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drawings/drawing3.xml" ContentType="application/vnd.openxmlformats-officedocument.drawing+xml"/>
  <Override PartName="/xl/ctrlProps/ctrlProp3.xml" ContentType="application/vnd.ms-excel.controlproperties+xml"/>
  <Override PartName="/xl/slicers/slicer2.xml" ContentType="application/vnd.ms-excel.slicer+xml"/>
  <Override PartName="/xl/pivotTables/pivotTable8.xml" ContentType="application/vnd.openxmlformats-officedocument.spreadsheetml.pivot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9.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0.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pivotTables/pivotTable11.xml" ContentType="application/vnd.openxmlformats-officedocument.spreadsheetml.pivotTable+xml"/>
  <Override PartName="/xl/drawings/drawing7.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2.xml" ContentType="application/vnd.openxmlformats-officedocument.spreadsheetml.pivotTable+xml"/>
  <Override PartName="/xl/drawings/drawing8.xml" ContentType="application/vnd.openxmlformats-officedocument.drawing+xml"/>
  <Override PartName="/xl/slicers/slicer5.xml" ContentType="application/vnd.ms-excel.slicer+xml"/>
  <Override PartName="/xl/pivotTables/pivotTable13.xml" ContentType="application/vnd.openxmlformats-officedocument.spreadsheetml.pivotTable+xml"/>
  <Override PartName="/xl/drawings/drawing9.xml" ContentType="application/vnd.openxmlformats-officedocument.drawing+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customXml/itemProps124.xml" ContentType="application/vnd.openxmlformats-officedocument.customXmlProperties+xml"/>
  <Override PartName="/customXml/itemProps125.xml" ContentType="application/vnd.openxmlformats-officedocument.customXmlProperties+xml"/>
  <Override PartName="/customXml/itemProps126.xml" ContentType="application/vnd.openxmlformats-officedocument.customXmlProperties+xml"/>
  <Override PartName="/customXml/itemProps127.xml" ContentType="application/vnd.openxmlformats-officedocument.customXmlProperties+xml"/>
  <Override PartName="/customXml/itemProps128.xml" ContentType="application/vnd.openxmlformats-officedocument.customXmlProperties+xml"/>
  <Override PartName="/customXml/itemProps129.xml" ContentType="application/vnd.openxmlformats-officedocument.customXmlProperties+xml"/>
  <Override PartName="/customXml/itemProps130.xml" ContentType="application/vnd.openxmlformats-officedocument.customXmlProperties+xml"/>
  <Override PartName="/customXml/itemProps131.xml" ContentType="application/vnd.openxmlformats-officedocument.customXmlProperties+xml"/>
  <Override PartName="/customXml/itemProps132.xml" ContentType="application/vnd.openxmlformats-officedocument.customXmlProperties+xml"/>
  <Override PartName="/customXml/itemProps133.xml" ContentType="application/vnd.openxmlformats-officedocument.customXmlProperties+xml"/>
  <Override PartName="/customXml/itemProps13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faed9d3f40c36664/Desktop/Github Project/"/>
    </mc:Choice>
  </mc:AlternateContent>
  <xr:revisionPtr revIDLastSave="12" documentId="8_{9EA1C177-43A9-47A8-9839-DB97D0268F9A}" xr6:coauthVersionLast="47" xr6:coauthVersionMax="47" xr10:uidLastSave="{038DF3B4-27EF-468D-AB2A-4D8E830F9B08}"/>
  <bookViews>
    <workbookView xWindow="28680" yWindow="-120" windowWidth="29040" windowHeight="15720" firstSheet="1" activeTab="1" xr2:uid="{1A0CBC83-F69D-4F29-809A-1C42C82315F4}"/>
  </bookViews>
  <sheets>
    <sheet name="Home" sheetId="8" r:id="rId1"/>
    <sheet name="Records Check" sheetId="16" r:id="rId2"/>
    <sheet name="Stage -1 Product Selection" sheetId="10" r:id="rId3"/>
    <sheet name="Stage 2 - Test Selection" sheetId="6" r:id="rId4"/>
    <sheet name="Stage 3 - Benchmark Ratings" sheetId="13" r:id="rId5"/>
    <sheet name="Stage 4 - Weathering Records" sheetId="5" r:id="rId6"/>
    <sheet name="Stage 4 - Weathering Benchmark" sheetId="18" r:id="rId7"/>
    <sheet name="Stage 5 - Weathering Images" sheetId="9" r:id="rId8"/>
    <sheet name="Stage 6- Competitive Advantage" sheetId="22" r:id="rId9"/>
    <sheet name="ImageLookUp" sheetId="3" state="hidden" r:id="rId10"/>
    <sheet name="TestList" sheetId="12" state="hidden" r:id="rId11"/>
    <sheet name="FinalScore" sheetId="17" state="hidden" r:id="rId12"/>
    <sheet name="Sheet1" sheetId="19" state="hidden" r:id="rId13"/>
  </sheets>
  <definedNames>
    <definedName name="_xlchart.v1.0" hidden="1">'Stage 2 - Test Selection'!$A$14:$C$17</definedName>
    <definedName name="_xlchart.v1.1" hidden="1">'Stage 2 - Test Selection'!$C$14:$C$15</definedName>
    <definedName name="_xlchart.v1.2" hidden="1">'Stage 2 - Test Selection'!$D$13</definedName>
    <definedName name="_xlchart.v1.3" hidden="1">'Stage 2 - Test Selection'!$D$14:$D$17</definedName>
    <definedName name="_xlchart.v1.4" hidden="1">'Stage 2 - Test Selection'!$F$13</definedName>
    <definedName name="_xlchart.v1.5" hidden="1">'Stage 2 - Test Selection'!$F$14:$F$15</definedName>
    <definedName name="FromArray_1">_xlfn.ANCHORARRAY('Stage -1 Product Selection'!$J$18)</definedName>
    <definedName name="Slicer_Aggregation_Type">#N/A</definedName>
    <definedName name="Slicer_Application">#N/A</definedName>
    <definedName name="Slicer_ASTM">#N/A</definedName>
    <definedName name="Slicer_ASTM_Version">#N/A</definedName>
    <definedName name="Slicer_Attribute_Filter">#N/A</definedName>
    <definedName name="Slicer_Attribute_Filter1">#N/A</definedName>
    <definedName name="Slicer_Brand">#N/A</definedName>
    <definedName name="Slicer_Brand1">#N/A</definedName>
    <definedName name="Slicer_Chart_Category_Filter">#N/A</definedName>
    <definedName name="Slicer_Chart_Name">#N/A</definedName>
    <definedName name="Slicer_Color">#N/A</definedName>
    <definedName name="Slicer_Color1">#N/A</definedName>
    <definedName name="Slicer_Level_Attribute">#N/A</definedName>
    <definedName name="Slicer_Performance">#N/A</definedName>
    <definedName name="Slicer_Performance1">#N/A</definedName>
    <definedName name="Slicer_Property">#N/A</definedName>
    <definedName name="Slicer_Purchase_Year">#N/A</definedName>
    <definedName name="Slicer_Sheen">#N/A</definedName>
    <definedName name="Slicer_Sheen1">#N/A</definedName>
    <definedName name="Slicer_Substrate">#N/A</definedName>
    <definedName name="Slicer_Test">#N/A</definedName>
    <definedName name="Slicer_Test_Category1">#N/A</definedName>
    <definedName name="Slicer_Test_Name">#N/A</definedName>
    <definedName name="Slicer_Test_Name2">#N/A</definedName>
    <definedName name="Slicer_Test_Parent_Category">#N/A</definedName>
    <definedName name="Slicer_Time">#N/A</definedName>
    <definedName name="Slicer_Time_Unit">#N/A</definedName>
    <definedName name="Slicer_Time1">#N/A</definedName>
    <definedName name="Slicer_Unique_Product_Name">#N/A</definedName>
    <definedName name="Slicer_Unique_Product_Name1">#N/A</definedName>
    <definedName name="Slicer_Unique_Product_Name2">#N/A</definedName>
  </definedNames>
  <calcPr calcId="191029"/>
  <pivotCaches>
    <pivotCache cacheId="2795" r:id="rId14"/>
    <pivotCache cacheId="2826" r:id="rId15"/>
    <pivotCache cacheId="2918" r:id="rId16"/>
    <pivotCache cacheId="2925" r:id="rId17"/>
    <pivotCache cacheId="2928" r:id="rId18"/>
    <pivotCache cacheId="2934" r:id="rId19"/>
    <pivotCache cacheId="3080" r:id="rId20"/>
    <pivotCache cacheId="3204" r:id="rId21"/>
    <pivotCache cacheId="3207" r:id="rId22"/>
    <pivotCache cacheId="3210" r:id="rId23"/>
    <pivotCache cacheId="3213" r:id="rId24"/>
    <pivotCache cacheId="3216" r:id="rId25"/>
    <pivotCache cacheId="3219" r:id="rId26"/>
  </pivotCaches>
  <extLst>
    <ext xmlns:x14="http://schemas.microsoft.com/office/spreadsheetml/2009/9/main" uri="{876F7934-8845-4945-9796-88D515C7AA90}">
      <x14:pivotCaches>
        <pivotCache cacheId="2169" r:id="rId27"/>
        <pivotCache cacheId="2798" r:id="rId28"/>
      </x14:pivotCaches>
    </ex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841E416B-1EF1-43b6-AB56-02D37102CBD5}">
      <x15:pivotCaches>
        <pivotCache cacheId="2920" r:id="rId60"/>
        <pivotCache cacheId="2922" r:id="rId61"/>
        <pivotCache cacheId="3222" r:id="rId62"/>
        <pivotCache cacheId="3225" r:id="rId63"/>
        <pivotCache cacheId="3228" r:id="rId64"/>
      </x15:pivotCaches>
    </ext>
    <ext xmlns:x15="http://schemas.microsoft.com/office/spreadsheetml/2010/11/main" uri="{983426D0-5260-488c-9760-48F4B6AC55F4}">
      <x15:pivotTableReferences>
        <x15:pivotTableReference r:id="rId65"/>
        <x15:pivotTableReference r:id="rId66"/>
        <x15:pivotTableReference r:id="rId67"/>
        <x15:pivotTableReference r:id="rId68"/>
        <x15:pivotTableReference r:id="rId69"/>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TestIDdirectory_f5e9d892-f12a-4399-b1e1-370a00633d64" name="dTestIDdirectory" connection="Query - dTestIDdirectory"/>
          <x15:modelTable id="dBenchmarkProducts_526497a6-3809-44b1-86e0-c8fb9f4bf37d" name="dBenchmarkProducts" connection="Query - dBenchmarkProducts"/>
          <x15:modelTable id="dTestRatings_1376280e-e25f-4971-922c-f060a5ab4a7a" name="dTestRatings" connection="Query - dTestRatings"/>
          <x15:modelTable id="fWeatheringData_5b560881-8a30-42c3-8921-4967278dcb05" name="fWeatheringData" connection="Query - fWeatheringData"/>
          <x15:modelTable id="fBenchmarkData_c73f1d65-82ea-40bc-940a-ea1060084d2f" name="fBenchmarkData" connection="Query - fBenchmarkData"/>
          <x15:modelTable id="Image Share Links_21164c70-6c45-40aa-a77d-a6b8d27da112" name="Image Share Links" connection="Query - Image Share Links"/>
          <x15:modelTable id="dWeatheringTestDirectory_e25c13d2-12ec-4968-94e2-0a56a526169c" name="dWeatheringTestDirectory" connection="Query - dWeatheringTestDirectory"/>
          <x15:modelTable id="dReferenceProduct_d5910e64-4240-410f-acc9-9c488691f13b" name="dReferenceProduct" connection="Query - dReferenceProduct"/>
          <x15:modelTable id="dPaintType_907f59f3-2010-4778-8e49-4270036ce8ac" name="dPaintType" connection="Query - dPaintType"/>
          <x15:modelTable id="TestWeightTable_c78972b0-f1ef-4cb7-8376-90929123efe1" name="TestWeightTable" connection="Query - TestWeightTable"/>
          <x15:modelTable id="TestMappingTable_9437f0c7-aee4-4422-b44c-91f72c308974" name="TestMappingTable" connection="Query - TestMappingTable"/>
          <x15:modelTable id="VisiblePivotTable_34d5dae0-2e31-42d1-831a-8e973a82043d" name="VisiblePivotTable" connection="Query - VisiblePivotTable"/>
        </x15:modelTables>
        <x15:modelRelationships>
          <x15:modelRelationship fromTable="dTestRatings" fromColumn="Test ID" toTable="dTestIDdirectory" toColumn="Test ID"/>
          <x15:modelRelationship fromTable="fWeatheringData" fromColumn="Weathering ID" toTable="dWeatheringTestDirectory" toColumn="Weathering ID"/>
          <x15:modelRelationship fromTable="fWeatheringData" fromColumn="Product ID" toTable="dBenchmarkProducts" toColumn="Product ID"/>
          <x15:modelRelationship fromTable="fBenchmarkData" fromColumn="Product ID" toTable="dBenchmarkProducts" toColumn="Product ID"/>
          <x15:modelRelationship fromTable="fBenchmarkData" fromColumn="Test ID" toTable="dTestIDdirectory" toColumn="Test ID"/>
          <x15:modelRelationship fromTable="Image Share Links" fromColumn="TestData" toTable="fWeatheringData" toColumn="Merged"/>
          <x15:modelRelationship fromTable="TestWeightTable" fromColumn="Test ID" toTable="dTestIDdirectory" toColumn="Test ID"/>
          <x15:modelRelationship fromTable="TestMappingTable" fromColumn="Hierarchy ID" toTable="dTestIDdirectory" toColumn="Hierarchy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6" l="1"/>
  <c r="E15" i="6"/>
  <c r="E16" i="6"/>
  <c r="E17" i="6"/>
  <c r="J18" i="10" a="1"/>
  <c r="J12" i="10" a="1"/>
  <c r="J8" i="10" a="1"/>
  <c r="J7" i="10" l="1" a="1"/>
  <c r="F6" i="10" l="1"/>
  <c r="G6" i="10"/>
  <c r="F9" i="9" l="1"/>
  <c r="H5" i="18"/>
  <c r="C10" i="9" l="1"/>
  <c r="C9" i="9"/>
  <c r="B9" i="9" l="1"/>
  <c r="G5" i="18"/>
  <c r="A5" i="18"/>
  <c r="E9" i="9" l="1"/>
  <c r="D9" i="9"/>
  <c r="D8" i="10" l="1" a="1"/>
  <c r="D8" i="22"/>
  <c r="I10" i="9"/>
  <c r="H10" i="9"/>
  <c r="G10" i="9"/>
  <c r="F10" i="9"/>
  <c r="E10" i="9"/>
  <c r="D10" i="9"/>
  <c r="G9" i="9"/>
  <c r="H9" i="9"/>
  <c r="I9" i="9"/>
  <c r="D8" i="9" a="1"/>
  <c r="D6" i="9"/>
  <c r="B8" i="22" l="1"/>
  <c r="F7" i="10"/>
  <c r="C6" i="13" s="1"/>
  <c r="F8" i="10" a="1"/>
  <c r="A5" i="13"/>
  <c r="A8" i="22"/>
  <c r="B5" i="13"/>
  <c r="C8" i="22"/>
  <c r="D5" i="13"/>
  <c r="G8" i="10" a="1"/>
  <c r="G7" i="10"/>
  <c r="D6" i="13" s="1"/>
  <c r="E6" i="10"/>
  <c r="C5" i="13"/>
  <c r="E8" i="10" a="1"/>
  <c r="D6" i="10"/>
  <c r="D7" i="10"/>
  <c r="A6" i="13" s="1"/>
  <c r="E7" i="10" l="1"/>
  <c r="B6" i="13" s="1"/>
  <c r="I9" i="13" l="1"/>
  <c r="K9" i="13"/>
  <c r="H9"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31D8745-6492-4059-B3B7-733DCBDABA8E}" keepAlive="1" name="Query - BenchProducts" description="Connection to the 'BenchProducts' query in the workbook." type="5" refreshedVersion="0" background="1">
    <dbPr connection="Provider=Microsoft.Mashup.OleDb.1;Data Source=$Workbook$;Location=BenchProducts;Extended Properties=&quot;&quot;" command="SELECT * FROM [BenchProducts]"/>
  </connection>
  <connection id="2" xr16:uid="{B71A2EC3-FF50-4E6C-B772-8199A55CAE66}" name="Query - dBenchmarkProducts" description="Connection to the 'dBenchmarkProducts' query in the workbook." type="100" refreshedVersion="8" minRefreshableVersion="5">
    <extLst>
      <ext xmlns:x15="http://schemas.microsoft.com/office/spreadsheetml/2010/11/main" uri="{DE250136-89BD-433C-8126-D09CA5730AF9}">
        <x15:connection id="474ea186-9e80-480c-9fe1-4f1bf54ef79f">
          <x15:oledbPr connection="Provider=Microsoft.Mashup.OleDb.1;Data Source=$Workbook$;Location=dBenchmarkProducts;Extended Properties=&quot;&quot;">
            <x15:dbTables>
              <x15:dbTable name="dBenchmarkProducts"/>
            </x15:dbTables>
          </x15:oledbPr>
        </x15:connection>
      </ext>
    </extLst>
  </connection>
  <connection id="3" xr16:uid="{62A9ACEF-C254-4678-B5B7-730B3223A827}" name="Query - dPaintType" description="Connection to the 'dPaintType' query in the workbook." type="100" refreshedVersion="8" minRefreshableVersion="5">
    <extLst>
      <ext xmlns:x15="http://schemas.microsoft.com/office/spreadsheetml/2010/11/main" uri="{DE250136-89BD-433C-8126-D09CA5730AF9}">
        <x15:connection id="07b3e4e4-5644-4cc6-82a2-89c8d34e4577">
          <x15:oledbPr connection="Provider=Microsoft.Mashup.OleDb.1;Data Source=$Workbook$;Location=dPaintType;Extended Properties=&quot;&quot;">
            <x15:dbTables>
              <x15:dbTable name="dPaintType"/>
            </x15:dbTables>
          </x15:oledbPr>
        </x15:connection>
      </ext>
    </extLst>
  </connection>
  <connection id="4" xr16:uid="{CFEEE62E-D8F3-4DD8-8669-48CA7D281591}" name="Query - dReferenceProduct" description="Connection to the 'dReferenceProduct' query in the workbook." type="100" refreshedVersion="8" minRefreshableVersion="5">
    <extLst>
      <ext xmlns:x15="http://schemas.microsoft.com/office/spreadsheetml/2010/11/main" uri="{DE250136-89BD-433C-8126-D09CA5730AF9}">
        <x15:connection id="ccd49688-d1eb-4976-bb86-bde4cf18e70f"/>
      </ext>
    </extLst>
  </connection>
  <connection id="5" xr16:uid="{69DE6C13-3B97-48B9-B4D4-4D40FA865FBE}" name="Query - dTestIDdirectory" description="Connection to the 'dTestIDdirectory' query in the workbook." type="100" refreshedVersion="8" minRefreshableVersion="5">
    <extLst>
      <ext xmlns:x15="http://schemas.microsoft.com/office/spreadsheetml/2010/11/main" uri="{DE250136-89BD-433C-8126-D09CA5730AF9}">
        <x15:connection id="863735a5-7cca-4568-8325-5785710d8057">
          <x15:oledbPr connection="Provider=Microsoft.Mashup.OleDb.1;Data Source=$Workbook$;Location=dTestIDdirectory;Extended Properties=&quot;&quot;">
            <x15:dbTables>
              <x15:dbTable name="dTestIDdirectory"/>
            </x15:dbTables>
          </x15:oledbPr>
        </x15:connection>
      </ext>
    </extLst>
  </connection>
  <connection id="6" xr16:uid="{300110F0-2FC7-46B5-946D-C3771CB8A13F}" name="Query - dTestRatings" description="Connection to the 'dTestRatings' query in the workbook." type="100" refreshedVersion="8" minRefreshableVersion="5">
    <extLst>
      <ext xmlns:x15="http://schemas.microsoft.com/office/spreadsheetml/2010/11/main" uri="{DE250136-89BD-433C-8126-D09CA5730AF9}">
        <x15:connection id="4cce63b9-38a4-401e-bfe4-9fd813a3aee0">
          <x15:oledbPr connection="Provider=Microsoft.Mashup.OleDb.1;Data Source=$Workbook$;Location=dTestRatings;Extended Properties=&quot;&quot;">
            <x15:dbTables>
              <x15:dbTable name="dTestRatings"/>
            </x15:dbTables>
          </x15:oledbPr>
        </x15:connection>
      </ext>
    </extLst>
  </connection>
  <connection id="7" xr16:uid="{7BE43D85-934A-4AB4-841B-A25591B63CE0}" name="Query - dWeatheringTestDirectory" description="Connection to the 'dWeatheringTestDirectory' query in the workbook." type="100" refreshedVersion="8" minRefreshableVersion="5">
    <extLst>
      <ext xmlns:x15="http://schemas.microsoft.com/office/spreadsheetml/2010/11/main" uri="{DE250136-89BD-433C-8126-D09CA5730AF9}">
        <x15:connection id="de28fc34-7edf-4130-8b8b-d0781f266dc3">
          <x15:oledbPr connection="Provider=Microsoft.Mashup.OleDb.1;Data Source=$Workbook$;Location=dWeatheringTestDirectory;Extended Properties=&quot;&quot;">
            <x15:dbTables>
              <x15:dbTable name="dWeatheringTestDirectory"/>
            </x15:dbTables>
          </x15:oledbPr>
        </x15:connection>
      </ext>
    </extLst>
  </connection>
  <connection id="8" xr16:uid="{63538759-66B7-4B32-9C72-9C9A3C2AD0FB}" name="Query - fBenchmarkData" description="Connection to the 'fBenchmarkData' query in the workbook." type="100" refreshedVersion="8" minRefreshableVersion="5">
    <extLst>
      <ext xmlns:x15="http://schemas.microsoft.com/office/spreadsheetml/2010/11/main" uri="{DE250136-89BD-433C-8126-D09CA5730AF9}">
        <x15:connection id="9c7b341e-66a7-4fb4-9cb0-34f175e0d741"/>
      </ext>
    </extLst>
  </connection>
  <connection id="9" xr16:uid="{63A7B243-140D-49A3-9B16-747B2E652073}" name="Query - fWeatheringData" description="Connection to the 'fWeatheringData' query in the workbook." type="100" refreshedVersion="8" minRefreshableVersion="5">
    <extLst>
      <ext xmlns:x15="http://schemas.microsoft.com/office/spreadsheetml/2010/11/main" uri="{DE250136-89BD-433C-8126-D09CA5730AF9}">
        <x15:connection id="299eb307-0846-4d25-a58b-e160721356f7">
          <x15:oledbPr connection="Provider=Microsoft.Mashup.OleDb.1;Data Source=$Workbook$;Location=fWeatheringData;Extended Properties=&quot;&quot;">
            <x15:dbTables>
              <x15:dbTable name="fWeatheringData"/>
            </x15:dbTables>
          </x15:oledbPr>
        </x15:connection>
      </ext>
    </extLst>
  </connection>
  <connection id="10" xr16:uid="{3D137208-54D0-4C69-9A62-2A442580999F}" name="Query - Image Share Links" description="Connection to the 'Image Share Links' query in the workbook." type="100" refreshedVersion="8" minRefreshableVersion="5">
    <extLst>
      <ext xmlns:x15="http://schemas.microsoft.com/office/spreadsheetml/2010/11/main" uri="{DE250136-89BD-433C-8126-D09CA5730AF9}">
        <x15:connection id="5312d250-06ff-4196-b3c0-d7c082759ce6">
          <x15:oledbPr connection="Provider=Microsoft.Mashup.OleDb.1;Data Source=$Workbook$;Location=&quot;Image Share Links&quot;;Extended Properties=&quot;&quot;">
            <x15:dbTables>
              <x15:dbTable name="Image Share Links"/>
            </x15:dbTables>
          </x15:oledbPr>
        </x15:connection>
      </ext>
    </extLst>
  </connection>
  <connection id="11" xr16:uid="{19005782-68D4-45B3-A4A0-0F42CCEA178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12" xr16:uid="{DDE7B065-F833-4424-807C-BBA073386709}"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3" xr16:uid="{960369D9-2C55-419A-AF19-3E8A208B9D6A}" keepAlive="1" name="Query - Parameter4" description="Connection to the 'Parameter4' query in the workbook." type="5" refreshedVersion="0" background="1">
    <dbPr connection="Provider=Microsoft.Mashup.OleDb.1;Data Source=$Workbook$;Location=Parameter4;Extended Properties=&quot;&quot;" command="SELECT * FROM [Parameter4]"/>
  </connection>
  <connection id="14" xr16:uid="{C68FDB73-74DB-4545-BB82-AA61E5FAC4AB}" keepAlive="1" name="Query - Parameter5" description="Connection to the 'Parameter5' query in the workbook." type="5" refreshedVersion="0" background="1">
    <dbPr connection="Provider=Microsoft.Mashup.OleDb.1;Data Source=$Workbook$;Location=Parameter5;Extended Properties=&quot;&quot;" command="SELECT * FROM [Parameter5]"/>
  </connection>
  <connection id="15" xr16:uid="{D22D179D-AA42-42D1-BEF8-1F03B5E0FC9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6" xr16:uid="{031D5C20-AAFC-4B11-9C44-65E1A6B2EC59}"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7" xr16:uid="{9B6E040F-04A6-4655-A51B-777705D17591}" keepAlive="1" name="Query - Sample File (4)" description="Connection to the 'Sample File (4)' query in the workbook." type="5" refreshedVersion="0" background="1">
    <dbPr connection="Provider=Microsoft.Mashup.OleDb.1;Data Source=$Workbook$;Location=&quot;Sample File (4)&quot;;Extended Properties=&quot;&quot;" command="SELECT * FROM [Sample File (4)]"/>
  </connection>
  <connection id="18" xr16:uid="{20793F89-2946-4E92-AA28-475849A66EAC}" keepAlive="1" name="Query - Sample File (5)" description="Connection to the 'Sample File (5)' query in the workbook." type="5" refreshedVersion="0" background="1">
    <dbPr connection="Provider=Microsoft.Mashup.OleDb.1;Data Source=$Workbook$;Location=&quot;Sample File (5)&quot;;Extended Properties=&quot;&quot;" command="SELECT * FROM [Sample File (5)]"/>
  </connection>
  <connection id="19" xr16:uid="{334426A3-98E0-4F1D-86DC-ABDBD51401AB}" keepAlive="1" name="Query - Test Selection Weight Form" description="Connection to the 'Test Selection Weight Form' query in the workbook." type="5" refreshedVersion="8" background="1" saveData="1">
    <dbPr connection="Provider=Microsoft.Mashup.OleDb.1;Data Source=$Workbook$;Location=&quot;Test Selection Weight Form&quot;;Extended Properties=&quot;&quot;" command="SELECT * FROM [Test Selection Weight Form]"/>
  </connection>
  <connection id="20" xr16:uid="{0FEC089A-FAB2-4F93-9267-C82BA161D443}" keepAlive="1" name="Query - Test Selection Weight Form (2)" description="Connection to the 'Test Selection Weight Form (2)' query in the workbook." type="5" refreshedVersion="8" background="1" saveData="1">
    <dbPr connection="Provider=Microsoft.Mashup.OleDb.1;Data Source=$Workbook$;Location=&quot;Test Selection Weight Form (2)&quot;;Extended Properties=&quot;&quot;" command="SELECT * FROM [Test Selection Weight Form (2)]"/>
  </connection>
  <connection id="21" xr16:uid="{2B0E300A-76DE-4CB1-9FA2-D93D09F08F33}" name="Query - TestMappingTable" description="Connection to the 'TestMappingTable' query in the workbook." type="100" refreshedVersion="8" minRefreshableVersion="5">
    <extLst>
      <ext xmlns:x15="http://schemas.microsoft.com/office/spreadsheetml/2010/11/main" uri="{DE250136-89BD-433C-8126-D09CA5730AF9}">
        <x15:connection id="a647a396-a79e-4241-9b8b-2a36a9665673">
          <x15:oledbPr connection="Provider=Microsoft.Mashup.OleDb.1;Data Source=$Workbook$;Location=TestMappingTable;Extended Properties=&quot;&quot;">
            <x15:dbTables>
              <x15:dbTable name="TestMappingTable"/>
            </x15:dbTables>
          </x15:oledbPr>
        </x15:connection>
      </ext>
    </extLst>
  </connection>
  <connection id="22" xr16:uid="{04DBA675-D777-4F2D-9615-5552B53F4DB1}" name="Query - TestWeightTable" description="Connection to the 'TestWeightTable' query in the workbook." type="100" refreshedVersion="8" minRefreshableVersion="5">
    <extLst>
      <ext xmlns:x15="http://schemas.microsoft.com/office/spreadsheetml/2010/11/main" uri="{DE250136-89BD-433C-8126-D09CA5730AF9}">
        <x15:connection id="0ee38523-beb5-4b50-8a10-615a8313afd7"/>
      </ext>
    </extLst>
  </connection>
  <connection id="23" xr16:uid="{39D2CD4D-F260-4FA4-8A77-FF29D1C82152}"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4" xr16:uid="{2DDCCF2A-CB6A-4C8A-9ABF-628BE5082ABA}"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5" xr16:uid="{85B11962-6CBB-46E8-8D5E-94D4FC9DB468}" keepAlive="1" name="Query - Transform File (4)" description="Connection to the 'Transform File (4)' query in the workbook." type="5" refreshedVersion="0" background="1">
    <dbPr connection="Provider=Microsoft.Mashup.OleDb.1;Data Source=$Workbook$;Location=&quot;Transform File (4)&quot;;Extended Properties=&quot;&quot;" command="SELECT * FROM [Transform File (4)]"/>
  </connection>
  <connection id="26" xr16:uid="{84884CD4-6A56-4D24-9CD3-CB95A1AF3B41}" keepAlive="1" name="Query - Transform File (5)" description="Connection to the 'Transform File (5)' query in the workbook." type="5" refreshedVersion="0" background="1">
    <dbPr connection="Provider=Microsoft.Mashup.OleDb.1;Data Source=$Workbook$;Location=&quot;Transform File (5)&quot;;Extended Properties=&quot;&quot;" command="SELECT * FROM [Transform File (5)]"/>
  </connection>
  <connection id="27" xr16:uid="{96619937-8AE4-4E72-912B-6CD084B68E1B}"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8" xr16:uid="{4ACFC14B-9257-43F9-AEA4-F02C2CE3B3BF}"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9" xr16:uid="{7A58A238-4DFD-49FB-B468-75AB6309ED2D}" keepAlive="1" name="Query - Transform Sample File (4)" description="Connection to the 'Transform Sample File (4)' query in the workbook." type="5" refreshedVersion="0" background="1">
    <dbPr connection="Provider=Microsoft.Mashup.OleDb.1;Data Source=$Workbook$;Location=&quot;Transform Sample File (4)&quot;;Extended Properties=&quot;&quot;" command="SELECT * FROM [Transform Sample File (4)]"/>
  </connection>
  <connection id="30" xr16:uid="{B571E178-45AF-4E68-A4A7-D0AB46CB060A}" keepAlive="1" name="Query - Transform Sample File (5)" description="Connection to the 'Transform Sample File (5)' query in the workbook." type="5" refreshedVersion="0" background="1">
    <dbPr connection="Provider=Microsoft.Mashup.OleDb.1;Data Source=$Workbook$;Location=&quot;Transform Sample File (5)&quot;;Extended Properties=&quot;&quot;" command="SELECT * FROM [Transform Sample File (5)]"/>
  </connection>
  <connection id="31" xr16:uid="{9121FF95-7585-4B48-AD59-DD534B193C5D}" name="Query - VisiblePivotTable" description="Connection to the 'VisiblePivotTable' query in the workbook." type="100" refreshedVersion="8" minRefreshableVersion="5">
    <extLst>
      <ext xmlns:x15="http://schemas.microsoft.com/office/spreadsheetml/2010/11/main" uri="{DE250136-89BD-433C-8126-D09CA5730AF9}">
        <x15:connection id="41f12333-1289-48d4-9eb0-4f397fc6c701"/>
      </ext>
    </extLst>
  </connection>
  <connection id="32" xr16:uid="{2758ECC5-8902-498F-A974-CF56DE57460A}"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futureMetadata>
  <futureMetadata name="XLDAPR" count="1">
    <bk>
      <extLst>
        <ext uri="{bdbb8cdc-fa1e-496e-a857-3c3f30c029c3}">
          <xda:dynamicArrayProperties fDynamic="1" fCollapsed="0"/>
        </ext>
      </extLst>
    </bk>
  </futureMetadata>
  <cellMetadata count="1">
    <bk>
      <rc t="2" v="0"/>
    </bk>
  </cellMetadata>
  <valueMetadata count="2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valueMetadata>
</metadata>
</file>

<file path=xl/sharedStrings.xml><?xml version="1.0" encoding="utf-8"?>
<sst xmlns="http://schemas.openxmlformats.org/spreadsheetml/2006/main" count="1039" uniqueCount="159">
  <si>
    <t>Unique Product Name</t>
  </si>
  <si>
    <t>Color</t>
  </si>
  <si>
    <t>Test Name</t>
  </si>
  <si>
    <t>Grand Total</t>
  </si>
  <si>
    <t>Time</t>
  </si>
  <si>
    <t>Reference Product</t>
  </si>
  <si>
    <t>Benchmark Product #1</t>
  </si>
  <si>
    <t>Benchmark Product #2</t>
  </si>
  <si>
    <t>Benchmark Product #3</t>
  </si>
  <si>
    <t>Product Name</t>
  </si>
  <si>
    <t>Row Labels</t>
  </si>
  <si>
    <t>WPG</t>
  </si>
  <si>
    <t>Weight Solids</t>
  </si>
  <si>
    <t>Test Parent Category</t>
  </si>
  <si>
    <t>Weight</t>
  </si>
  <si>
    <t>Test ID</t>
  </si>
  <si>
    <t>Percent Contribution</t>
  </si>
  <si>
    <t>Sum of Weight</t>
  </si>
  <si>
    <t>Test Category</t>
  </si>
  <si>
    <t>ASTM-Version</t>
  </si>
  <si>
    <t>Available Records</t>
  </si>
  <si>
    <t>Record Available</t>
  </si>
  <si>
    <t>Purchase Year</t>
  </si>
  <si>
    <t>Stage 2 Benchmark Products</t>
  </si>
  <si>
    <t>0.3</t>
  </si>
  <si>
    <t>Image url</t>
  </si>
  <si>
    <t>Stage 1 - Application</t>
  </si>
  <si>
    <t>FinalWeightedscore</t>
  </si>
  <si>
    <t>Color Change E</t>
  </si>
  <si>
    <t>Test</t>
  </si>
  <si>
    <t>ASTM</t>
  </si>
  <si>
    <t>Time Unit</t>
  </si>
  <si>
    <t>Substrate</t>
  </si>
  <si>
    <t>Property</t>
  </si>
  <si>
    <t>AvailableWeatheringRecords</t>
  </si>
  <si>
    <t>WeatheringImage</t>
  </si>
  <si>
    <t>PDL ID</t>
  </si>
  <si>
    <t>Weathering Benchmark Images</t>
  </si>
  <si>
    <t>All Unique Benchmark products</t>
  </si>
  <si>
    <t>AverageNetChange</t>
  </si>
  <si>
    <t>Application</t>
  </si>
  <si>
    <t>Interior</t>
  </si>
  <si>
    <t>Performance</t>
  </si>
  <si>
    <t>Count of Unique Product Name</t>
  </si>
  <si>
    <t>RecordsAvailable</t>
  </si>
  <si>
    <t>Select Weights Here</t>
  </si>
  <si>
    <t>Competitive Advantage</t>
  </si>
  <si>
    <t>Average Unweighted Score</t>
  </si>
  <si>
    <t>Product 1</t>
  </si>
  <si>
    <t>Product 2</t>
  </si>
  <si>
    <t>Totalweightedscore</t>
  </si>
  <si>
    <t>TotalScorePossible</t>
  </si>
  <si>
    <t>High</t>
  </si>
  <si>
    <t>https://shop.dunnedwards.com/cdn/shop/files/EVER10_500x.png?v=1748365789</t>
  </si>
  <si>
    <t>Highlights</t>
  </si>
  <si>
    <t>https://images.thdstatic.com/productImages/88c9e38c-da3b-4779-b196-c63b08d9fffc/svn/deep-colors-flat-behr-pro-paint-colors-pr31301-64_600.jpg</t>
  </si>
  <si>
    <t>BEHR-i300-Flat-Blood Red-2025</t>
  </si>
  <si>
    <t>Weathered Brown</t>
  </si>
  <si>
    <t>DE-Everest-Flat-Weathered Brown-2025</t>
  </si>
  <si>
    <t>https://sherwinwilliams.widen.net/content/flslnnuvtq/png/Valspar-Signature-1G-HERO-1</t>
  </si>
  <si>
    <t>Disadvantage</t>
  </si>
  <si>
    <t>No Advantage</t>
  </si>
  <si>
    <t>https://cdne-laika-common-eastus2-001-ade3d6gug5haemby.a02.azurefd.net/assets/front/cec0dd9e-4c60-49e2-b9c0-1135fd09b4e5/large_600x600/cec0dd9e-4c60-49e2-b9c0-1135fd09b4e5_large_600.png</t>
  </si>
  <si>
    <t>BM-BMP-2-Flat-Weathered Brown-2025</t>
  </si>
  <si>
    <t>https://cdn-tp3.mozu.com/24645-37138/cms/37138/files/e78e199c-78b0-4d42-ae52-42bafc530e3c?quality=60&amp;max=480&amp;_mzcb=_1739829724270</t>
  </si>
  <si>
    <t>BEHR-i300-Flat-Weathered Brown-2025</t>
  </si>
  <si>
    <t>SW-Infinity-Eggshell-White-2025</t>
  </si>
  <si>
    <t>Resistance</t>
  </si>
  <si>
    <t>White</t>
  </si>
  <si>
    <t>DE-Everest-Flat-Swiss Coffee-2025</t>
  </si>
  <si>
    <t>DE-Everest-Flat-Blood Red-2023</t>
  </si>
  <si>
    <t>PPG-Manor Hall-Flat-Swiss Coffee-2025</t>
  </si>
  <si>
    <t>PPG-Manor Hall-Flat-Weathering - Dark Blue-2025</t>
  </si>
  <si>
    <t>Valspar-ValP-1-Flat-Weathering - Dark Blue-2025</t>
  </si>
  <si>
    <t>QUV - A - 444-1</t>
  </si>
  <si>
    <t>hours</t>
  </si>
  <si>
    <t>Gloss-20</t>
  </si>
  <si>
    <t>PDL-23-00111</t>
  </si>
  <si>
    <t>https://drive.google.com/uc?export=view&amp;id=18PUtTKSoQGVIBGDSPJH7nWzX0cXaeQsY</t>
  </si>
  <si>
    <t>https://drive.google.com/uc?export=view&amp;id=1U5atHi7zWRwdvNEnFzN_nnbi-QFOpaYp</t>
  </si>
  <si>
    <t>https://drive.google.com/uc?export=view&amp;id=1MpSvRZ4DMKMbDDxogwkhSThr4GLhN9bP</t>
  </si>
  <si>
    <t>https://drive.google.com/uc?export=view&amp;id=1ruO0S7cqAxiCo0a1NfV9d_CO-jvNyAel</t>
  </si>
  <si>
    <t>https://drive.google.com/uc?export=view&amp;id=1iFinakRWgY4K_A5wmGpMZv4qknYw2T8b</t>
  </si>
  <si>
    <t>https://drive.google.com/uc?export=view&amp;id=1W1-7wqiFBQHdTarJ-1ersiIRL9B4SfDl</t>
  </si>
  <si>
    <t>DE-Evershield-Gloss-Weathering - Dark Blue-2024</t>
  </si>
  <si>
    <t>DE-Evershield-Semi-Gloss-Weathering - Dark Blue-2024</t>
  </si>
  <si>
    <t>SW-Emerald-Semi-Gloss-Weathering - Dark Blue-2026</t>
  </si>
  <si>
    <t>Valspar-Duramax-Gloss-Weathering - Dark Blue-2025</t>
  </si>
  <si>
    <t>https://shop.dunnedwards.com/cdn/shop/files/EVSH10_43cf3d37-870c-4fb4-b272-149075e1354e_500x.png?v=1736882770</t>
  </si>
  <si>
    <t>https://mobileimages.lowes.com/productimages/43a3b137-d58b-4d45-9a41-480b5e341320/15655043.jpg?size=pdhism</t>
  </si>
  <si>
    <t>QUV</t>
  </si>
  <si>
    <t>444</t>
  </si>
  <si>
    <t>Primed Aluminum 3 x 6</t>
  </si>
  <si>
    <t>PPG-Manor Hall-Flat-Weathered Brown-2025</t>
  </si>
  <si>
    <t>Valspar-ValP-2-Flat-Weathered Brown-2025</t>
  </si>
  <si>
    <t>Chemical Resistance - 121 - C1</t>
  </si>
  <si>
    <t>Chemical Resistance - 121 - C2</t>
  </si>
  <si>
    <t>Chemical Resistance - 121 - C3</t>
  </si>
  <si>
    <t>Chemical Resistance - 121 - C4</t>
  </si>
  <si>
    <t>Dry Time</t>
  </si>
  <si>
    <t>Gradient Hide - 1.5 mil</t>
  </si>
  <si>
    <t>Gradient Hide - 3.0 mil</t>
  </si>
  <si>
    <t>Sag Resistance</t>
  </si>
  <si>
    <t>DE-Evershield-Gloss-Weathered Brown-2024</t>
  </si>
  <si>
    <t>Exterior</t>
  </si>
  <si>
    <t>A1</t>
  </si>
  <si>
    <t>Blood Red</t>
  </si>
  <si>
    <t>10.75</t>
  </si>
  <si>
    <t>Weathering - Dark Blue</t>
  </si>
  <si>
    <t>10.38</t>
  </si>
  <si>
    <t>DE-Evershield-Gloss-White-2024</t>
  </si>
  <si>
    <t>11.77</t>
  </si>
  <si>
    <t>10.35</t>
  </si>
  <si>
    <t>BEHR-i300-Flat-Swiss Coffee-2025</t>
  </si>
  <si>
    <t>Swiss Coffee</t>
  </si>
  <si>
    <t>10.34</t>
  </si>
  <si>
    <t>BEHR-i300-Flat-White-2025</t>
  </si>
  <si>
    <t>11.78</t>
  </si>
  <si>
    <t>BM-BMP-1-Flat-Swiss Coffee-2025</t>
  </si>
  <si>
    <t>10.2</t>
  </si>
  <si>
    <t>10.49</t>
  </si>
  <si>
    <t>10.42</t>
  </si>
  <si>
    <t>PPG-Manor Hall-Flat-White-2025</t>
  </si>
  <si>
    <t>10.58</t>
  </si>
  <si>
    <t>10.46</t>
  </si>
  <si>
    <t>Valspar-ValP-1-Flat-Swiss Coffee-2025</t>
  </si>
  <si>
    <t>DE-Spartawall-Matte-Sky Blue-2026</t>
  </si>
  <si>
    <t>https://h6a8m2f3.delivery.rocketcdn.me/wp-content/uploads/2015/01/SWLL10.webp</t>
  </si>
  <si>
    <t>Sky Blue</t>
  </si>
  <si>
    <t>11.55</t>
  </si>
  <si>
    <t>SW-Ovation Plus-Matte-Sky Blue-2026</t>
  </si>
  <si>
    <t>https://mobileimages.lowes.com/productimages/88402b10-3f87-407b-9a66-32efffc1c2b8/41016881.jpg?size=pdhism</t>
  </si>
  <si>
    <t>11.33</t>
  </si>
  <si>
    <t>Valspar-Reserve-Matte-Sky Blue-2026</t>
  </si>
  <si>
    <t>https://mobileimages.lowes.com/productimages/94c1707d-0ac2-4194-bb44-38c8108941c8/44434938.jpg?size=pdhism</t>
  </si>
  <si>
    <t>11.66</t>
  </si>
  <si>
    <t>Gradient Hide</t>
  </si>
  <si>
    <t>A3</t>
  </si>
  <si>
    <t>A2</t>
  </si>
  <si>
    <t>DE-Evershield-Gloss-Swiss Coffee-2024</t>
  </si>
  <si>
    <t>BM-Aura-Eggshell-White-2025</t>
  </si>
  <si>
    <t>BEHR-i300-Flat-Weathering - Dark Blue-2025</t>
  </si>
  <si>
    <t>BM-BMP-1-Flat-Weathering - Dark Blue-2025</t>
  </si>
  <si>
    <t>BM-BMP-2-Flat-Weathering - Dark Blue-2025</t>
  </si>
  <si>
    <t>DE-Everest-Flat-Weathering - Dark Blue-2025</t>
  </si>
  <si>
    <t>Reference</t>
  </si>
  <si>
    <t>Valspar-ValP-2-Flat-Weathering - Dark Blue-2025</t>
  </si>
  <si>
    <t>Medium</t>
  </si>
  <si>
    <t>T30</t>
  </si>
  <si>
    <t>T31</t>
  </si>
  <si>
    <t>T32</t>
  </si>
  <si>
    <t>T33</t>
  </si>
  <si>
    <t>11.74</t>
  </si>
  <si>
    <t>https://drive.google.com/uc?export=view&amp;id=1aBYUVawaNWMB4blV_cWbzKsOfjqgnSLc</t>
  </si>
  <si>
    <t>https://drive.google.com/uc?export=view&amp;id=1oGM9uS5xosbrlB66YgxWp4fnjAyh_zd0</t>
  </si>
  <si>
    <t>https://drive.google.com/uc?export=view&amp;id=1QbgPH_XOpxAAt7ykIOSAPbl-toD9fvmx</t>
  </si>
  <si>
    <t>https://drive.google.com/uc?export=view&amp;id=1v6V0S2LZtmobRWwQAXz_urtzFryRBbwO</t>
  </si>
  <si>
    <t>https://drive.google.com/uc?export=view&amp;id=1tZIckQxbe0TQ2WNLxiH7AaqC4jKZslZs</t>
  </si>
  <si>
    <t>https://drive.google.com/uc?export=view&amp;id=1_aiqPIomV_dDTQ2Vtu3c9dY6vAav01cR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</si>
</sst>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0"/>
    <numFmt numFmtId="166" formatCode="0.0"/>
  </numFmts>
  <fonts count="33" x14ac:knownFonts="1">
    <font>
      <sz val="11"/>
      <color theme="1"/>
      <name val="Aptos Narrow"/>
      <family val="2"/>
      <scheme val="minor"/>
    </font>
    <font>
      <b/>
      <sz val="22"/>
      <color theme="1"/>
      <name val="Aptos Narrow"/>
      <family val="2"/>
      <scheme val="minor"/>
    </font>
    <font>
      <sz val="18"/>
      <color theme="1"/>
      <name val="Aptos Narrow"/>
      <family val="2"/>
      <scheme val="minor"/>
    </font>
    <font>
      <b/>
      <sz val="11"/>
      <color theme="1"/>
      <name val="Aptos Narrow"/>
      <family val="2"/>
      <scheme val="minor"/>
    </font>
    <font>
      <sz val="14"/>
      <color theme="1"/>
      <name val="Aptos Narrow"/>
      <family val="2"/>
      <scheme val="minor"/>
    </font>
    <font>
      <sz val="11"/>
      <name val="Aptos Narrow"/>
      <family val="2"/>
      <scheme val="minor"/>
    </font>
    <font>
      <sz val="20"/>
      <color theme="1"/>
      <name val="Aptos Narrow"/>
      <family val="2"/>
      <scheme val="minor"/>
    </font>
    <font>
      <b/>
      <sz val="14"/>
      <color theme="1"/>
      <name val="Aptos Narrow"/>
      <family val="2"/>
      <scheme val="minor"/>
    </font>
    <font>
      <u/>
      <sz val="11"/>
      <color theme="10"/>
      <name val="Aptos Narrow"/>
      <family val="2"/>
      <scheme val="minor"/>
    </font>
    <font>
      <b/>
      <sz val="16"/>
      <color rgb="FFFF0000"/>
      <name val="Aptos Narrow"/>
      <family val="2"/>
      <scheme val="minor"/>
    </font>
    <font>
      <sz val="11"/>
      <color theme="1"/>
      <name val="Aptos Narrow"/>
      <family val="2"/>
      <scheme val="minor"/>
    </font>
    <font>
      <sz val="8"/>
      <name val="Aptos Narrow"/>
      <family val="2"/>
      <scheme val="minor"/>
    </font>
    <font>
      <sz val="22"/>
      <color theme="1"/>
      <name val="Aptos Narrow"/>
      <family val="2"/>
      <scheme val="minor"/>
    </font>
    <font>
      <i/>
      <sz val="11"/>
      <color theme="1"/>
      <name val="Aptos Narrow"/>
      <family val="2"/>
      <scheme val="minor"/>
    </font>
    <font>
      <sz val="28"/>
      <color theme="1"/>
      <name val="Aptos Narrow"/>
      <family val="2"/>
      <scheme val="minor"/>
    </font>
    <font>
      <sz val="12"/>
      <color theme="1"/>
      <name val="Aptos Narrow"/>
      <family val="2"/>
      <scheme val="minor"/>
    </font>
    <font>
      <b/>
      <sz val="12"/>
      <color theme="1"/>
      <name val="Aptos Narrow"/>
      <family val="2"/>
      <scheme val="minor"/>
    </font>
    <font>
      <b/>
      <sz val="11"/>
      <name val="Aptos Narrow"/>
      <family val="2"/>
      <scheme val="minor"/>
    </font>
    <font>
      <b/>
      <sz val="14"/>
      <color rgb="FF000000"/>
      <name val="Aptos Narrow"/>
      <family val="2"/>
      <scheme val="minor"/>
    </font>
    <font>
      <sz val="12"/>
      <color rgb="FF92D050"/>
      <name val="Aptos Narrow"/>
      <family val="2"/>
      <scheme val="minor"/>
    </font>
    <font>
      <sz val="28"/>
      <color theme="5"/>
      <name val="Aptos Narrow"/>
      <family val="2"/>
      <scheme val="minor"/>
    </font>
    <font>
      <sz val="16"/>
      <color theme="1"/>
      <name val="Aptos Narrow"/>
      <family val="2"/>
      <scheme val="minor"/>
    </font>
    <font>
      <sz val="26"/>
      <color theme="1" tint="0.249977111117893"/>
      <name val="Aptos Narrow"/>
      <family val="2"/>
      <scheme val="minor"/>
    </font>
    <font>
      <sz val="36"/>
      <color theme="1"/>
      <name val="Aptos Narrow"/>
      <family val="2"/>
      <scheme val="minor"/>
    </font>
    <font>
      <sz val="11"/>
      <color rgb="FF000000"/>
      <name val="Aptos Narrow"/>
      <family val="2"/>
    </font>
    <font>
      <b/>
      <sz val="16"/>
      <color theme="1"/>
      <name val="Aptos Narrow"/>
      <family val="2"/>
      <scheme val="minor"/>
    </font>
    <font>
      <b/>
      <sz val="20"/>
      <color theme="1"/>
      <name val="Aptos Narrow"/>
      <family val="2"/>
      <scheme val="minor"/>
    </font>
    <font>
      <sz val="24"/>
      <color theme="1"/>
      <name val="Aptos Narrow"/>
      <family val="2"/>
      <scheme val="minor"/>
    </font>
    <font>
      <sz val="48"/>
      <color theme="1"/>
      <name val="Aptos Narrow"/>
      <family val="2"/>
      <scheme val="minor"/>
    </font>
    <font>
      <sz val="14"/>
      <color rgb="FF000000"/>
      <name val="Aptos Narrow"/>
      <family val="2"/>
      <scheme val="minor"/>
    </font>
    <font>
      <sz val="11"/>
      <color rgb="FF000000"/>
      <name val="Aptos Narrow"/>
      <family val="2"/>
      <scheme val="minor"/>
    </font>
    <font>
      <sz val="12"/>
      <color rgb="FF000000"/>
      <name val="Aptos Narrow"/>
      <family val="2"/>
      <scheme val="minor"/>
    </font>
    <font>
      <b/>
      <sz val="12"/>
      <color rgb="FF000000"/>
      <name val="Aptos Narrow"/>
      <family val="2"/>
      <scheme val="minor"/>
    </font>
  </fonts>
  <fills count="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rgb="FFF0F0F0"/>
        <bgColor indexed="64"/>
      </patternFill>
    </fill>
    <fill>
      <patternFill patternType="solid">
        <fgColor theme="4"/>
        <bgColor indexed="64"/>
      </patternFill>
    </fill>
    <fill>
      <patternFill patternType="solid">
        <fgColor theme="5"/>
        <bgColor indexed="64"/>
      </patternFill>
    </fill>
    <fill>
      <patternFill patternType="solid">
        <fgColor rgb="FFFFFFFF"/>
        <bgColor indexed="64"/>
      </patternFill>
    </fill>
    <fill>
      <patternFill patternType="solid">
        <fgColor rgb="FF15608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bottom/>
      <diagonal/>
    </border>
    <border>
      <left style="thin">
        <color rgb="FFABABAB"/>
      </left>
      <right/>
      <top style="thin">
        <color rgb="FFABABAB"/>
      </top>
      <bottom/>
      <diagonal/>
    </border>
    <border>
      <left/>
      <right style="thin">
        <color rgb="FFABABAB"/>
      </right>
      <top style="thin">
        <color rgb="FFABABAB"/>
      </top>
      <bottom/>
      <diagonal/>
    </border>
    <border>
      <left style="thin">
        <color rgb="FF7F7F7F"/>
      </left>
      <right style="thin">
        <color rgb="FF7F7F7F"/>
      </right>
      <top style="thin">
        <color rgb="FF7F7F7F"/>
      </top>
      <bottom style="thin">
        <color rgb="FF7F7F7F"/>
      </bottom>
      <diagonal/>
    </border>
    <border>
      <left style="thin">
        <color rgb="FFABABAB"/>
      </left>
      <right/>
      <top style="thin">
        <color indexed="65"/>
      </top>
      <bottom/>
      <diagonal/>
    </border>
    <border>
      <left style="thin">
        <color rgb="FFABABAB"/>
      </left>
      <right/>
      <top/>
      <bottom/>
      <diagonal/>
    </border>
    <border>
      <left/>
      <right style="thin">
        <color rgb="FFABABAB"/>
      </right>
      <top/>
      <bottom/>
      <diagonal/>
    </border>
    <border>
      <left style="thin">
        <color rgb="FFABABAB"/>
      </left>
      <right/>
      <top style="thin">
        <color indexed="65"/>
      </top>
      <bottom style="thin">
        <color rgb="FFABABAB"/>
      </bottom>
      <diagonal/>
    </border>
    <border>
      <left style="thin">
        <color rgb="FFABABAB"/>
      </left>
      <right/>
      <top/>
      <bottom style="thin">
        <color rgb="FFABABAB"/>
      </bottom>
      <diagonal/>
    </border>
    <border>
      <left/>
      <right style="thin">
        <color rgb="FFABABAB"/>
      </right>
      <top/>
      <bottom style="thin">
        <color rgb="FFABABAB"/>
      </bottom>
      <diagonal/>
    </border>
    <border>
      <left style="thin">
        <color rgb="FFA6A6A6"/>
      </left>
      <right style="thin">
        <color rgb="FFA6A6A6"/>
      </right>
      <top style="thin">
        <color rgb="FFA6A6A6"/>
      </top>
      <bottom style="thin">
        <color rgb="FFA6A6A6"/>
      </bottom>
      <diagonal/>
    </border>
  </borders>
  <cellStyleXfs count="3">
    <xf numFmtId="0" fontId="0" fillId="0" borderId="0"/>
    <xf numFmtId="0" fontId="8" fillId="0" borderId="0" applyNumberFormat="0" applyFill="0" applyBorder="0" applyAlignment="0" applyProtection="0"/>
    <xf numFmtId="9" fontId="10" fillId="0" borderId="0" applyFont="0" applyFill="0" applyBorder="0" applyAlignment="0" applyProtection="0"/>
  </cellStyleXfs>
  <cellXfs count="115">
    <xf numFmtId="0" fontId="0" fillId="0" borderId="0" xfId="0"/>
    <xf numFmtId="0" fontId="7" fillId="2" borderId="0" xfId="0" applyFont="1" applyFill="1"/>
    <xf numFmtId="0" fontId="0" fillId="3" borderId="0" xfId="0" applyFill="1"/>
    <xf numFmtId="0" fontId="0" fillId="3" borderId="0" xfId="0" applyFill="1" applyAlignment="1">
      <alignment horizontal="center"/>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 fillId="4" borderId="0" xfId="0" applyFont="1" applyFill="1" applyAlignment="1">
      <alignment vertical="center"/>
    </xf>
    <xf numFmtId="165" fontId="0" fillId="4" borderId="0" xfId="0" applyNumberFormat="1" applyFill="1"/>
    <xf numFmtId="0" fontId="21" fillId="4" borderId="0" xfId="0" applyFont="1" applyFill="1"/>
    <xf numFmtId="0" fontId="4" fillId="4" borderId="0" xfId="0" applyFont="1" applyFill="1" applyAlignment="1">
      <alignment horizontal="center" vertical="center"/>
    </xf>
    <xf numFmtId="0" fontId="2" fillId="2" borderId="1" xfId="0" applyFont="1" applyFill="1" applyBorder="1" applyAlignment="1">
      <alignment horizontal="center" vertical="center"/>
    </xf>
    <xf numFmtId="0" fontId="15" fillId="0" borderId="0" xfId="0" applyFont="1" applyAlignment="1">
      <alignment horizontal="center" vertical="center"/>
    </xf>
    <xf numFmtId="0" fontId="0" fillId="0" borderId="0" xfId="0" applyAlignment="1">
      <alignment horizontal="center"/>
    </xf>
    <xf numFmtId="10" fontId="0" fillId="0" borderId="0" xfId="0" applyNumberFormat="1"/>
    <xf numFmtId="0" fontId="18" fillId="0" borderId="0" xfId="0" applyFont="1" applyAlignment="1">
      <alignment horizontal="center" vertical="center"/>
    </xf>
    <xf numFmtId="0" fontId="17" fillId="0" borderId="0" xfId="0" applyFont="1" applyAlignment="1">
      <alignment horizontal="center" vertical="center" wrapText="1"/>
    </xf>
    <xf numFmtId="0" fontId="0" fillId="0" borderId="0" xfId="0" applyAlignment="1">
      <alignment horizontal="center" vertical="center"/>
    </xf>
    <xf numFmtId="9" fontId="15" fillId="0" borderId="0" xfId="0" applyNumberFormat="1" applyFont="1" applyAlignment="1">
      <alignment horizontal="center" vertical="center"/>
    </xf>
    <xf numFmtId="0" fontId="19" fillId="0" borderId="0" xfId="0" applyFont="1" applyAlignment="1">
      <alignment horizontal="center" vertical="center"/>
    </xf>
    <xf numFmtId="0" fontId="16" fillId="0" borderId="0" xfId="0" applyFont="1" applyAlignment="1">
      <alignment horizontal="center" vertical="center"/>
    </xf>
    <xf numFmtId="9" fontId="0" fillId="0" borderId="0" xfId="0" applyNumberFormat="1"/>
    <xf numFmtId="9" fontId="0" fillId="0" borderId="0" xfId="0" applyNumberFormat="1" applyAlignment="1">
      <alignment horizontal="center" vertical="center"/>
    </xf>
    <xf numFmtId="9" fontId="0" fillId="0" borderId="0" xfId="0" applyNumberFormat="1" applyAlignment="1">
      <alignment horizontal="center"/>
    </xf>
    <xf numFmtId="164" fontId="0" fillId="0" borderId="0" xfId="0" applyNumberFormat="1"/>
    <xf numFmtId="9" fontId="0" fillId="0" borderId="0" xfId="2" applyFont="1" applyFill="1"/>
    <xf numFmtId="0" fontId="5" fillId="0" borderId="0" xfId="0" applyFont="1"/>
    <xf numFmtId="0" fontId="3" fillId="0" borderId="0" xfId="0" applyFont="1"/>
    <xf numFmtId="10" fontId="3" fillId="0" borderId="0" xfId="0" applyNumberFormat="1" applyFont="1"/>
    <xf numFmtId="0" fontId="0" fillId="4" borderId="0" xfId="0" applyFill="1" applyAlignment="1">
      <alignment horizontal="center" vertical="center"/>
    </xf>
    <xf numFmtId="0" fontId="6" fillId="4" borderId="0" xfId="0" applyFont="1" applyFill="1" applyAlignment="1">
      <alignment horizontal="center" vertical="center"/>
    </xf>
    <xf numFmtId="0" fontId="6" fillId="4" borderId="0" xfId="0" applyFont="1" applyFill="1" applyAlignment="1">
      <alignment horizontal="center" vertical="center" wrapText="1"/>
    </xf>
    <xf numFmtId="0" fontId="7" fillId="4" borderId="0" xfId="0" applyFont="1" applyFill="1" applyAlignment="1">
      <alignment horizontal="center" vertical="center" wrapText="1"/>
    </xf>
    <xf numFmtId="0" fontId="2" fillId="4" borderId="0" xfId="0" applyFont="1" applyFill="1"/>
    <xf numFmtId="0" fontId="7" fillId="4" borderId="0" xfId="0" applyFont="1" applyFill="1" applyAlignment="1">
      <alignment horizontal="center" vertical="center"/>
    </xf>
    <xf numFmtId="0" fontId="0" fillId="4" borderId="0" xfId="0" applyFill="1" applyAlignment="1">
      <alignment vertical="center"/>
    </xf>
    <xf numFmtId="0" fontId="18" fillId="4" borderId="0" xfId="0" applyFont="1" applyFill="1" applyAlignment="1">
      <alignment horizontal="center" vertical="center"/>
    </xf>
    <xf numFmtId="0" fontId="15" fillId="4" borderId="0" xfId="0" applyFont="1" applyFill="1" applyAlignment="1">
      <alignment horizontal="center" vertical="center"/>
    </xf>
    <xf numFmtId="9" fontId="15" fillId="4" borderId="0" xfId="0" applyNumberFormat="1" applyFont="1" applyFill="1" applyAlignment="1">
      <alignment horizontal="center" vertical="center"/>
    </xf>
    <xf numFmtId="0" fontId="19" fillId="4" borderId="0" xfId="0" applyFont="1" applyFill="1" applyAlignment="1">
      <alignment horizontal="center" vertical="center"/>
    </xf>
    <xf numFmtId="0" fontId="16" fillId="4" borderId="0" xfId="0" applyFont="1" applyFill="1" applyAlignment="1">
      <alignment horizontal="center" vertical="center"/>
    </xf>
    <xf numFmtId="0" fontId="2" fillId="4" borderId="0" xfId="0" applyFont="1" applyFill="1" applyAlignment="1">
      <alignment vertical="center"/>
    </xf>
    <xf numFmtId="0" fontId="16" fillId="4" borderId="1"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0" fillId="7" borderId="1" xfId="0" applyFill="1" applyBorder="1" applyAlignment="1">
      <alignment horizontal="center" vertical="center"/>
    </xf>
    <xf numFmtId="0" fontId="2" fillId="7" borderId="1" xfId="0" applyFont="1" applyFill="1" applyBorder="1" applyAlignment="1">
      <alignment horizontal="center" vertical="center"/>
    </xf>
    <xf numFmtId="22" fontId="0" fillId="4" borderId="0" xfId="0" applyNumberFormat="1" applyFill="1"/>
    <xf numFmtId="0" fontId="8" fillId="4" borderId="0" xfId="1" applyFill="1"/>
    <xf numFmtId="0" fontId="14" fillId="6" borderId="1" xfId="0" applyFont="1" applyFill="1" applyBorder="1" applyAlignment="1">
      <alignment horizontal="center" vertical="center"/>
    </xf>
    <xf numFmtId="0" fontId="13" fillId="4" borderId="0" xfId="0" applyFont="1" applyFill="1"/>
    <xf numFmtId="0" fontId="3" fillId="4" borderId="0" xfId="0" applyFont="1" applyFill="1" applyAlignment="1">
      <alignment horizontal="center" vertical="center"/>
    </xf>
    <xf numFmtId="0" fontId="9" fillId="4" borderId="2" xfId="0" applyFont="1" applyFill="1" applyBorder="1" applyAlignment="1">
      <alignment horizontal="center" vertical="center" wrapText="1"/>
    </xf>
    <xf numFmtId="166" fontId="23" fillId="4" borderId="1" xfId="0" applyNumberFormat="1" applyFont="1" applyFill="1" applyBorder="1" applyAlignment="1">
      <alignment horizontal="center" vertical="center"/>
    </xf>
    <xf numFmtId="166" fontId="23" fillId="4" borderId="0" xfId="0" applyNumberFormat="1" applyFont="1" applyFill="1" applyAlignment="1">
      <alignment horizontal="center" vertical="center"/>
    </xf>
    <xf numFmtId="166" fontId="12" fillId="4" borderId="0" xfId="0" applyNumberFormat="1" applyFont="1" applyFill="1" applyAlignment="1">
      <alignment horizontal="center" vertical="center"/>
    </xf>
    <xf numFmtId="0" fontId="15" fillId="4" borderId="0" xfId="0" applyFont="1" applyFill="1"/>
    <xf numFmtId="0" fontId="2" fillId="4" borderId="0" xfId="0" applyFont="1" applyFill="1" applyAlignment="1">
      <alignment horizontal="center"/>
    </xf>
    <xf numFmtId="0" fontId="25" fillId="4" borderId="6" xfId="0" applyFont="1" applyFill="1" applyBorder="1" applyAlignment="1">
      <alignment horizontal="center" vertical="center"/>
    </xf>
    <xf numFmtId="0" fontId="25" fillId="4" borderId="5" xfId="0" applyFont="1" applyFill="1" applyBorder="1" applyAlignment="1">
      <alignment horizontal="center" vertical="center"/>
    </xf>
    <xf numFmtId="0" fontId="16" fillId="4" borderId="5" xfId="0" applyFont="1" applyFill="1" applyBorder="1" applyAlignment="1">
      <alignment horizontal="center" vertical="center"/>
    </xf>
    <xf numFmtId="166" fontId="25" fillId="4" borderId="0" xfId="0" applyNumberFormat="1" applyFont="1" applyFill="1" applyAlignment="1">
      <alignment horizontal="center" vertical="center"/>
    </xf>
    <xf numFmtId="0" fontId="26" fillId="6" borderId="0" xfId="0" applyFont="1" applyFill="1" applyAlignment="1">
      <alignment horizontal="center" vertical="center"/>
    </xf>
    <xf numFmtId="0" fontId="0" fillId="0" borderId="0" xfId="0" pivotButton="1"/>
    <xf numFmtId="0" fontId="0" fillId="0" borderId="0" xfId="0" applyAlignment="1">
      <alignment horizontal="left"/>
    </xf>
    <xf numFmtId="0" fontId="0" fillId="8" borderId="0" xfId="0" applyFill="1"/>
    <xf numFmtId="0" fontId="0" fillId="8" borderId="0" xfId="0" applyFill="1" applyAlignment="1">
      <alignment horizontal="center" vertical="center"/>
    </xf>
    <xf numFmtId="0" fontId="3" fillId="8" borderId="0" xfId="0" applyFont="1" applyFill="1" applyAlignment="1">
      <alignment horizontal="center" vertical="center"/>
    </xf>
    <xf numFmtId="1" fontId="16" fillId="4" borderId="6" xfId="0" applyNumberFormat="1" applyFont="1" applyFill="1" applyBorder="1" applyAlignment="1">
      <alignment horizontal="center" vertical="center"/>
    </xf>
    <xf numFmtId="0" fontId="16" fillId="4" borderId="8" xfId="0" applyFont="1" applyFill="1" applyBorder="1" applyAlignment="1">
      <alignment horizontal="center" vertical="center"/>
    </xf>
    <xf numFmtId="0" fontId="16" fillId="4" borderId="9" xfId="0" applyFont="1" applyFill="1" applyBorder="1" applyAlignment="1">
      <alignment horizontal="center" vertical="center"/>
    </xf>
    <xf numFmtId="1" fontId="16" fillId="4" borderId="10" xfId="0" applyNumberFormat="1" applyFont="1" applyFill="1" applyBorder="1" applyAlignment="1">
      <alignment horizontal="center" vertical="center"/>
    </xf>
    <xf numFmtId="0" fontId="16" fillId="4" borderId="11" xfId="0" applyFont="1" applyFill="1" applyBorder="1" applyAlignment="1">
      <alignment horizontal="center" vertical="center"/>
    </xf>
    <xf numFmtId="0" fontId="16" fillId="4" borderId="12" xfId="0" applyFont="1" applyFill="1" applyBorder="1" applyAlignment="1">
      <alignment horizontal="center" vertical="center"/>
    </xf>
    <xf numFmtId="1" fontId="16" fillId="4" borderId="13" xfId="0" applyNumberFormat="1" applyFont="1" applyFill="1" applyBorder="1" applyAlignment="1">
      <alignment horizontal="center" vertical="center"/>
    </xf>
    <xf numFmtId="0" fontId="29" fillId="4" borderId="7" xfId="0" applyFont="1" applyFill="1" applyBorder="1" applyAlignment="1">
      <alignment horizontal="center" vertical="center"/>
    </xf>
    <xf numFmtId="0" fontId="29" fillId="4" borderId="7" xfId="0" applyFont="1" applyFill="1" applyBorder="1" applyAlignment="1">
      <alignment horizontal="center"/>
    </xf>
    <xf numFmtId="0" fontId="6" fillId="2"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0" fillId="4" borderId="0" xfId="0" applyFill="1" applyAlignment="1">
      <alignment wrapText="1"/>
    </xf>
    <xf numFmtId="0" fontId="3" fillId="4" borderId="0" xfId="0" applyFont="1" applyFill="1" applyAlignment="1">
      <alignment wrapText="1"/>
    </xf>
    <xf numFmtId="0" fontId="3" fillId="8" borderId="0" xfId="0" applyFont="1" applyFill="1" applyAlignment="1">
      <alignment wrapText="1"/>
    </xf>
    <xf numFmtId="0" fontId="0" fillId="8" borderId="0" xfId="0" applyFill="1" applyAlignment="1">
      <alignment wrapText="1"/>
    </xf>
    <xf numFmtId="0" fontId="26" fillId="8" borderId="0" xfId="0" applyFont="1" applyFill="1" applyAlignment="1">
      <alignment horizontal="center" vertical="center"/>
    </xf>
    <xf numFmtId="0" fontId="32" fillId="4" borderId="14" xfId="0" applyFont="1" applyFill="1" applyBorder="1" applyAlignment="1">
      <alignment horizontal="center" vertical="center"/>
    </xf>
    <xf numFmtId="0" fontId="31" fillId="4" borderId="14" xfId="0" applyFont="1" applyFill="1" applyBorder="1" applyAlignment="1">
      <alignment horizontal="center" vertical="center"/>
    </xf>
    <xf numFmtId="0" fontId="20" fillId="4" borderId="0" xfId="0" applyFont="1" applyFill="1" applyAlignment="1">
      <alignment horizontal="center" vertical="center"/>
    </xf>
    <xf numFmtId="0" fontId="22" fillId="4" borderId="0" xfId="0" applyFont="1" applyFill="1" applyAlignment="1">
      <alignment horizontal="center" vertical="center"/>
    </xf>
    <xf numFmtId="0" fontId="0" fillId="4" borderId="0" xfId="0" applyFill="1" applyAlignment="1">
      <alignment horizontal="center"/>
    </xf>
    <xf numFmtId="0" fontId="0" fillId="0" borderId="0" xfId="0" applyAlignment="1">
      <alignment horizontal="center"/>
    </xf>
    <xf numFmtId="0" fontId="3" fillId="2" borderId="0" xfId="0" applyFont="1" applyFill="1" applyAlignment="1">
      <alignment horizontal="center" vertical="center"/>
    </xf>
    <xf numFmtId="0" fontId="28" fillId="4" borderId="0" xfId="0" applyFont="1" applyFill="1" applyAlignment="1">
      <alignment horizontal="center" vertical="center"/>
    </xf>
    <xf numFmtId="0" fontId="2" fillId="4" borderId="0" xfId="0" applyFont="1" applyFill="1" applyAlignment="1">
      <alignment horizontal="center" vertical="center"/>
    </xf>
    <xf numFmtId="0" fontId="27" fillId="6" borderId="0" xfId="0" applyFont="1" applyFill="1" applyAlignment="1">
      <alignment horizontal="center" vertical="center"/>
    </xf>
    <xf numFmtId="0" fontId="27" fillId="6" borderId="3" xfId="0" applyFont="1" applyFill="1" applyBorder="1" applyAlignment="1">
      <alignment horizontal="center" vertical="center"/>
    </xf>
    <xf numFmtId="0" fontId="23" fillId="4" borderId="4" xfId="0" applyFont="1" applyFill="1" applyBorder="1" applyAlignment="1">
      <alignment horizontal="center" vertical="center" textRotation="90"/>
    </xf>
    <xf numFmtId="0" fontId="16" fillId="4" borderId="5" xfId="0" applyNumberFormat="1" applyFont="1" applyFill="1" applyBorder="1" applyAlignment="1">
      <alignment horizontal="center" vertical="center"/>
    </xf>
    <xf numFmtId="0" fontId="16" fillId="4" borderId="9" xfId="0" applyNumberFormat="1" applyFont="1" applyFill="1" applyBorder="1" applyAlignment="1">
      <alignment horizontal="center" vertical="center"/>
    </xf>
    <xf numFmtId="0" fontId="16" fillId="4" borderId="12" xfId="0" applyNumberFormat="1" applyFont="1" applyFill="1" applyBorder="1" applyAlignment="1">
      <alignment horizontal="center" vertical="center"/>
    </xf>
    <xf numFmtId="0" fontId="0" fillId="0" borderId="0" xfId="0" applyNumberFormat="1"/>
    <xf numFmtId="0" fontId="0" fillId="4" borderId="0" xfId="0" applyNumberFormat="1" applyFill="1"/>
    <xf numFmtId="0" fontId="0" fillId="4" borderId="0" xfId="0" applyFont="1" applyFill="1"/>
    <xf numFmtId="0" fontId="0" fillId="4" borderId="0" xfId="0" applyFont="1" applyFill="1" applyAlignment="1">
      <alignment horizontal="center" vertical="center"/>
    </xf>
    <xf numFmtId="0" fontId="0" fillId="4" borderId="0" xfId="0" applyNumberFormat="1" applyFont="1" applyFill="1" applyAlignment="1">
      <alignment horizontal="center" vertical="center"/>
    </xf>
    <xf numFmtId="0" fontId="21" fillId="4" borderId="0" xfId="0" applyNumberFormat="1" applyFont="1" applyFill="1"/>
    <xf numFmtId="0" fontId="30" fillId="4" borderId="0" xfId="0" applyFont="1" applyFill="1" applyBorder="1" applyAlignment="1">
      <alignment horizontal="center" vertical="center"/>
    </xf>
    <xf numFmtId="0" fontId="30" fillId="4" borderId="0" xfId="0" applyFont="1" applyFill="1" applyBorder="1" applyAlignment="1">
      <alignment horizontal="center" vertical="center" wrapText="1"/>
    </xf>
    <xf numFmtId="0" fontId="30" fillId="4" borderId="0" xfId="0" applyNumberFormat="1" applyFont="1" applyFill="1" applyBorder="1" applyAlignment="1">
      <alignment horizontal="center" vertical="center"/>
    </xf>
    <xf numFmtId="0" fontId="0" fillId="4" borderId="0" xfId="0" applyFont="1" applyFill="1" applyAlignment="1">
      <alignment horizontal="left"/>
    </xf>
    <xf numFmtId="0" fontId="0" fillId="4" borderId="0" xfId="0" applyFont="1" applyFill="1" applyAlignment="1">
      <alignment horizontal="left" indent="1"/>
    </xf>
    <xf numFmtId="0" fontId="0" fillId="4" borderId="0" xfId="0" applyFont="1" applyFill="1" applyAlignment="1">
      <alignment horizontal="left" indent="2"/>
    </xf>
    <xf numFmtId="0" fontId="0" fillId="4" borderId="0" xfId="0" applyFont="1" applyFill="1" applyAlignment="1">
      <alignment horizontal="left" indent="3"/>
    </xf>
    <xf numFmtId="0" fontId="0" fillId="4" borderId="0" xfId="0" applyFont="1" applyFill="1" applyAlignment="1">
      <alignment horizontal="left" indent="4"/>
    </xf>
    <xf numFmtId="2" fontId="0" fillId="4" borderId="0" xfId="0" applyNumberFormat="1" applyFont="1" applyFill="1" applyAlignment="1">
      <alignment horizontal="center" vertical="center"/>
    </xf>
    <xf numFmtId="0" fontId="0" fillId="5" borderId="0" xfId="0" applyFont="1" applyFill="1"/>
    <xf numFmtId="0" fontId="0" fillId="5" borderId="0" xfId="0" applyNumberFormat="1" applyFont="1" applyFill="1"/>
  </cellXfs>
  <cellStyles count="3">
    <cellStyle name="Hyperlink" xfId="1" builtinId="8"/>
    <cellStyle name="Normal" xfId="0" builtinId="0"/>
    <cellStyle name="Percent" xfId="2" builtinId="5"/>
  </cellStyles>
  <dxfs count="2541">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alignment wrapText="0"/>
    </dxf>
    <dxf>
      <fill>
        <patternFill>
          <bgColor rgb="FFF0F0F0"/>
        </patternFill>
      </fill>
    </dxf>
    <dxf>
      <fill>
        <patternFill>
          <bgColor rgb="FFF0F0F0"/>
        </patternFill>
      </fill>
    </dxf>
    <dxf>
      <font>
        <b/>
        <i val="0"/>
        <strike val="0"/>
        <condense val="0"/>
        <extend val="0"/>
        <outline val="0"/>
        <shadow val="0"/>
        <u val="none"/>
        <vertAlign val="baseline"/>
        <sz val="14"/>
        <color rgb="FF000000"/>
        <name val="Aptos Narrow"/>
        <family val="2"/>
        <scheme val="minor"/>
      </font>
      <fill>
        <patternFill patternType="solid">
          <fgColor indexed="64"/>
          <bgColor rgb="FFF0F0F0"/>
        </patternFill>
      </fill>
      <alignment horizontal="center" vertical="center" textRotation="0" wrapText="0" indent="0" justifyLastLine="0" shrinkToFit="0" readingOrder="0"/>
    </dxf>
    <dxf>
      <fill>
        <patternFill>
          <bgColor rgb="FF00B050"/>
        </patternFill>
      </fill>
    </dxf>
    <dxf>
      <fill>
        <patternFill>
          <bgColor rgb="FFFF0000"/>
        </patternFill>
      </fill>
    </dxf>
    <dxf>
      <fill>
        <patternFill>
          <bgColor rgb="FFFFFF00"/>
        </patternFill>
      </fill>
    </dxf>
    <dxf>
      <fill>
        <patternFill>
          <bgColor theme="1"/>
        </patternFill>
      </fill>
    </dxf>
    <dxf>
      <fill>
        <patternFill>
          <bgColor theme="1"/>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00B050"/>
        </patternFill>
      </fill>
    </dxf>
    <dxf>
      <fill>
        <patternFill>
          <bgColor rgb="FFFFFF00"/>
        </patternFill>
      </fill>
    </dxf>
    <dxf>
      <fill>
        <patternFill>
          <bgColor rgb="FFFFFF00"/>
        </patternFill>
      </fill>
    </dxf>
    <dxf>
      <font>
        <color rgb="FF9C5700"/>
      </font>
      <fill>
        <patternFill>
          <bgColor rgb="FFFFEB9C"/>
        </patternFill>
      </fill>
    </dxf>
    <dxf>
      <fill>
        <patternFill patternType="solid">
          <fgColor indexed="64"/>
          <bgColor rgb="FFFCE4D6"/>
        </patternFill>
      </fill>
    </dxf>
    <dxf>
      <fill>
        <patternFill patternType="solid">
          <fgColor indexed="64"/>
          <bgColor rgb="FFFCE4D6"/>
        </patternFill>
      </fill>
    </dxf>
    <dxf>
      <fill>
        <patternFill patternType="solid">
          <fgColor indexed="64"/>
          <bgColor rgb="FFFCE4D6"/>
        </patternFill>
      </fill>
    </dxf>
    <dxf>
      <fill>
        <patternFill patternType="solid">
          <fgColor indexed="64"/>
          <bgColor rgb="FFFCE4D6"/>
        </patternFill>
      </fill>
    </dxf>
    <dxf>
      <font>
        <color rgb="FF006100"/>
      </font>
      <fill>
        <patternFill patternType="solid">
          <fgColor indexed="64"/>
          <bgColor rgb="FFC6EFCE"/>
        </patternFill>
      </fill>
    </dxf>
    <dxf>
      <fill>
        <patternFill>
          <bgColor rgb="FF00B050"/>
        </patternFill>
      </fill>
    </dxf>
    <dxf>
      <font>
        <b val="0"/>
        <i val="0"/>
        <strike val="0"/>
        <condense val="0"/>
        <extend val="0"/>
        <outline val="0"/>
        <shadow val="0"/>
        <u val="none"/>
        <vertAlign val="baseline"/>
        <sz val="12"/>
        <color theme="1"/>
        <name val="Aptos Narrow"/>
        <family val="2"/>
        <scheme val="minor"/>
      </font>
      <fill>
        <patternFill patternType="solid">
          <fgColor indexed="64"/>
          <bgColor rgb="FFF0F0F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rgb="FFF0F0F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3" formatCode="0%"/>
      <fill>
        <patternFill patternType="solid">
          <fgColor indexed="64"/>
          <bgColor rgb="FFF0F0F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rgb="FFF0F0F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rgb="FFF0F0F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rgb="FFF0F0F0"/>
        </patternFill>
      </fill>
      <alignment horizontal="center" vertical="center" textRotation="0" wrapText="0" indent="0" justifyLastLine="0" shrinkToFit="0" readingOrder="0"/>
    </dxf>
    <dxf>
      <fill>
        <patternFill patternType="solid">
          <fgColor indexed="64"/>
          <bgColor rgb="FFF0F0F0"/>
        </patternFill>
      </fill>
    </dxf>
    <dxf>
      <fill>
        <patternFill patternType="solid">
          <fgColor indexed="64"/>
          <bgColor rgb="FFC6EFCE"/>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ill>
        <patternFill>
          <bgColor rgb="FFF0F0F0"/>
        </patternFill>
      </fill>
    </dxf>
    <dxf>
      <fill>
        <patternFill>
          <bgColor rgb="FFF0F0F0"/>
        </patternFill>
      </fill>
    </dxf>
    <dxf>
      <fill>
        <patternFill>
          <bgColor rgb="FFF0F0F0"/>
        </patternFill>
      </fill>
    </dxf>
    <dxf>
      <fill>
        <patternFill>
          <bgColor rgb="FFF0F0F0"/>
        </patternFill>
      </fill>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ont>
        <sz val="22"/>
      </font>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bgColor rgb="FFF0F0F0"/>
        </patternFill>
      </fill>
    </dxf>
    <dxf>
      <fill>
        <patternFill>
          <bgColor rgb="FFF0F0F0"/>
        </patternFill>
      </fill>
    </dxf>
    <dxf>
      <fill>
        <patternFill>
          <bgColor rgb="FFF0F0F0"/>
        </patternFill>
      </fill>
    </dxf>
    <dxf>
      <border diagonalUp="0" diagonalDown="0" outline="0">
        <left style="thin">
          <color rgb="FFA6A6A6"/>
        </left>
        <right style="thin">
          <color rgb="FFA6A6A6"/>
        </right>
        <top style="thin">
          <color rgb="FFA6A6A6"/>
        </top>
        <bottom style="thin">
          <color rgb="FFA6A6A6"/>
        </bottom>
      </border>
    </dxf>
    <dxf>
      <border diagonalUp="0" diagonalDown="0" outline="0">
        <left style="thin">
          <color rgb="FFA6A6A6"/>
        </left>
        <right style="thin">
          <color rgb="FFA6A6A6"/>
        </right>
        <top style="thin">
          <color rgb="FFA6A6A6"/>
        </top>
        <bottom style="thin">
          <color rgb="FFA6A6A6"/>
        </bottom>
      </border>
    </dxf>
    <dxf>
      <border diagonalUp="0" diagonalDown="0" outline="0">
        <left style="thin">
          <color rgb="FFA6A6A6"/>
        </left>
        <right style="thin">
          <color rgb="FFA6A6A6"/>
        </right>
        <top style="thin">
          <color rgb="FFA6A6A6"/>
        </top>
        <bottom style="thin">
          <color rgb="FFA6A6A6"/>
        </bottom>
      </border>
    </dxf>
    <dxf>
      <border diagonalUp="0" diagonalDown="0" outline="0">
        <left style="thin">
          <color rgb="FFA6A6A6"/>
        </left>
        <right style="thin">
          <color rgb="FFA6A6A6"/>
        </right>
        <top style="thin">
          <color rgb="FFA6A6A6"/>
        </top>
        <bottom style="thin">
          <color rgb="FFA6A6A6"/>
        </bottom>
      </border>
    </dxf>
    <dxf>
      <border diagonalUp="0" diagonalDown="0" outline="0">
        <left style="thin">
          <color rgb="FFA6A6A6"/>
        </left>
        <right style="thin">
          <color rgb="FFA6A6A6"/>
        </right>
        <top style="thin">
          <color rgb="FFA6A6A6"/>
        </top>
        <bottom style="thin">
          <color rgb="FFA6A6A6"/>
        </bottom>
      </border>
    </dxf>
    <dxf>
      <border diagonalUp="0" diagonalDown="0" outline="0">
        <left style="thin">
          <color rgb="FFA6A6A6"/>
        </left>
        <right style="thin">
          <color rgb="FFA6A6A6"/>
        </right>
        <top style="thin">
          <color rgb="FFA6A6A6"/>
        </top>
        <bottom style="thin">
          <color rgb="FFA6A6A6"/>
        </bottom>
      </border>
    </dxf>
    <dxf>
      <border diagonalUp="0" diagonalDown="0" outline="0">
        <left style="thin">
          <color rgb="FFA6A6A6"/>
        </left>
        <right style="thin">
          <color rgb="FFA6A6A6"/>
        </right>
        <top style="thin">
          <color rgb="FFA6A6A6"/>
        </top>
        <bottom style="thin">
          <color rgb="FFA6A6A6"/>
        </bottom>
      </border>
    </dxf>
    <dxf>
      <border diagonalUp="0" diagonalDown="0" outline="0">
        <left style="thin">
          <color rgb="FFA6A6A6"/>
        </left>
        <right style="thin">
          <color rgb="FFA6A6A6"/>
        </right>
        <top style="thin">
          <color rgb="FFA6A6A6"/>
        </top>
        <bottom style="thin">
          <color rgb="FFA6A6A6"/>
        </bottom>
      </border>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ont>
        <b/>
      </font>
    </dxf>
    <dxf>
      <font>
        <b/>
      </font>
    </dxf>
    <dxf>
      <font>
        <b/>
      </font>
    </dxf>
    <dxf>
      <font>
        <color rgb="FF000000"/>
      </font>
    </dxf>
    <dxf>
      <font>
        <color rgb="FF000000"/>
      </font>
    </dxf>
    <dxf>
      <font>
        <color rgb="FF000000"/>
      </font>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patternType="solid">
          <bgColor rgb="FFA6C9EC"/>
        </patternFill>
      </fill>
    </dxf>
    <dxf>
      <fill>
        <patternFill patternType="solid">
          <bgColor rgb="FFA6C9EC"/>
        </patternFill>
      </fill>
    </dxf>
    <dxf>
      <fill>
        <patternFill patternType="solid">
          <bgColor rgb="FFA6C9EC"/>
        </patternFill>
      </fill>
    </dxf>
    <dxf>
      <fill>
        <patternFill patternType="solid">
          <bgColor rgb="FFA6C9EC"/>
        </patternFill>
      </fill>
    </dxf>
    <dxf>
      <fill>
        <patternFill patternType="solid">
          <bgColor rgb="FFA6C9EC"/>
        </patternFill>
      </fill>
    </dxf>
    <dxf>
      <fill>
        <patternFill patternType="solid">
          <bgColor rgb="FFA6C9EC"/>
        </patternFill>
      </fill>
    </dxf>
    <dxf>
      <fill>
        <patternFill patternType="solid">
          <bgColor rgb="FFA6C9EC"/>
        </patternFill>
      </fill>
    </dxf>
    <dxf>
      <fill>
        <patternFill patternType="solid">
          <bgColor rgb="FFA6C9EC"/>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alignment vertical="center"/>
    </dxf>
    <dxf>
      <alignment vertical="center"/>
    </dxf>
    <dxf>
      <alignment horizontal="center"/>
    </dxf>
    <dxf>
      <alignment horizontal="center"/>
    </dxf>
    <dxf>
      <fill>
        <patternFill>
          <bgColor rgb="FFA6C9EC"/>
        </patternFill>
      </fill>
    </dxf>
    <dxf>
      <fill>
        <patternFill>
          <bgColor rgb="FFA6C9EC"/>
        </patternFill>
      </fill>
    </dxf>
    <dxf>
      <fill>
        <patternFill>
          <bgColor rgb="FFA6C9EC"/>
        </patternFill>
      </fill>
    </dxf>
    <dxf>
      <font>
        <color theme="1"/>
      </font>
    </dxf>
    <dxf>
      <font>
        <color theme="1"/>
      </font>
    </dxf>
    <dxf>
      <font>
        <color theme="1"/>
      </font>
    </dxf>
    <dxf>
      <fill>
        <patternFill>
          <bgColor theme="3" tint="0.749992370372631"/>
        </patternFill>
      </fill>
    </dxf>
    <dxf>
      <fill>
        <patternFill>
          <bgColor theme="3" tint="0.749992370372631"/>
        </patternFill>
      </fill>
    </dxf>
    <dxf>
      <fill>
        <patternFill>
          <bgColor theme="3" tint="0.749992370372631"/>
        </patternFill>
      </fill>
    </dxf>
    <dxf>
      <font>
        <sz val="12"/>
      </font>
    </dxf>
    <dxf>
      <font>
        <sz val="12"/>
      </font>
    </dxf>
    <dxf>
      <font>
        <sz val="12"/>
      </font>
    </dxf>
    <dxf>
      <font>
        <sz val="12"/>
      </font>
    </dxf>
    <dxf>
      <font>
        <sz val="12"/>
      </font>
    </dxf>
    <dxf>
      <font>
        <color theme="0"/>
      </font>
    </dxf>
    <dxf>
      <font>
        <sz val="26"/>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3" tint="0.749992370372631"/>
        </patternFill>
      </fill>
    </dxf>
    <dxf>
      <fill>
        <patternFill>
          <bgColor theme="4" tint="0.59999389629810485"/>
        </patternFill>
      </fill>
    </dxf>
    <dxf>
      <fill>
        <patternFill patternType="none">
          <bgColor auto="1"/>
        </patternFill>
      </fill>
    </dxf>
    <dxf>
      <fill>
        <patternFill patternType="none">
          <bgColor auto="1"/>
        </patternFill>
      </fill>
    </dxf>
    <dxf>
      <fill>
        <patternFill patternType="none">
          <bgColor auto="1"/>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bgColor theme="4"/>
        </patternFill>
      </fill>
    </dxf>
    <dxf>
      <fill>
        <patternFill>
          <bgColor theme="4"/>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156082"/>
        </patternFill>
      </fill>
    </dxf>
    <dxf>
      <fill>
        <patternFill>
          <bgColor rgb="FF156082"/>
        </patternFill>
      </fill>
    </dxf>
    <dxf>
      <fill>
        <patternFill>
          <bgColor rgb="FF156082"/>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bgColor rgb="FF156082"/>
        </patternFill>
      </fill>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alignment vertical="center"/>
    </dxf>
    <dxf>
      <alignment vertical="center"/>
    </dxf>
    <dxf>
      <alignment horizontal="center"/>
    </dxf>
    <dxf>
      <alignment horizontal="center"/>
    </dxf>
    <dxf>
      <alignment vertical="center"/>
    </dxf>
    <dxf>
      <alignment horizontal="center"/>
    </dxf>
    <dxf>
      <fill>
        <patternFill>
          <bgColor rgb="FF002060"/>
        </patternFill>
      </fill>
    </dxf>
    <dxf>
      <fill>
        <patternFill>
          <bgColor rgb="FF002060"/>
        </patternFill>
      </fill>
    </dxf>
    <dxf>
      <fill>
        <patternFill>
          <bgColor rgb="FF002060"/>
        </patternFill>
      </fill>
    </dxf>
    <dxf>
      <fill>
        <patternFill>
          <bgColor rgb="FF002060"/>
        </patternFill>
      </fill>
    </dxf>
    <dxf>
      <font>
        <color theme="0"/>
      </font>
    </dxf>
    <dxf>
      <font>
        <color theme="0"/>
      </font>
    </dxf>
    <dxf>
      <font>
        <color theme="0"/>
      </font>
    </dxf>
    <dxf>
      <font>
        <color theme="0"/>
      </font>
    </dxf>
    <dxf>
      <font>
        <color theme="0"/>
      </font>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alignment wrapText="1"/>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alignment wrapText="1"/>
    </dxf>
    <dxf>
      <alignment wrapText="1"/>
    </dxf>
    <dxf>
      <alignment vertical="center"/>
    </dxf>
    <dxf>
      <alignment horizontal="center"/>
    </dxf>
    <dxf>
      <alignment vertical="center"/>
    </dxf>
    <dxf>
      <alignment horizontal="center"/>
    </dxf>
    <dxf>
      <alignment wrapText="1"/>
    </dxf>
    <dxf>
      <alignment wrapText="1"/>
    </dxf>
    <dxf>
      <alignment wrapText="1"/>
    </dxf>
    <dxf>
      <alignment wrapText="1"/>
    </dxf>
    <dxf>
      <alignment wrapText="1"/>
    </dxf>
    <dxf>
      <alignment wrapText="1"/>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font>
        <b val="0"/>
      </font>
    </dxf>
    <dxf>
      <font>
        <b val="0"/>
      </font>
    </dxf>
    <dxf>
      <font>
        <b val="0"/>
      </font>
    </dxf>
    <dxf>
      <font>
        <b val="0"/>
      </font>
    </dxf>
    <dxf>
      <font>
        <b val="0"/>
      </font>
    </dxf>
    <dxf>
      <font>
        <b val="0"/>
      </font>
    </dxf>
    <dxf>
      <font>
        <b val="0"/>
      </font>
    </dxf>
    <dxf>
      <font>
        <b val="0"/>
      </font>
    </dxf>
    <dxf>
      <font>
        <b val="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alignment wrapText="1"/>
    </dxf>
    <dxf>
      <fill>
        <patternFill>
          <bgColor rgb="FFF0F0F0"/>
        </patternFill>
      </fill>
    </dxf>
    <dxf>
      <fill>
        <patternFill>
          <bgColor rgb="FFF0F0F0"/>
        </patternFill>
      </fill>
    </dxf>
    <dxf>
      <alignment wrapText="1"/>
    </dxf>
    <dxf>
      <alignment wrapText="1"/>
    </dxf>
    <dxf>
      <alignment wrapText="1"/>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font>
        <b/>
      </font>
    </dxf>
    <dxf>
      <font>
        <b/>
      </font>
    </dxf>
    <dxf>
      <font>
        <b/>
      </font>
    </dxf>
    <dxf>
      <font>
        <b/>
      </font>
    </dxf>
    <dxf>
      <font>
        <b/>
      </font>
    </dxf>
    <dxf>
      <font>
        <b/>
      </font>
    </dxf>
    <dxf>
      <font>
        <b/>
      </font>
    </dxf>
    <dxf>
      <font>
        <b/>
      </font>
    </dxf>
    <dxf>
      <font>
        <b/>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ont>
        <color theme="1"/>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ont>
        <color theme="0"/>
      </font>
    </dxf>
    <dxf>
      <fill>
        <patternFill>
          <bgColor rgb="FF156082"/>
        </patternFill>
      </fill>
    </dxf>
    <dxf>
      <font>
        <color theme="1"/>
      </font>
    </dxf>
    <dxf>
      <fill>
        <patternFill>
          <bgColor rgb="FFFFFF00"/>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fill>
        <patternFill>
          <bgColor rgb="FF156082"/>
        </patternFill>
      </fil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horizontal="center"/>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ont>
        <sz val="16"/>
      </font>
    </dxf>
    <dxf>
      <font>
        <sz val="16"/>
      </font>
    </dxf>
    <dxf>
      <font>
        <b/>
      </font>
    </dxf>
    <dxf>
      <font>
        <b/>
      </font>
    </dxf>
    <dxf>
      <fill>
        <patternFill>
          <bgColor rgb="FFF1A983"/>
        </patternFill>
      </fill>
    </dxf>
    <dxf>
      <fill>
        <patternFill>
          <bgColor rgb="FFF1A983"/>
        </patternFill>
      </fill>
    </dxf>
    <dxf>
      <fill>
        <patternFill patternType="none">
          <bgColor auto="1"/>
        </patternFill>
      </fill>
    </dxf>
    <dxf>
      <fill>
        <patternFill patternType="none">
          <bgColor auto="1"/>
        </patternFill>
      </fill>
    </dxf>
    <dxf>
      <alignment vertical="center"/>
    </dxf>
    <dxf>
      <alignment horizontal="center"/>
    </dxf>
    <dxf>
      <fill>
        <patternFill>
          <bgColor rgb="FFC1F0C8"/>
        </patternFill>
      </fill>
    </dxf>
    <dxf>
      <fill>
        <patternFill>
          <bgColor rgb="FFC1F0C8"/>
        </patternFill>
      </fill>
    </dxf>
    <dxf>
      <font>
        <sz val="12"/>
      </font>
    </dxf>
    <dxf>
      <font>
        <sz val="12"/>
      </font>
    </dxf>
    <dxf>
      <font>
        <sz val="12"/>
      </font>
    </dxf>
    <dxf>
      <font>
        <sz val="12"/>
      </font>
    </dxf>
    <dxf>
      <font>
        <sz val="12"/>
      </font>
    </dxf>
    <dxf>
      <alignment vertical="center"/>
    </dxf>
    <dxf>
      <alignment horizontal="cent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3" tint="0.749992370372631"/>
        </patternFill>
      </fill>
    </dxf>
    <dxf>
      <fill>
        <patternFill>
          <bgColor theme="4"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ont>
        <sz val="16"/>
      </font>
    </dxf>
    <dxf>
      <font>
        <sz val="16"/>
      </font>
    </dxf>
    <dxf>
      <font>
        <sz val="16"/>
      </font>
    </dxf>
    <dxf>
      <font>
        <sz val="16"/>
      </font>
    </dxf>
    <dxf>
      <font>
        <sz val="16"/>
      </font>
    </dxf>
    <dxf>
      <font>
        <sz val="16"/>
      </font>
    </dxf>
    <dxf>
      <font>
        <sz val="16"/>
      </font>
    </dxf>
    <dxf>
      <font>
        <sz val="16"/>
      </font>
    </dxf>
    <dxf>
      <font>
        <sz val="16"/>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ont>
        <sz val="14"/>
      </font>
    </dxf>
    <dxf>
      <font>
        <sz val="16"/>
      </font>
    </dxf>
    <dxf>
      <font>
        <sz val="16"/>
      </font>
    </dxf>
    <dxf>
      <font>
        <sz val="16"/>
      </font>
    </dxf>
    <dxf>
      <font>
        <sz val="16"/>
      </font>
    </dxf>
    <dxf>
      <font>
        <sz val="16"/>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ont>
        <sz val="12"/>
      </font>
    </dxf>
    <dxf>
      <font>
        <sz val="12"/>
      </font>
    </dxf>
    <dxf>
      <font>
        <sz val="12"/>
      </font>
    </dxf>
    <dxf>
      <font>
        <sz val="12"/>
      </font>
    </dxf>
    <dxf>
      <font>
        <sz val="12"/>
      </font>
    </dxf>
    <dxf>
      <font>
        <sz val="12"/>
      </font>
    </dxf>
    <dxf>
      <font>
        <sz val="12"/>
      </font>
    </dxf>
    <dxf>
      <font>
        <sz val="12"/>
      </font>
    </dxf>
    <dxf>
      <font>
        <sz val="12"/>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border diagonalUp="0" diagonalDown="0" outline="0">
        <left style="thin">
          <color rgb="FF7F7F7F"/>
        </left>
        <right style="thin">
          <color rgb="FF7F7F7F"/>
        </right>
        <top style="thin">
          <color rgb="FF7F7F7F"/>
        </top>
        <bottom style="thin">
          <color rgb="FF7F7F7F"/>
        </bottom>
      </border>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D9D9D9"/>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ill>
        <patternFill patternType="solid">
          <fgColor indexed="64"/>
          <bgColor rgb="FFF2F2F2"/>
        </patternFill>
      </fill>
    </dxf>
    <dxf>
      <font>
        <b/>
      </font>
    </dxf>
    <dxf>
      <font>
        <b/>
      </font>
    </dxf>
    <dxf>
      <font>
        <b/>
      </font>
    </dxf>
    <dxf>
      <font>
        <b/>
      </font>
    </dxf>
    <dxf>
      <font>
        <color rgb="FF000000"/>
      </font>
    </dxf>
    <dxf>
      <font>
        <color rgb="FF000000"/>
      </font>
    </dxf>
    <dxf>
      <font>
        <color rgb="FF000000"/>
      </font>
    </dxf>
    <dxf>
      <font>
        <color rgb="FF000000"/>
      </font>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ill>
        <patternFill patternType="solid">
          <fgColor indexed="64"/>
          <bgColor rgb="FFBFBFBF"/>
        </patternFill>
      </fill>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ont>
        <color rgb="FF000000"/>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ill>
        <patternFill patternType="solid">
          <fgColor indexed="64"/>
          <bgColor rgb="FFF0F0F0"/>
        </patternFill>
      </fill>
    </dxf>
    <dxf>
      <font>
        <sz val="14"/>
      </font>
    </dxf>
    <dxf>
      <font>
        <sz val="14"/>
      </font>
    </dxf>
    <dxf>
      <font>
        <sz val="14"/>
      </font>
    </dxf>
    <dxf>
      <font>
        <sz val="14"/>
      </font>
    </dxf>
    <dxf>
      <font>
        <sz val="14"/>
      </font>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alignment horizontal="center"/>
    </dxf>
    <dxf>
      <alignment horizontal="center"/>
    </dxf>
    <dxf>
      <alignment horizontal="center"/>
    </dxf>
    <dxf>
      <alignment horizontal="center"/>
    </dxf>
    <dxf>
      <alignment horizontal="center"/>
    </dxf>
    <dxf>
      <fill>
        <patternFill>
          <bgColor rgb="FFF0F0F0"/>
        </patternFill>
      </fill>
    </dxf>
    <dxf>
      <fill>
        <patternFill>
          <bgColor rgb="FFF0F0F0"/>
        </patternFill>
      </fill>
    </dxf>
    <dxf>
      <fill>
        <patternFill>
          <bgColor rgb="FFF0F0F0"/>
        </patternFill>
      </fill>
    </dxf>
    <dxf>
      <fill>
        <patternFill>
          <bgColor rgb="FFF0F0F0"/>
        </patternFill>
      </fill>
    </dxf>
    <dxf>
      <fill>
        <patternFill>
          <bgColor rgb="FFF0F0F0"/>
        </patternFill>
      </fill>
    </dxf>
    <dxf>
      <font>
        <sz val="11"/>
      </font>
    </dxf>
    <dxf>
      <font>
        <sz val="11"/>
      </font>
    </dxf>
    <dxf>
      <font>
        <sz val="11"/>
      </font>
    </dxf>
    <dxf>
      <font>
        <sz val="11"/>
      </font>
    </dxf>
    <dxf>
      <alignment vertical="center"/>
    </dxf>
    <dxf>
      <alignment horizontal="center"/>
    </dxf>
    <dxf>
      <alignment vertical="center"/>
    </dxf>
    <dxf>
      <alignment vertical="center"/>
    </dxf>
    <dxf>
      <alignment vertical="center"/>
    </dxf>
    <dxf>
      <alignment horizontal="center"/>
    </dxf>
    <dxf>
      <alignment horizontal="center"/>
    </dxf>
    <dxf>
      <alignment horizontal="center"/>
    </dxf>
    <dxf>
      <font>
        <sz val="22"/>
      </font>
    </dxf>
    <dxf>
      <font>
        <sz val="22"/>
      </font>
    </dxf>
    <dxf>
      <font>
        <sz val="22"/>
      </font>
    </dxf>
    <dxf>
      <font>
        <sz val="22"/>
      </font>
    </dxf>
    <dxf>
      <font>
        <sz val="22"/>
      </font>
    </dxf>
    <dxf>
      <fill>
        <patternFill>
          <bgColor rgb="FFFFFF00"/>
        </patternFill>
      </fill>
    </dxf>
    <dxf>
      <border>
        <left style="thick">
          <color auto="1"/>
        </left>
        <right style="thick">
          <color auto="1"/>
        </right>
        <top style="thick">
          <color auto="1"/>
        </top>
        <bottom style="thick">
          <color auto="1"/>
        </bottom>
      </border>
    </dxf>
    <dxf>
      <fill>
        <patternFill>
          <bgColor theme="5"/>
        </patternFill>
      </fill>
    </dxf>
    <dxf>
      <fill>
        <patternFill>
          <bgColor rgb="FF92D050"/>
        </patternFill>
      </fill>
    </dxf>
    <dxf>
      <fill>
        <patternFill>
          <bgColor rgb="FFFFFF00"/>
        </patternFill>
      </fill>
    </dxf>
    <dxf>
      <font>
        <b/>
        <i val="0"/>
        <u/>
      </font>
    </dxf>
    <dxf>
      <fill>
        <patternFill>
          <bgColor theme="9" tint="0.79998168889431442"/>
        </patternFill>
      </fill>
    </dxf>
    <dxf>
      <fill>
        <patternFill>
          <bgColor theme="3" tint="9.9948118533890809E-2"/>
        </patternFill>
      </fill>
    </dxf>
    <dxf>
      <fill>
        <patternFill>
          <bgColor rgb="FF7030A0"/>
        </patternFill>
      </fill>
    </dxf>
    <dxf>
      <fill>
        <patternFill>
          <bgColor theme="6" tint="0.39994506668294322"/>
        </patternFill>
      </fill>
    </dxf>
    <dxf>
      <fill>
        <patternFill>
          <bgColor theme="9" tint="-0.24994659260841701"/>
        </patternFill>
      </fill>
    </dxf>
    <dxf>
      <fill>
        <patternFill>
          <bgColor theme="5" tint="0.39994506668294322"/>
        </patternFill>
      </fill>
    </dxf>
    <dxf>
      <fill>
        <patternFill>
          <bgColor theme="3" tint="0.749961851863155"/>
        </patternFill>
      </fill>
    </dxf>
    <dxf>
      <fill>
        <patternFill>
          <bgColor theme="0" tint="-0.34998626667073579"/>
        </patternFill>
      </fill>
    </dxf>
    <dxf>
      <fill>
        <patternFill>
          <bgColor rgb="FF002060"/>
        </patternFill>
      </fill>
    </dxf>
    <dxf>
      <fill>
        <patternFill>
          <bgColor theme="2" tint="-9.9948118533890809E-2"/>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rgb="FFFFFF00"/>
        </patternFill>
      </fill>
    </dxf>
    <dxf>
      <fill>
        <patternFill>
          <bgColor rgb="FFFF0000"/>
        </patternFill>
      </fill>
    </dxf>
  </dxfs>
  <tableStyles count="8" defaultTableStyle="TableStyleMedium2" defaultPivotStyle="PivotStyleLight16">
    <tableStyle name="PivotTable Style 1" table="0" count="2" xr9:uid="{F2E5AFD8-9E63-4943-B0AC-69E08CAB57E0}">
      <tableStyleElement type="firstRowSubheading" dxfId="2540"/>
      <tableStyleElement type="pageFieldLabels" dxfId="2539"/>
    </tableStyle>
    <tableStyle name="PivotTable Style 2" table="0" count="1" xr9:uid="{3F5226A4-5E9E-447F-9B6A-6E7FC39FE8AB}">
      <tableStyleElement type="firstRowStripe" dxfId="2538"/>
    </tableStyle>
    <tableStyle name="PivotTable Style 3" table="0" count="12" xr9:uid="{9B7ED47F-DDC0-46DE-BBD7-6A59D2C26DEB}">
      <tableStyleElement type="headerRow" dxfId="2537"/>
      <tableStyleElement type="firstColumn" dxfId="2536"/>
      <tableStyleElement type="firstRowStripe" dxfId="2535"/>
      <tableStyleElement type="secondRowStripe" dxfId="2534"/>
      <tableStyleElement type="firstColumnStripe" dxfId="2533"/>
      <tableStyleElement type="secondColumnStripe" dxfId="2532"/>
      <tableStyleElement type="firstHeaderCell" dxfId="2531"/>
      <tableStyleElement type="firstSubtotalColumn" dxfId="2530"/>
      <tableStyleElement type="firstRowSubheading" dxfId="2529"/>
      <tableStyleElement type="secondRowSubheading" dxfId="2528"/>
      <tableStyleElement type="thirdRowSubheading" dxfId="2527"/>
      <tableStyleElement type="pageFieldLabels" dxfId="2526"/>
    </tableStyle>
    <tableStyle name="PivotTable Style 4" table="0" count="1" xr9:uid="{90F34C7A-FF83-4EAB-A941-4F4CCA1CD6B7}">
      <tableStyleElement type="pageFieldLabels" dxfId="2525"/>
    </tableStyle>
    <tableStyle name="Slicer Style 1" pivot="0" table="0" count="1" xr9:uid="{56C34881-CD4B-4C93-8653-0723D1285F91}">
      <tableStyleElement type="wholeTable" dxfId="2524"/>
    </tableStyle>
    <tableStyle name="Slicer Style 2" pivot="0" table="0" count="1" xr9:uid="{EB55A0AD-BDD3-4177-AA58-A3A830CB4645}">
      <tableStyleElement type="wholeTable" dxfId="2523"/>
    </tableStyle>
    <tableStyle name="Slicer Style 3" pivot="0" table="0" count="1" xr9:uid="{320C78E9-BDEA-4D5D-A480-70002268B4E1}">
      <tableStyleElement type="wholeTable" dxfId="2522"/>
    </tableStyle>
    <tableStyle name="Slicer Style 4" pivot="0" table="0" count="1" xr9:uid="{20C838F3-9CDD-4208-9EBF-54991B207FF8}"/>
  </tableStyles>
  <colors>
    <mruColors>
      <color rgb="FF156082"/>
      <color rgb="FF004982"/>
      <color rgb="FFFFFF00"/>
      <color rgb="FFF0F0F0"/>
    </mruColors>
  </colors>
  <extLst>
    <ext xmlns:x14="http://schemas.microsoft.com/office/spreadsheetml/2009/9/main" uri="{46F421CA-312F-682f-3DD2-61675219B42D}">
      <x14:dxfs count="1">
        <dxf>
          <fill>
            <patternFill>
              <bgColor rgb="FFFFFF0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36.xml"/><Relationship Id="rId21" Type="http://schemas.openxmlformats.org/officeDocument/2006/relationships/pivotCacheDefinition" Target="pivotCache/pivotCacheDefinition8.xml"/><Relationship Id="rId42" Type="http://schemas.microsoft.com/office/2007/relationships/slicerCache" Target="slicerCaches/slicerCache14.xml"/><Relationship Id="rId63" Type="http://schemas.openxmlformats.org/officeDocument/2006/relationships/pivotCacheDefinition" Target="pivotCache/pivotCacheDefinition19.xml"/><Relationship Id="rId84" Type="http://schemas.openxmlformats.org/officeDocument/2006/relationships/customXml" Target="../customXml/item3.xml"/><Relationship Id="rId138" Type="http://schemas.openxmlformats.org/officeDocument/2006/relationships/customXml" Target="../customXml/item57.xml"/><Relationship Id="rId159" Type="http://schemas.openxmlformats.org/officeDocument/2006/relationships/customXml" Target="../customXml/item78.xml"/><Relationship Id="rId170" Type="http://schemas.openxmlformats.org/officeDocument/2006/relationships/customXml" Target="../customXml/item89.xml"/><Relationship Id="rId191" Type="http://schemas.openxmlformats.org/officeDocument/2006/relationships/customXml" Target="../customXml/item110.xml"/><Relationship Id="rId205" Type="http://schemas.openxmlformats.org/officeDocument/2006/relationships/customXml" Target="../customXml/item124.xml"/><Relationship Id="rId107" Type="http://schemas.openxmlformats.org/officeDocument/2006/relationships/customXml" Target="../customXml/item26.xml"/><Relationship Id="rId11" Type="http://schemas.openxmlformats.org/officeDocument/2006/relationships/worksheet" Target="worksheets/sheet11.xml"/><Relationship Id="rId32" Type="http://schemas.microsoft.com/office/2007/relationships/slicerCache" Target="slicerCaches/slicerCache4.xml"/><Relationship Id="rId53" Type="http://schemas.microsoft.com/office/2007/relationships/slicerCache" Target="slicerCaches/slicerCache25.xml"/><Relationship Id="rId74" Type="http://schemas.openxmlformats.org/officeDocument/2006/relationships/sheetMetadata" Target="metadata.xml"/><Relationship Id="rId128" Type="http://schemas.openxmlformats.org/officeDocument/2006/relationships/customXml" Target="../customXml/item47.xml"/><Relationship Id="rId149" Type="http://schemas.openxmlformats.org/officeDocument/2006/relationships/customXml" Target="../customXml/item68.xml"/><Relationship Id="rId5" Type="http://schemas.openxmlformats.org/officeDocument/2006/relationships/worksheet" Target="worksheets/sheet5.xml"/><Relationship Id="rId95" Type="http://schemas.openxmlformats.org/officeDocument/2006/relationships/customXml" Target="../customXml/item14.xml"/><Relationship Id="rId160" Type="http://schemas.openxmlformats.org/officeDocument/2006/relationships/customXml" Target="../customXml/item79.xml"/><Relationship Id="rId181" Type="http://schemas.openxmlformats.org/officeDocument/2006/relationships/customXml" Target="../customXml/item100.xml"/><Relationship Id="rId216" Type="http://schemas.microsoft.com/office/2006/relationships/vbaProject" Target="vbaProject.bin"/><Relationship Id="rId22" Type="http://schemas.openxmlformats.org/officeDocument/2006/relationships/pivotCacheDefinition" Target="pivotCache/pivotCacheDefinition9.xml"/><Relationship Id="rId43" Type="http://schemas.microsoft.com/office/2007/relationships/slicerCache" Target="slicerCaches/slicerCache15.xml"/><Relationship Id="rId64" Type="http://schemas.openxmlformats.org/officeDocument/2006/relationships/pivotCacheDefinition" Target="pivotCache/pivotCacheDefinition20.xml"/><Relationship Id="rId118" Type="http://schemas.openxmlformats.org/officeDocument/2006/relationships/customXml" Target="../customXml/item37.xml"/><Relationship Id="rId139" Type="http://schemas.openxmlformats.org/officeDocument/2006/relationships/customXml" Target="../customXml/item58.xml"/><Relationship Id="rId85" Type="http://schemas.openxmlformats.org/officeDocument/2006/relationships/customXml" Target="../customXml/item4.xml"/><Relationship Id="rId150" Type="http://schemas.openxmlformats.org/officeDocument/2006/relationships/customXml" Target="../customXml/item69.xml"/><Relationship Id="rId171" Type="http://schemas.openxmlformats.org/officeDocument/2006/relationships/customXml" Target="../customXml/item90.xml"/><Relationship Id="rId192" Type="http://schemas.openxmlformats.org/officeDocument/2006/relationships/customXml" Target="../customXml/item111.xml"/><Relationship Id="rId206" Type="http://schemas.openxmlformats.org/officeDocument/2006/relationships/customXml" Target="../customXml/item125.xml"/><Relationship Id="rId12" Type="http://schemas.openxmlformats.org/officeDocument/2006/relationships/worksheet" Target="worksheets/sheet12.xml"/><Relationship Id="rId33" Type="http://schemas.microsoft.com/office/2007/relationships/slicerCache" Target="slicerCaches/slicerCache5.xml"/><Relationship Id="rId108" Type="http://schemas.openxmlformats.org/officeDocument/2006/relationships/customXml" Target="../customXml/item27.xml"/><Relationship Id="rId129" Type="http://schemas.openxmlformats.org/officeDocument/2006/relationships/customXml" Target="../customXml/item48.xml"/><Relationship Id="rId54" Type="http://schemas.microsoft.com/office/2007/relationships/slicerCache" Target="slicerCaches/slicerCache26.xml"/><Relationship Id="rId75" Type="http://schemas.microsoft.com/office/2020/07/relationships/rdRichValueWebImage" Target="richData/rdRichValueWebImage.xml"/><Relationship Id="rId96" Type="http://schemas.openxmlformats.org/officeDocument/2006/relationships/customXml" Target="../customXml/item15.xml"/><Relationship Id="rId140" Type="http://schemas.openxmlformats.org/officeDocument/2006/relationships/customXml" Target="../customXml/item59.xml"/><Relationship Id="rId161" Type="http://schemas.openxmlformats.org/officeDocument/2006/relationships/customXml" Target="../customXml/item80.xml"/><Relationship Id="rId182" Type="http://schemas.openxmlformats.org/officeDocument/2006/relationships/customXml" Target="../customXml/item101.xml"/><Relationship Id="rId6" Type="http://schemas.openxmlformats.org/officeDocument/2006/relationships/worksheet" Target="worksheets/sheet6.xml"/><Relationship Id="rId23" Type="http://schemas.openxmlformats.org/officeDocument/2006/relationships/pivotCacheDefinition" Target="pivotCache/pivotCacheDefinition10.xml"/><Relationship Id="rId119" Type="http://schemas.openxmlformats.org/officeDocument/2006/relationships/customXml" Target="../customXml/item38.xml"/><Relationship Id="rId44" Type="http://schemas.microsoft.com/office/2007/relationships/slicerCache" Target="slicerCaches/slicerCache16.xml"/><Relationship Id="rId65" Type="http://schemas.openxmlformats.org/officeDocument/2006/relationships/pivotTable" Target="pivotTables/pivotTable1.xml"/><Relationship Id="rId86" Type="http://schemas.openxmlformats.org/officeDocument/2006/relationships/customXml" Target="../customXml/item5.xml"/><Relationship Id="rId130" Type="http://schemas.openxmlformats.org/officeDocument/2006/relationships/customXml" Target="../customXml/item49.xml"/><Relationship Id="rId151" Type="http://schemas.openxmlformats.org/officeDocument/2006/relationships/customXml" Target="../customXml/item70.xml"/><Relationship Id="rId172" Type="http://schemas.openxmlformats.org/officeDocument/2006/relationships/customXml" Target="../customXml/item91.xml"/><Relationship Id="rId193" Type="http://schemas.openxmlformats.org/officeDocument/2006/relationships/customXml" Target="../customXml/item112.xml"/><Relationship Id="rId207" Type="http://schemas.openxmlformats.org/officeDocument/2006/relationships/customXml" Target="../customXml/item126.xml"/><Relationship Id="rId13" Type="http://schemas.openxmlformats.org/officeDocument/2006/relationships/worksheet" Target="worksheets/sheet13.xml"/><Relationship Id="rId109" Type="http://schemas.openxmlformats.org/officeDocument/2006/relationships/customXml" Target="../customXml/item28.xml"/><Relationship Id="rId34" Type="http://schemas.microsoft.com/office/2007/relationships/slicerCache" Target="slicerCaches/slicerCache6.xml"/><Relationship Id="rId55" Type="http://schemas.microsoft.com/office/2007/relationships/slicerCache" Target="slicerCaches/slicerCache27.xml"/><Relationship Id="rId76" Type="http://schemas.microsoft.com/office/2017/06/relationships/rdRichValue" Target="richData/rdrichvalue.xml"/><Relationship Id="rId97" Type="http://schemas.openxmlformats.org/officeDocument/2006/relationships/customXml" Target="../customXml/item16.xml"/><Relationship Id="rId120" Type="http://schemas.openxmlformats.org/officeDocument/2006/relationships/customXml" Target="../customXml/item39.xml"/><Relationship Id="rId141" Type="http://schemas.openxmlformats.org/officeDocument/2006/relationships/customXml" Target="../customXml/item60.xml"/><Relationship Id="rId7" Type="http://schemas.openxmlformats.org/officeDocument/2006/relationships/worksheet" Target="worksheets/sheet7.xml"/><Relationship Id="rId162" Type="http://schemas.openxmlformats.org/officeDocument/2006/relationships/customXml" Target="../customXml/item81.xml"/><Relationship Id="rId183" Type="http://schemas.openxmlformats.org/officeDocument/2006/relationships/customXml" Target="../customXml/item102.xml"/><Relationship Id="rId24" Type="http://schemas.openxmlformats.org/officeDocument/2006/relationships/pivotCacheDefinition" Target="pivotCache/pivotCacheDefinition11.xml"/><Relationship Id="rId45" Type="http://schemas.microsoft.com/office/2007/relationships/slicerCache" Target="slicerCaches/slicerCache17.xml"/><Relationship Id="rId66" Type="http://schemas.openxmlformats.org/officeDocument/2006/relationships/pivotTable" Target="pivotTables/pivotTable2.xml"/><Relationship Id="rId87" Type="http://schemas.openxmlformats.org/officeDocument/2006/relationships/customXml" Target="../customXml/item6.xml"/><Relationship Id="rId110" Type="http://schemas.openxmlformats.org/officeDocument/2006/relationships/customXml" Target="../customXml/item29.xml"/><Relationship Id="rId131" Type="http://schemas.openxmlformats.org/officeDocument/2006/relationships/customXml" Target="../customXml/item50.xml"/><Relationship Id="rId152" Type="http://schemas.openxmlformats.org/officeDocument/2006/relationships/customXml" Target="../customXml/item71.xml"/><Relationship Id="rId173" Type="http://schemas.openxmlformats.org/officeDocument/2006/relationships/customXml" Target="../customXml/item92.xml"/><Relationship Id="rId194" Type="http://schemas.openxmlformats.org/officeDocument/2006/relationships/customXml" Target="../customXml/item113.xml"/><Relationship Id="rId208" Type="http://schemas.openxmlformats.org/officeDocument/2006/relationships/customXml" Target="../customXml/item127.xml"/><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30" Type="http://schemas.microsoft.com/office/2007/relationships/slicerCache" Target="slicerCaches/slicerCache2.xml"/><Relationship Id="rId35" Type="http://schemas.microsoft.com/office/2007/relationships/slicerCache" Target="slicerCaches/slicerCache7.xml"/><Relationship Id="rId56" Type="http://schemas.microsoft.com/office/2007/relationships/slicerCache" Target="slicerCaches/slicerCache28.xml"/><Relationship Id="rId77" Type="http://schemas.microsoft.com/office/2017/06/relationships/rdRichValueStructure" Target="richData/rdrichvaluestructure.xml"/><Relationship Id="rId100" Type="http://schemas.openxmlformats.org/officeDocument/2006/relationships/customXml" Target="../customXml/item19.xml"/><Relationship Id="rId105" Type="http://schemas.openxmlformats.org/officeDocument/2006/relationships/customXml" Target="../customXml/item24.xml"/><Relationship Id="rId126" Type="http://schemas.openxmlformats.org/officeDocument/2006/relationships/customXml" Target="../customXml/item45.xml"/><Relationship Id="rId147" Type="http://schemas.openxmlformats.org/officeDocument/2006/relationships/customXml" Target="../customXml/item66.xml"/><Relationship Id="rId168" Type="http://schemas.openxmlformats.org/officeDocument/2006/relationships/customXml" Target="../customXml/item87.xml"/><Relationship Id="rId8" Type="http://schemas.openxmlformats.org/officeDocument/2006/relationships/worksheet" Target="worksheets/sheet8.xml"/><Relationship Id="rId51" Type="http://schemas.microsoft.com/office/2007/relationships/slicerCache" Target="slicerCaches/slicerCache23.xml"/><Relationship Id="rId72" Type="http://schemas.openxmlformats.org/officeDocument/2006/relationships/styles" Target="styles.xml"/><Relationship Id="rId93" Type="http://schemas.openxmlformats.org/officeDocument/2006/relationships/customXml" Target="../customXml/item12.xml"/><Relationship Id="rId98" Type="http://schemas.openxmlformats.org/officeDocument/2006/relationships/customXml" Target="../customXml/item17.xml"/><Relationship Id="rId121" Type="http://schemas.openxmlformats.org/officeDocument/2006/relationships/customXml" Target="../customXml/item40.xml"/><Relationship Id="rId142" Type="http://schemas.openxmlformats.org/officeDocument/2006/relationships/customXml" Target="../customXml/item61.xml"/><Relationship Id="rId163" Type="http://schemas.openxmlformats.org/officeDocument/2006/relationships/customXml" Target="../customXml/item82.xml"/><Relationship Id="rId184" Type="http://schemas.openxmlformats.org/officeDocument/2006/relationships/customXml" Target="../customXml/item103.xml"/><Relationship Id="rId189" Type="http://schemas.openxmlformats.org/officeDocument/2006/relationships/customXml" Target="../customXml/item108.xml"/><Relationship Id="rId3" Type="http://schemas.openxmlformats.org/officeDocument/2006/relationships/worksheet" Target="worksheets/sheet3.xml"/><Relationship Id="rId214" Type="http://schemas.openxmlformats.org/officeDocument/2006/relationships/customXml" Target="../customXml/item133.xml"/><Relationship Id="rId25" Type="http://schemas.openxmlformats.org/officeDocument/2006/relationships/pivotCacheDefinition" Target="pivotCache/pivotCacheDefinition12.xml"/><Relationship Id="rId46" Type="http://schemas.microsoft.com/office/2007/relationships/slicerCache" Target="slicerCaches/slicerCache18.xml"/><Relationship Id="rId67" Type="http://schemas.openxmlformats.org/officeDocument/2006/relationships/pivotTable" Target="pivotTables/pivotTable3.xml"/><Relationship Id="rId116" Type="http://schemas.openxmlformats.org/officeDocument/2006/relationships/customXml" Target="../customXml/item35.xml"/><Relationship Id="rId137" Type="http://schemas.openxmlformats.org/officeDocument/2006/relationships/customXml" Target="../customXml/item56.xml"/><Relationship Id="rId158" Type="http://schemas.openxmlformats.org/officeDocument/2006/relationships/customXml" Target="../customXml/item77.xml"/><Relationship Id="rId20" Type="http://schemas.openxmlformats.org/officeDocument/2006/relationships/pivotCacheDefinition" Target="pivotCache/pivotCacheDefinition7.xml"/><Relationship Id="rId41" Type="http://schemas.microsoft.com/office/2007/relationships/slicerCache" Target="slicerCaches/slicerCache13.xml"/><Relationship Id="rId62" Type="http://schemas.openxmlformats.org/officeDocument/2006/relationships/pivotCacheDefinition" Target="pivotCache/pivotCacheDefinition18.xml"/><Relationship Id="rId83" Type="http://schemas.openxmlformats.org/officeDocument/2006/relationships/customXml" Target="../customXml/item2.xml"/><Relationship Id="rId88" Type="http://schemas.openxmlformats.org/officeDocument/2006/relationships/customXml" Target="../customXml/item7.xml"/><Relationship Id="rId111" Type="http://schemas.openxmlformats.org/officeDocument/2006/relationships/customXml" Target="../customXml/item30.xml"/><Relationship Id="rId132" Type="http://schemas.openxmlformats.org/officeDocument/2006/relationships/customXml" Target="../customXml/item51.xml"/><Relationship Id="rId153" Type="http://schemas.openxmlformats.org/officeDocument/2006/relationships/customXml" Target="../customXml/item72.xml"/><Relationship Id="rId174" Type="http://schemas.openxmlformats.org/officeDocument/2006/relationships/customXml" Target="../customXml/item93.xml"/><Relationship Id="rId179" Type="http://schemas.openxmlformats.org/officeDocument/2006/relationships/customXml" Target="../customXml/item98.xml"/><Relationship Id="rId195" Type="http://schemas.openxmlformats.org/officeDocument/2006/relationships/customXml" Target="../customXml/item114.xml"/><Relationship Id="rId209" Type="http://schemas.openxmlformats.org/officeDocument/2006/relationships/customXml" Target="../customXml/item128.xml"/><Relationship Id="rId190" Type="http://schemas.openxmlformats.org/officeDocument/2006/relationships/customXml" Target="../customXml/item109.xml"/><Relationship Id="rId204" Type="http://schemas.openxmlformats.org/officeDocument/2006/relationships/customXml" Target="../customXml/item123.xml"/><Relationship Id="rId15" Type="http://schemas.openxmlformats.org/officeDocument/2006/relationships/pivotCacheDefinition" Target="pivotCache/pivotCacheDefinition2.xml"/><Relationship Id="rId36" Type="http://schemas.microsoft.com/office/2007/relationships/slicerCache" Target="slicerCaches/slicerCache8.xml"/><Relationship Id="rId57" Type="http://schemas.microsoft.com/office/2007/relationships/slicerCache" Target="slicerCaches/slicerCache29.xml"/><Relationship Id="rId106" Type="http://schemas.openxmlformats.org/officeDocument/2006/relationships/customXml" Target="../customXml/item25.xml"/><Relationship Id="rId127" Type="http://schemas.openxmlformats.org/officeDocument/2006/relationships/customXml" Target="../customXml/item46.xml"/><Relationship Id="rId10" Type="http://schemas.openxmlformats.org/officeDocument/2006/relationships/worksheet" Target="worksheets/sheet10.xml"/><Relationship Id="rId31" Type="http://schemas.microsoft.com/office/2007/relationships/slicerCache" Target="slicerCaches/slicerCache3.xml"/><Relationship Id="rId52" Type="http://schemas.microsoft.com/office/2007/relationships/slicerCache" Target="slicerCaches/slicerCache24.xml"/><Relationship Id="rId73" Type="http://schemas.openxmlformats.org/officeDocument/2006/relationships/sharedStrings" Target="sharedStrings.xml"/><Relationship Id="rId78" Type="http://schemas.microsoft.com/office/2017/06/relationships/rdRichValueTypes" Target="richData/rdRichValueTypes.xml"/><Relationship Id="rId94" Type="http://schemas.openxmlformats.org/officeDocument/2006/relationships/customXml" Target="../customXml/item13.xml"/><Relationship Id="rId99" Type="http://schemas.openxmlformats.org/officeDocument/2006/relationships/customXml" Target="../customXml/item18.xml"/><Relationship Id="rId101" Type="http://schemas.openxmlformats.org/officeDocument/2006/relationships/customXml" Target="../customXml/item20.xml"/><Relationship Id="rId122" Type="http://schemas.openxmlformats.org/officeDocument/2006/relationships/customXml" Target="../customXml/item41.xml"/><Relationship Id="rId143" Type="http://schemas.openxmlformats.org/officeDocument/2006/relationships/customXml" Target="../customXml/item62.xml"/><Relationship Id="rId148" Type="http://schemas.openxmlformats.org/officeDocument/2006/relationships/customXml" Target="../customXml/item67.xml"/><Relationship Id="rId164" Type="http://schemas.openxmlformats.org/officeDocument/2006/relationships/customXml" Target="../customXml/item83.xml"/><Relationship Id="rId169" Type="http://schemas.openxmlformats.org/officeDocument/2006/relationships/customXml" Target="../customXml/item88.xml"/><Relationship Id="rId185" Type="http://schemas.openxmlformats.org/officeDocument/2006/relationships/customXml" Target="../customXml/item104.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99.xml"/><Relationship Id="rId210" Type="http://schemas.openxmlformats.org/officeDocument/2006/relationships/customXml" Target="../customXml/item129.xml"/><Relationship Id="rId215" Type="http://schemas.openxmlformats.org/officeDocument/2006/relationships/customXml" Target="../customXml/item134.xml"/><Relationship Id="rId26" Type="http://schemas.openxmlformats.org/officeDocument/2006/relationships/pivotCacheDefinition" Target="pivotCache/pivotCacheDefinition13.xml"/><Relationship Id="rId47" Type="http://schemas.microsoft.com/office/2007/relationships/slicerCache" Target="slicerCaches/slicerCache19.xml"/><Relationship Id="rId68" Type="http://schemas.openxmlformats.org/officeDocument/2006/relationships/pivotTable" Target="pivotTables/pivotTable4.xml"/><Relationship Id="rId89" Type="http://schemas.openxmlformats.org/officeDocument/2006/relationships/customXml" Target="../customXml/item8.xml"/><Relationship Id="rId112" Type="http://schemas.openxmlformats.org/officeDocument/2006/relationships/customXml" Target="../customXml/item31.xml"/><Relationship Id="rId133" Type="http://schemas.openxmlformats.org/officeDocument/2006/relationships/customXml" Target="../customXml/item52.xml"/><Relationship Id="rId154" Type="http://schemas.openxmlformats.org/officeDocument/2006/relationships/customXml" Target="../customXml/item73.xml"/><Relationship Id="rId175" Type="http://schemas.openxmlformats.org/officeDocument/2006/relationships/customXml" Target="../customXml/item94.xml"/><Relationship Id="rId196" Type="http://schemas.openxmlformats.org/officeDocument/2006/relationships/customXml" Target="../customXml/item115.xml"/><Relationship Id="rId200" Type="http://schemas.openxmlformats.org/officeDocument/2006/relationships/customXml" Target="../customXml/item119.xml"/><Relationship Id="rId16" Type="http://schemas.openxmlformats.org/officeDocument/2006/relationships/pivotCacheDefinition" Target="pivotCache/pivotCacheDefinition3.xml"/><Relationship Id="rId37" Type="http://schemas.microsoft.com/office/2007/relationships/slicerCache" Target="slicerCaches/slicerCache9.xml"/><Relationship Id="rId58" Type="http://schemas.microsoft.com/office/2007/relationships/slicerCache" Target="slicerCaches/slicerCache30.xml"/><Relationship Id="rId79" Type="http://schemas.openxmlformats.org/officeDocument/2006/relationships/powerPivotData" Target="model/item.data"/><Relationship Id="rId102" Type="http://schemas.openxmlformats.org/officeDocument/2006/relationships/customXml" Target="../customXml/item21.xml"/><Relationship Id="rId123" Type="http://schemas.openxmlformats.org/officeDocument/2006/relationships/customXml" Target="../customXml/item42.xml"/><Relationship Id="rId144" Type="http://schemas.openxmlformats.org/officeDocument/2006/relationships/customXml" Target="../customXml/item63.xml"/><Relationship Id="rId90" Type="http://schemas.openxmlformats.org/officeDocument/2006/relationships/customXml" Target="../customXml/item9.xml"/><Relationship Id="rId165" Type="http://schemas.openxmlformats.org/officeDocument/2006/relationships/customXml" Target="../customXml/item84.xml"/><Relationship Id="rId186" Type="http://schemas.openxmlformats.org/officeDocument/2006/relationships/customXml" Target="../customXml/item105.xml"/><Relationship Id="rId211" Type="http://schemas.openxmlformats.org/officeDocument/2006/relationships/customXml" Target="../customXml/item130.xml"/><Relationship Id="rId27" Type="http://schemas.openxmlformats.org/officeDocument/2006/relationships/pivotCacheDefinition" Target="pivotCache/pivotCacheDefinition14.xml"/><Relationship Id="rId48" Type="http://schemas.microsoft.com/office/2007/relationships/slicerCache" Target="slicerCaches/slicerCache20.xml"/><Relationship Id="rId69" Type="http://schemas.openxmlformats.org/officeDocument/2006/relationships/pivotTable" Target="pivotTables/pivotTable5.xml"/><Relationship Id="rId113" Type="http://schemas.openxmlformats.org/officeDocument/2006/relationships/customXml" Target="../customXml/item32.xml"/><Relationship Id="rId134" Type="http://schemas.openxmlformats.org/officeDocument/2006/relationships/customXml" Target="../customXml/item53.xml"/><Relationship Id="rId80" Type="http://schemas.microsoft.com/office/2017/10/relationships/person" Target="persons/person.xml"/><Relationship Id="rId155" Type="http://schemas.openxmlformats.org/officeDocument/2006/relationships/customXml" Target="../customXml/item74.xml"/><Relationship Id="rId176" Type="http://schemas.openxmlformats.org/officeDocument/2006/relationships/customXml" Target="../customXml/item95.xml"/><Relationship Id="rId197" Type="http://schemas.openxmlformats.org/officeDocument/2006/relationships/customXml" Target="../customXml/item116.xml"/><Relationship Id="rId201" Type="http://schemas.openxmlformats.org/officeDocument/2006/relationships/customXml" Target="../customXml/item120.xml"/><Relationship Id="rId17" Type="http://schemas.openxmlformats.org/officeDocument/2006/relationships/pivotCacheDefinition" Target="pivotCache/pivotCacheDefinition4.xml"/><Relationship Id="rId38" Type="http://schemas.microsoft.com/office/2007/relationships/slicerCache" Target="slicerCaches/slicerCache10.xml"/><Relationship Id="rId59" Type="http://schemas.microsoft.com/office/2007/relationships/slicerCache" Target="slicerCaches/slicerCache31.xml"/><Relationship Id="rId103" Type="http://schemas.openxmlformats.org/officeDocument/2006/relationships/customXml" Target="../customXml/item22.xml"/><Relationship Id="rId124" Type="http://schemas.openxmlformats.org/officeDocument/2006/relationships/customXml" Target="../customXml/item43.xml"/><Relationship Id="rId70" Type="http://schemas.openxmlformats.org/officeDocument/2006/relationships/theme" Target="theme/theme1.xml"/><Relationship Id="rId91" Type="http://schemas.openxmlformats.org/officeDocument/2006/relationships/customXml" Target="../customXml/item10.xml"/><Relationship Id="rId145" Type="http://schemas.openxmlformats.org/officeDocument/2006/relationships/customXml" Target="../customXml/item64.xml"/><Relationship Id="rId166" Type="http://schemas.openxmlformats.org/officeDocument/2006/relationships/customXml" Target="../customXml/item85.xml"/><Relationship Id="rId187" Type="http://schemas.openxmlformats.org/officeDocument/2006/relationships/customXml" Target="../customXml/item106.xml"/><Relationship Id="rId1" Type="http://schemas.openxmlformats.org/officeDocument/2006/relationships/worksheet" Target="worksheets/sheet1.xml"/><Relationship Id="rId212" Type="http://schemas.openxmlformats.org/officeDocument/2006/relationships/customXml" Target="../customXml/item131.xml"/><Relationship Id="rId28" Type="http://schemas.openxmlformats.org/officeDocument/2006/relationships/pivotCacheDefinition" Target="pivotCache/pivotCacheDefinition15.xml"/><Relationship Id="rId49" Type="http://schemas.microsoft.com/office/2007/relationships/slicerCache" Target="slicerCaches/slicerCache21.xml"/><Relationship Id="rId114" Type="http://schemas.openxmlformats.org/officeDocument/2006/relationships/customXml" Target="../customXml/item33.xml"/><Relationship Id="rId60" Type="http://schemas.openxmlformats.org/officeDocument/2006/relationships/pivotCacheDefinition" Target="pivotCache/pivotCacheDefinition16.xml"/><Relationship Id="rId81" Type="http://schemas.openxmlformats.org/officeDocument/2006/relationships/calcChain" Target="calcChain.xml"/><Relationship Id="rId135" Type="http://schemas.openxmlformats.org/officeDocument/2006/relationships/customXml" Target="../customXml/item54.xml"/><Relationship Id="rId156" Type="http://schemas.openxmlformats.org/officeDocument/2006/relationships/customXml" Target="../customXml/item75.xml"/><Relationship Id="rId177" Type="http://schemas.openxmlformats.org/officeDocument/2006/relationships/customXml" Target="../customXml/item96.xml"/><Relationship Id="rId198" Type="http://schemas.openxmlformats.org/officeDocument/2006/relationships/customXml" Target="../customXml/item117.xml"/><Relationship Id="rId202" Type="http://schemas.openxmlformats.org/officeDocument/2006/relationships/customXml" Target="../customXml/item121.xml"/><Relationship Id="rId18" Type="http://schemas.openxmlformats.org/officeDocument/2006/relationships/pivotCacheDefinition" Target="pivotCache/pivotCacheDefinition5.xml"/><Relationship Id="rId39" Type="http://schemas.microsoft.com/office/2007/relationships/slicerCache" Target="slicerCaches/slicerCache11.xml"/><Relationship Id="rId50" Type="http://schemas.microsoft.com/office/2007/relationships/slicerCache" Target="slicerCaches/slicerCache22.xml"/><Relationship Id="rId104" Type="http://schemas.openxmlformats.org/officeDocument/2006/relationships/customXml" Target="../customXml/item23.xml"/><Relationship Id="rId125" Type="http://schemas.openxmlformats.org/officeDocument/2006/relationships/customXml" Target="../customXml/item44.xml"/><Relationship Id="rId146" Type="http://schemas.openxmlformats.org/officeDocument/2006/relationships/customXml" Target="../customXml/item65.xml"/><Relationship Id="rId167" Type="http://schemas.openxmlformats.org/officeDocument/2006/relationships/customXml" Target="../customXml/item86.xml"/><Relationship Id="rId188" Type="http://schemas.openxmlformats.org/officeDocument/2006/relationships/customXml" Target="../customXml/item107.xml"/><Relationship Id="rId71" Type="http://schemas.openxmlformats.org/officeDocument/2006/relationships/connections" Target="connections.xml"/><Relationship Id="rId92" Type="http://schemas.openxmlformats.org/officeDocument/2006/relationships/customXml" Target="../customXml/item11.xml"/><Relationship Id="rId213" Type="http://schemas.openxmlformats.org/officeDocument/2006/relationships/customXml" Target="../customXml/item132.xml"/><Relationship Id="rId2" Type="http://schemas.openxmlformats.org/officeDocument/2006/relationships/worksheet" Target="worksheets/sheet2.xml"/><Relationship Id="rId29" Type="http://schemas.microsoft.com/office/2007/relationships/slicerCache" Target="slicerCaches/slicerCache1.xml"/><Relationship Id="rId40" Type="http://schemas.microsoft.com/office/2007/relationships/slicerCache" Target="slicerCaches/slicerCache12.xml"/><Relationship Id="rId115" Type="http://schemas.openxmlformats.org/officeDocument/2006/relationships/customXml" Target="../customXml/item34.xml"/><Relationship Id="rId136" Type="http://schemas.openxmlformats.org/officeDocument/2006/relationships/customXml" Target="../customXml/item55.xml"/><Relationship Id="rId157" Type="http://schemas.openxmlformats.org/officeDocument/2006/relationships/customXml" Target="../customXml/item76.xml"/><Relationship Id="rId178" Type="http://schemas.openxmlformats.org/officeDocument/2006/relationships/customXml" Target="../customXml/item97.xml"/><Relationship Id="rId61" Type="http://schemas.openxmlformats.org/officeDocument/2006/relationships/pivotCacheDefinition" Target="pivotCache/pivotCacheDefinition17.xml"/><Relationship Id="rId82" Type="http://schemas.openxmlformats.org/officeDocument/2006/relationships/customXml" Target="../customXml/item1.xml"/><Relationship Id="rId199" Type="http://schemas.openxmlformats.org/officeDocument/2006/relationships/customXml" Target="../customXml/item118.xml"/><Relationship Id="rId203" Type="http://schemas.openxmlformats.org/officeDocument/2006/relationships/customXml" Target="../customXml/item1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[Benchmark Dashboard Final.xlsm]Stage 2 - Test Selection!piechartpivot</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'Stage 2 - Test Selection'!$O$7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F9D-4224-96BE-4406F59E8C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23-4068-96A3-396B6D8333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23-4068-96A3-396B6D8333E9}"/>
              </c:ext>
            </c:extLst>
          </c:dPt>
          <c:cat>
            <c:strRef>
              <c:f>'Stage 2 - Test Selection'!$N$8:$N$9</c:f>
              <c:strCache>
                <c:ptCount val="1"/>
                <c:pt idx="0">
                  <c:v>Resistance</c:v>
                </c:pt>
              </c:strCache>
            </c:strRef>
          </c:cat>
          <c:val>
            <c:numRef>
              <c:f>'Stage 2 - Test Selection'!$O$8:$O$9</c:f>
              <c:numCache>
                <c:formatCode>0.00%</c:formatCode>
                <c:ptCount val="1"/>
                <c:pt idx="0">
                  <c:v>1</c:v>
                </c:pt>
              </c:numCache>
            </c:numRef>
          </c:val>
          <c:extLst>
            <c:ext xmlns:c16="http://schemas.microsoft.com/office/drawing/2014/chart" uri="{C3380CC4-5D6E-409C-BE32-E72D297353CC}">
              <c16:uniqueId val="{00000000-1188-4F27-AD31-81C5FA7D8A4D}"/>
            </c:ext>
          </c:extLst>
        </c:ser>
        <c:dLbls>
          <c:dLblPos val="bestFit"/>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0F0F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0" normalizeH="0" baseline="0">
                <a:solidFill>
                  <a:srgbClr val="1F1F1F"/>
                </a:solidFill>
                <a:latin typeface="+mj-lt"/>
                <a:ea typeface="+mj-ea"/>
                <a:cs typeface="+mj-cs"/>
              </a:defRPr>
            </a:pPr>
            <a:r>
              <a:rPr lang="en-US"/>
              <a:t>Non-Weighted Average Score of Child Category Scores</a:t>
            </a:r>
          </a:p>
        </c:rich>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rgbClr val="1F1F1F"/>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rgbClr val="F4B183"/>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rgbClr val="F4B183"/>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4B183"/>
          </a:solidFill>
          <a:ln w="9525">
            <a:solidFill>
              <a:srgbClr val="7F7F7F"/>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rgbClr val="1F1F1F"/>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ED7D3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
        <c:spPr>
          <a:solidFill>
            <a:srgbClr val="F4B183"/>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0000"/>
          </a:solidFill>
          <a:ln w="12700">
            <a:solidFill>
              <a:srgbClr val="F28C28"/>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pivotFmt>
      <c:pivotFmt>
        <c:idx val="71"/>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rgbClr val="F4B183"/>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rgbClr val="ED7D31"/>
          </a:solidFill>
          <a:ln w="9525">
            <a:solidFill>
              <a:srgbClr val="1F1F1F"/>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rgbClr val="595959"/>
          </a:solidFill>
          <a:ln w="9525">
            <a:solidFill>
              <a:srgbClr val="E97132"/>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BEHR-i300-Flat-Blood Red-2025</c:v>
          </c:tx>
          <c:spPr>
            <a:solidFill>
              <a:srgbClr val="000000"/>
            </a:solidFill>
            <a:ln w="12700">
              <a:solidFill>
                <a:srgbClr val="F28C28"/>
              </a:solidFill>
              <a:prstDash val="solid"/>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6</c:v>
              </c:pt>
              <c:pt idx="1">
                <c:v>7</c:v>
              </c:pt>
              <c:pt idx="2">
                <c:v>10</c:v>
              </c:pt>
            </c:numLit>
          </c:val>
          <c:extLst>
            <c:ext xmlns:c16="http://schemas.microsoft.com/office/drawing/2014/chart" uri="{C3380CC4-5D6E-409C-BE32-E72D297353CC}">
              <c16:uniqueId val="{00000015-5B9D-4C40-B262-D68EB7BDB628}"/>
            </c:ext>
          </c:extLst>
        </c:ser>
        <c:ser>
          <c:idx val="1"/>
          <c:order val="1"/>
          <c:tx>
            <c:v>BEHR-i300-Flat-Swiss Coffee-2025</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1">
                <c:v>2</c:v>
              </c:pt>
              <c:pt idx="2">
                <c:v>6</c:v>
              </c:pt>
            </c:numLit>
          </c:val>
          <c:extLst>
            <c:ext xmlns:c16="http://schemas.microsoft.com/office/drawing/2014/chart" uri="{C3380CC4-5D6E-409C-BE32-E72D297353CC}">
              <c16:uniqueId val="{00000016-5B9D-4C40-B262-D68EB7BDB628}"/>
            </c:ext>
          </c:extLst>
        </c:ser>
        <c:ser>
          <c:idx val="2"/>
          <c:order val="2"/>
          <c:tx>
            <c:v>BEHR-i300-Flat-White-2025</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1">
                <c:v>5</c:v>
              </c:pt>
            </c:numLit>
          </c:val>
          <c:extLst>
            <c:ext xmlns:c16="http://schemas.microsoft.com/office/drawing/2014/chart" uri="{C3380CC4-5D6E-409C-BE32-E72D297353CC}">
              <c16:uniqueId val="{00000017-5B9D-4C40-B262-D68EB7BDB628}"/>
            </c:ext>
          </c:extLst>
        </c:ser>
        <c:ser>
          <c:idx val="3"/>
          <c:order val="3"/>
          <c:tx>
            <c:v>BM-BMP-1-Flat-Swiss Coffee-2025</c:v>
          </c:tx>
          <c:spPr>
            <a:solidFill>
              <a:srgbClr val="F4B18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7</c:v>
              </c:pt>
              <c:pt idx="1">
                <c:v>5</c:v>
              </c:pt>
              <c:pt idx="2">
                <c:v>7</c:v>
              </c:pt>
            </c:numLit>
          </c:val>
          <c:extLst>
            <c:ext xmlns:c16="http://schemas.microsoft.com/office/drawing/2014/chart" uri="{C3380CC4-5D6E-409C-BE32-E72D297353CC}">
              <c16:uniqueId val="{00000019-5B9D-4C40-B262-D68EB7BDB628}"/>
            </c:ext>
          </c:extLst>
        </c:ser>
        <c:ser>
          <c:idx val="4"/>
          <c:order val="4"/>
          <c:tx>
            <c:v>DE-Everest-Flat-Blood Red-2023</c:v>
          </c:tx>
          <c:spPr>
            <a:solidFill>
              <a:srgbClr val="000000"/>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1">
                <c:v>5</c:v>
              </c:pt>
              <c:pt idx="2">
                <c:v>0</c:v>
              </c:pt>
            </c:numLit>
          </c:val>
          <c:extLst>
            <c:ext xmlns:c16="http://schemas.microsoft.com/office/drawing/2014/chart" uri="{C3380CC4-5D6E-409C-BE32-E72D297353CC}">
              <c16:uniqueId val="{0000001A-5B9D-4C40-B262-D68EB7BDB628}"/>
            </c:ext>
          </c:extLst>
        </c:ser>
        <c:ser>
          <c:idx val="5"/>
          <c:order val="5"/>
          <c:tx>
            <c:v>DE-Everest-Flat-Swiss Coffee-2025</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1">
                <c:v>5</c:v>
              </c:pt>
              <c:pt idx="2">
                <c:v>10</c:v>
              </c:pt>
            </c:numLit>
          </c:val>
          <c:extLst>
            <c:ext xmlns:c16="http://schemas.microsoft.com/office/drawing/2014/chart" uri="{C3380CC4-5D6E-409C-BE32-E72D297353CC}">
              <c16:uniqueId val="{0000001B-5B9D-4C40-B262-D68EB7BDB628}"/>
            </c:ext>
          </c:extLst>
        </c:ser>
        <c:ser>
          <c:idx val="6"/>
          <c:order val="6"/>
          <c:tx>
            <c:v>DE-Evershield-Gloss-Weathering - Dark Blue-2024</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10</c:v>
              </c:pt>
              <c:pt idx="1">
                <c:v>8</c:v>
              </c:pt>
              <c:pt idx="2">
                <c:v>8</c:v>
              </c:pt>
            </c:numLit>
          </c:val>
          <c:extLst>
            <c:ext xmlns:c16="http://schemas.microsoft.com/office/drawing/2014/chart" uri="{C3380CC4-5D6E-409C-BE32-E72D297353CC}">
              <c16:uniqueId val="{0000001C-5B9D-4C40-B262-D68EB7BDB628}"/>
            </c:ext>
          </c:extLst>
        </c:ser>
        <c:ser>
          <c:idx val="7"/>
          <c:order val="7"/>
          <c:tx>
            <c:v>DE-Evershield-Gloss-White-2024</c:v>
          </c:tx>
          <c:spPr>
            <a:solidFill>
              <a:srgbClr val="F4B18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2">
                <c:v>8</c:v>
              </c:pt>
            </c:numLit>
          </c:val>
          <c:extLst>
            <c:ext xmlns:c16="http://schemas.microsoft.com/office/drawing/2014/chart" uri="{C3380CC4-5D6E-409C-BE32-E72D297353CC}">
              <c16:uniqueId val="{0000001D-5B9D-4C40-B262-D68EB7BDB628}"/>
            </c:ext>
          </c:extLst>
        </c:ser>
        <c:ser>
          <c:idx val="8"/>
          <c:order val="8"/>
          <c:tx>
            <c:v>DE-Spartawall-Matte-Sky Blue-2026</c:v>
          </c:tx>
          <c:spPr>
            <a:solidFill>
              <a:srgbClr val="000000"/>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1">
                <c:v>2</c:v>
              </c:pt>
              <c:pt idx="2">
                <c:v>6</c:v>
              </c:pt>
            </c:numLit>
          </c:val>
          <c:extLst>
            <c:ext xmlns:c16="http://schemas.microsoft.com/office/drawing/2014/chart" uri="{C3380CC4-5D6E-409C-BE32-E72D297353CC}">
              <c16:uniqueId val="{0000001E-5B9D-4C40-B262-D68EB7BDB628}"/>
            </c:ext>
          </c:extLst>
        </c:ser>
        <c:ser>
          <c:idx val="9"/>
          <c:order val="9"/>
          <c:tx>
            <c:v>PPG-Manor Hall-Flat-Swiss Coffee-2025</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1">
                <c:v>9</c:v>
              </c:pt>
              <c:pt idx="2">
                <c:v>7</c:v>
              </c:pt>
            </c:numLit>
          </c:val>
          <c:extLst>
            <c:ext xmlns:c16="http://schemas.microsoft.com/office/drawing/2014/chart" uri="{C3380CC4-5D6E-409C-BE32-E72D297353CC}">
              <c16:uniqueId val="{0000001F-5B9D-4C40-B262-D68EB7BDB628}"/>
            </c:ext>
          </c:extLst>
        </c:ser>
        <c:ser>
          <c:idx val="10"/>
          <c:order val="10"/>
          <c:tx>
            <c:v>PPG-Manor Hall-Flat-White-2025</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6</c:v>
              </c:pt>
              <c:pt idx="1">
                <c:v>9</c:v>
              </c:pt>
              <c:pt idx="2">
                <c:v>8</c:v>
              </c:pt>
            </c:numLit>
          </c:val>
          <c:extLst>
            <c:ext xmlns:c16="http://schemas.microsoft.com/office/drawing/2014/chart" uri="{C3380CC4-5D6E-409C-BE32-E72D297353CC}">
              <c16:uniqueId val="{00000020-5B9D-4C40-B262-D68EB7BDB628}"/>
            </c:ext>
          </c:extLst>
        </c:ser>
        <c:ser>
          <c:idx val="11"/>
          <c:order val="11"/>
          <c:tx>
            <c:v>SW-Ovation Plus-Matte-Sky Blue-2026</c:v>
          </c:tx>
          <c:spPr>
            <a:solidFill>
              <a:srgbClr val="F4B18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6</c:v>
              </c:pt>
              <c:pt idx="1">
                <c:v>5</c:v>
              </c:pt>
              <c:pt idx="2">
                <c:v>6</c:v>
              </c:pt>
            </c:numLit>
          </c:val>
          <c:extLst>
            <c:ext xmlns:c16="http://schemas.microsoft.com/office/drawing/2014/chart" uri="{C3380CC4-5D6E-409C-BE32-E72D297353CC}">
              <c16:uniqueId val="{00000021-5B9D-4C40-B262-D68EB7BDB628}"/>
            </c:ext>
          </c:extLst>
        </c:ser>
        <c:ser>
          <c:idx val="12"/>
          <c:order val="12"/>
          <c:tx>
            <c:v>Valspar-Duramax-Gloss-Weathering - Dark Blue-2025</c:v>
          </c:tx>
          <c:spPr>
            <a:solidFill>
              <a:srgbClr val="000000"/>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10</c:v>
              </c:pt>
              <c:pt idx="1">
                <c:v>7</c:v>
              </c:pt>
              <c:pt idx="2">
                <c:v>10</c:v>
              </c:pt>
            </c:numLit>
          </c:val>
          <c:extLst>
            <c:ext xmlns:c16="http://schemas.microsoft.com/office/drawing/2014/chart" uri="{C3380CC4-5D6E-409C-BE32-E72D297353CC}">
              <c16:uniqueId val="{00000022-5B9D-4C40-B262-D68EB7BDB628}"/>
            </c:ext>
          </c:extLst>
        </c:ser>
        <c:ser>
          <c:idx val="13"/>
          <c:order val="13"/>
          <c:tx>
            <c:v>Valspar-Reserve-Matte-Sky Blue-2026</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8</c:v>
              </c:pt>
              <c:pt idx="1">
                <c:v>6</c:v>
              </c:pt>
              <c:pt idx="2">
                <c:v>0</c:v>
              </c:pt>
            </c:numLit>
          </c:val>
          <c:extLst>
            <c:ext xmlns:c16="http://schemas.microsoft.com/office/drawing/2014/chart" uri="{C3380CC4-5D6E-409C-BE32-E72D297353CC}">
              <c16:uniqueId val="{00000023-5B9D-4C40-B262-D68EB7BDB628}"/>
            </c:ext>
          </c:extLst>
        </c:ser>
        <c:ser>
          <c:idx val="14"/>
          <c:order val="14"/>
          <c:tx>
            <c:v>Valspar-ValP-1-Flat-Swiss Coffee-2025</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3"/>
              <c:pt idx="0">
                <c:v>Dry Time</c:v>
              </c:pt>
              <c:pt idx="1">
                <c:v>Gradient Hide</c:v>
              </c:pt>
              <c:pt idx="2">
                <c:v>Sag Resistance</c:v>
              </c:pt>
            </c:strLit>
          </c:cat>
          <c:val>
            <c:numLit>
              <c:formatCode>0</c:formatCode>
              <c:ptCount val="3"/>
              <c:pt idx="0">
                <c:v>6</c:v>
              </c:pt>
              <c:pt idx="1">
                <c:v>7</c:v>
              </c:pt>
              <c:pt idx="2">
                <c:v>9</c:v>
              </c:pt>
            </c:numLit>
          </c:val>
          <c:extLst>
            <c:ext xmlns:c16="http://schemas.microsoft.com/office/drawing/2014/chart" uri="{C3380CC4-5D6E-409C-BE32-E72D297353CC}">
              <c16:uniqueId val="{00000024-5B9D-4C40-B262-D68EB7BDB628}"/>
            </c:ext>
          </c:extLst>
        </c:ser>
        <c:dLbls>
          <c:showLegendKey val="0"/>
          <c:showVal val="0"/>
          <c:showCatName val="0"/>
          <c:showSerName val="0"/>
          <c:showPercent val="0"/>
          <c:showBubbleSize val="0"/>
        </c:dLbls>
        <c:gapWidth val="267"/>
        <c:overlap val="-43"/>
        <c:axId val="1588791888"/>
        <c:axId val="1588795248"/>
      </c:barChart>
      <c:catAx>
        <c:axId val="158879188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600" b="1" i="0" u="none" strike="noStrike" kern="1200" cap="none" spc="0" normalizeH="0" baseline="0">
                <a:solidFill>
                  <a:srgbClr val="595959"/>
                </a:solidFill>
                <a:latin typeface="+mn-lt"/>
                <a:ea typeface="+mn-ea"/>
                <a:cs typeface="+mn-cs"/>
              </a:defRPr>
            </a:pPr>
            <a:endParaRPr lang="en-US"/>
          </a:p>
        </c:txPr>
        <c:crossAx val="1588795248"/>
        <c:crosses val="autoZero"/>
        <c:auto val="1"/>
        <c:lblAlgn val="ctr"/>
        <c:lblOffset val="100"/>
        <c:noMultiLvlLbl val="0"/>
        <c:extLst>
          <c:ext xmlns:c15="http://schemas.microsoft.com/office/drawing/2012/chart" uri="{F40574EE-89B7-4290-83BB-5DA773EAF853}">
            <c15:numFmt c:formatCode="General" c:sourceLinked="1"/>
          </c:ext>
        </c:extLst>
      </c:catAx>
      <c:valAx>
        <c:axId val="1588795248"/>
        <c:scaling>
          <c:orientation val="minMax"/>
          <c:max val="10"/>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rgbClr val="595959"/>
                </a:solidFill>
                <a:latin typeface="+mn-lt"/>
                <a:ea typeface="+mn-ea"/>
                <a:cs typeface="+mn-cs"/>
              </a:defRPr>
            </a:pPr>
            <a:endParaRPr lang="en-US"/>
          </a:p>
        </c:txPr>
        <c:crossAx val="1588791888"/>
        <c:crosses val="autoZero"/>
        <c:crossBetween val="between"/>
        <c:majorUnit val="2"/>
        <c:extLst/>
      </c:valAx>
      <c:spPr>
        <a:pattFill prst="ltDnDiag">
          <a:fgClr>
            <a:srgbClr val="FFFFFF"/>
          </a:fgClr>
          <a:bgClr>
            <a:srgbClr val="FFFFFF"/>
          </a:bgClr>
        </a:patt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40404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[Benchmark Dashboard Final.xlsm]PivotChartTable5</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rgbClr val="1F1F1F"/>
                </a:solidFill>
                <a:latin typeface="+mn-lt"/>
                <a:ea typeface="+mn-ea"/>
                <a:cs typeface="+mn-cs"/>
              </a:defRPr>
            </a:pPr>
            <a:r>
              <a:rPr lang="en-US"/>
              <a:t>Test Drill Down Ratings</a:t>
            </a:r>
          </a:p>
        </c:rich>
      </c:tx>
      <c:overlay val="0"/>
      <c:spPr>
        <a:noFill/>
        <a:ln>
          <a:noFill/>
        </a:ln>
        <a:effectLst/>
      </c:spPr>
      <c:txPr>
        <a:bodyPr rot="0" spcFirstLastPara="1" vertOverflow="ellipsis" vert="horz" wrap="square" anchor="ctr" anchorCtr="1"/>
        <a:lstStyle/>
        <a:p>
          <a:pPr>
            <a:defRPr sz="1600" b="1" i="0" u="none" strike="noStrike" kern="1200" baseline="0">
              <a:solidFill>
                <a:srgbClr val="1F1F1F"/>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ln w="25400" cap="rnd">
            <a:solidFill>
              <a:srgbClr val="7030A0"/>
            </a:solidFill>
            <a:prstDash val="dashDot"/>
            <a:round/>
          </a:ln>
          <a:effectLst>
            <a:outerShdw blurRad="57150" dist="19050" dir="5400000" algn="ctr" rotWithShape="0">
              <a:srgbClr val="000000">
                <a:alpha val="63000"/>
              </a:srgbClr>
            </a:outerShdw>
          </a:effectLst>
        </c:spPr>
        <c:marker>
          <c:symbol val="circle"/>
          <c:size val="7"/>
          <c:spPr>
            <a:solidFill>
              <a:srgbClr val="7030A0"/>
            </a:solidFill>
            <a:ln w="25400">
              <a:solidFill>
                <a:srgbClr val="7030A0"/>
              </a:solidFill>
              <a:prstDash val="lgDashDot"/>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ln w="25400" cap="rnd">
            <a:solidFill>
              <a:srgbClr val="7030A0"/>
            </a:solidFill>
            <a:prstDash val="dashDot"/>
            <a:round/>
          </a:ln>
          <a:effectLst>
            <a:outerShdw blurRad="57150" dist="19050" dir="5400000" algn="ctr" rotWithShape="0">
              <a:srgbClr val="000000">
                <a:alpha val="63000"/>
              </a:srgbClr>
            </a:outerShdw>
          </a:effectLst>
        </c:spPr>
        <c:marker>
          <c:symbol val="circle"/>
          <c:size val="7"/>
          <c:spPr>
            <a:solidFill>
              <a:srgbClr val="7030A0"/>
            </a:solidFill>
            <a:ln w="25400">
              <a:solidFill>
                <a:srgbClr val="7030A0"/>
              </a:solidFill>
              <a:prstDash val="lgDashDot"/>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ln w="25400" cap="rnd">
            <a:solidFill>
              <a:srgbClr val="7030A0"/>
            </a:solidFill>
            <a:prstDash val="dashDot"/>
            <a:round/>
          </a:ln>
          <a:effectLst>
            <a:outerShdw blurRad="57150" dist="19050" dir="5400000" algn="ctr" rotWithShape="0">
              <a:srgbClr val="000000">
                <a:alpha val="63000"/>
              </a:srgbClr>
            </a:outerShdw>
          </a:effectLst>
        </c:spPr>
        <c:marker>
          <c:symbol val="circle"/>
          <c:size val="7"/>
          <c:spPr>
            <a:solidFill>
              <a:srgbClr val="7030A0"/>
            </a:solidFill>
            <a:ln w="25400">
              <a:solidFill>
                <a:srgbClr val="7030A0"/>
              </a:solidFill>
              <a:prstDash val="lgDashDot"/>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ln w="25400" cap="rnd">
            <a:solidFill>
              <a:srgbClr val="7030A0"/>
            </a:solidFill>
            <a:prstDash val="dashDot"/>
            <a:round/>
          </a:ln>
          <a:effectLst>
            <a:outerShdw blurRad="57150" dist="19050" dir="5400000" algn="ctr" rotWithShape="0">
              <a:srgbClr val="000000">
                <a:alpha val="63000"/>
              </a:srgbClr>
            </a:outerShdw>
          </a:effectLst>
        </c:spPr>
        <c:marker>
          <c:symbol val="circle"/>
          <c:size val="7"/>
          <c:spPr>
            <a:solidFill>
              <a:srgbClr val="7030A0"/>
            </a:solidFill>
            <a:ln w="25400">
              <a:solidFill>
                <a:srgbClr val="7030A0"/>
              </a:solidFill>
              <a:prstDash val="lgDashDot"/>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824299699374305"/>
          <c:y val="0.12806352260281623"/>
          <c:w val="0.5287569186786738"/>
          <c:h val="0.73348830951872479"/>
        </c:manualLayout>
      </c:layout>
      <c:radarChart>
        <c:radarStyle val="marker"/>
        <c:varyColors val="0"/>
        <c:ser>
          <c:idx val="0"/>
          <c:order val="0"/>
          <c:tx>
            <c:v>BEHR-i300-Flat-Blood Red-2025</c:v>
          </c:tx>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6</c:v>
              </c:pt>
              <c:pt idx="1">
                <c:v>10</c:v>
              </c:pt>
            </c:numLit>
          </c:val>
          <c:extLst>
            <c:ext xmlns:c16="http://schemas.microsoft.com/office/drawing/2014/chart" uri="{C3380CC4-5D6E-409C-BE32-E72D297353CC}">
              <c16:uniqueId val="{00000021-892F-4C6B-8863-93EB7ABEF093}"/>
            </c:ext>
          </c:extLst>
        </c:ser>
        <c:ser>
          <c:idx val="1"/>
          <c:order val="1"/>
          <c:tx>
            <c:v>BEHR-i300-Flat-Swiss Coffee-2025</c:v>
          </c:tx>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pt idx="1">
                <c:v>6</c:v>
              </c:pt>
            </c:numLit>
          </c:val>
          <c:extLst>
            <c:ext xmlns:c16="http://schemas.microsoft.com/office/drawing/2014/chart" uri="{C3380CC4-5D6E-409C-BE32-E72D297353CC}">
              <c16:uniqueId val="{00000013-7547-4A7D-AD83-589C5F3FCE9D}"/>
            </c:ext>
          </c:extLst>
        </c:ser>
        <c:ser>
          <c:idx val="2"/>
          <c:order val="2"/>
          <c:tx>
            <c:v>BEHR-i300-Flat-White-2025</c:v>
          </c:tx>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numLit>
          </c:val>
          <c:extLst>
            <c:ext xmlns:c16="http://schemas.microsoft.com/office/drawing/2014/chart" uri="{C3380CC4-5D6E-409C-BE32-E72D297353CC}">
              <c16:uniqueId val="{00000014-7547-4A7D-AD83-589C5F3FCE9D}"/>
            </c:ext>
          </c:extLst>
        </c:ser>
        <c:ser>
          <c:idx val="3"/>
          <c:order val="3"/>
          <c:tx>
            <c:v>BM-BMP-1-Flat-Swiss Coffee-2025</c:v>
          </c:tx>
          <c:spPr>
            <a:ln w="25400" cap="rnd">
              <a:solidFill>
                <a:srgbClr val="7030A0"/>
              </a:solidFill>
              <a:prstDash val="dashDot"/>
              <a:round/>
            </a:ln>
            <a:effectLst>
              <a:outerShdw blurRad="57150" dist="19050" dir="5400000" algn="ctr" rotWithShape="0">
                <a:srgbClr val="000000">
                  <a:alpha val="63000"/>
                </a:srgbClr>
              </a:outerShdw>
            </a:effectLst>
          </c:spPr>
          <c:marker>
            <c:symbol val="circle"/>
            <c:size val="7"/>
            <c:spPr>
              <a:solidFill>
                <a:srgbClr val="7030A0"/>
              </a:solidFill>
              <a:ln w="25400">
                <a:solidFill>
                  <a:srgbClr val="7030A0"/>
                </a:solidFill>
                <a:prstDash val="lgDashDot"/>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7</c:v>
              </c:pt>
              <c:pt idx="1">
                <c:v>7</c:v>
              </c:pt>
            </c:numLit>
          </c:val>
          <c:extLst>
            <c:ext xmlns:c16="http://schemas.microsoft.com/office/drawing/2014/chart" uri="{C3380CC4-5D6E-409C-BE32-E72D297353CC}">
              <c16:uniqueId val="{00000016-7547-4A7D-AD83-589C5F3FCE9D}"/>
            </c:ext>
          </c:extLst>
        </c:ser>
        <c:ser>
          <c:idx val="4"/>
          <c:order val="4"/>
          <c:tx>
            <c:v>DE-Everest-Flat-Blood Red-2023</c:v>
          </c:tx>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pt idx="1">
                <c:v>0</c:v>
              </c:pt>
            </c:numLit>
          </c:val>
          <c:extLst>
            <c:ext xmlns:c16="http://schemas.microsoft.com/office/drawing/2014/chart" uri="{C3380CC4-5D6E-409C-BE32-E72D297353CC}">
              <c16:uniqueId val="{00000017-7547-4A7D-AD83-589C5F3FCE9D}"/>
            </c:ext>
          </c:extLst>
        </c:ser>
        <c:ser>
          <c:idx val="5"/>
          <c:order val="5"/>
          <c:tx>
            <c:v>DE-Everest-Flat-Swiss Coffee-2025</c:v>
          </c:tx>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pt idx="1">
                <c:v>10</c:v>
              </c:pt>
            </c:numLit>
          </c:val>
          <c:extLst>
            <c:ext xmlns:c16="http://schemas.microsoft.com/office/drawing/2014/chart" uri="{C3380CC4-5D6E-409C-BE32-E72D297353CC}">
              <c16:uniqueId val="{00000018-7547-4A7D-AD83-589C5F3FCE9D}"/>
            </c:ext>
          </c:extLst>
        </c:ser>
        <c:ser>
          <c:idx val="6"/>
          <c:order val="6"/>
          <c:tx>
            <c:v>DE-Evershield-Gloss-Weathering - Dark Blue-2024</c:v>
          </c:tx>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10</c:v>
              </c:pt>
              <c:pt idx="1">
                <c:v>8</c:v>
              </c:pt>
            </c:numLit>
          </c:val>
          <c:extLst>
            <c:ext xmlns:c16="http://schemas.microsoft.com/office/drawing/2014/chart" uri="{C3380CC4-5D6E-409C-BE32-E72D297353CC}">
              <c16:uniqueId val="{00000019-7547-4A7D-AD83-589C5F3FCE9D}"/>
            </c:ext>
          </c:extLst>
        </c:ser>
        <c:ser>
          <c:idx val="7"/>
          <c:order val="7"/>
          <c:tx>
            <c:v>DE-Evershield-Gloss-White-2024</c:v>
          </c:tx>
          <c:spPr>
            <a:ln w="25400" cap="rnd">
              <a:solidFill>
                <a:srgbClr val="7030A0"/>
              </a:solidFill>
              <a:prstDash val="dashDot"/>
              <a:round/>
            </a:ln>
            <a:effectLst>
              <a:outerShdw blurRad="57150" dist="19050" dir="5400000" algn="ctr" rotWithShape="0">
                <a:srgbClr val="000000">
                  <a:alpha val="63000"/>
                </a:srgbClr>
              </a:outerShdw>
            </a:effectLst>
          </c:spPr>
          <c:marker>
            <c:symbol val="circle"/>
            <c:size val="7"/>
            <c:spPr>
              <a:solidFill>
                <a:srgbClr val="7030A0"/>
              </a:solidFill>
              <a:ln w="25400">
                <a:solidFill>
                  <a:srgbClr val="7030A0"/>
                </a:solidFill>
                <a:prstDash val="lgDashDot"/>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pt idx="1">
                <c:v>8</c:v>
              </c:pt>
            </c:numLit>
          </c:val>
          <c:extLst>
            <c:ext xmlns:c16="http://schemas.microsoft.com/office/drawing/2014/chart" uri="{C3380CC4-5D6E-409C-BE32-E72D297353CC}">
              <c16:uniqueId val="{0000001A-7547-4A7D-AD83-589C5F3FCE9D}"/>
            </c:ext>
          </c:extLst>
        </c:ser>
        <c:ser>
          <c:idx val="8"/>
          <c:order val="8"/>
          <c:tx>
            <c:v>DE-Spartawall-Matte-Sky Blue-2026</c:v>
          </c:tx>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pt idx="1">
                <c:v>6</c:v>
              </c:pt>
            </c:numLit>
          </c:val>
          <c:extLst>
            <c:ext xmlns:c16="http://schemas.microsoft.com/office/drawing/2014/chart" uri="{C3380CC4-5D6E-409C-BE32-E72D297353CC}">
              <c16:uniqueId val="{0000001B-7547-4A7D-AD83-589C5F3FCE9D}"/>
            </c:ext>
          </c:extLst>
        </c:ser>
        <c:ser>
          <c:idx val="9"/>
          <c:order val="9"/>
          <c:tx>
            <c:v>PPG-Manor Hall-Flat-Swiss Coffee-2025</c:v>
          </c:tx>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pt idx="1">
                <c:v>7</c:v>
              </c:pt>
            </c:numLit>
          </c:val>
          <c:extLst>
            <c:ext xmlns:c16="http://schemas.microsoft.com/office/drawing/2014/chart" uri="{C3380CC4-5D6E-409C-BE32-E72D297353CC}">
              <c16:uniqueId val="{0000001C-7547-4A7D-AD83-589C5F3FCE9D}"/>
            </c:ext>
          </c:extLst>
        </c:ser>
        <c:ser>
          <c:idx val="10"/>
          <c:order val="10"/>
          <c:tx>
            <c:v>PPG-Manor Hall-Flat-White-2025</c:v>
          </c:tx>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6</c:v>
              </c:pt>
              <c:pt idx="1">
                <c:v>8</c:v>
              </c:pt>
            </c:numLit>
          </c:val>
          <c:extLst>
            <c:ext xmlns:c16="http://schemas.microsoft.com/office/drawing/2014/chart" uri="{C3380CC4-5D6E-409C-BE32-E72D297353CC}">
              <c16:uniqueId val="{0000001D-7547-4A7D-AD83-589C5F3FCE9D}"/>
            </c:ext>
          </c:extLst>
        </c:ser>
        <c:ser>
          <c:idx val="11"/>
          <c:order val="11"/>
          <c:tx>
            <c:v>SW-Ovation Plus-Matte-Sky Blue-2026</c:v>
          </c:tx>
          <c:spPr>
            <a:ln w="25400" cap="rnd">
              <a:solidFill>
                <a:srgbClr val="7030A0"/>
              </a:solidFill>
              <a:prstDash val="dashDot"/>
              <a:round/>
            </a:ln>
            <a:effectLst>
              <a:outerShdw blurRad="57150" dist="19050" dir="5400000" algn="ctr" rotWithShape="0">
                <a:srgbClr val="000000">
                  <a:alpha val="63000"/>
                </a:srgbClr>
              </a:outerShdw>
            </a:effectLst>
          </c:spPr>
          <c:marker>
            <c:symbol val="circle"/>
            <c:size val="7"/>
            <c:spPr>
              <a:solidFill>
                <a:srgbClr val="7030A0"/>
              </a:solidFill>
              <a:ln w="25400">
                <a:solidFill>
                  <a:srgbClr val="7030A0"/>
                </a:solidFill>
                <a:prstDash val="lgDashDot"/>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6</c:v>
              </c:pt>
              <c:pt idx="1">
                <c:v>6</c:v>
              </c:pt>
            </c:numLit>
          </c:val>
          <c:extLst>
            <c:ext xmlns:c16="http://schemas.microsoft.com/office/drawing/2014/chart" uri="{C3380CC4-5D6E-409C-BE32-E72D297353CC}">
              <c16:uniqueId val="{0000001E-7547-4A7D-AD83-589C5F3FCE9D}"/>
            </c:ext>
          </c:extLst>
        </c:ser>
        <c:ser>
          <c:idx val="12"/>
          <c:order val="12"/>
          <c:tx>
            <c:v>Valspar-Duramax-Gloss-Weathering - Dark Blue-2025</c:v>
          </c:tx>
          <c:spPr>
            <a:ln w="25400" cap="rnd">
              <a:solidFill>
                <a:srgbClr val="1F4E79"/>
              </a:solidFill>
              <a:prstDash val="solid"/>
              <a:round/>
            </a:ln>
            <a:effectLst>
              <a:outerShdw blurRad="57150" dist="19050" dir="5400000" algn="ctr" rotWithShape="0">
                <a:srgbClr val="000000">
                  <a:alpha val="63000"/>
                </a:srgbClr>
              </a:outerShdw>
            </a:effectLst>
          </c:spPr>
          <c:marker>
            <c:symbol val="circle"/>
            <c:size val="7"/>
            <c:spPr>
              <a:solidFill>
                <a:srgbClr val="1F4E79"/>
              </a:solidFill>
              <a:ln w="25400">
                <a:solidFill>
                  <a:srgbClr val="1F4E79"/>
                </a:solidFill>
                <a:prstDash val="solid"/>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10</c:v>
              </c:pt>
              <c:pt idx="1">
                <c:v>10</c:v>
              </c:pt>
            </c:numLit>
          </c:val>
          <c:extLst>
            <c:ext xmlns:c16="http://schemas.microsoft.com/office/drawing/2014/chart" uri="{C3380CC4-5D6E-409C-BE32-E72D297353CC}">
              <c16:uniqueId val="{0000001F-7547-4A7D-AD83-589C5F3FCE9D}"/>
            </c:ext>
          </c:extLst>
        </c:ser>
        <c:ser>
          <c:idx val="13"/>
          <c:order val="13"/>
          <c:tx>
            <c:v>Valspar-Reserve-Matte-Sky Blue-2026</c:v>
          </c:tx>
          <c:spPr>
            <a:ln w="25400" cap="rnd">
              <a:solidFill>
                <a:srgbClr val="ED7D31"/>
              </a:solidFill>
              <a:prstDash val="dash"/>
              <a:round/>
            </a:ln>
            <a:effectLst>
              <a:outerShdw blurRad="57150" dist="19050" dir="5400000" algn="ctr" rotWithShape="0">
                <a:srgbClr val="000000">
                  <a:alpha val="63000"/>
                </a:srgbClr>
              </a:outerShdw>
            </a:effectLst>
          </c:spPr>
          <c:marker>
            <c:symbol val="circle"/>
            <c:size val="7"/>
            <c:spPr>
              <a:solidFill>
                <a:srgbClr val="ED7D31"/>
              </a:solidFill>
              <a:ln w="25400">
                <a:solidFill>
                  <a:srgbClr val="ED7D31"/>
                </a:solidFill>
                <a:prstDash val="lg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8</c:v>
              </c:pt>
              <c:pt idx="1">
                <c:v>0</c:v>
              </c:pt>
            </c:numLit>
          </c:val>
          <c:extLst>
            <c:ext xmlns:c16="http://schemas.microsoft.com/office/drawing/2014/chart" uri="{C3380CC4-5D6E-409C-BE32-E72D297353CC}">
              <c16:uniqueId val="{00000020-7547-4A7D-AD83-589C5F3FCE9D}"/>
            </c:ext>
          </c:extLst>
        </c:ser>
        <c:ser>
          <c:idx val="14"/>
          <c:order val="14"/>
          <c:tx>
            <c:v>Valspar-ValP-1-Flat-Swiss Coffee-2025</c:v>
          </c:tx>
          <c:spPr>
            <a:ln w="25400" cap="rnd">
              <a:solidFill>
                <a:srgbClr val="70AD47"/>
              </a:solidFill>
              <a:prstDash val="dot"/>
              <a:round/>
            </a:ln>
            <a:effectLst>
              <a:outerShdw blurRad="57150" dist="19050" dir="5400000" algn="ctr" rotWithShape="0">
                <a:srgbClr val="000000">
                  <a:alpha val="63000"/>
                </a:srgbClr>
              </a:outerShdw>
            </a:effectLst>
          </c:spPr>
          <c:marker>
            <c:symbol val="circle"/>
            <c:size val="7"/>
            <c:spPr>
              <a:solidFill>
                <a:srgbClr val="70AD47"/>
              </a:solidFill>
              <a:ln w="25400">
                <a:solidFill>
                  <a:srgbClr val="70AD47"/>
                </a:solidFill>
                <a:prstDash val="sysDash"/>
                <a:round/>
              </a:ln>
              <a:effectLst>
                <a:outerShdw blurRad="57150" dist="19050" dir="5400000" algn="ctr" rotWithShape="0">
                  <a:srgbClr val="000000">
                    <a:alpha val="63000"/>
                  </a:srgbClr>
                </a:outerShdw>
              </a:effectLst>
            </c:spPr>
          </c:marker>
          <c:cat>
            <c:strLit>
              <c:ptCount val="2"/>
              <c:pt idx="0">
                <c:v>Dry Time</c:v>
              </c:pt>
              <c:pt idx="1">
                <c:v>Sag Resistance</c:v>
              </c:pt>
            </c:strLit>
          </c:cat>
          <c:val>
            <c:numLit>
              <c:formatCode>General</c:formatCode>
              <c:ptCount val="2"/>
              <c:pt idx="0">
                <c:v>6</c:v>
              </c:pt>
              <c:pt idx="1">
                <c:v>9</c:v>
              </c:pt>
            </c:numLit>
          </c:val>
          <c:extLst>
            <c:ext xmlns:c16="http://schemas.microsoft.com/office/drawing/2014/chart" uri="{C3380CC4-5D6E-409C-BE32-E72D297353CC}">
              <c16:uniqueId val="{00000021-7547-4A7D-AD83-589C5F3FCE9D}"/>
            </c:ext>
          </c:extLst>
        </c:ser>
        <c:dLbls>
          <c:showLegendKey val="0"/>
          <c:showVal val="0"/>
          <c:showCatName val="0"/>
          <c:showSerName val="0"/>
          <c:showPercent val="0"/>
          <c:showBubbleSize val="0"/>
        </c:dLbls>
        <c:axId val="1786788656"/>
        <c:axId val="1786790576"/>
      </c:radarChart>
      <c:catAx>
        <c:axId val="1786788656"/>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rgbClr val="595959"/>
                </a:solidFill>
                <a:latin typeface="+mn-lt"/>
                <a:ea typeface="+mn-ea"/>
                <a:cs typeface="+mn-cs"/>
              </a:defRPr>
            </a:pPr>
            <a:endParaRPr lang="en-US"/>
          </a:p>
        </c:txPr>
        <c:crossAx val="1786790576"/>
        <c:crosses val="autoZero"/>
        <c:auto val="1"/>
        <c:lblAlgn val="ctr"/>
        <c:lblOffset val="100"/>
        <c:noMultiLvlLbl val="0"/>
        <c:extLst>
          <c:ext xmlns:c15="http://schemas.microsoft.com/office/drawing/2012/chart" uri="{F40574EE-89B7-4290-83BB-5DA773EAF853}">
            <c15:numFmt c:formatCode="General" c:sourceLinked="1"/>
          </c:ext>
        </c:extLst>
      </c:catAx>
      <c:valAx>
        <c:axId val="1786790576"/>
        <c:scaling>
          <c:orientation val="minMax"/>
          <c:max val="10"/>
        </c:scaling>
        <c:delete val="0"/>
        <c:axPos val="l"/>
        <c:majorGridlines>
          <c:spPr>
            <a:ln w="9525" cap="flat" cmpd="sng" algn="ctr">
              <a:solidFill>
                <a:srgbClr val="D9D9D9"/>
              </a:solidFill>
              <a:prstDash val="solid"/>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595959"/>
                </a:solidFill>
                <a:latin typeface="+mn-lt"/>
                <a:ea typeface="+mn-ea"/>
                <a:cs typeface="+mn-cs"/>
              </a:defRPr>
            </a:pPr>
            <a:endParaRPr lang="en-US"/>
          </a:p>
        </c:txPr>
        <c:crossAx val="1786788656"/>
        <c:crosses val="autoZero"/>
        <c:crossBetween val="between"/>
        <c:majorUnit val="2"/>
        <c:extLst/>
      </c:valAx>
      <c:spPr>
        <a:solidFill>
          <a:srgbClr val="FFFFFF"/>
        </a:solidFill>
        <a:ln>
          <a:noFill/>
        </a:ln>
        <a:effectLst/>
      </c:spPr>
    </c:plotArea>
    <c:legend>
      <c:legendPos val="r"/>
      <c:layout>
        <c:manualLayout>
          <c:xMode val="edge"/>
          <c:yMode val="edge"/>
          <c:x val="0.77416109050545889"/>
          <c:y val="2.4030163993875368E-2"/>
          <c:w val="0.22583890949454088"/>
          <c:h val="0.1256106975855717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[Benchmark Dashboard Final.xlsm]PivotChartTable6</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0" normalizeH="0" baseline="0">
                <a:solidFill>
                  <a:srgbClr val="1F1F1F"/>
                </a:solidFill>
                <a:latin typeface="+mj-lt"/>
                <a:ea typeface="+mj-ea"/>
                <a:cs typeface="+mj-cs"/>
              </a:defRPr>
            </a:pPr>
            <a:r>
              <a:rPr lang="en-US"/>
              <a:t>Non-Weighted Average Top Category Scores</a:t>
            </a:r>
          </a:p>
        </c:rich>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rgbClr val="1F1F1F"/>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F4B183"/>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4B183"/>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0000"/>
          </a:solidFill>
          <a:ln w="12700">
            <a:solidFill>
              <a:srgbClr val="F28C28"/>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F4B183"/>
          </a:solidFill>
          <a:ln w="9525">
            <a:solidFill>
              <a:srgbClr val="7F7F7F"/>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F4B183"/>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ED7D3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rgbClr val="ED7D3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rgbClr val="000000"/>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rgbClr val="F4B183"/>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rgbClr val="595959"/>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rgbClr val="ED7D31"/>
          </a:solidFill>
          <a:ln w="9525">
            <a:solidFill>
              <a:srgbClr val="1F1F1F"/>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595959"/>
          </a:solidFill>
          <a:ln w="9525">
            <a:solidFill>
              <a:srgbClr val="E97132"/>
            </a:solidFill>
            <a:prstDash val="soli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551315413046641E-2"/>
          <c:y val="0.10128176228711785"/>
          <c:w val="0.8986013501934359"/>
          <c:h val="0.75756063562143572"/>
        </c:manualLayout>
      </c:layout>
      <c:barChart>
        <c:barDir val="col"/>
        <c:grouping val="clustered"/>
        <c:varyColors val="0"/>
        <c:ser>
          <c:idx val="0"/>
          <c:order val="0"/>
          <c:tx>
            <c:v>BEHR-i300-Flat-Blood Red-2025</c:v>
          </c:tx>
          <c:spPr>
            <a:solidFill>
              <a:srgbClr val="000000"/>
            </a:solidFill>
            <a:ln w="12700">
              <a:solidFill>
                <a:srgbClr val="F28C28"/>
              </a:solidFill>
              <a:prstDash val="solid"/>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7.5</c:v>
              </c:pt>
            </c:numLit>
          </c:val>
          <c:extLst>
            <c:ext xmlns:c16="http://schemas.microsoft.com/office/drawing/2014/chart" uri="{C3380CC4-5D6E-409C-BE32-E72D297353CC}">
              <c16:uniqueId val="{00000015-95F7-4D1C-B7EF-70993255AE0F}"/>
            </c:ext>
          </c:extLst>
        </c:ser>
        <c:ser>
          <c:idx val="1"/>
          <c:order val="1"/>
          <c:tx>
            <c:v>BEHR-i300-Flat-Swiss Coffee-2025</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4.5</c:v>
              </c:pt>
            </c:numLit>
          </c:val>
          <c:extLst>
            <c:ext xmlns:c16="http://schemas.microsoft.com/office/drawing/2014/chart" uri="{C3380CC4-5D6E-409C-BE32-E72D297353CC}">
              <c16:uniqueId val="{00000016-95F7-4D1C-B7EF-70993255AE0F}"/>
            </c:ext>
          </c:extLst>
        </c:ser>
        <c:ser>
          <c:idx val="2"/>
          <c:order val="2"/>
          <c:tx>
            <c:v>BEHR-i300-Flat-White-2025</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6</c:v>
              </c:pt>
            </c:numLit>
          </c:val>
          <c:extLst>
            <c:ext xmlns:c16="http://schemas.microsoft.com/office/drawing/2014/chart" uri="{C3380CC4-5D6E-409C-BE32-E72D297353CC}">
              <c16:uniqueId val="{00000017-95F7-4D1C-B7EF-70993255AE0F}"/>
            </c:ext>
          </c:extLst>
        </c:ser>
        <c:ser>
          <c:idx val="3"/>
          <c:order val="3"/>
          <c:tx>
            <c:v>BM-BMP-1-Flat-Swiss Coffee-2025</c:v>
          </c:tx>
          <c:spPr>
            <a:solidFill>
              <a:srgbClr val="F4B18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6.333333333333333</c:v>
              </c:pt>
            </c:numLit>
          </c:val>
          <c:extLst>
            <c:ext xmlns:c16="http://schemas.microsoft.com/office/drawing/2014/chart" uri="{C3380CC4-5D6E-409C-BE32-E72D297353CC}">
              <c16:uniqueId val="{00000019-95F7-4D1C-B7EF-70993255AE0F}"/>
            </c:ext>
          </c:extLst>
        </c:ser>
        <c:ser>
          <c:idx val="4"/>
          <c:order val="4"/>
          <c:tx>
            <c:v>DE-Everest-Flat-Blood Red-2023</c:v>
          </c:tx>
          <c:spPr>
            <a:solidFill>
              <a:srgbClr val="000000"/>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4.5</c:v>
              </c:pt>
            </c:numLit>
          </c:val>
          <c:extLst>
            <c:ext xmlns:c16="http://schemas.microsoft.com/office/drawing/2014/chart" uri="{C3380CC4-5D6E-409C-BE32-E72D297353CC}">
              <c16:uniqueId val="{0000001A-95F7-4D1C-B7EF-70993255AE0F}"/>
            </c:ext>
          </c:extLst>
        </c:ser>
        <c:ser>
          <c:idx val="5"/>
          <c:order val="5"/>
          <c:tx>
            <c:v>DE-Everest-Flat-Swiss Coffee-2025</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7</c:v>
              </c:pt>
            </c:numLit>
          </c:val>
          <c:extLst>
            <c:ext xmlns:c16="http://schemas.microsoft.com/office/drawing/2014/chart" uri="{C3380CC4-5D6E-409C-BE32-E72D297353CC}">
              <c16:uniqueId val="{0000001B-95F7-4D1C-B7EF-70993255AE0F}"/>
            </c:ext>
          </c:extLst>
        </c:ser>
        <c:ser>
          <c:idx val="6"/>
          <c:order val="6"/>
          <c:tx>
            <c:v>DE-Evershield-Gloss-Weathering - Dark Blue-2024</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8.5</c:v>
              </c:pt>
            </c:numLit>
          </c:val>
          <c:extLst>
            <c:ext xmlns:c16="http://schemas.microsoft.com/office/drawing/2014/chart" uri="{C3380CC4-5D6E-409C-BE32-E72D297353CC}">
              <c16:uniqueId val="{0000001C-95F7-4D1C-B7EF-70993255AE0F}"/>
            </c:ext>
          </c:extLst>
        </c:ser>
        <c:ser>
          <c:idx val="7"/>
          <c:order val="7"/>
          <c:tx>
            <c:v>DE-Evershield-Gloss-White-2024</c:v>
          </c:tx>
          <c:spPr>
            <a:solidFill>
              <a:srgbClr val="F4B18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8</c:v>
              </c:pt>
            </c:numLit>
          </c:val>
          <c:extLst>
            <c:ext xmlns:c16="http://schemas.microsoft.com/office/drawing/2014/chart" uri="{C3380CC4-5D6E-409C-BE32-E72D297353CC}">
              <c16:uniqueId val="{0000001D-95F7-4D1C-B7EF-70993255AE0F}"/>
            </c:ext>
          </c:extLst>
        </c:ser>
        <c:ser>
          <c:idx val="8"/>
          <c:order val="8"/>
          <c:tx>
            <c:v>DE-Spartawall-Matte-Sky Blue-2026</c:v>
          </c:tx>
          <c:spPr>
            <a:solidFill>
              <a:srgbClr val="000000"/>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4.5</c:v>
              </c:pt>
            </c:numLit>
          </c:val>
          <c:extLst>
            <c:ext xmlns:c16="http://schemas.microsoft.com/office/drawing/2014/chart" uri="{C3380CC4-5D6E-409C-BE32-E72D297353CC}">
              <c16:uniqueId val="{0000001E-95F7-4D1C-B7EF-70993255AE0F}"/>
            </c:ext>
          </c:extLst>
        </c:ser>
        <c:ser>
          <c:idx val="9"/>
          <c:order val="9"/>
          <c:tx>
            <c:v>PPG-Manor Hall-Flat-Swiss Coffee-2025</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8</c:v>
              </c:pt>
            </c:numLit>
          </c:val>
          <c:extLst>
            <c:ext xmlns:c16="http://schemas.microsoft.com/office/drawing/2014/chart" uri="{C3380CC4-5D6E-409C-BE32-E72D297353CC}">
              <c16:uniqueId val="{0000001F-95F7-4D1C-B7EF-70993255AE0F}"/>
            </c:ext>
          </c:extLst>
        </c:ser>
        <c:ser>
          <c:idx val="10"/>
          <c:order val="10"/>
          <c:tx>
            <c:v>PPG-Manor Hall-Flat-White-2025</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8</c:v>
              </c:pt>
            </c:numLit>
          </c:val>
          <c:extLst>
            <c:ext xmlns:c16="http://schemas.microsoft.com/office/drawing/2014/chart" uri="{C3380CC4-5D6E-409C-BE32-E72D297353CC}">
              <c16:uniqueId val="{00000020-95F7-4D1C-B7EF-70993255AE0F}"/>
            </c:ext>
          </c:extLst>
        </c:ser>
        <c:ser>
          <c:idx val="11"/>
          <c:order val="11"/>
          <c:tx>
            <c:v>SW-Ovation Plus-Matte-Sky Blue-2026</c:v>
          </c:tx>
          <c:spPr>
            <a:solidFill>
              <a:srgbClr val="F4B18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5.5</c:v>
              </c:pt>
            </c:numLit>
          </c:val>
          <c:extLst>
            <c:ext xmlns:c16="http://schemas.microsoft.com/office/drawing/2014/chart" uri="{C3380CC4-5D6E-409C-BE32-E72D297353CC}">
              <c16:uniqueId val="{00000021-95F7-4D1C-B7EF-70993255AE0F}"/>
            </c:ext>
          </c:extLst>
        </c:ser>
        <c:ser>
          <c:idx val="12"/>
          <c:order val="12"/>
          <c:tx>
            <c:v>Valspar-Duramax-Gloss-Weathering - Dark Blue-2025</c:v>
          </c:tx>
          <c:spPr>
            <a:solidFill>
              <a:srgbClr val="000000"/>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8.5</c:v>
              </c:pt>
            </c:numLit>
          </c:val>
          <c:extLst>
            <c:ext xmlns:c16="http://schemas.microsoft.com/office/drawing/2014/chart" uri="{C3380CC4-5D6E-409C-BE32-E72D297353CC}">
              <c16:uniqueId val="{00000022-95F7-4D1C-B7EF-70993255AE0F}"/>
            </c:ext>
          </c:extLst>
        </c:ser>
        <c:ser>
          <c:idx val="13"/>
          <c:order val="13"/>
          <c:tx>
            <c:v>Valspar-Reserve-Matte-Sky Blue-2026</c:v>
          </c:tx>
          <c:spPr>
            <a:solidFill>
              <a:srgbClr val="595959"/>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5</c:v>
              </c:pt>
            </c:numLit>
          </c:val>
          <c:extLst>
            <c:ext xmlns:c16="http://schemas.microsoft.com/office/drawing/2014/chart" uri="{C3380CC4-5D6E-409C-BE32-E72D297353CC}">
              <c16:uniqueId val="{00000023-95F7-4D1C-B7EF-70993255AE0F}"/>
            </c:ext>
          </c:extLst>
        </c:ser>
        <c:ser>
          <c:idx val="14"/>
          <c:order val="14"/>
          <c:tx>
            <c:v>Valspar-ValP-1-Flat-Swiss Coffee-2025</c:v>
          </c:tx>
          <c:spPr>
            <a:solidFill>
              <a:srgbClr val="ED7D3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30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Lit>
              <c:ptCount val="1"/>
              <c:pt idx="0">
                <c:v>Application</c:v>
              </c:pt>
            </c:strLit>
          </c:cat>
          <c:val>
            <c:numLit>
              <c:formatCode>0</c:formatCode>
              <c:ptCount val="1"/>
              <c:pt idx="0">
                <c:v>7.333333333333333</c:v>
              </c:pt>
            </c:numLit>
          </c:val>
          <c:extLst>
            <c:ext xmlns:c16="http://schemas.microsoft.com/office/drawing/2014/chart" uri="{C3380CC4-5D6E-409C-BE32-E72D297353CC}">
              <c16:uniqueId val="{00000024-95F7-4D1C-B7EF-70993255AE0F}"/>
            </c:ext>
          </c:extLst>
        </c:ser>
        <c:dLbls>
          <c:showLegendKey val="0"/>
          <c:showVal val="0"/>
          <c:showCatName val="0"/>
          <c:showSerName val="0"/>
          <c:showPercent val="0"/>
          <c:showBubbleSize val="0"/>
        </c:dLbls>
        <c:gapWidth val="267"/>
        <c:overlap val="-43"/>
        <c:axId val="819072496"/>
        <c:axId val="819072976"/>
      </c:barChart>
      <c:catAx>
        <c:axId val="81907249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600" b="1" i="0" u="none" strike="noStrike" kern="1200" cap="none" spc="0" normalizeH="0" baseline="0">
                <a:solidFill>
                  <a:srgbClr val="595959"/>
                </a:solidFill>
                <a:latin typeface="+mn-lt"/>
                <a:ea typeface="+mn-ea"/>
                <a:cs typeface="+mn-cs"/>
              </a:defRPr>
            </a:pPr>
            <a:endParaRPr lang="en-US"/>
          </a:p>
        </c:txPr>
        <c:crossAx val="819072976"/>
        <c:crosses val="autoZero"/>
        <c:auto val="1"/>
        <c:lblAlgn val="ctr"/>
        <c:lblOffset val="100"/>
        <c:noMultiLvlLbl val="0"/>
        <c:extLst>
          <c:ext xmlns:c15="http://schemas.microsoft.com/office/drawing/2012/chart" uri="{F40574EE-89B7-4290-83BB-5DA773EAF853}">
            <c15:numFmt c:formatCode="General" c:sourceLinked="1"/>
          </c:ext>
        </c:extLst>
      </c:catAx>
      <c:valAx>
        <c:axId val="819072976"/>
        <c:scaling>
          <c:orientation val="minMax"/>
          <c:max val="10"/>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rgbClr val="595959"/>
                </a:solidFill>
                <a:latin typeface="+mn-lt"/>
                <a:ea typeface="+mn-ea"/>
                <a:cs typeface="+mn-cs"/>
              </a:defRPr>
            </a:pPr>
            <a:endParaRPr lang="en-US"/>
          </a:p>
        </c:txPr>
        <c:crossAx val="819072496"/>
        <c:crosses val="autoZero"/>
        <c:crossBetween val="between"/>
        <c:majorUnit val="2"/>
        <c:extLst/>
      </c:valAx>
      <c:spPr>
        <a:pattFill prst="ltDnDiag">
          <a:fgClr>
            <a:srgbClr val="FFFFFF"/>
          </a:fgClr>
          <a:bgClr>
            <a:srgbClr val="FFFFFF"/>
          </a:bgClr>
        </a:pattFill>
        <a:ln>
          <a:noFill/>
        </a:ln>
        <a:effectLst/>
      </c:spPr>
    </c:plotArea>
    <c:legend>
      <c:legendPos val="b"/>
      <c:layout>
        <c:manualLayout>
          <c:xMode val="edge"/>
          <c:yMode val="edge"/>
          <c:x val="7.6737448630896266E-2"/>
          <c:y val="0.93398182599161716"/>
          <c:w val="0.85953956261344833"/>
          <c:h val="4.8050391527107959E-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40404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[Benchmark Dashboard Final.xlsm]PivotChartTable4</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Rate of Gloss Change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923183052571767E-2"/>
          <c:y val="0.19948744529902118"/>
          <c:w val="0.90258420745857981"/>
          <c:h val="0.73300871025371539"/>
        </c:manualLayout>
      </c:layout>
      <c:lineChart>
        <c:grouping val="standard"/>
        <c:varyColors val="0"/>
        <c:ser>
          <c:idx val="0"/>
          <c:order val="0"/>
          <c:tx>
            <c:v>PPG-Manor Hall-Flat-Weathering - Dark Blue-2025</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Lit>
              <c:ptCount val="6"/>
              <c:pt idx="0">
                <c:v>0
hours
QUV - A - 444-1</c:v>
              </c:pt>
              <c:pt idx="1">
                <c:v>500
hours
QUV - A - 444-1</c:v>
              </c:pt>
              <c:pt idx="2">
                <c:v>1000
hours
QUV - A - 444-1</c:v>
              </c:pt>
              <c:pt idx="3">
                <c:v>1500
hours
QUV - A - 444-1</c:v>
              </c:pt>
              <c:pt idx="4">
                <c:v>2000
hours
QUV - A - 444-1</c:v>
              </c:pt>
              <c:pt idx="5">
                <c:v>2500
hours
QUV - A - 444-1</c:v>
              </c:pt>
            </c:strLit>
          </c:cat>
          <c:val>
            <c:numLit>
              <c:formatCode>0.00</c:formatCode>
              <c:ptCount val="6"/>
              <c:pt idx="0">
                <c:v>0</c:v>
              </c:pt>
              <c:pt idx="1">
                <c:v>-10</c:v>
              </c:pt>
              <c:pt idx="2">
                <c:v>-20</c:v>
              </c:pt>
              <c:pt idx="3">
                <c:v>-30</c:v>
              </c:pt>
              <c:pt idx="4">
                <c:v>-40</c:v>
              </c:pt>
              <c:pt idx="5">
                <c:v>-50</c:v>
              </c:pt>
            </c:numLit>
          </c:val>
          <c:smooth val="0"/>
          <c:extLst>
            <c:ext xmlns:c16="http://schemas.microsoft.com/office/drawing/2014/chart" uri="{C3380CC4-5D6E-409C-BE32-E72D297353CC}">
              <c16:uniqueId val="{00000000-3547-4C19-8799-D1F586E364DF}"/>
            </c:ext>
          </c:extLst>
        </c:ser>
        <c:ser>
          <c:idx val="1"/>
          <c:order val="1"/>
          <c:tx>
            <c:v>Valspar-ValP-1-Flat-Weathering - Dark Blue-2025</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Lit>
              <c:ptCount val="6"/>
              <c:pt idx="0">
                <c:v>0
hours
QUV - A - 444-1</c:v>
              </c:pt>
              <c:pt idx="1">
                <c:v>500
hours
QUV - A - 444-1</c:v>
              </c:pt>
              <c:pt idx="2">
                <c:v>1000
hours
QUV - A - 444-1</c:v>
              </c:pt>
              <c:pt idx="3">
                <c:v>1500
hours
QUV - A - 444-1</c:v>
              </c:pt>
              <c:pt idx="4">
                <c:v>2000
hours
QUV - A - 444-1</c:v>
              </c:pt>
              <c:pt idx="5">
                <c:v>2500
hours
QUV - A - 444-1</c:v>
              </c:pt>
            </c:strLit>
          </c:cat>
          <c:val>
            <c:numLit>
              <c:formatCode>0.00</c:formatCode>
              <c:ptCount val="6"/>
              <c:pt idx="0">
                <c:v>0</c:v>
              </c:pt>
              <c:pt idx="1">
                <c:v>-30</c:v>
              </c:pt>
              <c:pt idx="2">
                <c:v>-40</c:v>
              </c:pt>
              <c:pt idx="3">
                <c:v>-50</c:v>
              </c:pt>
              <c:pt idx="4">
                <c:v>-60</c:v>
              </c:pt>
              <c:pt idx="5">
                <c:v>-70</c:v>
              </c:pt>
            </c:numLit>
          </c:val>
          <c:smooth val="0"/>
          <c:extLst>
            <c:ext xmlns:c16="http://schemas.microsoft.com/office/drawing/2014/chart" uri="{C3380CC4-5D6E-409C-BE32-E72D297353CC}">
              <c16:uniqueId val="{00000001-3547-4C19-8799-D1F586E364DF}"/>
            </c:ext>
          </c:extLst>
        </c:ser>
        <c:dLbls>
          <c:showLegendKey val="0"/>
          <c:showVal val="0"/>
          <c:showCatName val="0"/>
          <c:showSerName val="0"/>
          <c:showPercent val="0"/>
          <c:showBubbleSize val="0"/>
        </c:dLbls>
        <c:marker val="1"/>
        <c:smooth val="0"/>
        <c:axId val="194829504"/>
        <c:axId val="80173808"/>
      </c:lineChart>
      <c:catAx>
        <c:axId val="194829504"/>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173808"/>
        <c:crosses val="autoZero"/>
        <c:auto val="1"/>
        <c:lblAlgn val="ctr"/>
        <c:lblOffset val="100"/>
        <c:noMultiLvlLbl val="0"/>
        <c:extLst>
          <c:ext xmlns:c15="http://schemas.microsoft.com/office/drawing/2012/chart" uri="{F40574EE-89B7-4290-83BB-5DA773EAF853}">
            <c15:numFmt c:formatCode="General" c:sourceLinked="1"/>
          </c:ext>
        </c:extLst>
      </c:catAx>
      <c:valAx>
        <c:axId val="801738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829504"/>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layout>
        <c:manualLayout>
          <c:xMode val="edge"/>
          <c:yMode val="edge"/>
          <c:x val="0.65864997532659797"/>
          <c:y val="1.9816434698736347E-2"/>
          <c:w val="0.30851733053569708"/>
          <c:h val="9.9645853555307709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[Benchmark Dashboard Final.xlsm]PivotChartTable2</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Rate of Color Change</a:t>
            </a:r>
          </a:p>
        </c:rich>
      </c:tx>
      <c:layout>
        <c:manualLayout>
          <c:xMode val="edge"/>
          <c:yMode val="edge"/>
          <c:x val="0.41226507915550581"/>
          <c:y val="3.303112516297087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FF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FF0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FF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FF0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FF00"/>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FF0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1"/>
              </a:solidFill>
              <a:round/>
            </a:ln>
            <a:effectLst>
              <a:outerShdw blurRad="57150" dist="19050" dir="5400000" algn="ctr" rotWithShape="0">
                <a:srgbClr val="000000">
                  <a:alpha val="63000"/>
                </a:srgbClr>
              </a:outerShdw>
            </a:effectLst>
          </c:spPr>
        </c:marker>
      </c:pivotFmt>
      <c:pivotFmt>
        <c:idx val="66"/>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1"/>
              </a:solidFill>
              <a:round/>
            </a:ln>
            <a:effectLst>
              <a:outerShdw blurRad="57150" dist="19050" dir="5400000" algn="ctr" rotWithShape="0">
                <a:srgbClr val="000000">
                  <a:alpha val="63000"/>
                </a:srgbClr>
              </a:outerShdw>
            </a:effectLst>
          </c:spPr>
        </c:marker>
      </c:pivotFmt>
      <c:pivotFmt>
        <c:idx val="67"/>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1"/>
              </a:solidFill>
              <a:round/>
            </a:ln>
            <a:effectLst>
              <a:outerShdw blurRad="57150" dist="19050" dir="5400000" algn="ctr" rotWithShape="0">
                <a:srgbClr val="000000">
                  <a:alpha val="63000"/>
                </a:srgbClr>
              </a:outerShdw>
            </a:effectLst>
          </c:spPr>
        </c:marker>
      </c:pivotFmt>
      <c:pivotFmt>
        <c:idx val="68"/>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1"/>
              </a:solidFill>
              <a:round/>
            </a:ln>
            <a:effectLst>
              <a:outerShdw blurRad="57150" dist="19050" dir="5400000" algn="ctr" rotWithShape="0">
                <a:srgbClr val="000000">
                  <a:alpha val="63000"/>
                </a:srgbClr>
              </a:outerShdw>
            </a:effectLst>
          </c:spPr>
        </c:marker>
      </c:pivotFmt>
      <c:pivotFmt>
        <c:idx val="6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114092950229257E-2"/>
          <c:y val="0.19233770264730374"/>
          <c:w val="0.90936504797814621"/>
          <c:h val="0.6206982056114636"/>
        </c:manualLayout>
      </c:layout>
      <c:lineChart>
        <c:grouping val="standard"/>
        <c:varyColors val="0"/>
        <c:ser>
          <c:idx val="0"/>
          <c:order val="0"/>
          <c:tx>
            <c:v>PPG-Manor Hall-Flat-Weathering - Dark Blue-2025</c:v>
          </c:tx>
          <c:spPr>
            <a:ln w="34925" cap="rnd">
              <a:solidFill>
                <a:schemeClr val="accent1"/>
              </a:solidFill>
              <a:round/>
            </a:ln>
            <a:effectLst>
              <a:outerShdw blurRad="57150" dist="19050" dir="5400000" algn="ctr" rotWithShape="0">
                <a:srgbClr val="000000">
                  <a:alpha val="63000"/>
                </a:srgbClr>
              </a:outerShdw>
            </a:effectLst>
          </c:spPr>
          <c:marker>
            <c:symbol val="circle"/>
            <c:size val="6"/>
            <c:spPr>
              <a:solidFill>
                <a:schemeClr val="accent1"/>
              </a:solidFill>
              <a:ln w="9525">
                <a:solidFill>
                  <a:schemeClr val="accent1"/>
                </a:solidFill>
                <a:round/>
              </a:ln>
              <a:effectLst>
                <a:outerShdw blurRad="57150" dist="19050" dir="5400000" algn="ctr" rotWithShape="0">
                  <a:srgbClr val="000000">
                    <a:alpha val="63000"/>
                  </a:srgbClr>
                </a:outerShdw>
              </a:effectLst>
            </c:spPr>
          </c:marker>
          <c:cat>
            <c:strLit>
              <c:ptCount val="5"/>
              <c:pt idx="0">
                <c:v>500
hours
QUV - A - 444-1</c:v>
              </c:pt>
              <c:pt idx="1">
                <c:v>1000
hours
QUV - A - 444-1</c:v>
              </c:pt>
              <c:pt idx="2">
                <c:v>1500
hours
QUV - A - 444-1</c:v>
              </c:pt>
              <c:pt idx="3">
                <c:v>2000
hours
QUV - A - 444-1</c:v>
              </c:pt>
              <c:pt idx="4">
                <c:v>2500
hours
QUV - A - 444-1</c:v>
              </c:pt>
            </c:strLit>
          </c:cat>
          <c:val>
            <c:numLit>
              <c:formatCode>0.00</c:formatCode>
              <c:ptCount val="5"/>
              <c:pt idx="0">
                <c:v>1.5</c:v>
              </c:pt>
              <c:pt idx="1">
                <c:v>2.1</c:v>
              </c:pt>
              <c:pt idx="2">
                <c:v>3</c:v>
              </c:pt>
              <c:pt idx="3">
                <c:v>3.5</c:v>
              </c:pt>
              <c:pt idx="4">
                <c:v>4.2</c:v>
              </c:pt>
            </c:numLit>
          </c:val>
          <c:smooth val="0"/>
          <c:extLst>
            <c:ext xmlns:c16="http://schemas.microsoft.com/office/drawing/2014/chart" uri="{C3380CC4-5D6E-409C-BE32-E72D297353CC}">
              <c16:uniqueId val="{00000000-F5C0-46A0-B019-E3D719F17A97}"/>
            </c:ext>
          </c:extLst>
        </c:ser>
        <c:ser>
          <c:idx val="1"/>
          <c:order val="1"/>
          <c:tx>
            <c:v>Valspar-ValP-1-Flat-Weathering - Dark Blue-2025</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Lit>
              <c:ptCount val="5"/>
              <c:pt idx="0">
                <c:v>500
hours
QUV - A - 444-1</c:v>
              </c:pt>
              <c:pt idx="1">
                <c:v>1000
hours
QUV - A - 444-1</c:v>
              </c:pt>
              <c:pt idx="2">
                <c:v>1500
hours
QUV - A - 444-1</c:v>
              </c:pt>
              <c:pt idx="3">
                <c:v>2000
hours
QUV - A - 444-1</c:v>
              </c:pt>
              <c:pt idx="4">
                <c:v>2500
hours
QUV - A - 444-1</c:v>
              </c:pt>
            </c:strLit>
          </c:cat>
          <c:val>
            <c:numLit>
              <c:formatCode>0.00</c:formatCode>
              <c:ptCount val="5"/>
              <c:pt idx="0">
                <c:v>1.8</c:v>
              </c:pt>
              <c:pt idx="1">
                <c:v>3.5</c:v>
              </c:pt>
              <c:pt idx="2">
                <c:v>4</c:v>
              </c:pt>
              <c:pt idx="3">
                <c:v>4.5</c:v>
              </c:pt>
              <c:pt idx="4">
                <c:v>5</c:v>
              </c:pt>
            </c:numLit>
          </c:val>
          <c:smooth val="0"/>
          <c:extLst>
            <c:ext xmlns:c16="http://schemas.microsoft.com/office/drawing/2014/chart" uri="{C3380CC4-5D6E-409C-BE32-E72D297353CC}">
              <c16:uniqueId val="{00000001-F5C0-46A0-B019-E3D719F17A97}"/>
            </c:ext>
          </c:extLst>
        </c:ser>
        <c:dLbls>
          <c:showLegendKey val="0"/>
          <c:showVal val="0"/>
          <c:showCatName val="0"/>
          <c:showSerName val="0"/>
          <c:showPercent val="0"/>
          <c:showBubbleSize val="0"/>
        </c:dLbls>
        <c:marker val="1"/>
        <c:smooth val="0"/>
        <c:axId val="194829504"/>
        <c:axId val="80173808"/>
      </c:lineChart>
      <c:catAx>
        <c:axId val="194829504"/>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80173808"/>
        <c:crosses val="autoZero"/>
        <c:auto val="1"/>
        <c:lblAlgn val="ctr"/>
        <c:lblOffset val="100"/>
        <c:noMultiLvlLbl val="0"/>
        <c:extLst>
          <c:ext xmlns:c15="http://schemas.microsoft.com/office/drawing/2012/chart" uri="{F40574EE-89B7-4290-83BB-5DA773EAF853}">
            <c15:numFmt c:formatCode="General" c:sourceLinked="1"/>
          </c:ext>
        </c:extLst>
      </c:catAx>
      <c:valAx>
        <c:axId val="801738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194829504"/>
        <c:crosses val="autoZero"/>
        <c:crossBetween val="between"/>
        <c:extLst>
          <c:ext xmlns:c15="http://schemas.microsoft.com/office/drawing/2012/chart" uri="{F40574EE-89B7-4290-83BB-5DA773EAF853}">
            <c15:numFmt c:formatCode="0.00" c:sourceLinked="1"/>
          </c:ext>
        </c:extLst>
      </c:valAx>
      <c:spPr>
        <a:noFill/>
        <a:ln>
          <a:noFill/>
        </a:ln>
        <a:effectLst/>
      </c:spPr>
    </c:plotArea>
    <c:legend>
      <c:legendPos val="r"/>
      <c:layout>
        <c:manualLayout>
          <c:xMode val="edge"/>
          <c:yMode val="edge"/>
          <c:x val="0.68407765251881447"/>
          <c:y val="2.676140183385195E-2"/>
          <c:w val="0.3083049604797809"/>
          <c:h val="9.971854793789787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extLst>
    <c:ext xmlns:c15="http://schemas.microsoft.com/office/drawing/2012/chart" uri="{723BEF56-08C2-4564-9609-F4CBC75E7E54}">
      <c15:pivotSource>
        <c15:name>[Benchmark Dashboard Final.xlsm]PivotChartTable3</c15:name>
        <c15:fmtId val="5"/>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_xlchart.v1.3</cx:f>
      </cx:numDim>
    </cx:data>
  </cx:chartData>
  <cx:chart>
    <cx:plotArea>
      <cx:plotAreaRegion>
        <cx:series layoutId="treemap" uniqueId="{00000000-D6D2-4988-8D62-357071D8944D}">
          <cx:tx>
            <cx:txData>
              <cx:f>_xlchart.v1.2</cx:f>
              <cx:v>Weight</cx:v>
            </cx:txData>
          </cx:tx>
          <cx:dataLabels>
            <cx:visibility seriesName="0" categoryName="1" value="0"/>
          </cx:dataLabels>
          <cx:dataId val="0"/>
          <cx:layoutPr/>
        </cx:series>
      </cx:plotAreaRegion>
    </cx:plotArea>
    <cx:legend pos="b" align="ctr" overlay="0">
      <cx:txPr>
        <a:bodyPr spcFirstLastPara="1" vertOverflow="ellipsis" horzOverflow="overflow" wrap="square" lIns="0" tIns="0" rIns="0" bIns="0" anchor="ctr" anchorCtr="1"/>
        <a:lstStyle/>
        <a:p>
          <a:pPr algn="ctr" rtl="0">
            <a:defRPr sz="2400"/>
          </a:pPr>
          <a:endParaRPr lang="en-US" sz="2400" b="0" i="0" u="none" strike="noStrike" baseline="0">
            <a:solidFill>
              <a:sysClr val="windowText" lastClr="000000">
                <a:lumMod val="65000"/>
                <a:lumOff val="35000"/>
              </a:sysClr>
            </a:solidFill>
            <a:latin typeface="Aptos Narrow" panose="02110004020202020204"/>
          </a:endParaRPr>
        </a:p>
      </cx:txPr>
    </cx:legend>
  </cx:chart>
  <cx:spPr>
    <a:solidFill>
      <a:srgbClr val="F0F0F0"/>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35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Records Check'!A1"/></Relationships>
</file>

<file path=xl/drawings/_rels/drawing2.xml.rels><?xml version="1.0" encoding="UTF-8" standalone="yes"?>
<Relationships xmlns="http://schemas.openxmlformats.org/package/2006/relationships"><Relationship Id="rId8" Type="http://schemas.openxmlformats.org/officeDocument/2006/relationships/hyperlink" Target="#'Stage 4 - Weathering Images'!A1"/><Relationship Id="rId3" Type="http://schemas.openxmlformats.org/officeDocument/2006/relationships/hyperlink" Target="#Home!A1"/><Relationship Id="rId7" Type="http://schemas.openxmlformats.org/officeDocument/2006/relationships/hyperlink" Target="#'Stage 4 - Weathering Benchmark'!A1"/><Relationship Id="rId2" Type="http://schemas.openxmlformats.org/officeDocument/2006/relationships/hyperlink" Target="#'Records Check'!A1"/><Relationship Id="rId1" Type="http://schemas.openxmlformats.org/officeDocument/2006/relationships/hyperlink" Target="#'Stage -1 Product Selection'!A1"/><Relationship Id="rId6" Type="http://schemas.openxmlformats.org/officeDocument/2006/relationships/hyperlink" Target="#'Stage 4 - Weathering Records'!A1"/><Relationship Id="rId5" Type="http://schemas.openxmlformats.org/officeDocument/2006/relationships/hyperlink" Target="#'Stage 3 - Benchmark Ratings'!A1"/><Relationship Id="rId4" Type="http://schemas.openxmlformats.org/officeDocument/2006/relationships/hyperlink" Target="#'Stage 2 - Test Selection'!A1"/><Relationship Id="rId9" Type="http://schemas.openxmlformats.org/officeDocument/2006/relationships/hyperlink" Target="#'Competitive Advantage'!A1"/></Relationships>
</file>

<file path=xl/drawings/_rels/drawing3.xml.rels><?xml version="1.0" encoding="UTF-8" standalone="yes"?>
<Relationships xmlns="http://schemas.openxmlformats.org/package/2006/relationships"><Relationship Id="rId8" Type="http://schemas.openxmlformats.org/officeDocument/2006/relationships/hyperlink" Target="#'Competitive Advantage'!A1"/><Relationship Id="rId3" Type="http://schemas.openxmlformats.org/officeDocument/2006/relationships/hyperlink" Target="#'Records Check'!A1"/><Relationship Id="rId7" Type="http://schemas.openxmlformats.org/officeDocument/2006/relationships/hyperlink" Target="#'Stage 4 - Weathering Benchmark'!A1"/><Relationship Id="rId2" Type="http://schemas.openxmlformats.org/officeDocument/2006/relationships/hyperlink" Target="#'Stage 4 - Weathering Records'!A1"/><Relationship Id="rId1" Type="http://schemas.openxmlformats.org/officeDocument/2006/relationships/hyperlink" Target="#'Stage 4 - Weathering Images'!A1"/><Relationship Id="rId6" Type="http://schemas.openxmlformats.org/officeDocument/2006/relationships/hyperlink" Target="#'Stage 3 - Benchmark Ratings'!A1"/><Relationship Id="rId5" Type="http://schemas.openxmlformats.org/officeDocument/2006/relationships/hyperlink" Target="#'Stage 2 - Test Selection'!A1"/><Relationship Id="rId4" Type="http://schemas.openxmlformats.org/officeDocument/2006/relationships/hyperlink" Target="#Home!A1"/></Relationships>
</file>

<file path=xl/drawings/_rels/drawing4.xml.rels><?xml version="1.0" encoding="UTF-8" standalone="yes"?>
<Relationships xmlns="http://schemas.openxmlformats.org/package/2006/relationships"><Relationship Id="rId8" Type="http://schemas.openxmlformats.org/officeDocument/2006/relationships/hyperlink" Target="#'Stage 4 - Weathering Images'!A1"/><Relationship Id="rId3" Type="http://schemas.openxmlformats.org/officeDocument/2006/relationships/hyperlink" Target="#Home!A1"/><Relationship Id="rId7" Type="http://schemas.openxmlformats.org/officeDocument/2006/relationships/hyperlink" Target="#'Stage 4 - Weathering Benchmark'!A1"/><Relationship Id="rId2" Type="http://schemas.openxmlformats.org/officeDocument/2006/relationships/hyperlink" Target="#'Records Check'!A1"/><Relationship Id="rId1" Type="http://schemas.openxmlformats.org/officeDocument/2006/relationships/hyperlink" Target="#'Stage -1 Product Selection'!A1"/><Relationship Id="rId6" Type="http://schemas.openxmlformats.org/officeDocument/2006/relationships/hyperlink" Target="#'Stage 4 - Weathering Records'!A1"/><Relationship Id="rId5" Type="http://schemas.openxmlformats.org/officeDocument/2006/relationships/hyperlink" Target="#'Stage 3 - Benchmark Ratings'!A1"/><Relationship Id="rId10" Type="http://schemas.microsoft.com/office/2014/relationships/chartEx" Target="../charts/chartEx1.xml"/><Relationship Id="rId4" Type="http://schemas.openxmlformats.org/officeDocument/2006/relationships/hyperlink" Target="#'Stage 2 - Test Selection'!A1"/><Relationship Id="rId9"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hyperlink" Target="#'Stage 3 - Benchmark Ratings'!A1"/><Relationship Id="rId3" Type="http://schemas.openxmlformats.org/officeDocument/2006/relationships/chart" Target="../charts/chart4.xml"/><Relationship Id="rId7" Type="http://schemas.openxmlformats.org/officeDocument/2006/relationships/hyperlink" Target="#'Stage 2 - Test Selection'!A1"/><Relationship Id="rId12" Type="http://schemas.openxmlformats.org/officeDocument/2006/relationships/hyperlink" Target="#'Stage 6- Competitive Advantage'!A1"/><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hyperlink" Target="#Home!A1"/><Relationship Id="rId11" Type="http://schemas.openxmlformats.org/officeDocument/2006/relationships/hyperlink" Target="#'Stage 4 - Weathering Images'!A1"/><Relationship Id="rId5" Type="http://schemas.openxmlformats.org/officeDocument/2006/relationships/hyperlink" Target="#'Records Check'!A1"/><Relationship Id="rId10" Type="http://schemas.openxmlformats.org/officeDocument/2006/relationships/hyperlink" Target="#'Stage 4 - Weathering Benchmark'!A1"/><Relationship Id="rId4" Type="http://schemas.openxmlformats.org/officeDocument/2006/relationships/hyperlink" Target="#'Stage -1 Product Selection'!A1"/><Relationship Id="rId9" Type="http://schemas.openxmlformats.org/officeDocument/2006/relationships/hyperlink" Target="#'Stage 4 - Weathering Records'!A1"/></Relationships>
</file>

<file path=xl/drawings/_rels/drawing6.xml.rels><?xml version="1.0" encoding="UTF-8" standalone="yes"?>
<Relationships xmlns="http://schemas.openxmlformats.org/package/2006/relationships"><Relationship Id="rId8" Type="http://schemas.openxmlformats.org/officeDocument/2006/relationships/hyperlink" Target="#'Stage 5 - Weathering Images'!A1"/><Relationship Id="rId3" Type="http://schemas.openxmlformats.org/officeDocument/2006/relationships/hyperlink" Target="#Home!A1"/><Relationship Id="rId7" Type="http://schemas.openxmlformats.org/officeDocument/2006/relationships/hyperlink" Target="#'Stage 4 - Weathering Benchmark'!A1"/><Relationship Id="rId2" Type="http://schemas.openxmlformats.org/officeDocument/2006/relationships/hyperlink" Target="#'Records Check'!A1"/><Relationship Id="rId1" Type="http://schemas.openxmlformats.org/officeDocument/2006/relationships/hyperlink" Target="#'Stage -1 Product Selection'!A1"/><Relationship Id="rId6" Type="http://schemas.openxmlformats.org/officeDocument/2006/relationships/hyperlink" Target="#'Stage 4 - Weathering Records'!A1"/><Relationship Id="rId5" Type="http://schemas.openxmlformats.org/officeDocument/2006/relationships/hyperlink" Target="#'Stage 3 - Benchmark Ratings'!A1"/><Relationship Id="rId4" Type="http://schemas.openxmlformats.org/officeDocument/2006/relationships/hyperlink" Target="#'Stage 2 - Test Selection'!A1"/><Relationship Id="rId9" Type="http://schemas.openxmlformats.org/officeDocument/2006/relationships/hyperlink" Target="#'Competitive Advantage'!A1"/></Relationships>
</file>

<file path=xl/drawings/_rels/drawing7.xml.rels><?xml version="1.0" encoding="UTF-8" standalone="yes"?>
<Relationships xmlns="http://schemas.openxmlformats.org/package/2006/relationships"><Relationship Id="rId8" Type="http://schemas.openxmlformats.org/officeDocument/2006/relationships/hyperlink" Target="#'Stage 4 - Weathering Records'!A1"/><Relationship Id="rId3" Type="http://schemas.openxmlformats.org/officeDocument/2006/relationships/hyperlink" Target="#'Stage -1 Product Selection'!A1"/><Relationship Id="rId7" Type="http://schemas.openxmlformats.org/officeDocument/2006/relationships/hyperlink" Target="#'Stage 3 - Benchmark Ratings'!A1"/><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hyperlink" Target="#'Stage 2 - Test Selection'!A1"/><Relationship Id="rId11" Type="http://schemas.openxmlformats.org/officeDocument/2006/relationships/hyperlink" Target="#'Stage 6- Competitive Advantage'!A1"/><Relationship Id="rId5" Type="http://schemas.openxmlformats.org/officeDocument/2006/relationships/hyperlink" Target="#Home!A1"/><Relationship Id="rId10" Type="http://schemas.openxmlformats.org/officeDocument/2006/relationships/hyperlink" Target="#'Stage 5 - Weathering Images'!A1"/><Relationship Id="rId4" Type="http://schemas.openxmlformats.org/officeDocument/2006/relationships/hyperlink" Target="#'Records Check'!A1"/><Relationship Id="rId9" Type="http://schemas.openxmlformats.org/officeDocument/2006/relationships/hyperlink" Target="#'Stage 4 - Weathering Benchmark'!A1"/></Relationships>
</file>

<file path=xl/drawings/_rels/drawing8.xml.rels><?xml version="1.0" encoding="UTF-8" standalone="yes"?>
<Relationships xmlns="http://schemas.openxmlformats.org/package/2006/relationships"><Relationship Id="rId8" Type="http://schemas.openxmlformats.org/officeDocument/2006/relationships/hyperlink" Target="#'Stage 5 - Weathering Images'!A1"/><Relationship Id="rId3" Type="http://schemas.openxmlformats.org/officeDocument/2006/relationships/hyperlink" Target="#Home!A1"/><Relationship Id="rId7" Type="http://schemas.openxmlformats.org/officeDocument/2006/relationships/hyperlink" Target="#'Stage 4 - Weathering Benchmark'!A1"/><Relationship Id="rId2" Type="http://schemas.openxmlformats.org/officeDocument/2006/relationships/hyperlink" Target="#'Records Check'!A1"/><Relationship Id="rId1" Type="http://schemas.openxmlformats.org/officeDocument/2006/relationships/hyperlink" Target="#'Stage -1 Product Selection'!A1"/><Relationship Id="rId6" Type="http://schemas.openxmlformats.org/officeDocument/2006/relationships/hyperlink" Target="#'Stage 4 - Weathering Records'!A1"/><Relationship Id="rId5" Type="http://schemas.openxmlformats.org/officeDocument/2006/relationships/hyperlink" Target="#'Stage 3 - Benchmark Ratings'!A1"/><Relationship Id="rId10" Type="http://schemas.openxmlformats.org/officeDocument/2006/relationships/image" Target="../media/image16.jpeg"/><Relationship Id="rId4" Type="http://schemas.openxmlformats.org/officeDocument/2006/relationships/hyperlink" Target="#'Stage 2 - Test Selection'!A1"/><Relationship Id="rId9" Type="http://schemas.openxmlformats.org/officeDocument/2006/relationships/hyperlink" Target="#'Stage 6- Competitive Advantage'!A1"/></Relationships>
</file>

<file path=xl/drawings/_rels/drawing9.xml.rels><?xml version="1.0" encoding="UTF-8" standalone="yes"?>
<Relationships xmlns="http://schemas.openxmlformats.org/package/2006/relationships"><Relationship Id="rId8" Type="http://schemas.openxmlformats.org/officeDocument/2006/relationships/hyperlink" Target="#'Stage 4 - Weathering Images'!A1"/><Relationship Id="rId3" Type="http://schemas.openxmlformats.org/officeDocument/2006/relationships/hyperlink" Target="#'Records Check'!A1"/><Relationship Id="rId7" Type="http://schemas.openxmlformats.org/officeDocument/2006/relationships/hyperlink" Target="#'Stage 4 - Weathering Benchmark'!A1"/><Relationship Id="rId2" Type="http://schemas.openxmlformats.org/officeDocument/2006/relationships/hyperlink" Target="#'Stage 4 - Weathering Records'!A1"/><Relationship Id="rId1" Type="http://schemas.openxmlformats.org/officeDocument/2006/relationships/hyperlink" Target="#'Stage 5 - Weathering Images'!A1"/><Relationship Id="rId6" Type="http://schemas.openxmlformats.org/officeDocument/2006/relationships/hyperlink" Target="#'Stage 3 - Benchmark Ratings'!A1"/><Relationship Id="rId5" Type="http://schemas.openxmlformats.org/officeDocument/2006/relationships/hyperlink" Target="#'Stage 2 - Test Selection'!A1"/><Relationship Id="rId4"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323850</xdr:colOff>
      <xdr:row>0</xdr:row>
      <xdr:rowOff>133350</xdr:rowOff>
    </xdr:from>
    <xdr:to>
      <xdr:col>16</xdr:col>
      <xdr:colOff>457200</xdr:colOff>
      <xdr:row>6</xdr:row>
      <xdr:rowOff>123825</xdr:rowOff>
    </xdr:to>
    <xdr:sp macro="" textlink="">
      <xdr:nvSpPr>
        <xdr:cNvPr id="2" name="Rectangle: Rounded Corners 1">
          <a:extLst>
            <a:ext uri="{FF2B5EF4-FFF2-40B4-BE49-F238E27FC236}">
              <a16:creationId xmlns:a16="http://schemas.microsoft.com/office/drawing/2014/main" id="{286EF081-3B01-4C3F-91B5-BF8AF14F8802}"/>
            </a:ext>
          </a:extLst>
        </xdr:cNvPr>
        <xdr:cNvSpPr/>
      </xdr:nvSpPr>
      <xdr:spPr>
        <a:xfrm>
          <a:off x="323850" y="133350"/>
          <a:ext cx="9886950" cy="1133475"/>
        </a:xfrm>
        <a:prstGeom prst="roundRect">
          <a:avLst/>
        </a:prstGeom>
        <a:solidFill>
          <a:schemeClr val="accent2"/>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4800">
              <a:solidFill>
                <a:sysClr val="windowText" lastClr="000000"/>
              </a:solidFill>
              <a:latin typeface="Aptos ExtraBold" panose="020B0004020202020204" pitchFamily="34" charset="0"/>
            </a:rPr>
            <a:t>Dunn</a:t>
          </a:r>
          <a:r>
            <a:rPr lang="en-US" sz="4800" baseline="0">
              <a:solidFill>
                <a:sysClr val="windowText" lastClr="000000"/>
              </a:solidFill>
              <a:latin typeface="Aptos ExtraBold" panose="020B0004020202020204" pitchFamily="34" charset="0"/>
            </a:rPr>
            <a:t> Edwards Benchmarking</a:t>
          </a:r>
          <a:endParaRPr lang="en-US" sz="4800">
            <a:solidFill>
              <a:sysClr val="windowText" lastClr="000000"/>
            </a:solidFill>
            <a:latin typeface="Aptos ExtraBold" panose="020B0004020202020204" pitchFamily="34" charset="0"/>
          </a:endParaRPr>
        </a:p>
      </xdr:txBody>
    </xdr:sp>
    <xdr:clientData/>
  </xdr:twoCellAnchor>
  <xdr:twoCellAnchor>
    <xdr:from>
      <xdr:col>0</xdr:col>
      <xdr:colOff>361951</xdr:colOff>
      <xdr:row>9</xdr:row>
      <xdr:rowOff>1</xdr:rowOff>
    </xdr:from>
    <xdr:to>
      <xdr:col>3</xdr:col>
      <xdr:colOff>457201</xdr:colOff>
      <xdr:row>13</xdr:row>
      <xdr:rowOff>171451</xdr:rowOff>
    </xdr:to>
    <xdr:sp macro="" textlink="">
      <xdr:nvSpPr>
        <xdr:cNvPr id="3" name="Rectangle: Rounded Corners 2">
          <a:extLst>
            <a:ext uri="{FF2B5EF4-FFF2-40B4-BE49-F238E27FC236}">
              <a16:creationId xmlns:a16="http://schemas.microsoft.com/office/drawing/2014/main" id="{FA76825D-55BF-4558-A4FB-2659ACE227D6}"/>
            </a:ext>
          </a:extLst>
        </xdr:cNvPr>
        <xdr:cNvSpPr/>
      </xdr:nvSpPr>
      <xdr:spPr>
        <a:xfrm>
          <a:off x="361951" y="1714501"/>
          <a:ext cx="1924050" cy="9334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2000">
              <a:latin typeface="Aptos ExtraBold" panose="020B0004020202020204" pitchFamily="34" charset="0"/>
            </a:rPr>
            <a:t>Purpose</a:t>
          </a:r>
        </a:p>
      </xdr:txBody>
    </xdr:sp>
    <xdr:clientData/>
  </xdr:twoCellAnchor>
  <xdr:twoCellAnchor>
    <xdr:from>
      <xdr:col>4</xdr:col>
      <xdr:colOff>125730</xdr:colOff>
      <xdr:row>8</xdr:row>
      <xdr:rowOff>167641</xdr:rowOff>
    </xdr:from>
    <xdr:to>
      <xdr:col>16</xdr:col>
      <xdr:colOff>468629</xdr:colOff>
      <xdr:row>14</xdr:row>
      <xdr:rowOff>28575</xdr:rowOff>
    </xdr:to>
    <xdr:sp macro="" textlink="">
      <xdr:nvSpPr>
        <xdr:cNvPr id="4" name="Rectangle: Rounded Corners 3">
          <a:extLst>
            <a:ext uri="{FF2B5EF4-FFF2-40B4-BE49-F238E27FC236}">
              <a16:creationId xmlns:a16="http://schemas.microsoft.com/office/drawing/2014/main" id="{C9B9503D-F94D-4E8D-AFD8-9CDDF2205B05}"/>
            </a:ext>
          </a:extLst>
        </xdr:cNvPr>
        <xdr:cNvSpPr/>
      </xdr:nvSpPr>
      <xdr:spPr>
        <a:xfrm>
          <a:off x="2640330" y="1615441"/>
          <a:ext cx="7886699" cy="946784"/>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1200">
              <a:latin typeface="Aptos ExtraBold" panose="020B0004020202020204" pitchFamily="34" charset="0"/>
            </a:rPr>
            <a:t>Architectural</a:t>
          </a:r>
          <a:r>
            <a:rPr lang="en-US" sz="1200" baseline="0">
              <a:latin typeface="Aptos ExtraBold" panose="020B0004020202020204" pitchFamily="34" charset="0"/>
            </a:rPr>
            <a:t> Coatings like paints have varying performance across multiple categories deemed important to paint businesses and customers themselves. Continuous benchmarking of these products in a market allows users to determine how their paint product stacks up in performance and overall value proposition to its competitors.</a:t>
          </a:r>
          <a:endParaRPr lang="en-US" sz="1200">
            <a:latin typeface="Aptos ExtraBold" panose="020B0004020202020204" pitchFamily="34" charset="0"/>
          </a:endParaRPr>
        </a:p>
      </xdr:txBody>
    </xdr:sp>
    <xdr:clientData/>
  </xdr:twoCellAnchor>
  <xdr:twoCellAnchor>
    <xdr:from>
      <xdr:col>0</xdr:col>
      <xdr:colOff>342899</xdr:colOff>
      <xdr:row>15</xdr:row>
      <xdr:rowOff>76200</xdr:rowOff>
    </xdr:from>
    <xdr:to>
      <xdr:col>16</xdr:col>
      <xdr:colOff>466724</xdr:colOff>
      <xdr:row>20</xdr:row>
      <xdr:rowOff>57150</xdr:rowOff>
    </xdr:to>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4309A841-BA8E-4199-A7AB-306B6F9A4928}"/>
            </a:ext>
          </a:extLst>
        </xdr:cNvPr>
        <xdr:cNvSpPr/>
      </xdr:nvSpPr>
      <xdr:spPr>
        <a:xfrm>
          <a:off x="342899" y="2933700"/>
          <a:ext cx="9877425" cy="933450"/>
        </a:xfrm>
        <a:prstGeom prst="roundRect">
          <a:avLst/>
        </a:prstGeom>
        <a:solidFill>
          <a:srgbClr val="FFFF00"/>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2000">
              <a:solidFill>
                <a:schemeClr val="tx1"/>
              </a:solidFill>
              <a:latin typeface="Aptos ExtraBold" panose="020B0004020202020204" pitchFamily="34" charset="0"/>
            </a:rPr>
            <a:t>Start Benchmark Report</a:t>
          </a:r>
          <a:r>
            <a:rPr lang="en-US" sz="2000" baseline="0">
              <a:solidFill>
                <a:schemeClr val="tx1"/>
              </a:solidFill>
              <a:latin typeface="Aptos ExtraBold" panose="020B0004020202020204" pitchFamily="34" charset="0"/>
            </a:rPr>
            <a:t> Here with a Records Check</a:t>
          </a:r>
          <a:endParaRPr lang="en-US" sz="2000">
            <a:solidFill>
              <a:schemeClr val="tx1"/>
            </a:solidFill>
            <a:latin typeface="Aptos ExtraBold" panose="020B00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2515160</xdr:colOff>
      <xdr:row>6</xdr:row>
      <xdr:rowOff>152399</xdr:rowOff>
    </xdr:from>
    <xdr:to>
      <xdr:col>8</xdr:col>
      <xdr:colOff>1116666</xdr:colOff>
      <xdr:row>7</xdr:row>
      <xdr:rowOff>123265</xdr:rowOff>
    </xdr:to>
    <mc:AlternateContent xmlns:mc="http://schemas.openxmlformats.org/markup-compatibility/2006" xmlns:a14="http://schemas.microsoft.com/office/drawing/2010/main">
      <mc:Choice Requires="a14">
        <xdr:graphicFrame macro="">
          <xdr:nvGraphicFramePr>
            <xdr:cNvPr id="16" name="Aggregation Type">
              <a:extLst>
                <a:ext uri="{FF2B5EF4-FFF2-40B4-BE49-F238E27FC236}">
                  <a16:creationId xmlns:a16="http://schemas.microsoft.com/office/drawing/2014/main" id="{800206DD-7E3F-4E63-9790-85A9B1EA1B70}"/>
                </a:ext>
              </a:extLst>
            </xdr:cNvPr>
            <xdr:cNvGraphicFramePr/>
          </xdr:nvGraphicFramePr>
          <xdr:xfrm>
            <a:off x="0" y="0"/>
            <a:ext cx="0" cy="0"/>
          </xdr:xfrm>
          <a:graphic>
            <a:graphicData uri="http://schemas.microsoft.com/office/drawing/2010/slicer">
              <sle:slicer xmlns:sle="http://schemas.microsoft.com/office/drawing/2010/slicer" name="Aggregation Type"/>
            </a:graphicData>
          </a:graphic>
        </xdr:graphicFrame>
      </mc:Choice>
      <mc:Fallback xmlns="">
        <xdr:sp macro="" textlink="">
          <xdr:nvSpPr>
            <xdr:cNvPr id="0" name=""/>
            <xdr:cNvSpPr>
              <a:spLocks noTextEdit="1"/>
            </xdr:cNvSpPr>
          </xdr:nvSpPr>
          <xdr:spPr>
            <a:xfrm>
              <a:off x="17284513" y="1295399"/>
              <a:ext cx="1828800" cy="1613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1460040</xdr:colOff>
      <xdr:row>10</xdr:row>
      <xdr:rowOff>63550</xdr:rowOff>
    </xdr:from>
    <xdr:to>
      <xdr:col>10</xdr:col>
      <xdr:colOff>1341571</xdr:colOff>
      <xdr:row>20</xdr:row>
      <xdr:rowOff>2590</xdr:rowOff>
    </xdr:to>
    <mc:AlternateContent xmlns:mc="http://schemas.openxmlformats.org/markup-compatibility/2006">
      <mc:Choice xmlns:a14="http://schemas.microsoft.com/office/drawing/2010/main" Requires="a14">
        <xdr:graphicFrame macro="">
          <xdr:nvGraphicFramePr>
            <xdr:cNvPr id="2" name="ASTM-Version">
              <a:extLst>
                <a:ext uri="{FF2B5EF4-FFF2-40B4-BE49-F238E27FC236}">
                  <a16:creationId xmlns:a16="http://schemas.microsoft.com/office/drawing/2014/main" id="{D2B9997E-CC3E-1493-7A32-9248502AC25A}"/>
                </a:ext>
              </a:extLst>
            </xdr:cNvPr>
            <xdr:cNvGraphicFramePr/>
          </xdr:nvGraphicFramePr>
          <xdr:xfrm>
            <a:off x="0" y="0"/>
            <a:ext cx="0" cy="0"/>
          </xdr:xfrm>
          <a:graphic>
            <a:graphicData uri="http://schemas.microsoft.com/office/drawing/2010/slicer">
              <sle:slicer xmlns:sle="http://schemas.microsoft.com/office/drawing/2010/slicer" name="ASTM-Version"/>
            </a:graphicData>
          </a:graphic>
        </xdr:graphicFrame>
      </mc:Choice>
      <mc:Fallback>
        <xdr:sp macro="" textlink="">
          <xdr:nvSpPr>
            <xdr:cNvPr id="0" name=""/>
            <xdr:cNvSpPr>
              <a:spLocks noTextEdit="1"/>
            </xdr:cNvSpPr>
          </xdr:nvSpPr>
          <xdr:spPr>
            <a:xfrm>
              <a:off x="21260834" y="1968550"/>
              <a:ext cx="1853766" cy="1844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419433</xdr:colOff>
      <xdr:row>10</xdr:row>
      <xdr:rowOff>21315</xdr:rowOff>
    </xdr:from>
    <xdr:to>
      <xdr:col>13</xdr:col>
      <xdr:colOff>177166</xdr:colOff>
      <xdr:row>38</xdr:row>
      <xdr:rowOff>64430</xdr:rowOff>
    </xdr:to>
    <mc:AlternateContent xmlns:mc="http://schemas.openxmlformats.org/markup-compatibility/2006" xmlns:a14="http://schemas.microsoft.com/office/drawing/2010/main">
      <mc:Choice Requires="a14">
        <xdr:graphicFrame macro="">
          <xdr:nvGraphicFramePr>
            <xdr:cNvPr id="5" name="Test Name">
              <a:extLst>
                <a:ext uri="{FF2B5EF4-FFF2-40B4-BE49-F238E27FC236}">
                  <a16:creationId xmlns:a16="http://schemas.microsoft.com/office/drawing/2014/main" id="{DB2A1063-E069-80F6-2DE2-73CD5EF4D31B}"/>
                </a:ext>
              </a:extLst>
            </xdr:cNvPr>
            <xdr:cNvGraphicFramePr/>
          </xdr:nvGraphicFramePr>
          <xdr:xfrm>
            <a:off x="0" y="0"/>
            <a:ext cx="0" cy="0"/>
          </xdr:xfrm>
          <a:graphic>
            <a:graphicData uri="http://schemas.microsoft.com/office/drawing/2010/slicer">
              <sle:slicer xmlns:sle="http://schemas.microsoft.com/office/drawing/2010/slicer" name="Test Name"/>
            </a:graphicData>
          </a:graphic>
        </xdr:graphicFrame>
      </mc:Choice>
      <mc:Fallback xmlns="">
        <xdr:sp macro="" textlink="">
          <xdr:nvSpPr>
            <xdr:cNvPr id="0" name=""/>
            <xdr:cNvSpPr>
              <a:spLocks noTextEdit="1"/>
            </xdr:cNvSpPr>
          </xdr:nvSpPr>
          <xdr:spPr>
            <a:xfrm>
              <a:off x="23604404" y="1926315"/>
              <a:ext cx="2279056" cy="76659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260080</xdr:colOff>
      <xdr:row>10</xdr:row>
      <xdr:rowOff>52345</xdr:rowOff>
    </xdr:from>
    <xdr:to>
      <xdr:col>7</xdr:col>
      <xdr:colOff>2107163</xdr:colOff>
      <xdr:row>19</xdr:row>
      <xdr:rowOff>181885</xdr:rowOff>
    </xdr:to>
    <mc:AlternateContent xmlns:mc="http://schemas.openxmlformats.org/markup-compatibility/2006">
      <mc:Choice xmlns:a14="http://schemas.microsoft.com/office/drawing/2010/main" Requires="a14">
        <xdr:graphicFrame macro="">
          <xdr:nvGraphicFramePr>
            <xdr:cNvPr id="6" name="Test Category">
              <a:extLst>
                <a:ext uri="{FF2B5EF4-FFF2-40B4-BE49-F238E27FC236}">
                  <a16:creationId xmlns:a16="http://schemas.microsoft.com/office/drawing/2014/main" id="{12F0FC9B-7C58-6890-9C7C-A86C98F349D9}"/>
                </a:ext>
              </a:extLst>
            </xdr:cNvPr>
            <xdr:cNvGraphicFramePr/>
          </xdr:nvGraphicFramePr>
          <xdr:xfrm>
            <a:off x="0" y="0"/>
            <a:ext cx="0" cy="0"/>
          </xdr:xfrm>
          <a:graphic>
            <a:graphicData uri="http://schemas.microsoft.com/office/drawing/2010/slicer">
              <sle:slicer xmlns:sle="http://schemas.microsoft.com/office/drawing/2010/slicer" name="Test Category"/>
            </a:graphicData>
          </a:graphic>
        </xdr:graphicFrame>
      </mc:Choice>
      <mc:Fallback>
        <xdr:sp macro="" textlink="">
          <xdr:nvSpPr>
            <xdr:cNvPr id="0" name=""/>
            <xdr:cNvSpPr>
              <a:spLocks noTextEdit="1"/>
            </xdr:cNvSpPr>
          </xdr:nvSpPr>
          <xdr:spPr>
            <a:xfrm>
              <a:off x="15029433" y="1957345"/>
              <a:ext cx="1847083" cy="1844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63961</xdr:colOff>
      <xdr:row>10</xdr:row>
      <xdr:rowOff>41138</xdr:rowOff>
    </xdr:from>
    <xdr:to>
      <xdr:col>6</xdr:col>
      <xdr:colOff>1907056</xdr:colOff>
      <xdr:row>19</xdr:row>
      <xdr:rowOff>170678</xdr:rowOff>
    </xdr:to>
    <mc:AlternateContent xmlns:mc="http://schemas.openxmlformats.org/markup-compatibility/2006">
      <mc:Choice xmlns:a14="http://schemas.microsoft.com/office/drawing/2010/main" Requires="a14">
        <xdr:graphicFrame macro="">
          <xdr:nvGraphicFramePr>
            <xdr:cNvPr id="7" name="Test Parent Category">
              <a:extLst>
                <a:ext uri="{FF2B5EF4-FFF2-40B4-BE49-F238E27FC236}">
                  <a16:creationId xmlns:a16="http://schemas.microsoft.com/office/drawing/2014/main" id="{7F0C0A5C-8C39-0BB7-541A-C13DDB080C86}"/>
                </a:ext>
              </a:extLst>
            </xdr:cNvPr>
            <xdr:cNvGraphicFramePr/>
          </xdr:nvGraphicFramePr>
          <xdr:xfrm>
            <a:off x="0" y="0"/>
            <a:ext cx="0" cy="0"/>
          </xdr:xfrm>
          <a:graphic>
            <a:graphicData uri="http://schemas.microsoft.com/office/drawing/2010/slicer">
              <sle:slicer xmlns:sle="http://schemas.microsoft.com/office/drawing/2010/slicer" name="Test Parent Category"/>
            </a:graphicData>
          </a:graphic>
        </xdr:graphicFrame>
      </mc:Choice>
      <mc:Fallback>
        <xdr:sp macro="" textlink="">
          <xdr:nvSpPr>
            <xdr:cNvPr id="0" name=""/>
            <xdr:cNvSpPr>
              <a:spLocks noTextEdit="1"/>
            </xdr:cNvSpPr>
          </xdr:nvSpPr>
          <xdr:spPr>
            <a:xfrm>
              <a:off x="11908579" y="1946138"/>
              <a:ext cx="1843095" cy="18440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1138293</xdr:colOff>
      <xdr:row>10</xdr:row>
      <xdr:rowOff>72624</xdr:rowOff>
    </xdr:from>
    <xdr:to>
      <xdr:col>2</xdr:col>
      <xdr:colOff>3064462</xdr:colOff>
      <xdr:row>19</xdr:row>
      <xdr:rowOff>173589</xdr:rowOff>
    </xdr:to>
    <mc:AlternateContent xmlns:mc="http://schemas.openxmlformats.org/markup-compatibility/2006" xmlns:a14="http://schemas.microsoft.com/office/drawing/2010/main">
      <mc:Choice Requires="a14">
        <xdr:graphicFrame macro="">
          <xdr:nvGraphicFramePr>
            <xdr:cNvPr id="10" name="Sheen 1">
              <a:extLst>
                <a:ext uri="{FF2B5EF4-FFF2-40B4-BE49-F238E27FC236}">
                  <a16:creationId xmlns:a16="http://schemas.microsoft.com/office/drawing/2014/main" id="{E5A2AA7B-0E61-159A-0D46-53A5840C9E27}"/>
                </a:ext>
              </a:extLst>
            </xdr:cNvPr>
            <xdr:cNvGraphicFramePr/>
          </xdr:nvGraphicFramePr>
          <xdr:xfrm>
            <a:off x="0" y="0"/>
            <a:ext cx="0" cy="0"/>
          </xdr:xfrm>
          <a:graphic>
            <a:graphicData uri="http://schemas.microsoft.com/office/drawing/2010/slicer">
              <sle:slicer xmlns:sle="http://schemas.microsoft.com/office/drawing/2010/slicer" name="Sheen 1"/>
            </a:graphicData>
          </a:graphic>
        </xdr:graphicFrame>
      </mc:Choice>
      <mc:Fallback xmlns="">
        <xdr:sp macro="" textlink="">
          <xdr:nvSpPr>
            <xdr:cNvPr id="0" name=""/>
            <xdr:cNvSpPr>
              <a:spLocks noTextEdit="1"/>
            </xdr:cNvSpPr>
          </xdr:nvSpPr>
          <xdr:spPr>
            <a:xfrm>
              <a:off x="4253528" y="1977624"/>
              <a:ext cx="1920454"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10</xdr:row>
      <xdr:rowOff>61418</xdr:rowOff>
    </xdr:from>
    <xdr:to>
      <xdr:col>1</xdr:col>
      <xdr:colOff>400138</xdr:colOff>
      <xdr:row>19</xdr:row>
      <xdr:rowOff>168098</xdr:rowOff>
    </xdr:to>
    <mc:AlternateContent xmlns:mc="http://schemas.openxmlformats.org/markup-compatibility/2006" xmlns:a14="http://schemas.microsoft.com/office/drawing/2010/main">
      <mc:Choice Requires="a14">
        <xdr:graphicFrame macro="">
          <xdr:nvGraphicFramePr>
            <xdr:cNvPr id="11" name="Application">
              <a:extLst>
                <a:ext uri="{FF2B5EF4-FFF2-40B4-BE49-F238E27FC236}">
                  <a16:creationId xmlns:a16="http://schemas.microsoft.com/office/drawing/2014/main" id="{1999C051-E084-CEF8-ADE2-EA7FAB1847D7}"/>
                </a:ext>
              </a:extLst>
            </xdr:cNvPr>
            <xdr:cNvGraphicFramePr/>
          </xdr:nvGraphicFramePr>
          <xdr:xfrm>
            <a:off x="0" y="0"/>
            <a:ext cx="0" cy="0"/>
          </xdr:xfrm>
          <a:graphic>
            <a:graphicData uri="http://schemas.microsoft.com/office/drawing/2010/slicer">
              <sle:slicer xmlns:sle="http://schemas.microsoft.com/office/drawing/2010/slicer" name="Application"/>
            </a:graphicData>
          </a:graphic>
        </xdr:graphicFrame>
      </mc:Choice>
      <mc:Fallback xmlns="">
        <xdr:sp macro="" textlink="">
          <xdr:nvSpPr>
            <xdr:cNvPr id="0" name=""/>
            <xdr:cNvSpPr>
              <a:spLocks noTextEdit="1"/>
            </xdr:cNvSpPr>
          </xdr:nvSpPr>
          <xdr:spPr>
            <a:xfrm>
              <a:off x="0" y="1966418"/>
              <a:ext cx="187909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615623</xdr:colOff>
      <xdr:row>10</xdr:row>
      <xdr:rowOff>61418</xdr:rowOff>
    </xdr:from>
    <xdr:to>
      <xdr:col>2</xdr:col>
      <xdr:colOff>911378</xdr:colOff>
      <xdr:row>19</xdr:row>
      <xdr:rowOff>168098</xdr:rowOff>
    </xdr:to>
    <mc:AlternateContent xmlns:mc="http://schemas.openxmlformats.org/markup-compatibility/2006" xmlns:a14="http://schemas.microsoft.com/office/drawing/2010/main">
      <mc:Choice Requires="a14">
        <xdr:graphicFrame macro="">
          <xdr:nvGraphicFramePr>
            <xdr:cNvPr id="12" name="Performance">
              <a:extLst>
                <a:ext uri="{FF2B5EF4-FFF2-40B4-BE49-F238E27FC236}">
                  <a16:creationId xmlns:a16="http://schemas.microsoft.com/office/drawing/2014/main" id="{93F73B5D-DFC0-E7D6-4C66-3588CFB821F5}"/>
                </a:ext>
              </a:extLst>
            </xdr:cNvPr>
            <xdr:cNvGraphicFramePr/>
          </xdr:nvGraphicFramePr>
          <xdr:xfrm>
            <a:off x="0" y="0"/>
            <a:ext cx="0" cy="0"/>
          </xdr:xfrm>
          <a:graphic>
            <a:graphicData uri="http://schemas.microsoft.com/office/drawing/2010/slicer">
              <sle:slicer xmlns:sle="http://schemas.microsoft.com/office/drawing/2010/slicer" name="Performance"/>
            </a:graphicData>
          </a:graphic>
        </xdr:graphicFrame>
      </mc:Choice>
      <mc:Fallback xmlns="">
        <xdr:sp macro="" textlink="">
          <xdr:nvSpPr>
            <xdr:cNvPr id="0" name=""/>
            <xdr:cNvSpPr>
              <a:spLocks noTextEdit="1"/>
            </xdr:cNvSpPr>
          </xdr:nvSpPr>
          <xdr:spPr>
            <a:xfrm>
              <a:off x="2106005" y="1966418"/>
              <a:ext cx="1920608"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3285662</xdr:colOff>
      <xdr:row>10</xdr:row>
      <xdr:rowOff>50212</xdr:rowOff>
    </xdr:from>
    <xdr:to>
      <xdr:col>4</xdr:col>
      <xdr:colOff>876577</xdr:colOff>
      <xdr:row>19</xdr:row>
      <xdr:rowOff>172132</xdr:rowOff>
    </xdr:to>
    <mc:AlternateContent xmlns:mc="http://schemas.openxmlformats.org/markup-compatibility/2006" xmlns:a14="http://schemas.microsoft.com/office/drawing/2010/main">
      <mc:Choice Requires="a14">
        <xdr:graphicFrame macro="">
          <xdr:nvGraphicFramePr>
            <xdr:cNvPr id="14" name="Color">
              <a:extLst>
                <a:ext uri="{FF2B5EF4-FFF2-40B4-BE49-F238E27FC236}">
                  <a16:creationId xmlns:a16="http://schemas.microsoft.com/office/drawing/2014/main" id="{955E3F9E-59E9-07F9-F1D0-C920ECEB9F39}"/>
                </a:ext>
              </a:extLst>
            </xdr:cNvP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6400897" y="1955212"/>
              <a:ext cx="1882768"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153020</xdr:colOff>
      <xdr:row>23</xdr:row>
      <xdr:rowOff>34148</xdr:rowOff>
    </xdr:from>
    <xdr:to>
      <xdr:col>4</xdr:col>
      <xdr:colOff>2955660</xdr:colOff>
      <xdr:row>30</xdr:row>
      <xdr:rowOff>228893</xdr:rowOff>
    </xdr:to>
    <mc:AlternateContent xmlns:mc="http://schemas.openxmlformats.org/markup-compatibility/2006" xmlns:a14="http://schemas.microsoft.com/office/drawing/2010/main">
      <mc:Choice Requires="a14">
        <xdr:graphicFrame macro="">
          <xdr:nvGraphicFramePr>
            <xdr:cNvPr id="8" name="Unique Product Name 1">
              <a:extLst>
                <a:ext uri="{FF2B5EF4-FFF2-40B4-BE49-F238E27FC236}">
                  <a16:creationId xmlns:a16="http://schemas.microsoft.com/office/drawing/2014/main" id="{81D64E78-96F9-4AE6-B8F1-DB6D515327E9}"/>
                </a:ext>
              </a:extLst>
            </xdr:cNvPr>
            <xdr:cNvGraphicFramePr/>
          </xdr:nvGraphicFramePr>
          <xdr:xfrm>
            <a:off x="0" y="0"/>
            <a:ext cx="0" cy="0"/>
          </xdr:xfrm>
          <a:graphic>
            <a:graphicData uri="http://schemas.microsoft.com/office/drawing/2010/slicer">
              <sle:slicer xmlns:sle="http://schemas.microsoft.com/office/drawing/2010/slicer" name="Unique Product Name 1"/>
            </a:graphicData>
          </a:graphic>
        </xdr:graphicFrame>
      </mc:Choice>
      <mc:Fallback xmlns="">
        <xdr:sp macro="" textlink="">
          <xdr:nvSpPr>
            <xdr:cNvPr id="0" name=""/>
            <xdr:cNvSpPr>
              <a:spLocks noTextEdit="1"/>
            </xdr:cNvSpPr>
          </xdr:nvSpPr>
          <xdr:spPr>
            <a:xfrm>
              <a:off x="7560108" y="4583736"/>
              <a:ext cx="2808355" cy="27160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1103492</xdr:colOff>
      <xdr:row>10</xdr:row>
      <xdr:rowOff>61418</xdr:rowOff>
    </xdr:from>
    <xdr:to>
      <xdr:col>4</xdr:col>
      <xdr:colOff>2955660</xdr:colOff>
      <xdr:row>19</xdr:row>
      <xdr:rowOff>168098</xdr:rowOff>
    </xdr:to>
    <mc:AlternateContent xmlns:mc="http://schemas.openxmlformats.org/markup-compatibility/2006" xmlns:a14="http://schemas.microsoft.com/office/drawing/2010/main">
      <mc:Choice Requires="a14">
        <xdr:graphicFrame macro="">
          <xdr:nvGraphicFramePr>
            <xdr:cNvPr id="13" name="Brand">
              <a:extLst>
                <a:ext uri="{FF2B5EF4-FFF2-40B4-BE49-F238E27FC236}">
                  <a16:creationId xmlns:a16="http://schemas.microsoft.com/office/drawing/2014/main" id="{AABEE387-A0CE-8503-6F7F-30B0C32602B8}"/>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8510580" y="1966418"/>
              <a:ext cx="1857883"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609600</xdr:colOff>
          <xdr:row>0</xdr:row>
          <xdr:rowOff>76200</xdr:rowOff>
        </xdr:from>
        <xdr:to>
          <xdr:col>7</xdr:col>
          <xdr:colOff>2352675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Reset Test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2476500</xdr:colOff>
          <xdr:row>0</xdr:row>
          <xdr:rowOff>123825</xdr:rowOff>
        </xdr:from>
        <xdr:to>
          <xdr:col>8</xdr:col>
          <xdr:colOff>990600</xdr:colOff>
          <xdr:row>3</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Reset Product Filters</a:t>
              </a:r>
            </a:p>
          </xdr:txBody>
        </xdr:sp>
        <xdr:clientData fPrintsWithSheet="0"/>
      </xdr:twoCellAnchor>
    </mc:Choice>
    <mc:Fallback/>
  </mc:AlternateContent>
  <xdr:absoluteAnchor>
    <xdr:pos x="3204042" y="78441"/>
    <xdr:ext cx="1371600" cy="577125"/>
    <xdr:sp macro="" textlink="">
      <xdr:nvSpPr>
        <xdr:cNvPr id="23" name="Rectangle: Rounded Corners 22">
          <a:hlinkClick xmlns:r="http://schemas.openxmlformats.org/officeDocument/2006/relationships" r:id="rId1"/>
          <a:extLst>
            <a:ext uri="{FF2B5EF4-FFF2-40B4-BE49-F238E27FC236}">
              <a16:creationId xmlns:a16="http://schemas.microsoft.com/office/drawing/2014/main" id="{7E28D50B-543A-491B-8B0C-07D096F76B6D}"/>
            </a:ext>
          </a:extLst>
        </xdr:cNvPr>
        <xdr:cNvSpPr/>
      </xdr:nvSpPr>
      <xdr:spPr>
        <a:xfrm>
          <a:off x="320404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Product Selection</a:t>
          </a:r>
          <a:endParaRPr lang="en-US" sz="1200">
            <a:solidFill>
              <a:schemeClr val="tx1"/>
            </a:solidFill>
            <a:latin typeface="Aptos ExtraBold" panose="020B0004020202020204" pitchFamily="34" charset="0"/>
          </a:endParaRPr>
        </a:p>
      </xdr:txBody>
    </xdr:sp>
    <xdr:clientData/>
  </xdr:absoluteAnchor>
  <xdr:absoluteAnchor>
    <xdr:pos x="1656257" y="78441"/>
    <xdr:ext cx="1371600" cy="577125"/>
    <xdr:sp macro="" textlink="">
      <xdr:nvSpPr>
        <xdr:cNvPr id="24" name="Rectangle: Rounded Corners 23">
          <a:hlinkClick xmlns:r="http://schemas.openxmlformats.org/officeDocument/2006/relationships" r:id="rId2"/>
          <a:extLst>
            <a:ext uri="{FF2B5EF4-FFF2-40B4-BE49-F238E27FC236}">
              <a16:creationId xmlns:a16="http://schemas.microsoft.com/office/drawing/2014/main" id="{B65E74F1-F810-4547-BCFB-96CB4672396A}"/>
            </a:ext>
          </a:extLst>
        </xdr:cNvPr>
        <xdr:cNvSpPr/>
      </xdr:nvSpPr>
      <xdr:spPr>
        <a:xfrm>
          <a:off x="1656257"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clientData/>
  </xdr:absoluteAnchor>
  <xdr:absoluteAnchor>
    <xdr:pos x="108472" y="78441"/>
    <xdr:ext cx="1371600" cy="577125"/>
    <xdr:sp macro="" textlink="">
      <xdr:nvSpPr>
        <xdr:cNvPr id="25" name="Rectangle: Rounded Corners 24">
          <a:hlinkClick xmlns:r="http://schemas.openxmlformats.org/officeDocument/2006/relationships" r:id="rId3"/>
          <a:extLst>
            <a:ext uri="{FF2B5EF4-FFF2-40B4-BE49-F238E27FC236}">
              <a16:creationId xmlns:a16="http://schemas.microsoft.com/office/drawing/2014/main" id="{4A72A447-1A22-4A22-997C-945B954A625C}"/>
            </a:ext>
          </a:extLst>
        </xdr:cNvPr>
        <xdr:cNvSpPr/>
      </xdr:nvSpPr>
      <xdr:spPr>
        <a:xfrm>
          <a:off x="10847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clientData/>
  </xdr:absoluteAnchor>
  <xdr:absoluteAnchor>
    <xdr:pos x="4751826" y="78441"/>
    <xdr:ext cx="1371600" cy="577125"/>
    <xdr:sp macro="" textlink="">
      <xdr:nvSpPr>
        <xdr:cNvPr id="26" name="Rectangle: Rounded Corners 25">
          <a:hlinkClick xmlns:r="http://schemas.openxmlformats.org/officeDocument/2006/relationships" r:id="rId4"/>
          <a:extLst>
            <a:ext uri="{FF2B5EF4-FFF2-40B4-BE49-F238E27FC236}">
              <a16:creationId xmlns:a16="http://schemas.microsoft.com/office/drawing/2014/main" id="{F2002490-B455-4E68-A30C-69E49FF772DC}"/>
            </a:ext>
          </a:extLst>
        </xdr:cNvPr>
        <xdr:cNvSpPr/>
      </xdr:nvSpPr>
      <xdr:spPr>
        <a:xfrm>
          <a:off x="475182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Test Selection</a:t>
          </a:r>
        </a:p>
      </xdr:txBody>
    </xdr:sp>
    <xdr:clientData/>
  </xdr:absoluteAnchor>
  <xdr:absoluteAnchor>
    <xdr:pos x="6299611" y="78441"/>
    <xdr:ext cx="1371600" cy="577125"/>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E6FB659F-8895-4EE1-B3E6-BAB9241DAFC9}"/>
            </a:ext>
          </a:extLst>
        </xdr:cNvPr>
        <xdr:cNvSpPr/>
      </xdr:nvSpPr>
      <xdr:spPr>
        <a:xfrm>
          <a:off x="6299611"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clientData/>
  </xdr:absoluteAnchor>
  <xdr:absoluteAnchor>
    <xdr:pos x="7847396" y="78441"/>
    <xdr:ext cx="1371600" cy="577125"/>
    <xdr:sp macro="" textlink="">
      <xdr:nvSpPr>
        <xdr:cNvPr id="28" name="Rectangle: Rounded Corners 27">
          <a:hlinkClick xmlns:r="http://schemas.openxmlformats.org/officeDocument/2006/relationships" r:id="rId6"/>
          <a:extLst>
            <a:ext uri="{FF2B5EF4-FFF2-40B4-BE49-F238E27FC236}">
              <a16:creationId xmlns:a16="http://schemas.microsoft.com/office/drawing/2014/main" id="{E80A9A3E-95CB-4EEA-9FFD-A9A079CF1533}"/>
            </a:ext>
          </a:extLst>
        </xdr:cNvPr>
        <xdr:cNvSpPr/>
      </xdr:nvSpPr>
      <xdr:spPr>
        <a:xfrm>
          <a:off x="784739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clientData/>
  </xdr:absoluteAnchor>
  <xdr:absoluteAnchor>
    <xdr:pos x="9395180" y="78441"/>
    <xdr:ext cx="1371600" cy="577125"/>
    <xdr:sp macro="" textlink="">
      <xdr:nvSpPr>
        <xdr:cNvPr id="29" name="Rectangle: Rounded Corners 28">
          <a:hlinkClick xmlns:r="http://schemas.openxmlformats.org/officeDocument/2006/relationships" r:id="rId7"/>
          <a:extLst>
            <a:ext uri="{FF2B5EF4-FFF2-40B4-BE49-F238E27FC236}">
              <a16:creationId xmlns:a16="http://schemas.microsoft.com/office/drawing/2014/main" id="{A89BE904-6881-4443-A90C-4BB7D4A5F396}"/>
            </a:ext>
          </a:extLst>
        </xdr:cNvPr>
        <xdr:cNvSpPr/>
      </xdr:nvSpPr>
      <xdr:spPr>
        <a:xfrm>
          <a:off x="9395180"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clientData/>
  </xdr:absoluteAnchor>
  <xdr:absoluteAnchor>
    <xdr:pos x="10942965" y="78441"/>
    <xdr:ext cx="1371600" cy="577125"/>
    <xdr:sp macro="" textlink="">
      <xdr:nvSpPr>
        <xdr:cNvPr id="30" name="Rectangle: Rounded Corners 29">
          <a:hlinkClick xmlns:r="http://schemas.openxmlformats.org/officeDocument/2006/relationships" r:id="rId8"/>
          <a:extLst>
            <a:ext uri="{FF2B5EF4-FFF2-40B4-BE49-F238E27FC236}">
              <a16:creationId xmlns:a16="http://schemas.microsoft.com/office/drawing/2014/main" id="{238A06CF-60F1-4180-AE47-ED86F922E0A5}"/>
            </a:ext>
          </a:extLst>
        </xdr:cNvPr>
        <xdr:cNvSpPr/>
      </xdr:nvSpPr>
      <xdr:spPr>
        <a:xfrm>
          <a:off x="10942965"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clientData/>
  </xdr:absoluteAnchor>
  <xdr:twoCellAnchor>
    <xdr:from>
      <xdr:col>0</xdr:col>
      <xdr:colOff>0</xdr:colOff>
      <xdr:row>5</xdr:row>
      <xdr:rowOff>22412</xdr:rowOff>
    </xdr:from>
    <xdr:to>
      <xdr:col>4</xdr:col>
      <xdr:colOff>2924736</xdr:colOff>
      <xdr:row>9</xdr:row>
      <xdr:rowOff>123265</xdr:rowOff>
    </xdr:to>
    <xdr:sp macro="" textlink="">
      <xdr:nvSpPr>
        <xdr:cNvPr id="4" name="TextBox 3">
          <a:extLst>
            <a:ext uri="{FF2B5EF4-FFF2-40B4-BE49-F238E27FC236}">
              <a16:creationId xmlns:a16="http://schemas.microsoft.com/office/drawing/2014/main" id="{A059B81C-5DAD-3C5F-E194-1B370846AB5B}"/>
            </a:ext>
          </a:extLst>
        </xdr:cNvPr>
        <xdr:cNvSpPr txBox="1"/>
      </xdr:nvSpPr>
      <xdr:spPr>
        <a:xfrm>
          <a:off x="0" y="974912"/>
          <a:ext cx="10331824" cy="862853"/>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t>Select</a:t>
          </a:r>
          <a:r>
            <a:rPr lang="en-US" sz="3200" baseline="0"/>
            <a:t> up to 4 products for a benchmark comparison</a:t>
          </a:r>
          <a:endParaRPr lang="en-US" sz="3200"/>
        </a:p>
      </xdr:txBody>
    </xdr:sp>
    <xdr:clientData/>
  </xdr:twoCellAnchor>
  <xdr:twoCellAnchor>
    <xdr:from>
      <xdr:col>6</xdr:col>
      <xdr:colOff>56031</xdr:colOff>
      <xdr:row>5</xdr:row>
      <xdr:rowOff>11205</xdr:rowOff>
    </xdr:from>
    <xdr:to>
      <xdr:col>10</xdr:col>
      <xdr:colOff>1344707</xdr:colOff>
      <xdr:row>9</xdr:row>
      <xdr:rowOff>112058</xdr:rowOff>
    </xdr:to>
    <xdr:sp macro="" textlink="">
      <xdr:nvSpPr>
        <xdr:cNvPr id="9" name="TextBox 8">
          <a:extLst>
            <a:ext uri="{FF2B5EF4-FFF2-40B4-BE49-F238E27FC236}">
              <a16:creationId xmlns:a16="http://schemas.microsoft.com/office/drawing/2014/main" id="{CBA0888B-4F78-4117-9174-2B839D5F1973}"/>
            </a:ext>
          </a:extLst>
        </xdr:cNvPr>
        <xdr:cNvSpPr txBox="1"/>
      </xdr:nvSpPr>
      <xdr:spPr>
        <a:xfrm>
          <a:off x="11900649" y="963705"/>
          <a:ext cx="11217087" cy="862853"/>
        </a:xfrm>
        <a:prstGeom prst="rect">
          <a:avLst/>
        </a:prstGeom>
        <a:solidFill>
          <a:schemeClr val="bg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t>Select Test Categories</a:t>
          </a:r>
          <a:r>
            <a:rPr lang="en-US" sz="3200" baseline="0"/>
            <a:t> that have records</a:t>
          </a:r>
          <a:endParaRPr lang="en-US" sz="3200"/>
        </a:p>
      </xdr:txBody>
    </xdr:sp>
    <xdr:clientData/>
  </xdr:twoCellAnchor>
  <xdr:absoluteAnchor>
    <xdr:pos x="12490749" y="78441"/>
    <xdr:ext cx="1371600" cy="577125"/>
    <xdr:sp macro="" textlink="">
      <xdr:nvSpPr>
        <xdr:cNvPr id="15" name="Rectangle: Rounded Corners 14">
          <a:hlinkClick xmlns:r="http://schemas.openxmlformats.org/officeDocument/2006/relationships" r:id="rId9"/>
          <a:extLst>
            <a:ext uri="{FF2B5EF4-FFF2-40B4-BE49-F238E27FC236}">
              <a16:creationId xmlns:a16="http://schemas.microsoft.com/office/drawing/2014/main" id="{50F2B395-E041-4E4E-AAAD-708AD89960B7}"/>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 Advantages</a:t>
          </a:r>
        </a:p>
      </xdr:txBody>
    </xdr:sp>
    <xdr:clientData/>
  </xdr:absoluteAnchor>
  <xdr:twoCellAnchor>
    <xdr:from>
      <xdr:col>11</xdr:col>
      <xdr:colOff>456078</xdr:colOff>
      <xdr:row>1</xdr:row>
      <xdr:rowOff>30255</xdr:rowOff>
    </xdr:from>
    <xdr:to>
      <xdr:col>14</xdr:col>
      <xdr:colOff>123264</xdr:colOff>
      <xdr:row>9</xdr:row>
      <xdr:rowOff>67235</xdr:rowOff>
    </xdr:to>
    <xdr:sp macro="" textlink="">
      <xdr:nvSpPr>
        <xdr:cNvPr id="17" name="TextBox 16">
          <a:extLst>
            <a:ext uri="{FF2B5EF4-FFF2-40B4-BE49-F238E27FC236}">
              <a16:creationId xmlns:a16="http://schemas.microsoft.com/office/drawing/2014/main" id="{92DF3C6F-B699-60E7-68E6-62F2695D51A3}"/>
            </a:ext>
          </a:extLst>
        </xdr:cNvPr>
        <xdr:cNvSpPr txBox="1"/>
      </xdr:nvSpPr>
      <xdr:spPr>
        <a:xfrm>
          <a:off x="23641049" y="220755"/>
          <a:ext cx="3634068" cy="156098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solidFill>
            </a:rPr>
            <a:t>The Records</a:t>
          </a:r>
          <a:r>
            <a:rPr lang="en-US" sz="1200" b="1" baseline="0">
              <a:solidFill>
                <a:schemeClr val="tx1"/>
              </a:solidFill>
            </a:rPr>
            <a:t> check will cross reference which tests in the database are shared by all the selected products so that a fair comparison can be made. </a:t>
          </a:r>
        </a:p>
        <a:p>
          <a:endParaRPr lang="en-US" sz="1200" b="1" baseline="0">
            <a:solidFill>
              <a:schemeClr val="tx1"/>
            </a:solidFill>
          </a:endParaRPr>
        </a:p>
        <a:p>
          <a:r>
            <a:rPr lang="en-US" sz="1200" b="1" baseline="0">
              <a:solidFill>
                <a:schemeClr val="tx1"/>
              </a:solidFill>
            </a:rPr>
            <a:t>Start with the Test Parent Category and then go test category by test category to find available records. </a:t>
          </a:r>
        </a:p>
        <a:p>
          <a:endParaRPr lang="en-US" sz="1200" b="1" baseline="0">
            <a:solidFill>
              <a:schemeClr val="tx1"/>
            </a:solidFill>
          </a:endParaRPr>
        </a:p>
      </xdr:txBody>
    </xdr:sp>
    <xdr:clientData/>
  </xdr:twoCellAnchor>
  <xdr:twoCellAnchor editAs="oneCell">
    <xdr:from>
      <xdr:col>8</xdr:col>
      <xdr:colOff>157628</xdr:colOff>
      <xdr:row>10</xdr:row>
      <xdr:rowOff>75653</xdr:rowOff>
    </xdr:from>
    <xdr:to>
      <xdr:col>9</xdr:col>
      <xdr:colOff>182281</xdr:colOff>
      <xdr:row>20</xdr:row>
      <xdr:rowOff>12900</xdr:rowOff>
    </xdr:to>
    <mc:AlternateContent xmlns:mc="http://schemas.openxmlformats.org/markup-compatibility/2006">
      <mc:Choice xmlns:a14="http://schemas.microsoft.com/office/drawing/2010/main" Requires="a14">
        <xdr:graphicFrame macro="">
          <xdr:nvGraphicFramePr>
            <xdr:cNvPr id="18" name="Attribute Filter">
              <a:extLst>
                <a:ext uri="{FF2B5EF4-FFF2-40B4-BE49-F238E27FC236}">
                  <a16:creationId xmlns:a16="http://schemas.microsoft.com/office/drawing/2014/main" id="{DB04D754-F4A8-C8AD-9422-E49C2969D54C}"/>
                </a:ext>
              </a:extLst>
            </xdr:cNvPr>
            <xdr:cNvGraphicFramePr/>
          </xdr:nvGraphicFramePr>
          <xdr:xfrm>
            <a:off x="0" y="0"/>
            <a:ext cx="0" cy="0"/>
          </xdr:xfrm>
          <a:graphic>
            <a:graphicData uri="http://schemas.microsoft.com/office/drawing/2010/slicer">
              <sle:slicer xmlns:sle="http://schemas.microsoft.com/office/drawing/2010/slicer" name="Attribute Filter"/>
            </a:graphicData>
          </a:graphic>
        </xdr:graphicFrame>
      </mc:Choice>
      <mc:Fallback>
        <xdr:sp macro="" textlink="">
          <xdr:nvSpPr>
            <xdr:cNvPr id="0" name=""/>
            <xdr:cNvSpPr>
              <a:spLocks noTextEdit="1"/>
            </xdr:cNvSpPr>
          </xdr:nvSpPr>
          <xdr:spPr>
            <a:xfrm>
              <a:off x="18154275" y="1980653"/>
              <a:ext cx="1828800" cy="18422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302560</xdr:colOff>
      <xdr:row>15</xdr:row>
      <xdr:rowOff>100853</xdr:rowOff>
    </xdr:from>
    <xdr:to>
      <xdr:col>16</xdr:col>
      <xdr:colOff>731746</xdr:colOff>
      <xdr:row>22</xdr:row>
      <xdr:rowOff>328333</xdr:rowOff>
    </xdr:to>
    <xdr:sp macro="" textlink="">
      <xdr:nvSpPr>
        <xdr:cNvPr id="20" name="TextBox 19">
          <a:extLst>
            <a:ext uri="{FF2B5EF4-FFF2-40B4-BE49-F238E27FC236}">
              <a16:creationId xmlns:a16="http://schemas.microsoft.com/office/drawing/2014/main" id="{3E710BDB-6D5A-43B4-93BA-DD18E3CF89B4}"/>
            </a:ext>
          </a:extLst>
        </xdr:cNvPr>
        <xdr:cNvSpPr txBox="1"/>
      </xdr:nvSpPr>
      <xdr:spPr>
        <a:xfrm>
          <a:off x="26008854" y="2958353"/>
          <a:ext cx="3634068" cy="156098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baseline="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47626</xdr:colOff>
      <xdr:row>5</xdr:row>
      <xdr:rowOff>1567815</xdr:rowOff>
    </xdr:from>
    <xdr:to>
      <xdr:col>1</xdr:col>
      <xdr:colOff>1725931</xdr:colOff>
      <xdr:row>9</xdr:row>
      <xdr:rowOff>201930</xdr:rowOff>
    </xdr:to>
    <mc:AlternateContent xmlns:mc="http://schemas.openxmlformats.org/markup-compatibility/2006" xmlns:a14="http://schemas.microsoft.com/office/drawing/2010/main">
      <mc:Choice Requires="a14">
        <xdr:graphicFrame macro="">
          <xdr:nvGraphicFramePr>
            <xdr:cNvPr id="7" name="Unique Product Name 2">
              <a:extLst>
                <a:ext uri="{FF2B5EF4-FFF2-40B4-BE49-F238E27FC236}">
                  <a16:creationId xmlns:a16="http://schemas.microsoft.com/office/drawing/2014/main" id="{10C4D141-578E-BDA5-C063-D2E2CD657D5F}"/>
                </a:ext>
              </a:extLst>
            </xdr:cNvPr>
            <xdr:cNvGraphicFramePr/>
          </xdr:nvGraphicFramePr>
          <xdr:xfrm>
            <a:off x="0" y="0"/>
            <a:ext cx="0" cy="0"/>
          </xdr:xfrm>
          <a:graphic>
            <a:graphicData uri="http://schemas.microsoft.com/office/drawing/2010/slicer">
              <sle:slicer xmlns:sle="http://schemas.microsoft.com/office/drawing/2010/slicer" name="Unique Product Name 2"/>
            </a:graphicData>
          </a:graphic>
        </xdr:graphicFrame>
      </mc:Choice>
      <mc:Fallback xmlns="">
        <xdr:sp macro="" textlink="">
          <xdr:nvSpPr>
            <xdr:cNvPr id="0" name=""/>
            <xdr:cNvSpPr>
              <a:spLocks noTextEdit="1"/>
            </xdr:cNvSpPr>
          </xdr:nvSpPr>
          <xdr:spPr>
            <a:xfrm>
              <a:off x="47626" y="4444365"/>
              <a:ext cx="3049905" cy="1577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47623</xdr:colOff>
      <xdr:row>4</xdr:row>
      <xdr:rowOff>1457326</xdr:rowOff>
    </xdr:from>
    <xdr:to>
      <xdr:col>1</xdr:col>
      <xdr:colOff>1767840</xdr:colOff>
      <xdr:row>5</xdr:row>
      <xdr:rowOff>1468755</xdr:rowOff>
    </xdr:to>
    <mc:AlternateContent xmlns:mc="http://schemas.openxmlformats.org/markup-compatibility/2006" xmlns:a14="http://schemas.microsoft.com/office/drawing/2010/main">
      <mc:Choice Requires="a14">
        <xdr:graphicFrame macro="">
          <xdr:nvGraphicFramePr>
            <xdr:cNvPr id="2" name="Selected Benchmark Products">
              <a:extLst>
                <a:ext uri="{FF2B5EF4-FFF2-40B4-BE49-F238E27FC236}">
                  <a16:creationId xmlns:a16="http://schemas.microsoft.com/office/drawing/2014/main" id="{13A96288-61D2-1DC8-53AF-53ABD1AE355A}"/>
                </a:ext>
              </a:extLst>
            </xdr:cNvPr>
            <xdr:cNvGraphicFramePr/>
          </xdr:nvGraphicFramePr>
          <xdr:xfrm>
            <a:off x="0" y="0"/>
            <a:ext cx="0" cy="0"/>
          </xdr:xfrm>
          <a:graphic>
            <a:graphicData uri="http://schemas.microsoft.com/office/drawing/2010/slicer">
              <sle:slicer xmlns:sle="http://schemas.microsoft.com/office/drawing/2010/slicer" name="Selected Benchmark Products"/>
            </a:graphicData>
          </a:graphic>
        </xdr:graphicFrame>
      </mc:Choice>
      <mc:Fallback xmlns="">
        <xdr:sp macro="" textlink="">
          <xdr:nvSpPr>
            <xdr:cNvPr id="0" name=""/>
            <xdr:cNvSpPr>
              <a:spLocks noTextEdit="1"/>
            </xdr:cNvSpPr>
          </xdr:nvSpPr>
          <xdr:spPr>
            <a:xfrm>
              <a:off x="47623" y="2847976"/>
              <a:ext cx="3086102" cy="1495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absoluteAnchor>
    <xdr:pos x="108472" y="78441"/>
    <xdr:ext cx="12206093" cy="577125"/>
    <xdr:grpSp>
      <xdr:nvGrpSpPr>
        <xdr:cNvPr id="5" name="Group 4">
          <a:extLst>
            <a:ext uri="{FF2B5EF4-FFF2-40B4-BE49-F238E27FC236}">
              <a16:creationId xmlns:a16="http://schemas.microsoft.com/office/drawing/2014/main" id="{D9A7D2C1-3F84-3926-59CD-660168AC7B86}"/>
            </a:ext>
          </a:extLst>
        </xdr:cNvPr>
        <xdr:cNvGrpSpPr/>
      </xdr:nvGrpSpPr>
      <xdr:grpSpPr>
        <a:xfrm>
          <a:off x="108472" y="78441"/>
          <a:ext cx="12206093" cy="577125"/>
          <a:chOff x="110236" y="76536"/>
          <a:chExt cx="11898088" cy="577125"/>
        </a:xfrm>
      </xdr:grpSpPr>
      <xdr:sp macro="" textlink="">
        <xdr:nvSpPr>
          <xdr:cNvPr id="11" name="Rectangle: Rounded Corners 10">
            <a:hlinkClick xmlns:r="http://schemas.openxmlformats.org/officeDocument/2006/relationships" r:id="rId1"/>
            <a:extLst>
              <a:ext uri="{FF2B5EF4-FFF2-40B4-BE49-F238E27FC236}">
                <a16:creationId xmlns:a16="http://schemas.microsoft.com/office/drawing/2014/main" id="{52A6DCFB-E893-4732-98B5-11B94F791106}"/>
              </a:ext>
            </a:extLst>
          </xdr:cNvPr>
          <xdr:cNvSpPr/>
        </xdr:nvSpPr>
        <xdr:spPr>
          <a:xfrm>
            <a:off x="10671335"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F71FBA70-C109-4787-BD61-196CC6612E14}"/>
              </a:ext>
            </a:extLst>
          </xdr:cNvPr>
          <xdr:cNvSpPr/>
        </xdr:nvSpPr>
        <xdr:spPr>
          <a:xfrm>
            <a:off x="7653879"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sp macro="" textlink="">
        <xdr:nvSpPr>
          <xdr:cNvPr id="16" name="Rectangle: Rounded Corners 15">
            <a:extLst>
              <a:ext uri="{FF2B5EF4-FFF2-40B4-BE49-F238E27FC236}">
                <a16:creationId xmlns:a16="http://schemas.microsoft.com/office/drawing/2014/main" id="{8CB80373-AB93-4BB8-9437-1ADBE81F2670}"/>
              </a:ext>
            </a:extLst>
          </xdr:cNvPr>
          <xdr:cNvSpPr/>
        </xdr:nvSpPr>
        <xdr:spPr>
          <a:xfrm>
            <a:off x="3127693"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Product Selection</a:t>
            </a:r>
            <a:endParaRPr lang="en-US" sz="1200">
              <a:solidFill>
                <a:schemeClr val="tx1"/>
              </a:solidFill>
              <a:latin typeface="Aptos ExtraBold" panose="020B0004020202020204" pitchFamily="34" charset="0"/>
            </a:endParaRPr>
          </a:p>
        </xdr:txBody>
      </xdr:sp>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10AEF8C8-BEA5-419C-AB63-6DEB918FA19D}"/>
              </a:ext>
            </a:extLst>
          </xdr:cNvPr>
          <xdr:cNvSpPr/>
        </xdr:nvSpPr>
        <xdr:spPr>
          <a:xfrm>
            <a:off x="1618965"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7CE52B27-3CAB-4BB9-B89E-1DDC9398089F}"/>
              </a:ext>
            </a:extLst>
          </xdr:cNvPr>
          <xdr:cNvSpPr/>
        </xdr:nvSpPr>
        <xdr:spPr>
          <a:xfrm>
            <a:off x="110236"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sp macro="" textlink="">
        <xdr:nvSpPr>
          <xdr:cNvPr id="20" name="Rectangle: Rounded Corners 19">
            <a:hlinkClick xmlns:r="http://schemas.openxmlformats.org/officeDocument/2006/relationships" r:id="rId5"/>
            <a:extLst>
              <a:ext uri="{FF2B5EF4-FFF2-40B4-BE49-F238E27FC236}">
                <a16:creationId xmlns:a16="http://schemas.microsoft.com/office/drawing/2014/main" id="{923B3E31-0303-4884-8E0B-1303286FC267}"/>
              </a:ext>
            </a:extLst>
          </xdr:cNvPr>
          <xdr:cNvSpPr/>
        </xdr:nvSpPr>
        <xdr:spPr>
          <a:xfrm>
            <a:off x="4636421"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Test Selection</a:t>
            </a:r>
          </a:p>
        </xdr:txBody>
      </xdr:sp>
      <xdr:sp macro="" textlink="">
        <xdr:nvSpPr>
          <xdr:cNvPr id="6" name="Rectangle: Rounded Corners 5">
            <a:hlinkClick xmlns:r="http://schemas.openxmlformats.org/officeDocument/2006/relationships" r:id="rId6"/>
            <a:extLst>
              <a:ext uri="{FF2B5EF4-FFF2-40B4-BE49-F238E27FC236}">
                <a16:creationId xmlns:a16="http://schemas.microsoft.com/office/drawing/2014/main" id="{6BB52DA0-1109-4507-87A5-1AB3E7C91FAA}"/>
              </a:ext>
            </a:extLst>
          </xdr:cNvPr>
          <xdr:cNvSpPr/>
        </xdr:nvSpPr>
        <xdr:spPr>
          <a:xfrm>
            <a:off x="6145150"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C40ABF4F-C67B-446D-B94B-35A923F93158}"/>
              </a:ext>
            </a:extLst>
          </xdr:cNvPr>
          <xdr:cNvSpPr/>
        </xdr:nvSpPr>
        <xdr:spPr>
          <a:xfrm>
            <a:off x="9162606" y="76536"/>
            <a:ext cx="1336989"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grpSp>
    <xdr:clientData/>
  </xdr:absoluteAnchor>
  <xdr:absoluteAnchor>
    <xdr:pos x="12490749" y="78441"/>
    <xdr:ext cx="1371600" cy="577125"/>
    <xdr:sp macro="" textlink="">
      <xdr:nvSpPr>
        <xdr:cNvPr id="10" name="Rectangle: Rounded Corners 9">
          <a:hlinkClick xmlns:r="http://schemas.openxmlformats.org/officeDocument/2006/relationships" r:id="rId8"/>
          <a:extLst>
            <a:ext uri="{FF2B5EF4-FFF2-40B4-BE49-F238E27FC236}">
              <a16:creationId xmlns:a16="http://schemas.microsoft.com/office/drawing/2014/main" id="{1805DE47-0EFF-4616-A212-EC0056E414F5}"/>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 Advantages</a:t>
          </a:r>
        </a:p>
      </xdr:txBody>
    </xdr:sp>
    <xdr:clientData/>
  </xdr:absoluteAnchor>
  <mc:AlternateContent xmlns:mc="http://schemas.openxmlformats.org/markup-compatibility/2006">
    <mc:Choice xmlns:a14="http://schemas.microsoft.com/office/drawing/2010/main" Requires="a14">
      <xdr:twoCellAnchor>
        <xdr:from>
          <xdr:col>0</xdr:col>
          <xdr:colOff>123825</xdr:colOff>
          <xdr:row>4</xdr:row>
          <xdr:rowOff>190500</xdr:rowOff>
        </xdr:from>
        <xdr:to>
          <xdr:col>1</xdr:col>
          <xdr:colOff>1438275</xdr:colOff>
          <xdr:row>4</xdr:row>
          <xdr:rowOff>981075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Refresh Reference Product Selection List</a:t>
              </a:r>
            </a:p>
          </xdr:txBody>
        </xdr:sp>
        <xdr:clientData fPrintsWithSheet="0"/>
      </xdr:twoCellAnchor>
    </mc:Choice>
    <mc:Fallback/>
  </mc:AlternateContent>
  <xdr:twoCellAnchor>
    <xdr:from>
      <xdr:col>1</xdr:col>
      <xdr:colOff>1866900</xdr:colOff>
      <xdr:row>3</xdr:row>
      <xdr:rowOff>161925</xdr:rowOff>
    </xdr:from>
    <xdr:to>
      <xdr:col>2</xdr:col>
      <xdr:colOff>1819275</xdr:colOff>
      <xdr:row>4</xdr:row>
      <xdr:rowOff>1028700</xdr:rowOff>
    </xdr:to>
    <xdr:sp macro="" textlink="">
      <xdr:nvSpPr>
        <xdr:cNvPr id="12" name="TextBox 11">
          <a:extLst>
            <a:ext uri="{FF2B5EF4-FFF2-40B4-BE49-F238E27FC236}">
              <a16:creationId xmlns:a16="http://schemas.microsoft.com/office/drawing/2014/main" id="{B3DD7C97-6B3A-3AD9-3D3F-B591132600F5}"/>
            </a:ext>
          </a:extLst>
        </xdr:cNvPr>
        <xdr:cNvSpPr txBox="1"/>
      </xdr:nvSpPr>
      <xdr:spPr>
        <a:xfrm>
          <a:off x="3238500" y="1362075"/>
          <a:ext cx="2171700" cy="1057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Press</a:t>
          </a:r>
          <a:r>
            <a:rPr lang="en-US" sz="1100" baseline="0"/>
            <a:t> the refresh button to the left to update your product selection list. Then select only ONE product as the reference product in the second slicer.</a:t>
          </a:r>
          <a:endParaRPr lang="en-US" sz="1100"/>
        </a:p>
      </xdr:txBody>
    </xdr:sp>
    <xdr:clientData/>
  </xdr:twoCellAnchor>
  <xdr:twoCellAnchor>
    <xdr:from>
      <xdr:col>0</xdr:col>
      <xdr:colOff>438150</xdr:colOff>
      <xdr:row>11</xdr:row>
      <xdr:rowOff>200025</xdr:rowOff>
    </xdr:from>
    <xdr:to>
      <xdr:col>1</xdr:col>
      <xdr:colOff>1371600</xdr:colOff>
      <xdr:row>13</xdr:row>
      <xdr:rowOff>66675</xdr:rowOff>
    </xdr:to>
    <xdr:sp macro="" textlink="">
      <xdr:nvSpPr>
        <xdr:cNvPr id="13" name="TextBox 12">
          <a:extLst>
            <a:ext uri="{FF2B5EF4-FFF2-40B4-BE49-F238E27FC236}">
              <a16:creationId xmlns:a16="http://schemas.microsoft.com/office/drawing/2014/main" id="{5D4C7BF1-9551-8406-0AE1-3E72610229FA}"/>
            </a:ext>
          </a:extLst>
        </xdr:cNvPr>
        <xdr:cNvSpPr txBox="1"/>
      </xdr:nvSpPr>
      <xdr:spPr>
        <a:xfrm>
          <a:off x="438150" y="6496050"/>
          <a:ext cx="2305050" cy="3429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Select</a:t>
          </a:r>
          <a:r>
            <a:rPr lang="en-US" sz="1100" baseline="0"/>
            <a:t> one reference product here</a:t>
          </a:r>
        </a:p>
      </xdr:txBody>
    </xdr:sp>
    <xdr:clientData/>
  </xdr:twoCellAnchor>
  <xdr:twoCellAnchor>
    <xdr:from>
      <xdr:col>1</xdr:col>
      <xdr:colOff>57150</xdr:colOff>
      <xdr:row>9</xdr:row>
      <xdr:rowOff>209550</xdr:rowOff>
    </xdr:from>
    <xdr:to>
      <xdr:col>1</xdr:col>
      <xdr:colOff>228600</xdr:colOff>
      <xdr:row>11</xdr:row>
      <xdr:rowOff>171450</xdr:rowOff>
    </xdr:to>
    <xdr:sp macro="" textlink="">
      <xdr:nvSpPr>
        <xdr:cNvPr id="18" name="Arrow: Right 17">
          <a:extLst>
            <a:ext uri="{FF2B5EF4-FFF2-40B4-BE49-F238E27FC236}">
              <a16:creationId xmlns:a16="http://schemas.microsoft.com/office/drawing/2014/main" id="{F78D3371-9C65-0A78-733F-FF3D38ECE2B8}"/>
            </a:ext>
          </a:extLst>
        </xdr:cNvPr>
        <xdr:cNvSpPr/>
      </xdr:nvSpPr>
      <xdr:spPr>
        <a:xfrm rot="16200000">
          <a:off x="1295400" y="6162675"/>
          <a:ext cx="438150" cy="17145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4</xdr:row>
          <xdr:rowOff>152400</xdr:rowOff>
        </xdr:from>
        <xdr:to>
          <xdr:col>0</xdr:col>
          <xdr:colOff>1514475</xdr:colOff>
          <xdr:row>7</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Prepare Weight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4</xdr:row>
          <xdr:rowOff>152400</xdr:rowOff>
        </xdr:from>
        <xdr:to>
          <xdr:col>2</xdr:col>
          <xdr:colOff>771525</xdr:colOff>
          <xdr:row>7</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Tree Map 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1085850</xdr:colOff>
          <xdr:row>4</xdr:row>
          <xdr:rowOff>152400</xdr:rowOff>
        </xdr:from>
        <xdr:to>
          <xdr:col>3</xdr:col>
          <xdr:colOff>419100</xdr:colOff>
          <xdr:row>7</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ptos Narrow"/>
                </a:rPr>
                <a:t>Load Selected Weights</a:t>
              </a:r>
            </a:p>
          </xdr:txBody>
        </xdr:sp>
        <xdr:clientData fPrintsWithSheet="0"/>
      </xdr:twoCellAnchor>
    </mc:Choice>
    <mc:Fallback/>
  </mc:AlternateContent>
  <xdr:absoluteAnchor>
    <xdr:pos x="3204042" y="78441"/>
    <xdr:ext cx="1371600" cy="577125"/>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CD924BC-7D07-4C82-8F22-B186E3D4D3C9}"/>
            </a:ext>
          </a:extLst>
        </xdr:cNvPr>
        <xdr:cNvSpPr/>
      </xdr:nvSpPr>
      <xdr:spPr>
        <a:xfrm>
          <a:off x="320404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Product Selection</a:t>
          </a:r>
          <a:endParaRPr lang="en-US" sz="1200">
            <a:solidFill>
              <a:schemeClr val="tx1"/>
            </a:solidFill>
            <a:latin typeface="Aptos ExtraBold" panose="020B0004020202020204" pitchFamily="34" charset="0"/>
          </a:endParaRPr>
        </a:p>
      </xdr:txBody>
    </xdr:sp>
    <xdr:clientData/>
  </xdr:absoluteAnchor>
  <xdr:absoluteAnchor>
    <xdr:pos x="1656257" y="78441"/>
    <xdr:ext cx="1371600" cy="577125"/>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82E2F735-E799-4596-A659-6ABEC0896CAC}"/>
            </a:ext>
          </a:extLst>
        </xdr:cNvPr>
        <xdr:cNvSpPr/>
      </xdr:nvSpPr>
      <xdr:spPr>
        <a:xfrm>
          <a:off x="1656257"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clientData/>
  </xdr:absoluteAnchor>
  <xdr:absoluteAnchor>
    <xdr:pos x="108472" y="78441"/>
    <xdr:ext cx="1371600" cy="577125"/>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DD249D53-02EB-4C27-849E-BE6335361B6B}"/>
            </a:ext>
          </a:extLst>
        </xdr:cNvPr>
        <xdr:cNvSpPr/>
      </xdr:nvSpPr>
      <xdr:spPr>
        <a:xfrm>
          <a:off x="10847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clientData/>
  </xdr:absoluteAnchor>
  <xdr:absoluteAnchor>
    <xdr:pos x="4751826" y="78441"/>
    <xdr:ext cx="1371600" cy="577125"/>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E641756-6D38-481D-BD2B-2D8481149EDA}"/>
            </a:ext>
          </a:extLst>
        </xdr:cNvPr>
        <xdr:cNvSpPr/>
      </xdr:nvSpPr>
      <xdr:spPr>
        <a:xfrm>
          <a:off x="475182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Test Selection</a:t>
          </a:r>
        </a:p>
      </xdr:txBody>
    </xdr:sp>
    <xdr:clientData/>
  </xdr:absoluteAnchor>
  <xdr:absoluteAnchor>
    <xdr:pos x="6299611" y="78441"/>
    <xdr:ext cx="1371600" cy="577125"/>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B5121422-DBD3-463D-8B44-183993DBE0D1}"/>
            </a:ext>
          </a:extLst>
        </xdr:cNvPr>
        <xdr:cNvSpPr/>
      </xdr:nvSpPr>
      <xdr:spPr>
        <a:xfrm>
          <a:off x="6299611"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clientData/>
  </xdr:absoluteAnchor>
  <xdr:absoluteAnchor>
    <xdr:pos x="7847396" y="78441"/>
    <xdr:ext cx="1371600" cy="577125"/>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70CA765C-FC32-43B1-9CD9-35EEE47D6C63}"/>
            </a:ext>
          </a:extLst>
        </xdr:cNvPr>
        <xdr:cNvSpPr/>
      </xdr:nvSpPr>
      <xdr:spPr>
        <a:xfrm>
          <a:off x="784739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clientData/>
  </xdr:absoluteAnchor>
  <xdr:absoluteAnchor>
    <xdr:pos x="9395180" y="78441"/>
    <xdr:ext cx="1371600" cy="577125"/>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A82BA73D-B008-433E-B145-137A3598A1D3}"/>
            </a:ext>
          </a:extLst>
        </xdr:cNvPr>
        <xdr:cNvSpPr/>
      </xdr:nvSpPr>
      <xdr:spPr>
        <a:xfrm>
          <a:off x="9395180"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clientData/>
  </xdr:absoluteAnchor>
  <xdr:absoluteAnchor>
    <xdr:pos x="10942965" y="78441"/>
    <xdr:ext cx="1371600" cy="577125"/>
    <xdr:sp macro="" textlink="">
      <xdr:nvSpPr>
        <xdr:cNvPr id="12" name="Rectangle: Rounded Corners 11">
          <a:hlinkClick xmlns:r="http://schemas.openxmlformats.org/officeDocument/2006/relationships" r:id="rId8"/>
          <a:extLst>
            <a:ext uri="{FF2B5EF4-FFF2-40B4-BE49-F238E27FC236}">
              <a16:creationId xmlns:a16="http://schemas.microsoft.com/office/drawing/2014/main" id="{ED6922C8-E85D-4F7D-9458-18EA6FA413B6}"/>
            </a:ext>
          </a:extLst>
        </xdr:cNvPr>
        <xdr:cNvSpPr/>
      </xdr:nvSpPr>
      <xdr:spPr>
        <a:xfrm>
          <a:off x="10942965"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clientData/>
  </xdr:absoluteAnchor>
  <xdr:absoluteAnchor>
    <xdr:pos x="12490749" y="78441"/>
    <xdr:ext cx="1371600" cy="577125"/>
    <xdr:sp macro="" textlink="">
      <xdr:nvSpPr>
        <xdr:cNvPr id="2" name="Rectangle: Rounded Corners 1">
          <a:hlinkClick xmlns:r="http://schemas.openxmlformats.org/officeDocument/2006/relationships" r:id="rId8"/>
          <a:extLst>
            <a:ext uri="{FF2B5EF4-FFF2-40B4-BE49-F238E27FC236}">
              <a16:creationId xmlns:a16="http://schemas.microsoft.com/office/drawing/2014/main" id="{142E49AD-C183-44CE-853D-AD12E89D1E6E}"/>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 Advantages</a:t>
          </a:r>
        </a:p>
      </xdr:txBody>
    </xdr:sp>
    <xdr:clientData/>
  </xdr:absoluteAnchor>
  <xdr:twoCellAnchor>
    <xdr:from>
      <xdr:col>5</xdr:col>
      <xdr:colOff>1171015</xdr:colOff>
      <xdr:row>33</xdr:row>
      <xdr:rowOff>90768</xdr:rowOff>
    </xdr:from>
    <xdr:to>
      <xdr:col>17</xdr:col>
      <xdr:colOff>190500</xdr:colOff>
      <xdr:row>56</xdr:row>
      <xdr:rowOff>156881</xdr:rowOff>
    </xdr:to>
    <xdr:graphicFrame macro="">
      <xdr:nvGraphicFramePr>
        <xdr:cNvPr id="15" name="Chart 14">
          <a:extLst>
            <a:ext uri="{FF2B5EF4-FFF2-40B4-BE49-F238E27FC236}">
              <a16:creationId xmlns:a16="http://schemas.microsoft.com/office/drawing/2014/main" id="{18FA3F59-7539-D2CC-EB73-343B247826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1193426</xdr:colOff>
      <xdr:row>5</xdr:row>
      <xdr:rowOff>34735</xdr:rowOff>
    </xdr:from>
    <xdr:to>
      <xdr:col>17</xdr:col>
      <xdr:colOff>134470</xdr:colOff>
      <xdr:row>32</xdr:row>
      <xdr:rowOff>-1</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5C264426-4CFD-7A81-0786-7EBE8C6B6D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784851" y="987235"/>
              <a:ext cx="10104344" cy="55088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277906</xdr:colOff>
      <xdr:row>13</xdr:row>
      <xdr:rowOff>114300</xdr:rowOff>
    </xdr:from>
    <xdr:to>
      <xdr:col>8</xdr:col>
      <xdr:colOff>1916206</xdr:colOff>
      <xdr:row>40</xdr:row>
      <xdr:rowOff>112058</xdr:rowOff>
    </xdr:to>
    <xdr:graphicFrame macro="">
      <xdr:nvGraphicFramePr>
        <xdr:cNvPr id="7" name="TestCategoryVisual">
          <a:extLst>
            <a:ext uri="{FF2B5EF4-FFF2-40B4-BE49-F238E27FC236}">
              <a16:creationId xmlns:a16="http://schemas.microsoft.com/office/drawing/2014/main" id="{9D8C3DFC-2A1F-619D-094C-54652B3924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296508</xdr:colOff>
      <xdr:row>41</xdr:row>
      <xdr:rowOff>8517</xdr:rowOff>
    </xdr:from>
    <xdr:to>
      <xdr:col>8</xdr:col>
      <xdr:colOff>1934808</xdr:colOff>
      <xdr:row>69</xdr:row>
      <xdr:rowOff>30293</xdr:rowOff>
    </xdr:to>
    <xdr:graphicFrame macro="">
      <xdr:nvGraphicFramePr>
        <xdr:cNvPr id="9" name="GranularChart">
          <a:extLst>
            <a:ext uri="{FF2B5EF4-FFF2-40B4-BE49-F238E27FC236}">
              <a16:creationId xmlns:a16="http://schemas.microsoft.com/office/drawing/2014/main" id="{BAC713E5-1D2C-CD2E-2288-5BC0644779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277906</xdr:colOff>
      <xdr:row>4</xdr:row>
      <xdr:rowOff>138952</xdr:rowOff>
    </xdr:from>
    <xdr:to>
      <xdr:col>8</xdr:col>
      <xdr:colOff>1916206</xdr:colOff>
      <xdr:row>13</xdr:row>
      <xdr:rowOff>78441</xdr:rowOff>
    </xdr:to>
    <xdr:graphicFrame macro="">
      <xdr:nvGraphicFramePr>
        <xdr:cNvPr id="3" name="Parent Test Chart">
          <a:extLst>
            <a:ext uri="{FF2B5EF4-FFF2-40B4-BE49-F238E27FC236}">
              <a16:creationId xmlns:a16="http://schemas.microsoft.com/office/drawing/2014/main" id="{A6684FF6-5301-EA42-06CD-77D38FB7A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469243</xdr:colOff>
      <xdr:row>52</xdr:row>
      <xdr:rowOff>128494</xdr:rowOff>
    </xdr:from>
    <xdr:to>
      <xdr:col>11</xdr:col>
      <xdr:colOff>1231967</xdr:colOff>
      <xdr:row>65</xdr:row>
      <xdr:rowOff>156883</xdr:rowOff>
    </xdr:to>
    <mc:AlternateContent xmlns:mc="http://schemas.openxmlformats.org/markup-compatibility/2006" xmlns:a14="http://schemas.microsoft.com/office/drawing/2010/main">
      <mc:Choice Requires="a14">
        <xdr:graphicFrame macro="">
          <xdr:nvGraphicFramePr>
            <xdr:cNvPr id="11" name="Chart Name">
              <a:extLst>
                <a:ext uri="{FF2B5EF4-FFF2-40B4-BE49-F238E27FC236}">
                  <a16:creationId xmlns:a16="http://schemas.microsoft.com/office/drawing/2014/main" id="{079B56B4-9902-7E13-919C-E7AC2DFCD37A}"/>
                </a:ext>
              </a:extLst>
            </xdr:cNvPr>
            <xdr:cNvGraphicFramePr/>
          </xdr:nvGraphicFramePr>
          <xdr:xfrm>
            <a:off x="0" y="0"/>
            <a:ext cx="0" cy="0"/>
          </xdr:xfrm>
          <a:graphic>
            <a:graphicData uri="http://schemas.microsoft.com/office/drawing/2010/slicer">
              <sle:slicer xmlns:sle="http://schemas.microsoft.com/office/drawing/2010/slicer" name="Chart Name"/>
            </a:graphicData>
          </a:graphic>
        </xdr:graphicFrame>
      </mc:Choice>
      <mc:Fallback xmlns="">
        <xdr:sp macro="" textlink="">
          <xdr:nvSpPr>
            <xdr:cNvPr id="0" name=""/>
            <xdr:cNvSpPr>
              <a:spLocks noTextEdit="1"/>
            </xdr:cNvSpPr>
          </xdr:nvSpPr>
          <xdr:spPr>
            <a:xfrm>
              <a:off x="24337772" y="14236700"/>
              <a:ext cx="3149577" cy="2013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2322605</xdr:colOff>
      <xdr:row>41</xdr:row>
      <xdr:rowOff>92635</xdr:rowOff>
    </xdr:from>
    <xdr:to>
      <xdr:col>9</xdr:col>
      <xdr:colOff>1789766</xdr:colOff>
      <xdr:row>49</xdr:row>
      <xdr:rowOff>157075</xdr:rowOff>
    </xdr:to>
    <mc:AlternateContent xmlns:mc="http://schemas.openxmlformats.org/markup-compatibility/2006" xmlns:a14="http://schemas.microsoft.com/office/drawing/2010/main">
      <mc:Choice Requires="a14">
        <xdr:graphicFrame macro="">
          <xdr:nvGraphicFramePr>
            <xdr:cNvPr id="13" name="Aggregation Type 1">
              <a:extLst>
                <a:ext uri="{FF2B5EF4-FFF2-40B4-BE49-F238E27FC236}">
                  <a16:creationId xmlns:a16="http://schemas.microsoft.com/office/drawing/2014/main" id="{3AB48AC5-C973-BC7E-823E-67AFE37D70AC}"/>
                </a:ext>
              </a:extLst>
            </xdr:cNvPr>
            <xdr:cNvGraphicFramePr/>
          </xdr:nvGraphicFramePr>
          <xdr:xfrm>
            <a:off x="0" y="0"/>
            <a:ext cx="0" cy="0"/>
          </xdr:xfrm>
          <a:graphic>
            <a:graphicData uri="http://schemas.microsoft.com/office/drawing/2010/slicer">
              <sle:slicer xmlns:sle="http://schemas.microsoft.com/office/drawing/2010/slicer" name="Aggregation Type 1"/>
            </a:graphicData>
          </a:graphic>
        </xdr:graphicFrame>
      </mc:Choice>
      <mc:Fallback xmlns="">
        <xdr:sp macro="" textlink="">
          <xdr:nvSpPr>
            <xdr:cNvPr id="0" name=""/>
            <xdr:cNvSpPr>
              <a:spLocks noTextEdit="1"/>
            </xdr:cNvSpPr>
          </xdr:nvSpPr>
          <xdr:spPr>
            <a:xfrm>
              <a:off x="21417429" y="11982076"/>
              <a:ext cx="1854013" cy="16780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1831788</xdr:colOff>
      <xdr:row>41</xdr:row>
      <xdr:rowOff>115048</xdr:rowOff>
    </xdr:from>
    <xdr:to>
      <xdr:col>11</xdr:col>
      <xdr:colOff>1265667</xdr:colOff>
      <xdr:row>50</xdr:row>
      <xdr:rowOff>96728</xdr:rowOff>
    </xdr:to>
    <mc:AlternateContent xmlns:mc="http://schemas.openxmlformats.org/markup-compatibility/2006" xmlns:a14="http://schemas.microsoft.com/office/drawing/2010/main">
      <mc:Choice Requires="a14">
        <xdr:graphicFrame macro="">
          <xdr:nvGraphicFramePr>
            <xdr:cNvPr id="14" name="Level Attribute">
              <a:extLst>
                <a:ext uri="{FF2B5EF4-FFF2-40B4-BE49-F238E27FC236}">
                  <a16:creationId xmlns:a16="http://schemas.microsoft.com/office/drawing/2014/main" id="{1E9A07F8-033C-D988-0784-25C7FE0AA263}"/>
                </a:ext>
              </a:extLst>
            </xdr:cNvPr>
            <xdr:cNvGraphicFramePr/>
          </xdr:nvGraphicFramePr>
          <xdr:xfrm>
            <a:off x="0" y="0"/>
            <a:ext cx="0" cy="0"/>
          </xdr:xfrm>
          <a:graphic>
            <a:graphicData uri="http://schemas.microsoft.com/office/drawing/2010/slicer">
              <sle:slicer xmlns:sle="http://schemas.microsoft.com/office/drawing/2010/slicer" name="Level Attribute"/>
            </a:graphicData>
          </a:graphic>
        </xdr:graphicFrame>
      </mc:Choice>
      <mc:Fallback xmlns="">
        <xdr:sp macro="" textlink="">
          <xdr:nvSpPr>
            <xdr:cNvPr id="0" name=""/>
            <xdr:cNvSpPr>
              <a:spLocks noTextEdit="1"/>
            </xdr:cNvSpPr>
          </xdr:nvSpPr>
          <xdr:spPr>
            <a:xfrm>
              <a:off x="25700317" y="12004489"/>
              <a:ext cx="1820732" cy="17970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2221752</xdr:colOff>
      <xdr:row>52</xdr:row>
      <xdr:rowOff>150906</xdr:rowOff>
    </xdr:from>
    <xdr:to>
      <xdr:col>10</xdr:col>
      <xdr:colOff>124684</xdr:colOff>
      <xdr:row>65</xdr:row>
      <xdr:rowOff>145677</xdr:rowOff>
    </xdr:to>
    <mc:AlternateContent xmlns:mc="http://schemas.openxmlformats.org/markup-compatibility/2006" xmlns:a14="http://schemas.microsoft.com/office/drawing/2010/main">
      <mc:Choice Requires="a14">
        <xdr:graphicFrame macro="">
          <xdr:nvGraphicFramePr>
            <xdr:cNvPr id="16" name="Attribute Filter 1">
              <a:extLst>
                <a:ext uri="{FF2B5EF4-FFF2-40B4-BE49-F238E27FC236}">
                  <a16:creationId xmlns:a16="http://schemas.microsoft.com/office/drawing/2014/main" id="{78739D8D-2B28-DA3C-AA0A-6FBEED0807EA}"/>
                </a:ext>
              </a:extLst>
            </xdr:cNvPr>
            <xdr:cNvGraphicFramePr/>
          </xdr:nvGraphicFramePr>
          <xdr:xfrm>
            <a:off x="0" y="0"/>
            <a:ext cx="0" cy="0"/>
          </xdr:xfrm>
          <a:graphic>
            <a:graphicData uri="http://schemas.microsoft.com/office/drawing/2010/slicer">
              <sle:slicer xmlns:sle="http://schemas.microsoft.com/office/drawing/2010/slicer" name="Attribute Filter 1"/>
            </a:graphicData>
          </a:graphic>
        </xdr:graphicFrame>
      </mc:Choice>
      <mc:Fallback xmlns="">
        <xdr:sp macro="" textlink="">
          <xdr:nvSpPr>
            <xdr:cNvPr id="0" name=""/>
            <xdr:cNvSpPr>
              <a:spLocks noTextEdit="1"/>
            </xdr:cNvSpPr>
          </xdr:nvSpPr>
          <xdr:spPr>
            <a:xfrm>
              <a:off x="21316576" y="14259112"/>
              <a:ext cx="2676637" cy="2616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2105959</xdr:colOff>
      <xdr:row>41</xdr:row>
      <xdr:rowOff>103841</xdr:rowOff>
    </xdr:from>
    <xdr:to>
      <xdr:col>10</xdr:col>
      <xdr:colOff>1557431</xdr:colOff>
      <xdr:row>49</xdr:row>
      <xdr:rowOff>152368</xdr:rowOff>
    </xdr:to>
    <mc:AlternateContent xmlns:mc="http://schemas.openxmlformats.org/markup-compatibility/2006" xmlns:a14="http://schemas.microsoft.com/office/drawing/2010/main">
      <mc:Choice Requires="a14">
        <xdr:graphicFrame macro="">
          <xdr:nvGraphicFramePr>
            <xdr:cNvPr id="17" name="Chart Category Filter">
              <a:extLst>
                <a:ext uri="{FF2B5EF4-FFF2-40B4-BE49-F238E27FC236}">
                  <a16:creationId xmlns:a16="http://schemas.microsoft.com/office/drawing/2014/main" id="{457A56D8-9BFF-B5E3-3DD6-3805FA2DCC81}"/>
                </a:ext>
              </a:extLst>
            </xdr:cNvPr>
            <xdr:cNvGraphicFramePr/>
          </xdr:nvGraphicFramePr>
          <xdr:xfrm>
            <a:off x="0" y="0"/>
            <a:ext cx="0" cy="0"/>
          </xdr:xfrm>
          <a:graphic>
            <a:graphicData uri="http://schemas.microsoft.com/office/drawing/2010/slicer">
              <sle:slicer xmlns:sle="http://schemas.microsoft.com/office/drawing/2010/slicer" name="Chart Category Filter"/>
            </a:graphicData>
          </a:graphic>
        </xdr:graphicFrame>
      </mc:Choice>
      <mc:Fallback xmlns="">
        <xdr:sp macro="" textlink="">
          <xdr:nvSpPr>
            <xdr:cNvPr id="0" name=""/>
            <xdr:cNvSpPr>
              <a:spLocks noTextEdit="1"/>
            </xdr:cNvSpPr>
          </xdr:nvSpPr>
          <xdr:spPr>
            <a:xfrm>
              <a:off x="23587635" y="11993282"/>
              <a:ext cx="1838325" cy="16621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absoluteAnchor>
    <xdr:pos x="3204042" y="78441"/>
    <xdr:ext cx="1371600" cy="577125"/>
    <xdr:sp macro="" textlink="">
      <xdr:nvSpPr>
        <xdr:cNvPr id="2" name="Rectangle: Rounded Corners 1">
          <a:hlinkClick xmlns:r="http://schemas.openxmlformats.org/officeDocument/2006/relationships" r:id="rId4"/>
          <a:extLst>
            <a:ext uri="{FF2B5EF4-FFF2-40B4-BE49-F238E27FC236}">
              <a16:creationId xmlns:a16="http://schemas.microsoft.com/office/drawing/2014/main" id="{284D69DA-CFE8-48B3-B4BD-CCC50140874E}"/>
            </a:ext>
          </a:extLst>
        </xdr:cNvPr>
        <xdr:cNvSpPr/>
      </xdr:nvSpPr>
      <xdr:spPr>
        <a:xfrm>
          <a:off x="320404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Product Selection</a:t>
          </a:r>
          <a:endParaRPr lang="en-US" sz="1200">
            <a:solidFill>
              <a:schemeClr val="tx1"/>
            </a:solidFill>
            <a:latin typeface="Aptos ExtraBold" panose="020B0004020202020204" pitchFamily="34" charset="0"/>
          </a:endParaRPr>
        </a:p>
      </xdr:txBody>
    </xdr:sp>
    <xdr:clientData/>
  </xdr:absoluteAnchor>
  <xdr:absoluteAnchor>
    <xdr:pos x="1656257" y="78441"/>
    <xdr:ext cx="1371600" cy="577125"/>
    <xdr:sp macro="" textlink="">
      <xdr:nvSpPr>
        <xdr:cNvPr id="4" name="Rectangle: Rounded Corners 3">
          <a:hlinkClick xmlns:r="http://schemas.openxmlformats.org/officeDocument/2006/relationships" r:id="rId5"/>
          <a:extLst>
            <a:ext uri="{FF2B5EF4-FFF2-40B4-BE49-F238E27FC236}">
              <a16:creationId xmlns:a16="http://schemas.microsoft.com/office/drawing/2014/main" id="{56B936A4-929F-492F-B147-F99FD325C146}"/>
            </a:ext>
          </a:extLst>
        </xdr:cNvPr>
        <xdr:cNvSpPr/>
      </xdr:nvSpPr>
      <xdr:spPr>
        <a:xfrm>
          <a:off x="1656257"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clientData/>
  </xdr:absoluteAnchor>
  <xdr:absoluteAnchor>
    <xdr:pos x="108472" y="78441"/>
    <xdr:ext cx="1371600" cy="577125"/>
    <xdr:sp macro="" textlink="">
      <xdr:nvSpPr>
        <xdr:cNvPr id="5" name="Rectangle: Rounded Corners 4">
          <a:hlinkClick xmlns:r="http://schemas.openxmlformats.org/officeDocument/2006/relationships" r:id="rId6"/>
          <a:extLst>
            <a:ext uri="{FF2B5EF4-FFF2-40B4-BE49-F238E27FC236}">
              <a16:creationId xmlns:a16="http://schemas.microsoft.com/office/drawing/2014/main" id="{1FFD8FE4-0516-4A9F-B640-F87382417A89}"/>
            </a:ext>
          </a:extLst>
        </xdr:cNvPr>
        <xdr:cNvSpPr/>
      </xdr:nvSpPr>
      <xdr:spPr>
        <a:xfrm>
          <a:off x="10847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clientData/>
  </xdr:absoluteAnchor>
  <xdr:absoluteAnchor>
    <xdr:pos x="4751826" y="78441"/>
    <xdr:ext cx="1371600" cy="577125"/>
    <xdr:sp macro="" textlink="">
      <xdr:nvSpPr>
        <xdr:cNvPr id="6" name="Rectangle: Rounded Corners 5">
          <a:hlinkClick xmlns:r="http://schemas.openxmlformats.org/officeDocument/2006/relationships" r:id="rId7"/>
          <a:extLst>
            <a:ext uri="{FF2B5EF4-FFF2-40B4-BE49-F238E27FC236}">
              <a16:creationId xmlns:a16="http://schemas.microsoft.com/office/drawing/2014/main" id="{858D21E3-202A-4DCA-A64F-D0E7A83535B8}"/>
            </a:ext>
          </a:extLst>
        </xdr:cNvPr>
        <xdr:cNvSpPr/>
      </xdr:nvSpPr>
      <xdr:spPr>
        <a:xfrm>
          <a:off x="475182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Test Selection</a:t>
          </a:r>
        </a:p>
      </xdr:txBody>
    </xdr:sp>
    <xdr:clientData/>
  </xdr:absoluteAnchor>
  <xdr:absoluteAnchor>
    <xdr:pos x="6299611" y="78441"/>
    <xdr:ext cx="1371600" cy="577125"/>
    <xdr:sp macro="" textlink="">
      <xdr:nvSpPr>
        <xdr:cNvPr id="22" name="Rectangle: Rounded Corners 21">
          <a:hlinkClick xmlns:r="http://schemas.openxmlformats.org/officeDocument/2006/relationships" r:id="rId8"/>
          <a:extLst>
            <a:ext uri="{FF2B5EF4-FFF2-40B4-BE49-F238E27FC236}">
              <a16:creationId xmlns:a16="http://schemas.microsoft.com/office/drawing/2014/main" id="{EC1C1E13-E800-4571-B882-B7B7FFF67745}"/>
            </a:ext>
          </a:extLst>
        </xdr:cNvPr>
        <xdr:cNvSpPr/>
      </xdr:nvSpPr>
      <xdr:spPr>
        <a:xfrm>
          <a:off x="6299611"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clientData/>
  </xdr:absoluteAnchor>
  <xdr:absoluteAnchor>
    <xdr:pos x="7847396" y="78441"/>
    <xdr:ext cx="1371600" cy="577125"/>
    <xdr:sp macro="" textlink="">
      <xdr:nvSpPr>
        <xdr:cNvPr id="23" name="Rectangle: Rounded Corners 22">
          <a:hlinkClick xmlns:r="http://schemas.openxmlformats.org/officeDocument/2006/relationships" r:id="rId9"/>
          <a:extLst>
            <a:ext uri="{FF2B5EF4-FFF2-40B4-BE49-F238E27FC236}">
              <a16:creationId xmlns:a16="http://schemas.microsoft.com/office/drawing/2014/main" id="{445CD808-CB9A-42C2-8992-0AF231B7FD01}"/>
            </a:ext>
          </a:extLst>
        </xdr:cNvPr>
        <xdr:cNvSpPr/>
      </xdr:nvSpPr>
      <xdr:spPr>
        <a:xfrm>
          <a:off x="784739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clientData/>
  </xdr:absoluteAnchor>
  <xdr:absoluteAnchor>
    <xdr:pos x="9395180" y="78441"/>
    <xdr:ext cx="1371600" cy="577125"/>
    <xdr:sp macro="" textlink="">
      <xdr:nvSpPr>
        <xdr:cNvPr id="24" name="Rectangle: Rounded Corners 23">
          <a:hlinkClick xmlns:r="http://schemas.openxmlformats.org/officeDocument/2006/relationships" r:id="rId10"/>
          <a:extLst>
            <a:ext uri="{FF2B5EF4-FFF2-40B4-BE49-F238E27FC236}">
              <a16:creationId xmlns:a16="http://schemas.microsoft.com/office/drawing/2014/main" id="{33D9E693-9430-4AF0-9984-BCC0CF3A8E31}"/>
            </a:ext>
          </a:extLst>
        </xdr:cNvPr>
        <xdr:cNvSpPr/>
      </xdr:nvSpPr>
      <xdr:spPr>
        <a:xfrm>
          <a:off x="9395180"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clientData/>
  </xdr:absoluteAnchor>
  <xdr:absoluteAnchor>
    <xdr:pos x="10942965" y="78441"/>
    <xdr:ext cx="1371600" cy="577125"/>
    <xdr:sp macro="" textlink="">
      <xdr:nvSpPr>
        <xdr:cNvPr id="25" name="Rectangle: Rounded Corners 24">
          <a:hlinkClick xmlns:r="http://schemas.openxmlformats.org/officeDocument/2006/relationships" r:id="rId11"/>
          <a:extLst>
            <a:ext uri="{FF2B5EF4-FFF2-40B4-BE49-F238E27FC236}">
              <a16:creationId xmlns:a16="http://schemas.microsoft.com/office/drawing/2014/main" id="{4770B0D4-D55F-45DE-8F32-C1A8B374F582}"/>
            </a:ext>
          </a:extLst>
        </xdr:cNvPr>
        <xdr:cNvSpPr/>
      </xdr:nvSpPr>
      <xdr:spPr>
        <a:xfrm>
          <a:off x="10942965"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clientData/>
  </xdr:absoluteAnchor>
  <xdr:absoluteAnchor>
    <xdr:pos x="12490749" y="78441"/>
    <xdr:ext cx="1371600" cy="577125"/>
    <xdr:sp macro="" textlink="">
      <xdr:nvSpPr>
        <xdr:cNvPr id="26" name="Rectangle: Rounded Corners 25">
          <a:hlinkClick xmlns:r="http://schemas.openxmlformats.org/officeDocument/2006/relationships" r:id="rId12"/>
          <a:extLst>
            <a:ext uri="{FF2B5EF4-FFF2-40B4-BE49-F238E27FC236}">
              <a16:creationId xmlns:a16="http://schemas.microsoft.com/office/drawing/2014/main" id="{0E2C0887-3A96-4689-A0A9-03707941A15C}"/>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 Advantages</a:t>
          </a:r>
        </a:p>
      </xdr:txBody>
    </xdr:sp>
    <xdr:clientData/>
  </xdr:absoluteAnchor>
  <xdr:twoCellAnchor>
    <xdr:from>
      <xdr:col>0</xdr:col>
      <xdr:colOff>22412</xdr:colOff>
      <xdr:row>6</xdr:row>
      <xdr:rowOff>156882</xdr:rowOff>
    </xdr:from>
    <xdr:to>
      <xdr:col>4</xdr:col>
      <xdr:colOff>22412</xdr:colOff>
      <xdr:row>6</xdr:row>
      <xdr:rowOff>582705</xdr:rowOff>
    </xdr:to>
    <xdr:sp macro="" textlink="">
      <xdr:nvSpPr>
        <xdr:cNvPr id="27" name="TextBox 26">
          <a:extLst>
            <a:ext uri="{FF2B5EF4-FFF2-40B4-BE49-F238E27FC236}">
              <a16:creationId xmlns:a16="http://schemas.microsoft.com/office/drawing/2014/main" id="{0CC509D8-726D-4795-15A4-D5114FC4D9BA}"/>
            </a:ext>
          </a:extLst>
        </xdr:cNvPr>
        <xdr:cNvSpPr txBox="1"/>
      </xdr:nvSpPr>
      <xdr:spPr>
        <a:xfrm>
          <a:off x="22412" y="3910853"/>
          <a:ext cx="6858000" cy="42582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t>Final</a:t>
          </a:r>
          <a:r>
            <a:rPr lang="en-US" sz="2400" baseline="0"/>
            <a:t> Weighted Scores</a:t>
          </a:r>
        </a:p>
      </xdr:txBody>
    </xdr:sp>
    <xdr:clientData/>
  </xdr:twoCellAnchor>
  <xdr:absoluteAnchor>
    <xdr:pos x="22252547" y="11654865"/>
    <xdr:ext cx="228600" cy="228600"/>
    <xdr:sp macro="" textlink="">
      <xdr:nvSpPr>
        <xdr:cNvPr id="19" name="Slicer Step 1">
          <a:extLst>
            <a:ext uri="{FF2B5EF4-FFF2-40B4-BE49-F238E27FC236}">
              <a16:creationId xmlns:a16="http://schemas.microsoft.com/office/drawing/2014/main" id="{F3AFA64A-0A25-486F-B8BA-C79084E602CC}"/>
            </a:ext>
          </a:extLst>
        </xdr:cNvPr>
        <xdr:cNvSpPr/>
      </xdr:nvSpPr>
      <xdr:spPr>
        <a:xfrm>
          <a:off x="22252547" y="11654865"/>
          <a:ext cx="228600" cy="228600"/>
        </a:xfrm>
        <a:prstGeom prst="ellipse">
          <a:avLst/>
        </a:prstGeom>
        <a:solidFill>
          <a:srgbClr val="F28C28"/>
        </a:solidFill>
        <a:ln w="12700" cap="flat" cmpd="sng" algn="ctr">
          <a:solidFill>
            <a:srgbClr val="11111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0" lang="en-US" sz="1200" b="1" i="0" u="none" strike="noStrike" kern="0" cap="none" spc="0" normalizeH="0" baseline="0" noProof="0">
              <a:ln>
                <a:noFill/>
              </a:ln>
              <a:solidFill>
                <a:srgbClr val="FFFFFF"/>
              </a:solidFill>
              <a:effectLst/>
              <a:uLnTx/>
              <a:uFillTx/>
              <a:latin typeface="Aptos Narrow" panose="02110004020202020204"/>
            </a:rPr>
            <a:t>1</a:t>
          </a:r>
        </a:p>
      </xdr:txBody>
    </xdr:sp>
    <xdr:clientData/>
  </xdr:absoluteAnchor>
  <xdr:absoluteAnchor>
    <xdr:pos x="24381291" y="11643658"/>
    <xdr:ext cx="228600" cy="228600"/>
    <xdr:sp macro="" textlink="">
      <xdr:nvSpPr>
        <xdr:cNvPr id="20" name="Slicer Step 2">
          <a:extLst>
            <a:ext uri="{FF2B5EF4-FFF2-40B4-BE49-F238E27FC236}">
              <a16:creationId xmlns:a16="http://schemas.microsoft.com/office/drawing/2014/main" id="{0BD4F8F0-1806-4743-9651-03D213B8F46F}"/>
            </a:ext>
          </a:extLst>
        </xdr:cNvPr>
        <xdr:cNvSpPr/>
      </xdr:nvSpPr>
      <xdr:spPr>
        <a:xfrm>
          <a:off x="24381291" y="11643658"/>
          <a:ext cx="228600" cy="228600"/>
        </a:xfrm>
        <a:prstGeom prst="ellipse">
          <a:avLst/>
        </a:prstGeom>
        <a:solidFill>
          <a:srgbClr val="F28C28"/>
        </a:solidFill>
        <a:ln w="12700" cap="flat" cmpd="sng" algn="ctr">
          <a:solidFill>
            <a:srgbClr val="11111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0" lang="en-US" sz="1200" b="1" i="0" u="none" strike="noStrike" kern="0" cap="none" spc="0" normalizeH="0" baseline="0" noProof="0">
              <a:ln>
                <a:noFill/>
              </a:ln>
              <a:solidFill>
                <a:srgbClr val="FFFFFF"/>
              </a:solidFill>
              <a:effectLst/>
              <a:uLnTx/>
              <a:uFillTx/>
              <a:latin typeface="Aptos Narrow" panose="02110004020202020204"/>
            </a:rPr>
            <a:t>2</a:t>
          </a:r>
        </a:p>
      </xdr:txBody>
    </xdr:sp>
    <xdr:clientData/>
  </xdr:absoluteAnchor>
  <xdr:absoluteAnchor>
    <xdr:pos x="26451560" y="11643658"/>
    <xdr:ext cx="228600" cy="228600"/>
    <xdr:sp macro="" textlink="">
      <xdr:nvSpPr>
        <xdr:cNvPr id="21" name="Slicer Step 3">
          <a:extLst>
            <a:ext uri="{FF2B5EF4-FFF2-40B4-BE49-F238E27FC236}">
              <a16:creationId xmlns:a16="http://schemas.microsoft.com/office/drawing/2014/main" id="{3B242D9A-0ECB-4497-ABE0-5643C15CFF03}"/>
            </a:ext>
          </a:extLst>
        </xdr:cNvPr>
        <xdr:cNvSpPr/>
      </xdr:nvSpPr>
      <xdr:spPr>
        <a:xfrm>
          <a:off x="26451560" y="11643658"/>
          <a:ext cx="228600" cy="228600"/>
        </a:xfrm>
        <a:prstGeom prst="ellipse">
          <a:avLst/>
        </a:prstGeom>
        <a:solidFill>
          <a:srgbClr val="F28C28"/>
        </a:solidFill>
        <a:ln w="12700" cap="flat" cmpd="sng" algn="ctr">
          <a:solidFill>
            <a:srgbClr val="11111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0" lang="en-US" sz="1200" b="1" i="0" u="none" strike="noStrike" kern="0" cap="none" spc="0" normalizeH="0" baseline="0" noProof="0">
              <a:ln>
                <a:noFill/>
              </a:ln>
              <a:solidFill>
                <a:srgbClr val="FFFFFF"/>
              </a:solidFill>
              <a:effectLst/>
              <a:uLnTx/>
              <a:uFillTx/>
              <a:latin typeface="Aptos Narrow" panose="02110004020202020204"/>
            </a:rPr>
            <a:t>3</a:t>
          </a:r>
        </a:p>
      </xdr:txBody>
    </xdr:sp>
    <xdr:clientData/>
  </xdr:absoluteAnchor>
  <xdr:absoluteAnchor>
    <xdr:pos x="22585418" y="13931900"/>
    <xdr:ext cx="228600" cy="228600"/>
    <xdr:sp macro="" textlink="">
      <xdr:nvSpPr>
        <xdr:cNvPr id="28" name="Slicer Step 4">
          <a:extLst>
            <a:ext uri="{FF2B5EF4-FFF2-40B4-BE49-F238E27FC236}">
              <a16:creationId xmlns:a16="http://schemas.microsoft.com/office/drawing/2014/main" id="{219A812F-BBDF-4D39-A6B5-4C7D0EB62E85}"/>
            </a:ext>
          </a:extLst>
        </xdr:cNvPr>
        <xdr:cNvSpPr/>
      </xdr:nvSpPr>
      <xdr:spPr>
        <a:xfrm>
          <a:off x="22585418" y="13931900"/>
          <a:ext cx="228600" cy="228600"/>
        </a:xfrm>
        <a:prstGeom prst="ellipse">
          <a:avLst/>
        </a:prstGeom>
        <a:solidFill>
          <a:srgbClr val="F28C28"/>
        </a:solidFill>
        <a:ln w="12700" cap="flat" cmpd="sng" algn="ctr">
          <a:solidFill>
            <a:srgbClr val="11111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0" lang="en-US" sz="1200" b="1" i="0" u="none" strike="noStrike" kern="0" cap="none" spc="0" normalizeH="0" baseline="0" noProof="0">
              <a:ln>
                <a:noFill/>
              </a:ln>
              <a:solidFill>
                <a:srgbClr val="FFFFFF"/>
              </a:solidFill>
              <a:effectLst/>
              <a:uLnTx/>
              <a:uFillTx/>
              <a:latin typeface="Aptos Narrow" panose="02110004020202020204"/>
            </a:rPr>
            <a:t>4</a:t>
          </a:r>
        </a:p>
      </xdr:txBody>
    </xdr:sp>
    <xdr:clientData/>
  </xdr:absoluteAnchor>
  <xdr:absoluteAnchor>
    <xdr:pos x="25798260" y="13931900"/>
    <xdr:ext cx="228600" cy="228600"/>
    <xdr:sp macro="" textlink="">
      <xdr:nvSpPr>
        <xdr:cNvPr id="29" name="Slicer Step 5">
          <a:extLst>
            <a:ext uri="{FF2B5EF4-FFF2-40B4-BE49-F238E27FC236}">
              <a16:creationId xmlns:a16="http://schemas.microsoft.com/office/drawing/2014/main" id="{7262B17B-34BF-4FCF-A209-D1C359E85C32}"/>
            </a:ext>
          </a:extLst>
        </xdr:cNvPr>
        <xdr:cNvSpPr/>
      </xdr:nvSpPr>
      <xdr:spPr>
        <a:xfrm>
          <a:off x="25798260" y="13931900"/>
          <a:ext cx="228600" cy="228600"/>
        </a:xfrm>
        <a:prstGeom prst="ellipse">
          <a:avLst/>
        </a:prstGeom>
        <a:solidFill>
          <a:srgbClr val="F28C28"/>
        </a:solidFill>
        <a:ln w="12700" cap="flat" cmpd="sng" algn="ctr">
          <a:solidFill>
            <a:srgbClr val="111111"/>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kumimoji="0" lang="en-US" sz="1200" b="1" i="0" u="none" strike="noStrike" kern="0" cap="none" spc="0" normalizeH="0" baseline="0" noProof="0">
              <a:ln>
                <a:noFill/>
              </a:ln>
              <a:solidFill>
                <a:srgbClr val="FFFFFF"/>
              </a:solidFill>
              <a:effectLst/>
              <a:uLnTx/>
              <a:uFillTx/>
              <a:latin typeface="Aptos Narrow" panose="02110004020202020204"/>
            </a:rPr>
            <a:t>5</a:t>
          </a:r>
        </a:p>
      </xdr:txBody>
    </xdr:sp>
    <xdr:clientData/>
  </xdr:absoluteAnchor>
  <xdr:twoCellAnchor>
    <xdr:from>
      <xdr:col>11</xdr:col>
      <xdr:colOff>2039471</xdr:colOff>
      <xdr:row>39</xdr:row>
      <xdr:rowOff>78442</xdr:rowOff>
    </xdr:from>
    <xdr:to>
      <xdr:col>13</xdr:col>
      <xdr:colOff>89647</xdr:colOff>
      <xdr:row>67</xdr:row>
      <xdr:rowOff>78441</xdr:rowOff>
    </xdr:to>
    <xdr:sp macro="" textlink="">
      <xdr:nvSpPr>
        <xdr:cNvPr id="8" name="TextBox 7">
          <a:extLst>
            <a:ext uri="{FF2B5EF4-FFF2-40B4-BE49-F238E27FC236}">
              <a16:creationId xmlns:a16="http://schemas.microsoft.com/office/drawing/2014/main" id="{0A4D5886-78BF-5054-881B-F15468E6523E}"/>
            </a:ext>
          </a:extLst>
        </xdr:cNvPr>
        <xdr:cNvSpPr txBox="1"/>
      </xdr:nvSpPr>
      <xdr:spPr>
        <a:xfrm>
          <a:off x="28294853" y="11564471"/>
          <a:ext cx="2823882" cy="56477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Select whether you want to see only data points or aggregations (averages) in the visual.</a:t>
          </a:r>
        </a:p>
        <a:p>
          <a:endParaRPr lang="en-US" sz="1100"/>
        </a:p>
        <a:p>
          <a:r>
            <a:rPr lang="en-US" sz="1100"/>
            <a:t>2)</a:t>
          </a:r>
          <a:r>
            <a:rPr lang="en-US" sz="1100" baseline="0"/>
            <a:t> Select which categories you would like to see</a:t>
          </a:r>
        </a:p>
        <a:p>
          <a:endParaRPr lang="en-US" sz="1100" baseline="0"/>
        </a:p>
        <a:p>
          <a:r>
            <a:rPr lang="en-US" sz="1100" baseline="0"/>
            <a:t>3) Select which highest level attribute you would like to see</a:t>
          </a:r>
        </a:p>
        <a:p>
          <a:endParaRPr lang="en-US" sz="1100" baseline="0"/>
        </a:p>
        <a:p>
          <a:r>
            <a:rPr lang="en-US" sz="1100" baseline="0"/>
            <a:t>4) Select which attributes you would like to see</a:t>
          </a:r>
        </a:p>
        <a:p>
          <a:endParaRPr lang="en-US" sz="1100" baseline="0"/>
        </a:p>
        <a:p>
          <a:r>
            <a:rPr lang="en-US" sz="1100" baseline="0"/>
            <a:t>5) Select the final chart outputs you would like to see.</a:t>
          </a:r>
        </a:p>
        <a:p>
          <a:endParaRPr lang="en-US" sz="1100" baseline="0"/>
        </a:p>
        <a:p>
          <a:endParaRPr lang="en-US" sz="1100" baseline="0"/>
        </a:p>
        <a:p>
          <a:r>
            <a:rPr lang="en-US" sz="1100" baseline="0"/>
            <a:t>Adhesion has 3 levels of drill down. You can see aggregations at the dry/wet level, followed by the substrate level, then the number of days left to stand before testing (1day vs 7day)</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382180</xdr:colOff>
      <xdr:row>11</xdr:row>
      <xdr:rowOff>171450</xdr:rowOff>
    </xdr:from>
    <xdr:to>
      <xdr:col>5</xdr:col>
      <xdr:colOff>234407</xdr:colOff>
      <xdr:row>13</xdr:row>
      <xdr:rowOff>177165</xdr:rowOff>
    </xdr:to>
    <mc:AlternateContent xmlns:mc="http://schemas.openxmlformats.org/markup-compatibility/2006" xmlns:a14="http://schemas.microsoft.com/office/drawing/2010/main">
      <mc:Choice Requires="a14">
        <xdr:graphicFrame macro="">
          <xdr:nvGraphicFramePr>
            <xdr:cNvPr id="4" name="ASTM">
              <a:extLst>
                <a:ext uri="{FF2B5EF4-FFF2-40B4-BE49-F238E27FC236}">
                  <a16:creationId xmlns:a16="http://schemas.microsoft.com/office/drawing/2014/main" id="{FEC342B5-E0CA-9637-D6FC-BB642A8A656F}"/>
                </a:ext>
              </a:extLst>
            </xdr:cNvPr>
            <xdr:cNvGraphicFramePr/>
          </xdr:nvGraphicFramePr>
          <xdr:xfrm>
            <a:off x="0" y="0"/>
            <a:ext cx="0" cy="0"/>
          </xdr:xfrm>
          <a:graphic>
            <a:graphicData uri="http://schemas.microsoft.com/office/drawing/2010/slicer">
              <sle:slicer xmlns:sle="http://schemas.microsoft.com/office/drawing/2010/slicer" name="ASTM"/>
            </a:graphicData>
          </a:graphic>
        </xdr:graphicFrame>
      </mc:Choice>
      <mc:Fallback xmlns="">
        <xdr:sp macro="" textlink="">
          <xdr:nvSpPr>
            <xdr:cNvPr id="0" name=""/>
            <xdr:cNvSpPr>
              <a:spLocks noTextEdit="1"/>
            </xdr:cNvSpPr>
          </xdr:nvSpPr>
          <xdr:spPr>
            <a:xfrm>
              <a:off x="4314644" y="2266950"/>
              <a:ext cx="1852477" cy="1829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171450</xdr:colOff>
      <xdr:row>11</xdr:row>
      <xdr:rowOff>171450</xdr:rowOff>
    </xdr:from>
    <xdr:to>
      <xdr:col>9</xdr:col>
      <xdr:colOff>173356</xdr:colOff>
      <xdr:row>13</xdr:row>
      <xdr:rowOff>177165</xdr:rowOff>
    </xdr:to>
    <mc:AlternateContent xmlns:mc="http://schemas.openxmlformats.org/markup-compatibility/2006" xmlns:a14="http://schemas.microsoft.com/office/drawing/2010/main">
      <mc:Choice Requires="a14">
        <xdr:graphicFrame macro="">
          <xdr:nvGraphicFramePr>
            <xdr:cNvPr id="6" name="Property">
              <a:extLst>
                <a:ext uri="{FF2B5EF4-FFF2-40B4-BE49-F238E27FC236}">
                  <a16:creationId xmlns:a16="http://schemas.microsoft.com/office/drawing/2014/main" id="{2D8080AC-481A-028C-293F-2C43EC8750EB}"/>
                </a:ext>
              </a:extLst>
            </xdr:cNvPr>
            <xdr:cNvGraphicFramePr/>
          </xdr:nvGraphicFramePr>
          <xdr:xfrm>
            <a:off x="0" y="0"/>
            <a:ext cx="0" cy="0"/>
          </xdr:xfrm>
          <a:graphic>
            <a:graphicData uri="http://schemas.microsoft.com/office/drawing/2010/slicer">
              <sle:slicer xmlns:sle="http://schemas.microsoft.com/office/drawing/2010/slicer" name="Property"/>
            </a:graphicData>
          </a:graphic>
        </xdr:graphicFrame>
      </mc:Choice>
      <mc:Fallback xmlns="">
        <xdr:sp macro="" textlink="">
          <xdr:nvSpPr>
            <xdr:cNvPr id="0" name=""/>
            <xdr:cNvSpPr>
              <a:spLocks noTextEdit="1"/>
            </xdr:cNvSpPr>
          </xdr:nvSpPr>
          <xdr:spPr>
            <a:xfrm>
              <a:off x="12798879" y="2266950"/>
              <a:ext cx="1838870" cy="1829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508092</xdr:colOff>
      <xdr:row>11</xdr:row>
      <xdr:rowOff>171450</xdr:rowOff>
    </xdr:from>
    <xdr:to>
      <xdr:col>6</xdr:col>
      <xdr:colOff>382906</xdr:colOff>
      <xdr:row>13</xdr:row>
      <xdr:rowOff>177165</xdr:rowOff>
    </xdr:to>
    <mc:AlternateContent xmlns:mc="http://schemas.openxmlformats.org/markup-compatibility/2006" xmlns:a14="http://schemas.microsoft.com/office/drawing/2010/main">
      <mc:Choice Requires="a14">
        <xdr:graphicFrame macro="">
          <xdr:nvGraphicFramePr>
            <xdr:cNvPr id="7" name="Substrate">
              <a:extLst>
                <a:ext uri="{FF2B5EF4-FFF2-40B4-BE49-F238E27FC236}">
                  <a16:creationId xmlns:a16="http://schemas.microsoft.com/office/drawing/2014/main" id="{7EB1EAAB-FAC3-DE05-4FAE-8010234E19A5}"/>
                </a:ext>
              </a:extLst>
            </xdr:cNvPr>
            <xdr:cNvGraphicFramePr/>
          </xdr:nvGraphicFramePr>
          <xdr:xfrm>
            <a:off x="0" y="0"/>
            <a:ext cx="0" cy="0"/>
          </xdr:xfrm>
          <a:graphic>
            <a:graphicData uri="http://schemas.microsoft.com/office/drawing/2010/slicer">
              <sle:slicer xmlns:sle="http://schemas.microsoft.com/office/drawing/2010/slicer" name="Substrate"/>
            </a:graphicData>
          </a:graphic>
        </xdr:graphicFrame>
      </mc:Choice>
      <mc:Fallback xmlns="">
        <xdr:sp macro="" textlink="">
          <xdr:nvSpPr>
            <xdr:cNvPr id="0" name=""/>
            <xdr:cNvSpPr>
              <a:spLocks noTextEdit="1"/>
            </xdr:cNvSpPr>
          </xdr:nvSpPr>
          <xdr:spPr>
            <a:xfrm>
              <a:off x="6440806" y="2266950"/>
              <a:ext cx="1875064" cy="1829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171450</xdr:colOff>
      <xdr:row>11</xdr:row>
      <xdr:rowOff>171450</xdr:rowOff>
    </xdr:from>
    <xdr:to>
      <xdr:col>1</xdr:col>
      <xdr:colOff>373652</xdr:colOff>
      <xdr:row>13</xdr:row>
      <xdr:rowOff>177165</xdr:rowOff>
    </xdr:to>
    <mc:AlternateContent xmlns:mc="http://schemas.openxmlformats.org/markup-compatibility/2006" xmlns:a14="http://schemas.microsoft.com/office/drawing/2010/main">
      <mc:Choice Requires="a14">
        <xdr:graphicFrame macro="">
          <xdr:nvGraphicFramePr>
            <xdr:cNvPr id="8" name="Test">
              <a:extLst>
                <a:ext uri="{FF2B5EF4-FFF2-40B4-BE49-F238E27FC236}">
                  <a16:creationId xmlns:a16="http://schemas.microsoft.com/office/drawing/2014/main" id="{09603BFF-6BCF-B268-B412-853136521902}"/>
                </a:ext>
              </a:extLst>
            </xdr:cNvPr>
            <xdr:cNvGraphicFramePr/>
          </xdr:nvGraphicFramePr>
          <xdr:xfrm>
            <a:off x="0" y="0"/>
            <a:ext cx="0" cy="0"/>
          </xdr:xfrm>
          <a:graphic>
            <a:graphicData uri="http://schemas.microsoft.com/office/drawing/2010/slicer">
              <sle:slicer xmlns:sle="http://schemas.microsoft.com/office/drawing/2010/slicer" name="Test"/>
            </a:graphicData>
          </a:graphic>
        </xdr:graphicFrame>
      </mc:Choice>
      <mc:Fallback xmlns="">
        <xdr:sp macro="" textlink="">
          <xdr:nvSpPr>
            <xdr:cNvPr id="0" name=""/>
            <xdr:cNvSpPr>
              <a:spLocks noTextEdit="1"/>
            </xdr:cNvSpPr>
          </xdr:nvSpPr>
          <xdr:spPr>
            <a:xfrm>
              <a:off x="171450" y="2266950"/>
              <a:ext cx="1753416" cy="1829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647337</xdr:colOff>
      <xdr:row>11</xdr:row>
      <xdr:rowOff>171450</xdr:rowOff>
    </xdr:from>
    <xdr:to>
      <xdr:col>3</xdr:col>
      <xdr:colOff>108495</xdr:colOff>
      <xdr:row>13</xdr:row>
      <xdr:rowOff>177165</xdr:rowOff>
    </xdr:to>
    <mc:AlternateContent xmlns:mc="http://schemas.openxmlformats.org/markup-compatibility/2006" xmlns:a14="http://schemas.microsoft.com/office/drawing/2010/main">
      <mc:Choice Requires="a14">
        <xdr:graphicFrame macro="">
          <xdr:nvGraphicFramePr>
            <xdr:cNvPr id="9" name="Test Name 2">
              <a:extLst>
                <a:ext uri="{FF2B5EF4-FFF2-40B4-BE49-F238E27FC236}">
                  <a16:creationId xmlns:a16="http://schemas.microsoft.com/office/drawing/2014/main" id="{0AC85EC5-B1BE-6B28-1C46-F82C11A809C5}"/>
                </a:ext>
              </a:extLst>
            </xdr:cNvPr>
            <xdr:cNvGraphicFramePr/>
          </xdr:nvGraphicFramePr>
          <xdr:xfrm>
            <a:off x="0" y="0"/>
            <a:ext cx="0" cy="0"/>
          </xdr:xfrm>
          <a:graphic>
            <a:graphicData uri="http://schemas.microsoft.com/office/drawing/2010/slicer">
              <sle:slicer xmlns:sle="http://schemas.microsoft.com/office/drawing/2010/slicer" name="Test Name 2"/>
            </a:graphicData>
          </a:graphic>
        </xdr:graphicFrame>
      </mc:Choice>
      <mc:Fallback xmlns="">
        <xdr:sp macro="" textlink="">
          <xdr:nvSpPr>
            <xdr:cNvPr id="0" name=""/>
            <xdr:cNvSpPr>
              <a:spLocks noTextEdit="1"/>
            </xdr:cNvSpPr>
          </xdr:nvSpPr>
          <xdr:spPr>
            <a:xfrm>
              <a:off x="2198551" y="2266950"/>
              <a:ext cx="1842408" cy="1829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656591</xdr:colOff>
      <xdr:row>11</xdr:row>
      <xdr:rowOff>171450</xdr:rowOff>
    </xdr:from>
    <xdr:to>
      <xdr:col>6</xdr:col>
      <xdr:colOff>2494916</xdr:colOff>
      <xdr:row>13</xdr:row>
      <xdr:rowOff>177165</xdr:rowOff>
    </xdr:to>
    <mc:AlternateContent xmlns:mc="http://schemas.openxmlformats.org/markup-compatibility/2006" xmlns:a14="http://schemas.microsoft.com/office/drawing/2010/main">
      <mc:Choice Requires="a14">
        <xdr:graphicFrame macro="">
          <xdr:nvGraphicFramePr>
            <xdr:cNvPr id="10" name="Time">
              <a:extLst>
                <a:ext uri="{FF2B5EF4-FFF2-40B4-BE49-F238E27FC236}">
                  <a16:creationId xmlns:a16="http://schemas.microsoft.com/office/drawing/2014/main" id="{6E280DEE-B720-98EC-20BC-7376179E88D1}"/>
                </a:ext>
              </a:extLst>
            </xdr:cNvPr>
            <xdr:cNvGraphicFramePr/>
          </xdr:nvGraphicFramePr>
          <xdr:xfrm>
            <a:off x="0" y="0"/>
            <a:ext cx="0" cy="0"/>
          </xdr:xfrm>
          <a:graphic>
            <a:graphicData uri="http://schemas.microsoft.com/office/drawing/2010/slicer">
              <sle:slicer xmlns:sle="http://schemas.microsoft.com/office/drawing/2010/slicer" name="Time"/>
            </a:graphicData>
          </a:graphic>
        </xdr:graphicFrame>
      </mc:Choice>
      <mc:Fallback xmlns="">
        <xdr:sp macro="" textlink="">
          <xdr:nvSpPr>
            <xdr:cNvPr id="0" name=""/>
            <xdr:cNvSpPr>
              <a:spLocks noTextEdit="1"/>
            </xdr:cNvSpPr>
          </xdr:nvSpPr>
          <xdr:spPr>
            <a:xfrm>
              <a:off x="8589555" y="2266950"/>
              <a:ext cx="1838325" cy="1829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1762125</xdr:colOff>
      <xdr:row>12</xdr:row>
      <xdr:rowOff>0</xdr:rowOff>
    </xdr:from>
    <xdr:to>
      <xdr:col>11</xdr:col>
      <xdr:colOff>2244852</xdr:colOff>
      <xdr:row>13</xdr:row>
      <xdr:rowOff>205740</xdr:rowOff>
    </xdr:to>
    <mc:AlternateContent xmlns:mc="http://schemas.openxmlformats.org/markup-compatibility/2006" xmlns:a14="http://schemas.microsoft.com/office/drawing/2010/main">
      <mc:Choice Requires="a14">
        <xdr:graphicFrame macro="">
          <xdr:nvGraphicFramePr>
            <xdr:cNvPr id="13" name="Brand 1">
              <a:extLst>
                <a:ext uri="{FF2B5EF4-FFF2-40B4-BE49-F238E27FC236}">
                  <a16:creationId xmlns:a16="http://schemas.microsoft.com/office/drawing/2014/main" id="{18F5882D-3AF8-D213-9E17-7004D30B1A04}"/>
                </a:ext>
              </a:extLst>
            </xdr:cNvPr>
            <xdr:cNvGraphicFramePr/>
          </xdr:nvGraphicFramePr>
          <xdr:xfrm>
            <a:off x="0" y="0"/>
            <a:ext cx="0" cy="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17287875" y="2286000"/>
              <a:ext cx="2321052"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1181100</xdr:colOff>
      <xdr:row>11</xdr:row>
      <xdr:rowOff>171450</xdr:rowOff>
    </xdr:from>
    <xdr:to>
      <xdr:col>10</xdr:col>
      <xdr:colOff>1673352</xdr:colOff>
      <xdr:row>13</xdr:row>
      <xdr:rowOff>177165</xdr:rowOff>
    </xdr:to>
    <mc:AlternateContent xmlns:mc="http://schemas.openxmlformats.org/markup-compatibility/2006" xmlns:a14="http://schemas.microsoft.com/office/drawing/2010/main">
      <mc:Choice Requires="a14">
        <xdr:graphicFrame macro="">
          <xdr:nvGraphicFramePr>
            <xdr:cNvPr id="14" name="Performance 1">
              <a:extLst>
                <a:ext uri="{FF2B5EF4-FFF2-40B4-BE49-F238E27FC236}">
                  <a16:creationId xmlns:a16="http://schemas.microsoft.com/office/drawing/2014/main" id="{E00CCF2E-CD61-6FD2-D45E-04308AF93B5A}"/>
                </a:ext>
              </a:extLst>
            </xdr:cNvPr>
            <xdr:cNvGraphicFramePr/>
          </xdr:nvGraphicFramePr>
          <xdr:xfrm>
            <a:off x="0" y="0"/>
            <a:ext cx="0" cy="0"/>
          </xdr:xfrm>
          <a:graphic>
            <a:graphicData uri="http://schemas.microsoft.com/office/drawing/2010/slicer">
              <sle:slicer xmlns:sle="http://schemas.microsoft.com/office/drawing/2010/slicer" name="Performance 1"/>
            </a:graphicData>
          </a:graphic>
        </xdr:graphicFrame>
      </mc:Choice>
      <mc:Fallback xmlns="">
        <xdr:sp macro="" textlink="">
          <xdr:nvSpPr>
            <xdr:cNvPr id="0" name=""/>
            <xdr:cNvSpPr>
              <a:spLocks noTextEdit="1"/>
            </xdr:cNvSpPr>
          </xdr:nvSpPr>
          <xdr:spPr>
            <a:xfrm>
              <a:off x="14868525" y="2266950"/>
              <a:ext cx="2330577"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1748790</xdr:colOff>
      <xdr:row>14</xdr:row>
      <xdr:rowOff>66675</xdr:rowOff>
    </xdr:from>
    <xdr:to>
      <xdr:col>11</xdr:col>
      <xdr:colOff>2225802</xdr:colOff>
      <xdr:row>22</xdr:row>
      <xdr:rowOff>177165</xdr:rowOff>
    </xdr:to>
    <mc:AlternateContent xmlns:mc="http://schemas.openxmlformats.org/markup-compatibility/2006" xmlns:a14="http://schemas.microsoft.com/office/drawing/2010/main">
      <mc:Choice Requires="a14">
        <xdr:graphicFrame macro="">
          <xdr:nvGraphicFramePr>
            <xdr:cNvPr id="15" name="Sheen">
              <a:extLst>
                <a:ext uri="{FF2B5EF4-FFF2-40B4-BE49-F238E27FC236}">
                  <a16:creationId xmlns:a16="http://schemas.microsoft.com/office/drawing/2014/main" id="{5B780414-C231-1A88-5097-9F25E21D615D}"/>
                </a:ext>
              </a:extLst>
            </xdr:cNvPr>
            <xdr:cNvGraphicFramePr/>
          </xdr:nvGraphicFramePr>
          <xdr:xfrm>
            <a:off x="0" y="0"/>
            <a:ext cx="0" cy="0"/>
          </xdr:xfrm>
          <a:graphic>
            <a:graphicData uri="http://schemas.microsoft.com/office/drawing/2010/slicer">
              <sle:slicer xmlns:sle="http://schemas.microsoft.com/office/drawing/2010/slicer" name="Sheen"/>
            </a:graphicData>
          </a:graphic>
        </xdr:graphicFrame>
      </mc:Choice>
      <mc:Fallback xmlns="">
        <xdr:sp macro="" textlink="">
          <xdr:nvSpPr>
            <xdr:cNvPr id="0" name=""/>
            <xdr:cNvSpPr>
              <a:spLocks noTextEdit="1"/>
            </xdr:cNvSpPr>
          </xdr:nvSpPr>
          <xdr:spPr>
            <a:xfrm>
              <a:off x="17274540" y="4333875"/>
              <a:ext cx="2315337"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1163955</xdr:colOff>
      <xdr:row>14</xdr:row>
      <xdr:rowOff>40005</xdr:rowOff>
    </xdr:from>
    <xdr:to>
      <xdr:col>10</xdr:col>
      <xdr:colOff>1654302</xdr:colOff>
      <xdr:row>22</xdr:row>
      <xdr:rowOff>154305</xdr:rowOff>
    </xdr:to>
    <mc:AlternateContent xmlns:mc="http://schemas.openxmlformats.org/markup-compatibility/2006" xmlns:a14="http://schemas.microsoft.com/office/drawing/2010/main">
      <mc:Choice Requires="a14">
        <xdr:graphicFrame macro="">
          <xdr:nvGraphicFramePr>
            <xdr:cNvPr id="16" name="Purchase Year">
              <a:extLst>
                <a:ext uri="{FF2B5EF4-FFF2-40B4-BE49-F238E27FC236}">
                  <a16:creationId xmlns:a16="http://schemas.microsoft.com/office/drawing/2014/main" id="{37F5B421-5C47-9011-3E31-BC41BF73CF1D}"/>
                </a:ext>
              </a:extLst>
            </xdr:cNvPr>
            <xdr:cNvGraphicFramePr/>
          </xdr:nvGraphicFramePr>
          <xdr:xfrm>
            <a:off x="0" y="0"/>
            <a:ext cx="0" cy="0"/>
          </xdr:xfrm>
          <a:graphic>
            <a:graphicData uri="http://schemas.microsoft.com/office/drawing/2010/slicer">
              <sle:slicer xmlns:sle="http://schemas.microsoft.com/office/drawing/2010/slicer" name="Purchase Year"/>
            </a:graphicData>
          </a:graphic>
        </xdr:graphicFrame>
      </mc:Choice>
      <mc:Fallback xmlns="">
        <xdr:sp macro="" textlink="">
          <xdr:nvSpPr>
            <xdr:cNvPr id="0" name=""/>
            <xdr:cNvSpPr>
              <a:spLocks noTextEdit="1"/>
            </xdr:cNvSpPr>
          </xdr:nvSpPr>
          <xdr:spPr>
            <a:xfrm>
              <a:off x="14851380" y="4307205"/>
              <a:ext cx="2328672"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2352675</xdr:colOff>
      <xdr:row>12</xdr:row>
      <xdr:rowOff>9525</xdr:rowOff>
    </xdr:from>
    <xdr:to>
      <xdr:col>11</xdr:col>
      <xdr:colOff>4683252</xdr:colOff>
      <xdr:row>13</xdr:row>
      <xdr:rowOff>209550</xdr:rowOff>
    </xdr:to>
    <mc:AlternateContent xmlns:mc="http://schemas.openxmlformats.org/markup-compatibility/2006" xmlns:a14="http://schemas.microsoft.com/office/drawing/2010/main">
      <mc:Choice Requires="a14">
        <xdr:graphicFrame macro="">
          <xdr:nvGraphicFramePr>
            <xdr:cNvPr id="5" name="Color 1">
              <a:extLst>
                <a:ext uri="{FF2B5EF4-FFF2-40B4-BE49-F238E27FC236}">
                  <a16:creationId xmlns:a16="http://schemas.microsoft.com/office/drawing/2014/main" id="{F901C262-8096-225D-18E2-BC58C0764DF0}"/>
                </a:ext>
              </a:extLst>
            </xdr:cNvPr>
            <xdr:cNvGraphicFramePr/>
          </xdr:nvGraphicFramePr>
          <xdr:xfrm>
            <a:off x="0" y="0"/>
            <a:ext cx="0" cy="0"/>
          </xdr:xfrm>
          <a:graphic>
            <a:graphicData uri="http://schemas.microsoft.com/office/drawing/2010/slicer">
              <sle:slicer xmlns:sle="http://schemas.microsoft.com/office/drawing/2010/slicer" name="Color 1"/>
            </a:graphicData>
          </a:graphic>
        </xdr:graphicFrame>
      </mc:Choice>
      <mc:Fallback xmlns="">
        <xdr:sp macro="" textlink="">
          <xdr:nvSpPr>
            <xdr:cNvPr id="0" name=""/>
            <xdr:cNvSpPr>
              <a:spLocks noTextEdit="1"/>
            </xdr:cNvSpPr>
          </xdr:nvSpPr>
          <xdr:spPr>
            <a:xfrm>
              <a:off x="19716750" y="2295525"/>
              <a:ext cx="2330577"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2333625</xdr:colOff>
      <xdr:row>14</xdr:row>
      <xdr:rowOff>76200</xdr:rowOff>
    </xdr:from>
    <xdr:to>
      <xdr:col>11</xdr:col>
      <xdr:colOff>4664202</xdr:colOff>
      <xdr:row>23</xdr:row>
      <xdr:rowOff>0</xdr:rowOff>
    </xdr:to>
    <mc:AlternateContent xmlns:mc="http://schemas.openxmlformats.org/markup-compatibility/2006" xmlns:a14="http://schemas.microsoft.com/office/drawing/2010/main">
      <mc:Choice Requires="a14">
        <xdr:graphicFrame macro="">
          <xdr:nvGraphicFramePr>
            <xdr:cNvPr id="17" name="Unique Product Name 3">
              <a:extLst>
                <a:ext uri="{FF2B5EF4-FFF2-40B4-BE49-F238E27FC236}">
                  <a16:creationId xmlns:a16="http://schemas.microsoft.com/office/drawing/2014/main" id="{56B21CF7-F1F7-4793-24AF-EBC101081AD0}"/>
                </a:ext>
              </a:extLst>
            </xdr:cNvPr>
            <xdr:cNvGraphicFramePr/>
          </xdr:nvGraphicFramePr>
          <xdr:xfrm>
            <a:off x="0" y="0"/>
            <a:ext cx="0" cy="0"/>
          </xdr:xfrm>
          <a:graphic>
            <a:graphicData uri="http://schemas.microsoft.com/office/drawing/2010/slicer">
              <sle:slicer xmlns:sle="http://schemas.microsoft.com/office/drawing/2010/slicer" name="Unique Product Name 3"/>
            </a:graphicData>
          </a:graphic>
        </xdr:graphicFrame>
      </mc:Choice>
      <mc:Fallback xmlns="">
        <xdr:sp macro="" textlink="">
          <xdr:nvSpPr>
            <xdr:cNvPr id="0" name=""/>
            <xdr:cNvSpPr>
              <a:spLocks noTextEdit="1"/>
            </xdr:cNvSpPr>
          </xdr:nvSpPr>
          <xdr:spPr>
            <a:xfrm>
              <a:off x="19697700" y="4343400"/>
              <a:ext cx="2330577"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absoluteAnchor>
    <xdr:pos x="3204042" y="78441"/>
    <xdr:ext cx="1371600" cy="577125"/>
    <xdr:sp macro="" textlink="">
      <xdr:nvSpPr>
        <xdr:cNvPr id="18" name="Rectangle: Rounded Corners 17">
          <a:hlinkClick xmlns:r="http://schemas.openxmlformats.org/officeDocument/2006/relationships" r:id="rId1"/>
          <a:extLst>
            <a:ext uri="{FF2B5EF4-FFF2-40B4-BE49-F238E27FC236}">
              <a16:creationId xmlns:a16="http://schemas.microsoft.com/office/drawing/2014/main" id="{FA1C84F4-3E34-4FE6-96B2-03ADC0542E03}"/>
            </a:ext>
          </a:extLst>
        </xdr:cNvPr>
        <xdr:cNvSpPr/>
      </xdr:nvSpPr>
      <xdr:spPr>
        <a:xfrm>
          <a:off x="320404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Product Selection</a:t>
          </a:r>
          <a:endParaRPr lang="en-US" sz="1200">
            <a:solidFill>
              <a:schemeClr val="tx1"/>
            </a:solidFill>
            <a:latin typeface="Aptos ExtraBold" panose="020B0004020202020204" pitchFamily="34" charset="0"/>
          </a:endParaRPr>
        </a:p>
      </xdr:txBody>
    </xdr:sp>
    <xdr:clientData/>
  </xdr:absoluteAnchor>
  <xdr:absoluteAnchor>
    <xdr:pos x="1656257" y="78441"/>
    <xdr:ext cx="1371600" cy="577125"/>
    <xdr:sp macro="" textlink="">
      <xdr:nvSpPr>
        <xdr:cNvPr id="19" name="Rectangle: Rounded Corners 18">
          <a:hlinkClick xmlns:r="http://schemas.openxmlformats.org/officeDocument/2006/relationships" r:id="rId2"/>
          <a:extLst>
            <a:ext uri="{FF2B5EF4-FFF2-40B4-BE49-F238E27FC236}">
              <a16:creationId xmlns:a16="http://schemas.microsoft.com/office/drawing/2014/main" id="{56BE7337-8032-4B42-9508-BB7A5E8C98A4}"/>
            </a:ext>
          </a:extLst>
        </xdr:cNvPr>
        <xdr:cNvSpPr/>
      </xdr:nvSpPr>
      <xdr:spPr>
        <a:xfrm>
          <a:off x="1656257"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clientData/>
  </xdr:absoluteAnchor>
  <xdr:absoluteAnchor>
    <xdr:pos x="108472" y="78441"/>
    <xdr:ext cx="1371600" cy="577125"/>
    <xdr:sp macro="" textlink="">
      <xdr:nvSpPr>
        <xdr:cNvPr id="20" name="Rectangle: Rounded Corners 19">
          <a:hlinkClick xmlns:r="http://schemas.openxmlformats.org/officeDocument/2006/relationships" r:id="rId3"/>
          <a:extLst>
            <a:ext uri="{FF2B5EF4-FFF2-40B4-BE49-F238E27FC236}">
              <a16:creationId xmlns:a16="http://schemas.microsoft.com/office/drawing/2014/main" id="{4C11BB1A-D36D-4F35-A538-878C20E711A3}"/>
            </a:ext>
          </a:extLst>
        </xdr:cNvPr>
        <xdr:cNvSpPr/>
      </xdr:nvSpPr>
      <xdr:spPr>
        <a:xfrm>
          <a:off x="10847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clientData/>
  </xdr:absoluteAnchor>
  <xdr:absoluteAnchor>
    <xdr:pos x="4751826" y="78441"/>
    <xdr:ext cx="1371600" cy="577125"/>
    <xdr:sp macro="" textlink="">
      <xdr:nvSpPr>
        <xdr:cNvPr id="21" name="Rectangle: Rounded Corners 20">
          <a:hlinkClick xmlns:r="http://schemas.openxmlformats.org/officeDocument/2006/relationships" r:id="rId4"/>
          <a:extLst>
            <a:ext uri="{FF2B5EF4-FFF2-40B4-BE49-F238E27FC236}">
              <a16:creationId xmlns:a16="http://schemas.microsoft.com/office/drawing/2014/main" id="{75C08451-DD0E-40DC-8B06-4B8FA4704FB3}"/>
            </a:ext>
          </a:extLst>
        </xdr:cNvPr>
        <xdr:cNvSpPr/>
      </xdr:nvSpPr>
      <xdr:spPr>
        <a:xfrm>
          <a:off x="475182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Test Selection</a:t>
          </a:r>
        </a:p>
      </xdr:txBody>
    </xdr:sp>
    <xdr:clientData/>
  </xdr:absoluteAnchor>
  <xdr:absoluteAnchor>
    <xdr:pos x="6299611" y="78441"/>
    <xdr:ext cx="1371600" cy="577125"/>
    <xdr:sp macro="" textlink="">
      <xdr:nvSpPr>
        <xdr:cNvPr id="22" name="Rectangle: Rounded Corners 21">
          <a:hlinkClick xmlns:r="http://schemas.openxmlformats.org/officeDocument/2006/relationships" r:id="rId5"/>
          <a:extLst>
            <a:ext uri="{FF2B5EF4-FFF2-40B4-BE49-F238E27FC236}">
              <a16:creationId xmlns:a16="http://schemas.microsoft.com/office/drawing/2014/main" id="{8E3A9FDB-07EF-4E57-9B2A-57528393B457}"/>
            </a:ext>
          </a:extLst>
        </xdr:cNvPr>
        <xdr:cNvSpPr/>
      </xdr:nvSpPr>
      <xdr:spPr>
        <a:xfrm>
          <a:off x="6299611"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clientData/>
  </xdr:absoluteAnchor>
  <xdr:absoluteAnchor>
    <xdr:pos x="7847396" y="78441"/>
    <xdr:ext cx="1371600" cy="577125"/>
    <xdr:sp macro="" textlink="">
      <xdr:nvSpPr>
        <xdr:cNvPr id="23" name="Rectangle: Rounded Corners 22">
          <a:hlinkClick xmlns:r="http://schemas.openxmlformats.org/officeDocument/2006/relationships" r:id="rId6"/>
          <a:extLst>
            <a:ext uri="{FF2B5EF4-FFF2-40B4-BE49-F238E27FC236}">
              <a16:creationId xmlns:a16="http://schemas.microsoft.com/office/drawing/2014/main" id="{23761DF7-5182-4FF8-AA68-C6AA0B070ED4}"/>
            </a:ext>
          </a:extLst>
        </xdr:cNvPr>
        <xdr:cNvSpPr/>
      </xdr:nvSpPr>
      <xdr:spPr>
        <a:xfrm>
          <a:off x="784739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clientData/>
  </xdr:absoluteAnchor>
  <xdr:absoluteAnchor>
    <xdr:pos x="9395180" y="78441"/>
    <xdr:ext cx="1371600" cy="577125"/>
    <xdr:sp macro="" textlink="">
      <xdr:nvSpPr>
        <xdr:cNvPr id="24" name="Rectangle: Rounded Corners 23">
          <a:hlinkClick xmlns:r="http://schemas.openxmlformats.org/officeDocument/2006/relationships" r:id="rId7"/>
          <a:extLst>
            <a:ext uri="{FF2B5EF4-FFF2-40B4-BE49-F238E27FC236}">
              <a16:creationId xmlns:a16="http://schemas.microsoft.com/office/drawing/2014/main" id="{D20E816E-35A8-4D6E-BAE0-47D3F29396BC}"/>
            </a:ext>
          </a:extLst>
        </xdr:cNvPr>
        <xdr:cNvSpPr/>
      </xdr:nvSpPr>
      <xdr:spPr>
        <a:xfrm>
          <a:off x="9395180"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clientData/>
  </xdr:absoluteAnchor>
  <xdr:absoluteAnchor>
    <xdr:pos x="10942965" y="78441"/>
    <xdr:ext cx="1371600" cy="577125"/>
    <xdr:sp macro="" textlink="">
      <xdr:nvSpPr>
        <xdr:cNvPr id="25" name="Rectangle: Rounded Corners 24">
          <a:hlinkClick xmlns:r="http://schemas.openxmlformats.org/officeDocument/2006/relationships" r:id="rId8"/>
          <a:extLst>
            <a:ext uri="{FF2B5EF4-FFF2-40B4-BE49-F238E27FC236}">
              <a16:creationId xmlns:a16="http://schemas.microsoft.com/office/drawing/2014/main" id="{0F3CEB09-A12D-4B0F-B584-9E03F508711D}"/>
            </a:ext>
          </a:extLst>
        </xdr:cNvPr>
        <xdr:cNvSpPr/>
      </xdr:nvSpPr>
      <xdr:spPr>
        <a:xfrm>
          <a:off x="10942965"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clientData/>
  </xdr:absoluteAnchor>
  <xdr:twoCellAnchor>
    <xdr:from>
      <xdr:col>0</xdr:col>
      <xdr:colOff>180975</xdr:colOff>
      <xdr:row>5</xdr:row>
      <xdr:rowOff>57150</xdr:rowOff>
    </xdr:from>
    <xdr:to>
      <xdr:col>9</xdr:col>
      <xdr:colOff>85725</xdr:colOff>
      <xdr:row>11</xdr:row>
      <xdr:rowOff>47625</xdr:rowOff>
    </xdr:to>
    <xdr:sp macro="" textlink="">
      <xdr:nvSpPr>
        <xdr:cNvPr id="26" name="TextBox 25">
          <a:extLst>
            <a:ext uri="{FF2B5EF4-FFF2-40B4-BE49-F238E27FC236}">
              <a16:creationId xmlns:a16="http://schemas.microsoft.com/office/drawing/2014/main" id="{D3600030-CCFF-8DF0-C151-7028F2EE65B2}"/>
            </a:ext>
          </a:extLst>
        </xdr:cNvPr>
        <xdr:cNvSpPr txBox="1"/>
      </xdr:nvSpPr>
      <xdr:spPr>
        <a:xfrm>
          <a:off x="180975" y="1009650"/>
          <a:ext cx="13325475" cy="1133475"/>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Select Your Desired Weathering Test</a:t>
          </a:r>
        </a:p>
      </xdr:txBody>
    </xdr:sp>
    <xdr:clientData/>
  </xdr:twoCellAnchor>
  <xdr:twoCellAnchor>
    <xdr:from>
      <xdr:col>9</xdr:col>
      <xdr:colOff>1171575</xdr:colOff>
      <xdr:row>5</xdr:row>
      <xdr:rowOff>57150</xdr:rowOff>
    </xdr:from>
    <xdr:to>
      <xdr:col>11</xdr:col>
      <xdr:colOff>4695825</xdr:colOff>
      <xdr:row>11</xdr:row>
      <xdr:rowOff>66675</xdr:rowOff>
    </xdr:to>
    <xdr:sp macro="" textlink="">
      <xdr:nvSpPr>
        <xdr:cNvPr id="27" name="TextBox 26">
          <a:extLst>
            <a:ext uri="{FF2B5EF4-FFF2-40B4-BE49-F238E27FC236}">
              <a16:creationId xmlns:a16="http://schemas.microsoft.com/office/drawing/2014/main" id="{4165E73E-2D0B-4AD6-0D51-5BC6A2A52232}"/>
            </a:ext>
          </a:extLst>
        </xdr:cNvPr>
        <xdr:cNvSpPr txBox="1"/>
      </xdr:nvSpPr>
      <xdr:spPr>
        <a:xfrm>
          <a:off x="14592300" y="1009650"/>
          <a:ext cx="7200900" cy="1152525"/>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t>Select 2 Products</a:t>
          </a:r>
          <a:r>
            <a:rPr lang="en-US" sz="2400" baseline="0"/>
            <a:t> for Head to Head Comparison</a:t>
          </a:r>
          <a:endParaRPr lang="en-US" sz="2400"/>
        </a:p>
      </xdr:txBody>
    </xdr:sp>
    <xdr:clientData/>
  </xdr:twoCellAnchor>
  <xdr:absoluteAnchor>
    <xdr:pos x="12490749" y="78441"/>
    <xdr:ext cx="1371600" cy="577125"/>
    <xdr:sp macro="" textlink="">
      <xdr:nvSpPr>
        <xdr:cNvPr id="2" name="Rectangle: Rounded Corners 1">
          <a:hlinkClick xmlns:r="http://schemas.openxmlformats.org/officeDocument/2006/relationships" r:id="rId9"/>
          <a:extLst>
            <a:ext uri="{FF2B5EF4-FFF2-40B4-BE49-F238E27FC236}">
              <a16:creationId xmlns:a16="http://schemas.microsoft.com/office/drawing/2014/main" id="{B232C160-352D-4C68-9431-4EAA61A6CD30}"/>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 Advantage</a:t>
          </a:r>
        </a:p>
      </xdr:txBody>
    </xdr:sp>
    <xdr:clientData/>
  </xdr:absoluteAnchor>
  <xdr:twoCellAnchor editAs="oneCell">
    <xdr:from>
      <xdr:col>6</xdr:col>
      <xdr:colOff>2768601</xdr:colOff>
      <xdr:row>11</xdr:row>
      <xdr:rowOff>171450</xdr:rowOff>
    </xdr:from>
    <xdr:to>
      <xdr:col>7</xdr:col>
      <xdr:colOff>850265</xdr:colOff>
      <xdr:row>13</xdr:row>
      <xdr:rowOff>177165</xdr:rowOff>
    </xdr:to>
    <mc:AlternateContent xmlns:mc="http://schemas.openxmlformats.org/markup-compatibility/2006" xmlns:a14="http://schemas.microsoft.com/office/drawing/2010/main">
      <mc:Choice Requires="a14">
        <xdr:graphicFrame macro="">
          <xdr:nvGraphicFramePr>
            <xdr:cNvPr id="3" name="Time Unit">
              <a:extLst>
                <a:ext uri="{FF2B5EF4-FFF2-40B4-BE49-F238E27FC236}">
                  <a16:creationId xmlns:a16="http://schemas.microsoft.com/office/drawing/2014/main" id="{0526D257-BB49-9836-4F3B-0D4215B35011}"/>
                </a:ext>
              </a:extLst>
            </xdr:cNvPr>
            <xdr:cNvGraphicFramePr/>
          </xdr:nvGraphicFramePr>
          <xdr:xfrm>
            <a:off x="0" y="0"/>
            <a:ext cx="0" cy="0"/>
          </xdr:xfrm>
          <a:graphic>
            <a:graphicData uri="http://schemas.microsoft.com/office/drawing/2010/slicer">
              <sle:slicer xmlns:sle="http://schemas.microsoft.com/office/drawing/2010/slicer" name="Time Unit"/>
            </a:graphicData>
          </a:graphic>
        </xdr:graphicFrame>
      </mc:Choice>
      <mc:Fallback xmlns="">
        <xdr:sp macro="" textlink="">
          <xdr:nvSpPr>
            <xdr:cNvPr id="0" name=""/>
            <xdr:cNvSpPr>
              <a:spLocks noTextEdit="1"/>
            </xdr:cNvSpPr>
          </xdr:nvSpPr>
          <xdr:spPr>
            <a:xfrm>
              <a:off x="10701565" y="2266950"/>
              <a:ext cx="1823629" cy="18290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857249</xdr:colOff>
      <xdr:row>9</xdr:row>
      <xdr:rowOff>162876</xdr:rowOff>
    </xdr:from>
    <xdr:to>
      <xdr:col>8</xdr:col>
      <xdr:colOff>409574</xdr:colOff>
      <xdr:row>37</xdr:row>
      <xdr:rowOff>55245</xdr:rowOff>
    </xdr:to>
    <xdr:graphicFrame macro="">
      <xdr:nvGraphicFramePr>
        <xdr:cNvPr id="8" name="Chart 7">
          <a:extLst>
            <a:ext uri="{FF2B5EF4-FFF2-40B4-BE49-F238E27FC236}">
              <a16:creationId xmlns:a16="http://schemas.microsoft.com/office/drawing/2014/main" id="{8BC1AAE6-C58A-5A3D-BBDA-7197642B9D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859155</xdr:colOff>
      <xdr:row>37</xdr:row>
      <xdr:rowOff>180975</xdr:rowOff>
    </xdr:from>
    <xdr:to>
      <xdr:col>8</xdr:col>
      <xdr:colOff>419099</xdr:colOff>
      <xdr:row>65</xdr:row>
      <xdr:rowOff>69534</xdr:rowOff>
    </xdr:to>
    <xdr:graphicFrame macro="">
      <xdr:nvGraphicFramePr>
        <xdr:cNvPr id="10" name="Chart 9">
          <a:extLst>
            <a:ext uri="{FF2B5EF4-FFF2-40B4-BE49-F238E27FC236}">
              <a16:creationId xmlns:a16="http://schemas.microsoft.com/office/drawing/2014/main" id="{D4A40CC5-95C2-4FE0-8509-C9E4EFEED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absoluteAnchor>
    <xdr:pos x="3204042" y="78441"/>
    <xdr:ext cx="1371600" cy="577125"/>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6525F14F-BF97-40C1-B7B6-AB500E200AE7}"/>
            </a:ext>
          </a:extLst>
        </xdr:cNvPr>
        <xdr:cNvSpPr/>
      </xdr:nvSpPr>
      <xdr:spPr>
        <a:xfrm>
          <a:off x="320404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Product Selection</a:t>
          </a:r>
          <a:endParaRPr lang="en-US" sz="1200">
            <a:solidFill>
              <a:schemeClr val="tx1"/>
            </a:solidFill>
            <a:latin typeface="Aptos ExtraBold" panose="020B0004020202020204" pitchFamily="34" charset="0"/>
          </a:endParaRPr>
        </a:p>
      </xdr:txBody>
    </xdr:sp>
    <xdr:clientData/>
  </xdr:absoluteAnchor>
  <xdr:absoluteAnchor>
    <xdr:pos x="1656257" y="78441"/>
    <xdr:ext cx="1371600" cy="577125"/>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8A454E1B-BD20-48E8-9CD7-115153D9C9AE}"/>
            </a:ext>
          </a:extLst>
        </xdr:cNvPr>
        <xdr:cNvSpPr/>
      </xdr:nvSpPr>
      <xdr:spPr>
        <a:xfrm>
          <a:off x="1656257"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clientData/>
  </xdr:absoluteAnchor>
  <xdr:absoluteAnchor>
    <xdr:pos x="108472" y="78441"/>
    <xdr:ext cx="1371600" cy="577125"/>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00A21764-5C81-49FE-83E8-E7E1E4BF0E79}"/>
            </a:ext>
          </a:extLst>
        </xdr:cNvPr>
        <xdr:cNvSpPr/>
      </xdr:nvSpPr>
      <xdr:spPr>
        <a:xfrm>
          <a:off x="10847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clientData/>
  </xdr:absoluteAnchor>
  <xdr:absoluteAnchor>
    <xdr:pos x="4751826" y="78441"/>
    <xdr:ext cx="1371600" cy="577125"/>
    <xdr:sp macro="" textlink="">
      <xdr:nvSpPr>
        <xdr:cNvPr id="6" name="Rectangle: Rounded Corners 5">
          <a:hlinkClick xmlns:r="http://schemas.openxmlformats.org/officeDocument/2006/relationships" r:id="rId6"/>
          <a:extLst>
            <a:ext uri="{FF2B5EF4-FFF2-40B4-BE49-F238E27FC236}">
              <a16:creationId xmlns:a16="http://schemas.microsoft.com/office/drawing/2014/main" id="{1316502E-0BB7-4610-92F0-970C4CB8C6F1}"/>
            </a:ext>
          </a:extLst>
        </xdr:cNvPr>
        <xdr:cNvSpPr/>
      </xdr:nvSpPr>
      <xdr:spPr>
        <a:xfrm>
          <a:off x="475182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Test Selection</a:t>
          </a:r>
        </a:p>
      </xdr:txBody>
    </xdr:sp>
    <xdr:clientData/>
  </xdr:absoluteAnchor>
  <xdr:absoluteAnchor>
    <xdr:pos x="6299611" y="78441"/>
    <xdr:ext cx="1371600" cy="577125"/>
    <xdr:sp macro="" textlink="">
      <xdr:nvSpPr>
        <xdr:cNvPr id="7" name="Rectangle: Rounded Corners 6">
          <a:hlinkClick xmlns:r="http://schemas.openxmlformats.org/officeDocument/2006/relationships" r:id="rId7"/>
          <a:extLst>
            <a:ext uri="{FF2B5EF4-FFF2-40B4-BE49-F238E27FC236}">
              <a16:creationId xmlns:a16="http://schemas.microsoft.com/office/drawing/2014/main" id="{1C386785-92CA-4115-801F-4E1728135C01}"/>
            </a:ext>
          </a:extLst>
        </xdr:cNvPr>
        <xdr:cNvSpPr/>
      </xdr:nvSpPr>
      <xdr:spPr>
        <a:xfrm>
          <a:off x="6299611"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clientData/>
  </xdr:absoluteAnchor>
  <xdr:absoluteAnchor>
    <xdr:pos x="7847396" y="78441"/>
    <xdr:ext cx="1371600" cy="577125"/>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F8A7790C-B5A9-4B35-ACC0-A12D36AD98D1}"/>
            </a:ext>
          </a:extLst>
        </xdr:cNvPr>
        <xdr:cNvSpPr/>
      </xdr:nvSpPr>
      <xdr:spPr>
        <a:xfrm>
          <a:off x="784739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clientData/>
  </xdr:absoluteAnchor>
  <xdr:absoluteAnchor>
    <xdr:pos x="9395180" y="78441"/>
    <xdr:ext cx="1371600" cy="577125"/>
    <xdr:sp macro="" textlink="">
      <xdr:nvSpPr>
        <xdr:cNvPr id="12" name="Rectangle: Rounded Corners 11">
          <a:hlinkClick xmlns:r="http://schemas.openxmlformats.org/officeDocument/2006/relationships" r:id="rId9"/>
          <a:extLst>
            <a:ext uri="{FF2B5EF4-FFF2-40B4-BE49-F238E27FC236}">
              <a16:creationId xmlns:a16="http://schemas.microsoft.com/office/drawing/2014/main" id="{455C75E1-AC4C-4704-85FE-A505D45D7203}"/>
            </a:ext>
          </a:extLst>
        </xdr:cNvPr>
        <xdr:cNvSpPr/>
      </xdr:nvSpPr>
      <xdr:spPr>
        <a:xfrm>
          <a:off x="9395180"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clientData/>
  </xdr:absoluteAnchor>
  <xdr:absoluteAnchor>
    <xdr:pos x="10942965" y="78441"/>
    <xdr:ext cx="1371600" cy="577125"/>
    <xdr:sp macro="" textlink="">
      <xdr:nvSpPr>
        <xdr:cNvPr id="13" name="Rectangle: Rounded Corners 12">
          <a:hlinkClick xmlns:r="http://schemas.openxmlformats.org/officeDocument/2006/relationships" r:id="rId10"/>
          <a:extLst>
            <a:ext uri="{FF2B5EF4-FFF2-40B4-BE49-F238E27FC236}">
              <a16:creationId xmlns:a16="http://schemas.microsoft.com/office/drawing/2014/main" id="{FA0D72A0-BD08-4909-80F4-FFBF0EC5713E}"/>
            </a:ext>
          </a:extLst>
        </xdr:cNvPr>
        <xdr:cNvSpPr/>
      </xdr:nvSpPr>
      <xdr:spPr>
        <a:xfrm>
          <a:off x="10942965"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clientData/>
  </xdr:absoluteAnchor>
  <xdr:absoluteAnchor>
    <xdr:pos x="12490749" y="78441"/>
    <xdr:ext cx="1371600" cy="577125"/>
    <xdr:sp macro="" textlink="">
      <xdr:nvSpPr>
        <xdr:cNvPr id="2" name="Rectangle: Rounded Corners 1">
          <a:hlinkClick xmlns:r="http://schemas.openxmlformats.org/officeDocument/2006/relationships" r:id="rId11"/>
          <a:extLst>
            <a:ext uri="{FF2B5EF4-FFF2-40B4-BE49-F238E27FC236}">
              <a16:creationId xmlns:a16="http://schemas.microsoft.com/office/drawing/2014/main" id="{FD429F95-A887-4081-AEE3-837B220D3100}"/>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 Advantages</a:t>
          </a:r>
        </a:p>
      </xdr:txBody>
    </xdr:sp>
    <xdr:clientData/>
  </xdr:absoluteAnchor>
  <xdr:twoCellAnchor>
    <xdr:from>
      <xdr:col>4</xdr:col>
      <xdr:colOff>771525</xdr:colOff>
      <xdr:row>7</xdr:row>
      <xdr:rowOff>180975</xdr:rowOff>
    </xdr:from>
    <xdr:to>
      <xdr:col>6</xdr:col>
      <xdr:colOff>2209800</xdr:colOff>
      <xdr:row>9</xdr:row>
      <xdr:rowOff>104775</xdr:rowOff>
    </xdr:to>
    <xdr:sp macro="" textlink="">
      <xdr:nvSpPr>
        <xdr:cNvPr id="14" name="TextBox 13">
          <a:extLst>
            <a:ext uri="{FF2B5EF4-FFF2-40B4-BE49-F238E27FC236}">
              <a16:creationId xmlns:a16="http://schemas.microsoft.com/office/drawing/2014/main" id="{76785818-212E-1809-34C1-2CD9D4D91CC2}"/>
            </a:ext>
          </a:extLst>
        </xdr:cNvPr>
        <xdr:cNvSpPr txBox="1"/>
      </xdr:nvSpPr>
      <xdr:spPr>
        <a:xfrm>
          <a:off x="8610600" y="4114800"/>
          <a:ext cx="3343275"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graph is</a:t>
          </a:r>
          <a:r>
            <a:rPr lang="en-US" sz="1100" baseline="0"/>
            <a:t> blank, no gloss change data available.</a:t>
          </a:r>
          <a:endParaRPr lang="en-US" sz="1100"/>
        </a:p>
      </xdr:txBody>
    </xdr:sp>
    <xdr:clientData/>
  </xdr:twoCellAnchor>
  <xdr:twoCellAnchor>
    <xdr:from>
      <xdr:col>8</xdr:col>
      <xdr:colOff>470646</xdr:colOff>
      <xdr:row>3</xdr:row>
      <xdr:rowOff>156882</xdr:rowOff>
    </xdr:from>
    <xdr:to>
      <xdr:col>10</xdr:col>
      <xdr:colOff>257734</xdr:colOff>
      <xdr:row>5</xdr:row>
      <xdr:rowOff>212912</xdr:rowOff>
    </xdr:to>
    <xdr:sp macro="" textlink="">
      <xdr:nvSpPr>
        <xdr:cNvPr id="9" name="TextBox 8">
          <a:extLst>
            <a:ext uri="{FF2B5EF4-FFF2-40B4-BE49-F238E27FC236}">
              <a16:creationId xmlns:a16="http://schemas.microsoft.com/office/drawing/2014/main" id="{C12BFFE2-D399-4BD1-A7C8-3245F2E5D0C3}"/>
            </a:ext>
          </a:extLst>
        </xdr:cNvPr>
        <xdr:cNvSpPr txBox="1"/>
      </xdr:nvSpPr>
      <xdr:spPr>
        <a:xfrm>
          <a:off x="15520146" y="728382"/>
          <a:ext cx="3115235" cy="287991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Natural</a:t>
          </a:r>
          <a:r>
            <a:rPr lang="en-US" sz="1100" baseline="0"/>
            <a:t> 45 = A painted slab of wood angled at 45 degress and exposed outside to sunlight for the designated period fo time.</a:t>
          </a:r>
        </a:p>
        <a:p>
          <a:endParaRPr lang="en-US" sz="1100" baseline="0"/>
        </a:p>
        <a:p>
          <a:r>
            <a:rPr lang="en-US" sz="1100" baseline="0"/>
            <a:t>Natural 45 - 6 months = Exposed to sunlight at 45 degrees on a roof for 6 months.</a:t>
          </a:r>
        </a:p>
        <a:p>
          <a:endParaRPr lang="en-US" sz="1100" baseline="0"/>
        </a:p>
        <a:p>
          <a:endParaRPr lang="en-US" sz="1100" baseline="0"/>
        </a:p>
        <a:p>
          <a:r>
            <a:rPr lang="en-US" sz="1100" baseline="0"/>
            <a:t>QUV - 1000 hours = The paint is coated to a small thin metal panel. It is placed inside a sun tanning machine designed to blast the paint with UV light for 1000 hours continuously.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198120</xdr:colOff>
      <xdr:row>8</xdr:row>
      <xdr:rowOff>62865</xdr:rowOff>
    </xdr:from>
    <xdr:to>
      <xdr:col>11</xdr:col>
      <xdr:colOff>542925</xdr:colOff>
      <xdr:row>10</xdr:row>
      <xdr:rowOff>56029</xdr:rowOff>
    </xdr:to>
    <mc:AlternateContent xmlns:mc="http://schemas.openxmlformats.org/markup-compatibility/2006" xmlns:a14="http://schemas.microsoft.com/office/drawing/2010/main">
      <mc:Choice Requires="a14">
        <xdr:graphicFrame macro="">
          <xdr:nvGraphicFramePr>
            <xdr:cNvPr id="3" name="Time 1">
              <a:extLst>
                <a:ext uri="{FF2B5EF4-FFF2-40B4-BE49-F238E27FC236}">
                  <a16:creationId xmlns:a16="http://schemas.microsoft.com/office/drawing/2014/main" id="{01BCA98E-D884-14F2-4C1E-AC10EEB61B88}"/>
                </a:ext>
              </a:extLst>
            </xdr:cNvPr>
            <xdr:cNvGraphicFramePr/>
          </xdr:nvGraphicFramePr>
          <xdr:xfrm>
            <a:off x="0" y="0"/>
            <a:ext cx="0" cy="0"/>
          </xdr:xfrm>
          <a:graphic>
            <a:graphicData uri="http://schemas.microsoft.com/office/drawing/2010/slicer">
              <sle:slicer xmlns:sle="http://schemas.microsoft.com/office/drawing/2010/slicer" name="Time 1"/>
            </a:graphicData>
          </a:graphic>
        </xdr:graphicFrame>
      </mc:Choice>
      <mc:Fallback xmlns="">
        <xdr:sp macro="" textlink="">
          <xdr:nvSpPr>
            <xdr:cNvPr id="0" name=""/>
            <xdr:cNvSpPr>
              <a:spLocks noTextEdit="1"/>
            </xdr:cNvSpPr>
          </xdr:nvSpPr>
          <xdr:spPr>
            <a:xfrm>
              <a:off x="18086070" y="2386965"/>
              <a:ext cx="1769745" cy="2609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absoluteAnchor>
    <xdr:pos x="3204042" y="78441"/>
    <xdr:ext cx="1371600" cy="577125"/>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DA8E839A-5141-44C4-A9B8-3D3F0C24E624}"/>
            </a:ext>
          </a:extLst>
        </xdr:cNvPr>
        <xdr:cNvSpPr/>
      </xdr:nvSpPr>
      <xdr:spPr>
        <a:xfrm>
          <a:off x="320404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Product Selection</a:t>
          </a:r>
          <a:endParaRPr lang="en-US" sz="1200">
            <a:solidFill>
              <a:schemeClr val="tx1"/>
            </a:solidFill>
            <a:latin typeface="Aptos ExtraBold" panose="020B0004020202020204" pitchFamily="34" charset="0"/>
          </a:endParaRPr>
        </a:p>
      </xdr:txBody>
    </xdr:sp>
    <xdr:clientData/>
  </xdr:absoluteAnchor>
  <xdr:absoluteAnchor>
    <xdr:pos x="1656257" y="78441"/>
    <xdr:ext cx="1371600" cy="577125"/>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9DEFA925-826B-4ADD-B63A-6DFF6DE64206}"/>
            </a:ext>
          </a:extLst>
        </xdr:cNvPr>
        <xdr:cNvSpPr/>
      </xdr:nvSpPr>
      <xdr:spPr>
        <a:xfrm>
          <a:off x="1656257"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clientData/>
  </xdr:absoluteAnchor>
  <xdr:absoluteAnchor>
    <xdr:pos x="108472" y="78441"/>
    <xdr:ext cx="1371600" cy="577125"/>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575EACCA-D5FA-4E11-A05F-11737A493855}"/>
            </a:ext>
          </a:extLst>
        </xdr:cNvPr>
        <xdr:cNvSpPr/>
      </xdr:nvSpPr>
      <xdr:spPr>
        <a:xfrm>
          <a:off x="108472"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clientData/>
  </xdr:absoluteAnchor>
  <xdr:absoluteAnchor>
    <xdr:pos x="4751826" y="78441"/>
    <xdr:ext cx="1371600" cy="577125"/>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087A2570-DA8B-436C-ADAE-79333AF09ACC}"/>
            </a:ext>
          </a:extLst>
        </xdr:cNvPr>
        <xdr:cNvSpPr/>
      </xdr:nvSpPr>
      <xdr:spPr>
        <a:xfrm>
          <a:off x="475182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Test Selection</a:t>
          </a:r>
        </a:p>
      </xdr:txBody>
    </xdr:sp>
    <xdr:clientData/>
  </xdr:absoluteAnchor>
  <xdr:absoluteAnchor>
    <xdr:pos x="6299611" y="78441"/>
    <xdr:ext cx="1371600" cy="577125"/>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781755A3-C1F2-4D40-A757-C38672AD182A}"/>
            </a:ext>
          </a:extLst>
        </xdr:cNvPr>
        <xdr:cNvSpPr/>
      </xdr:nvSpPr>
      <xdr:spPr>
        <a:xfrm>
          <a:off x="6299611"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clientData/>
  </xdr:absoluteAnchor>
  <xdr:absoluteAnchor>
    <xdr:pos x="7847396" y="78441"/>
    <xdr:ext cx="1371600" cy="577125"/>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79C6CA82-F0CD-43F7-95C4-08AEDECDF333}"/>
            </a:ext>
          </a:extLst>
        </xdr:cNvPr>
        <xdr:cNvSpPr/>
      </xdr:nvSpPr>
      <xdr:spPr>
        <a:xfrm>
          <a:off x="7847396"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clientData/>
  </xdr:absoluteAnchor>
  <xdr:absoluteAnchor>
    <xdr:pos x="9395180" y="78441"/>
    <xdr:ext cx="1371600" cy="577125"/>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ED16E850-0943-460D-9B66-E294F95CE1BE}"/>
            </a:ext>
          </a:extLst>
        </xdr:cNvPr>
        <xdr:cNvSpPr/>
      </xdr:nvSpPr>
      <xdr:spPr>
        <a:xfrm>
          <a:off x="9395180"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clientData/>
  </xdr:absoluteAnchor>
  <xdr:absoluteAnchor>
    <xdr:pos x="10942965" y="78441"/>
    <xdr:ext cx="1371600" cy="577125"/>
    <xdr:sp macro="" textlink="">
      <xdr:nvSpPr>
        <xdr:cNvPr id="11" name="Rectangle: Rounded Corners 10">
          <a:hlinkClick xmlns:r="http://schemas.openxmlformats.org/officeDocument/2006/relationships" r:id="rId8"/>
          <a:extLst>
            <a:ext uri="{FF2B5EF4-FFF2-40B4-BE49-F238E27FC236}">
              <a16:creationId xmlns:a16="http://schemas.microsoft.com/office/drawing/2014/main" id="{BCD7BE0D-A477-4493-A68C-4DD7562CA63E}"/>
            </a:ext>
          </a:extLst>
        </xdr:cNvPr>
        <xdr:cNvSpPr/>
      </xdr:nvSpPr>
      <xdr:spPr>
        <a:xfrm>
          <a:off x="10942965"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clientData/>
  </xdr:absoluteAnchor>
  <xdr:twoCellAnchor>
    <xdr:from>
      <xdr:col>2</xdr:col>
      <xdr:colOff>114300</xdr:colOff>
      <xdr:row>10</xdr:row>
      <xdr:rowOff>1009650</xdr:rowOff>
    </xdr:from>
    <xdr:to>
      <xdr:col>6</xdr:col>
      <xdr:colOff>161925</xdr:colOff>
      <xdr:row>11</xdr:row>
      <xdr:rowOff>57150</xdr:rowOff>
    </xdr:to>
    <xdr:sp macro="" textlink="">
      <xdr:nvSpPr>
        <xdr:cNvPr id="2" name="TextBox 1">
          <a:extLst>
            <a:ext uri="{FF2B5EF4-FFF2-40B4-BE49-F238E27FC236}">
              <a16:creationId xmlns:a16="http://schemas.microsoft.com/office/drawing/2014/main" id="{DB031C54-704B-2A42-F3B2-20FF6FB705E6}"/>
            </a:ext>
          </a:extLst>
        </xdr:cNvPr>
        <xdr:cNvSpPr txBox="1"/>
      </xdr:nvSpPr>
      <xdr:spPr>
        <a:xfrm>
          <a:off x="1333500" y="7905750"/>
          <a:ext cx="95726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Switch</a:t>
          </a:r>
          <a:r>
            <a:rPr lang="en-US" sz="1400" baseline="0"/>
            <a:t> between the tests Natural-45-1 and QUV-A-444-1 on Weathering Records Check Sheet to see how the model can bring in the correct images from the backend. Excel can bring in images using the IMAGE function. It brings in the appropriate image that corresponds to the product being tested, the project number, and the test that was run. For example, 23-00222-2-W24 corresponds to Project ID 222, that was run in the year 2023, with Product ID 2 as BEHR i300 in Flat sheen and red color, and W24 corresponding to Natural weathering test at 3 months of total exposure. The model can store as many products and images as storage size allows.</a:t>
          </a:r>
          <a:endParaRPr lang="en-US" sz="1400"/>
        </a:p>
      </xdr:txBody>
    </xdr:sp>
    <xdr:clientData/>
  </xdr:twoCellAnchor>
  <xdr:twoCellAnchor>
    <xdr:from>
      <xdr:col>3</xdr:col>
      <xdr:colOff>2047875</xdr:colOff>
      <xdr:row>10</xdr:row>
      <xdr:rowOff>171449</xdr:rowOff>
    </xdr:from>
    <xdr:to>
      <xdr:col>4</xdr:col>
      <xdr:colOff>809625</xdr:colOff>
      <xdr:row>10</xdr:row>
      <xdr:rowOff>790574</xdr:rowOff>
    </xdr:to>
    <xdr:sp macro="" textlink="">
      <xdr:nvSpPr>
        <xdr:cNvPr id="12" name="Arrow: Up 11">
          <a:extLst>
            <a:ext uri="{FF2B5EF4-FFF2-40B4-BE49-F238E27FC236}">
              <a16:creationId xmlns:a16="http://schemas.microsoft.com/office/drawing/2014/main" id="{79AC27AA-81E3-3F94-F9A8-311C2FEC8FF0}"/>
            </a:ext>
          </a:extLst>
        </xdr:cNvPr>
        <xdr:cNvSpPr/>
      </xdr:nvSpPr>
      <xdr:spPr>
        <a:xfrm>
          <a:off x="5648325" y="7067549"/>
          <a:ext cx="1143000" cy="619125"/>
        </a:xfrm>
        <a:prstGeom prst="up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absoluteAnchor>
    <xdr:pos x="12490749" y="78441"/>
    <xdr:ext cx="1371600" cy="577125"/>
    <xdr:sp macro="" textlink="">
      <xdr:nvSpPr>
        <xdr:cNvPr id="17" name="Rectangle: Rounded Corners 16">
          <a:hlinkClick xmlns:r="http://schemas.openxmlformats.org/officeDocument/2006/relationships" r:id="rId9"/>
          <a:extLst>
            <a:ext uri="{FF2B5EF4-FFF2-40B4-BE49-F238E27FC236}">
              <a16:creationId xmlns:a16="http://schemas.microsoft.com/office/drawing/2014/main" id="{938AA752-0AED-4D4C-B012-6BE63F84F3FB}"/>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a:t>
          </a:r>
          <a:r>
            <a:rPr lang="en-US" sz="1200" baseline="0">
              <a:solidFill>
                <a:schemeClr val="tx1"/>
              </a:solidFill>
              <a:latin typeface="Aptos ExtraBold" panose="020B0004020202020204" pitchFamily="34" charset="0"/>
            </a:rPr>
            <a:t> Advantages</a:t>
          </a:r>
          <a:endParaRPr lang="en-US" sz="1200">
            <a:solidFill>
              <a:schemeClr val="tx1"/>
            </a:solidFill>
            <a:latin typeface="Aptos ExtraBold" panose="020B0004020202020204" pitchFamily="34" charset="0"/>
          </a:endParaRPr>
        </a:p>
      </xdr:txBody>
    </xdr:sp>
    <xdr:clientData/>
  </xdr:absoluteAnchor>
  <xdr:twoCellAnchor>
    <xdr:from>
      <xdr:col>2</xdr:col>
      <xdr:colOff>152400</xdr:colOff>
      <xdr:row>11</xdr:row>
      <xdr:rowOff>171450</xdr:rowOff>
    </xdr:from>
    <xdr:to>
      <xdr:col>6</xdr:col>
      <xdr:colOff>200025</xdr:colOff>
      <xdr:row>11</xdr:row>
      <xdr:rowOff>1504950</xdr:rowOff>
    </xdr:to>
    <xdr:sp macro="" textlink="">
      <xdr:nvSpPr>
        <xdr:cNvPr id="13" name="TextBox 12">
          <a:extLst>
            <a:ext uri="{FF2B5EF4-FFF2-40B4-BE49-F238E27FC236}">
              <a16:creationId xmlns:a16="http://schemas.microsoft.com/office/drawing/2014/main" id="{E3CA443D-4DAB-4247-919F-7E0F1B9E04AD}"/>
            </a:ext>
          </a:extLst>
        </xdr:cNvPr>
        <xdr:cNvSpPr txBox="1"/>
      </xdr:nvSpPr>
      <xdr:spPr>
        <a:xfrm>
          <a:off x="1371600" y="9353550"/>
          <a:ext cx="95726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Check</a:t>
          </a:r>
          <a:r>
            <a:rPr lang="en-US" sz="1400" baseline="0"/>
            <a:t> the following tests for images:</a:t>
          </a:r>
        </a:p>
        <a:p>
          <a:r>
            <a:rPr lang="en-US" sz="1400" baseline="0"/>
            <a:t>PPG Manor Hall Flat Weathering Dark Blue -&gt; QUV testing</a:t>
          </a:r>
        </a:p>
        <a:p>
          <a:r>
            <a:rPr lang="en-US" sz="1400" baseline="0"/>
            <a:t>BEHR i300 Flat Blood Red -&gt; Natural 45 - Color Change</a:t>
          </a:r>
        </a:p>
        <a:p>
          <a:endParaRPr lang="en-US" sz="1400" baseline="0"/>
        </a:p>
        <a:p>
          <a:r>
            <a:rPr lang="en-US" sz="1400">
              <a:solidFill>
                <a:srgbClr val="FF0000"/>
              </a:solidFill>
            </a:rPr>
            <a:t>Make sure "Color</a:t>
          </a:r>
          <a:r>
            <a:rPr lang="en-US" sz="1400" baseline="0">
              <a:solidFill>
                <a:srgbClr val="FF0000"/>
              </a:solidFill>
            </a:rPr>
            <a:t> Change" is selected on the slicer in Weather Records check so that the images appear.</a:t>
          </a:r>
          <a:endParaRPr lang="en-US" sz="1400">
            <a:solidFill>
              <a:srgbClr val="FF0000"/>
            </a:solidFill>
          </a:endParaRPr>
        </a:p>
      </xdr:txBody>
    </xdr:sp>
    <xdr:clientData/>
  </xdr:twoCellAnchor>
  <xdr:twoCellAnchor editAs="oneCell">
    <xdr:from>
      <xdr:col>6</xdr:col>
      <xdr:colOff>896471</xdr:colOff>
      <xdr:row>10</xdr:row>
      <xdr:rowOff>672352</xdr:rowOff>
    </xdr:from>
    <xdr:to>
      <xdr:col>11</xdr:col>
      <xdr:colOff>537882</xdr:colOff>
      <xdr:row>13</xdr:row>
      <xdr:rowOff>547967</xdr:rowOff>
    </xdr:to>
    <xdr:pic>
      <xdr:nvPicPr>
        <xdr:cNvPr id="14" name="Picture 13" descr="Why do homes interior and exterior paint fade and how to stop paint from  fading?">
          <a:extLst>
            <a:ext uri="{FF2B5EF4-FFF2-40B4-BE49-F238E27FC236}">
              <a16:creationId xmlns:a16="http://schemas.microsoft.com/office/drawing/2014/main" id="{46B9A12B-BA5C-3509-337C-BE30FB477CA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654118" y="7563970"/>
          <a:ext cx="8236323" cy="57138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1479177</xdr:colOff>
      <xdr:row>13</xdr:row>
      <xdr:rowOff>717177</xdr:rowOff>
    </xdr:from>
    <xdr:to>
      <xdr:col>11</xdr:col>
      <xdr:colOff>190500</xdr:colOff>
      <xdr:row>14</xdr:row>
      <xdr:rowOff>33618</xdr:rowOff>
    </xdr:to>
    <xdr:sp macro="" textlink="">
      <xdr:nvSpPr>
        <xdr:cNvPr id="15" name="TextBox 14">
          <a:extLst>
            <a:ext uri="{FF2B5EF4-FFF2-40B4-BE49-F238E27FC236}">
              <a16:creationId xmlns:a16="http://schemas.microsoft.com/office/drawing/2014/main" id="{A9330ED0-9006-20E2-D63E-F2B8BD34D762}"/>
            </a:ext>
          </a:extLst>
        </xdr:cNvPr>
        <xdr:cNvSpPr txBox="1"/>
      </xdr:nvSpPr>
      <xdr:spPr>
        <a:xfrm>
          <a:off x="12236824" y="13447059"/>
          <a:ext cx="7306235" cy="582706"/>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t>Example</a:t>
          </a:r>
          <a:r>
            <a:rPr lang="en-US" sz="2400" baseline="0"/>
            <a:t> of Color Fade on an Exterior Paint Application</a:t>
          </a:r>
          <a:endParaRPr lang="en-US" sz="2400"/>
        </a:p>
      </xdr:txBody>
    </xdr:sp>
    <xdr:clientData/>
  </xdr:twoCellAnchor>
</xdr:wsDr>
</file>

<file path=xl/drawings/drawing9.xml><?xml version="1.0" encoding="utf-8"?>
<xdr:wsDr xmlns:xdr="http://schemas.openxmlformats.org/drawingml/2006/spreadsheetDrawing" xmlns:a="http://schemas.openxmlformats.org/drawingml/2006/main">
  <xdr:absoluteAnchor>
    <xdr:pos x="108472" y="78441"/>
    <xdr:ext cx="12206092" cy="577127"/>
    <xdr:grpSp>
      <xdr:nvGrpSpPr>
        <xdr:cNvPr id="11" name="Group 10">
          <a:extLst>
            <a:ext uri="{FF2B5EF4-FFF2-40B4-BE49-F238E27FC236}">
              <a16:creationId xmlns:a16="http://schemas.microsoft.com/office/drawing/2014/main" id="{EFB3C2C1-06BF-4A8A-84C3-5268BD86889A}"/>
            </a:ext>
          </a:extLst>
        </xdr:cNvPr>
        <xdr:cNvGrpSpPr/>
      </xdr:nvGrpSpPr>
      <xdr:grpSpPr>
        <a:xfrm>
          <a:off x="108472" y="78441"/>
          <a:ext cx="12206092" cy="577127"/>
          <a:chOff x="162203" y="150148"/>
          <a:chExt cx="11892531" cy="605233"/>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300C746F-F0F5-F246-5BE4-CE3AE3285617}"/>
              </a:ext>
            </a:extLst>
          </xdr:cNvPr>
          <xdr:cNvSpPr/>
        </xdr:nvSpPr>
        <xdr:spPr>
          <a:xfrm>
            <a:off x="10718369" y="150149"/>
            <a:ext cx="1336365" cy="605231"/>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 Image Analysis</a:t>
            </a:r>
          </a:p>
        </xdr:txBody>
      </xdr:sp>
      <xdr:sp macro="" textlink="">
        <xdr:nvSpPr>
          <xdr:cNvPr id="13" name="Rectangle: Rounded Corners 12">
            <a:hlinkClick xmlns:r="http://schemas.openxmlformats.org/officeDocument/2006/relationships" r:id="rId2"/>
            <a:extLst>
              <a:ext uri="{FF2B5EF4-FFF2-40B4-BE49-F238E27FC236}">
                <a16:creationId xmlns:a16="http://schemas.microsoft.com/office/drawing/2014/main" id="{2715D387-96EF-814F-EBB6-A5F7AD9CF705}"/>
              </a:ext>
            </a:extLst>
          </xdr:cNvPr>
          <xdr:cNvSpPr/>
        </xdr:nvSpPr>
        <xdr:spPr>
          <a:xfrm>
            <a:off x="7702322" y="150148"/>
            <a:ext cx="1336365" cy="605232"/>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Weathering</a:t>
            </a:r>
            <a:r>
              <a:rPr lang="en-US" sz="1200" baseline="0">
                <a:solidFill>
                  <a:schemeClr val="tx1"/>
                </a:solidFill>
                <a:latin typeface="Aptos ExtraBold" panose="020B0004020202020204" pitchFamily="34" charset="0"/>
              </a:rPr>
              <a:t> Records Check</a:t>
            </a:r>
            <a:endParaRPr lang="en-US" sz="1200">
              <a:solidFill>
                <a:schemeClr val="tx1"/>
              </a:solidFill>
              <a:latin typeface="Aptos ExtraBold" panose="020B0004020202020204" pitchFamily="34" charset="0"/>
            </a:endParaRPr>
          </a:p>
        </xdr:txBody>
      </xdr:sp>
      <xdr:sp macro="" textlink="">
        <xdr:nvSpPr>
          <xdr:cNvPr id="14" name="Rectangle: Rounded Corners 13">
            <a:extLst>
              <a:ext uri="{FF2B5EF4-FFF2-40B4-BE49-F238E27FC236}">
                <a16:creationId xmlns:a16="http://schemas.microsoft.com/office/drawing/2014/main" id="{8A8DA719-040B-6DEE-0DF1-7195D0BDCA09}"/>
              </a:ext>
            </a:extLst>
          </xdr:cNvPr>
          <xdr:cNvSpPr/>
        </xdr:nvSpPr>
        <xdr:spPr>
          <a:xfrm>
            <a:off x="3178251" y="150148"/>
            <a:ext cx="1336365" cy="605231"/>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Product Selection</a:t>
            </a:r>
            <a:endParaRPr lang="en-US" sz="1200">
              <a:solidFill>
                <a:schemeClr val="tx1"/>
              </a:solidFill>
              <a:latin typeface="Aptos ExtraBold" panose="020B0004020202020204" pitchFamily="34" charset="0"/>
            </a:endParaRPr>
          </a:p>
        </xdr:txBody>
      </xdr:sp>
      <xdr:sp macro="" textlink="">
        <xdr:nvSpPr>
          <xdr:cNvPr id="15" name="Rectangle: Rounded Corners 14">
            <a:hlinkClick xmlns:r="http://schemas.openxmlformats.org/officeDocument/2006/relationships" r:id="rId3"/>
            <a:extLst>
              <a:ext uri="{FF2B5EF4-FFF2-40B4-BE49-F238E27FC236}">
                <a16:creationId xmlns:a16="http://schemas.microsoft.com/office/drawing/2014/main" id="{83D324D6-F457-2E26-C501-45E1087D997A}"/>
              </a:ext>
            </a:extLst>
          </xdr:cNvPr>
          <xdr:cNvSpPr/>
        </xdr:nvSpPr>
        <xdr:spPr>
          <a:xfrm>
            <a:off x="1670227" y="150148"/>
            <a:ext cx="1336365" cy="605232"/>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Records</a:t>
            </a:r>
            <a:r>
              <a:rPr lang="en-US" sz="1200" baseline="0">
                <a:solidFill>
                  <a:schemeClr val="tx1"/>
                </a:solidFill>
                <a:latin typeface="Aptos ExtraBold" panose="020B0004020202020204" pitchFamily="34" charset="0"/>
              </a:rPr>
              <a:t> Check</a:t>
            </a:r>
            <a:endParaRPr lang="en-US" sz="1200">
              <a:solidFill>
                <a:schemeClr val="tx1"/>
              </a:solidFill>
              <a:latin typeface="Aptos ExtraBold" panose="020B0004020202020204" pitchFamily="34" charset="0"/>
            </a:endParaRPr>
          </a:p>
        </xdr:txBody>
      </xdr:sp>
      <xdr:sp macro="" textlink="">
        <xdr:nvSpPr>
          <xdr:cNvPr id="16" name="Rectangle: Rounded Corners 15">
            <a:hlinkClick xmlns:r="http://schemas.openxmlformats.org/officeDocument/2006/relationships" r:id="rId4"/>
            <a:extLst>
              <a:ext uri="{FF2B5EF4-FFF2-40B4-BE49-F238E27FC236}">
                <a16:creationId xmlns:a16="http://schemas.microsoft.com/office/drawing/2014/main" id="{829771B8-9219-BEEB-B20A-2818D04E3CCF}"/>
              </a:ext>
            </a:extLst>
          </xdr:cNvPr>
          <xdr:cNvSpPr/>
        </xdr:nvSpPr>
        <xdr:spPr>
          <a:xfrm>
            <a:off x="162203" y="150148"/>
            <a:ext cx="1336365" cy="605232"/>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Home</a:t>
            </a:r>
          </a:p>
        </xdr:txBody>
      </xdr:sp>
      <xdr:sp macro="" textlink="">
        <xdr:nvSpPr>
          <xdr:cNvPr id="17" name="Rectangle: Rounded Corners 16">
            <a:hlinkClick xmlns:r="http://schemas.openxmlformats.org/officeDocument/2006/relationships" r:id="rId5"/>
            <a:extLst>
              <a:ext uri="{FF2B5EF4-FFF2-40B4-BE49-F238E27FC236}">
                <a16:creationId xmlns:a16="http://schemas.microsoft.com/office/drawing/2014/main" id="{CF19F792-0DD7-C4FC-A418-A5C7E6C0A027}"/>
              </a:ext>
            </a:extLst>
          </xdr:cNvPr>
          <xdr:cNvSpPr/>
        </xdr:nvSpPr>
        <xdr:spPr>
          <a:xfrm>
            <a:off x="4686274" y="150148"/>
            <a:ext cx="1336365" cy="605232"/>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Test Selection</a:t>
            </a:r>
          </a:p>
        </xdr:txBody>
      </xdr:sp>
      <xdr:sp macro="" textlink="">
        <xdr:nvSpPr>
          <xdr:cNvPr id="18" name="Rectangle: Rounded Corners 17">
            <a:hlinkClick xmlns:r="http://schemas.openxmlformats.org/officeDocument/2006/relationships" r:id="rId6"/>
            <a:extLst>
              <a:ext uri="{FF2B5EF4-FFF2-40B4-BE49-F238E27FC236}">
                <a16:creationId xmlns:a16="http://schemas.microsoft.com/office/drawing/2014/main" id="{CEADB5FE-1FF8-D08E-385F-E919070C1F1B}"/>
              </a:ext>
            </a:extLst>
          </xdr:cNvPr>
          <xdr:cNvSpPr/>
        </xdr:nvSpPr>
        <xdr:spPr>
          <a:xfrm>
            <a:off x="6194298" y="150148"/>
            <a:ext cx="1336365" cy="605232"/>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 Benchmark Results</a:t>
            </a:r>
          </a:p>
        </xdr:txBody>
      </xdr:sp>
      <xdr:sp macro="" textlink="">
        <xdr:nvSpPr>
          <xdr:cNvPr id="19" name="Rectangle: Rounded Corners 18">
            <a:hlinkClick xmlns:r="http://schemas.openxmlformats.org/officeDocument/2006/relationships" r:id="rId7"/>
            <a:extLst>
              <a:ext uri="{FF2B5EF4-FFF2-40B4-BE49-F238E27FC236}">
                <a16:creationId xmlns:a16="http://schemas.microsoft.com/office/drawing/2014/main" id="{39FC0AC3-3700-4790-7334-44D3CBBEF701}"/>
              </a:ext>
            </a:extLst>
          </xdr:cNvPr>
          <xdr:cNvSpPr/>
        </xdr:nvSpPr>
        <xdr:spPr>
          <a:xfrm>
            <a:off x="9210345" y="150149"/>
            <a:ext cx="1336365" cy="605232"/>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aseline="0">
                <a:solidFill>
                  <a:schemeClr val="tx1"/>
                </a:solidFill>
                <a:latin typeface="Aptos ExtraBold" panose="020B0004020202020204" pitchFamily="34" charset="0"/>
              </a:rPr>
              <a:t> Weathering Results</a:t>
            </a:r>
            <a:endParaRPr lang="en-US" sz="1200">
              <a:solidFill>
                <a:schemeClr val="tx1"/>
              </a:solidFill>
              <a:latin typeface="Aptos ExtraBold" panose="020B0004020202020204" pitchFamily="34" charset="0"/>
            </a:endParaRPr>
          </a:p>
        </xdr:txBody>
      </xdr:sp>
    </xdr:grpSp>
    <xdr:clientData/>
  </xdr:absoluteAnchor>
  <xdr:absoluteAnchor>
    <xdr:pos x="12490749" y="78441"/>
    <xdr:ext cx="1371600" cy="577125"/>
    <xdr:sp macro="" textlink="">
      <xdr:nvSpPr>
        <xdr:cNvPr id="20" name="Rectangle: Rounded Corners 19">
          <a:hlinkClick xmlns:r="http://schemas.openxmlformats.org/officeDocument/2006/relationships" r:id="rId8"/>
          <a:extLst>
            <a:ext uri="{FF2B5EF4-FFF2-40B4-BE49-F238E27FC236}">
              <a16:creationId xmlns:a16="http://schemas.microsoft.com/office/drawing/2014/main" id="{BB67E4A9-6B99-40E0-AFC0-40C31664F93E}"/>
            </a:ext>
          </a:extLst>
        </xdr:cNvPr>
        <xdr:cNvSpPr/>
      </xdr:nvSpPr>
      <xdr:spPr>
        <a:xfrm>
          <a:off x="12490749" y="78441"/>
          <a:ext cx="1371600" cy="577125"/>
        </a:xfrm>
        <a:prstGeom prst="roundRect">
          <a:avLst/>
        </a:prstGeom>
        <a:solidFill>
          <a:srgbClr val="F28C28"/>
        </a:solidFill>
        <a:ln w="19050" cap="flat" cmpd="sng" algn="ctr">
          <a:solidFill>
            <a:schemeClr val="dk1">
              <a:shade val="15000"/>
            </a:schemeClr>
          </a:solidFill>
          <a:prstDash val="solid"/>
          <a:miter lim="800000"/>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a:solidFill>
                <a:schemeClr val="tx1"/>
              </a:solidFill>
              <a:latin typeface="Aptos ExtraBold" panose="020B0004020202020204" pitchFamily="34" charset="0"/>
            </a:rPr>
            <a:t>Competitive</a:t>
          </a:r>
          <a:r>
            <a:rPr lang="en-US" sz="1200" baseline="0">
              <a:solidFill>
                <a:schemeClr val="tx1"/>
              </a:solidFill>
              <a:latin typeface="Aptos ExtraBold" panose="020B0004020202020204" pitchFamily="34" charset="0"/>
            </a:rPr>
            <a:t> Advantage</a:t>
          </a:r>
          <a:endParaRPr lang="en-US" sz="1200">
            <a:solidFill>
              <a:schemeClr val="tx1"/>
            </a:solidFill>
            <a:latin typeface="Aptos ExtraBold" panose="020B0004020202020204" pitchFamily="34" charset="0"/>
          </a:endParaRPr>
        </a:p>
      </xdr:txBody>
    </xdr:sp>
    <xdr:clientData/>
  </xdr:absoluteAnchor>
  <xdr:twoCellAnchor>
    <xdr:from>
      <xdr:col>3</xdr:col>
      <xdr:colOff>381000</xdr:colOff>
      <xdr:row>8</xdr:row>
      <xdr:rowOff>161925</xdr:rowOff>
    </xdr:from>
    <xdr:to>
      <xdr:col>4</xdr:col>
      <xdr:colOff>1323975</xdr:colOff>
      <xdr:row>12</xdr:row>
      <xdr:rowOff>85725</xdr:rowOff>
    </xdr:to>
    <xdr:sp macro="" textlink="">
      <xdr:nvSpPr>
        <xdr:cNvPr id="21" name="TextBox 20">
          <a:extLst>
            <a:ext uri="{FF2B5EF4-FFF2-40B4-BE49-F238E27FC236}">
              <a16:creationId xmlns:a16="http://schemas.microsoft.com/office/drawing/2014/main" id="{196FE6D8-F7D5-0CE1-2A8E-A1059121EFCD}"/>
            </a:ext>
          </a:extLst>
        </xdr:cNvPr>
        <xdr:cNvSpPr txBox="1"/>
      </xdr:nvSpPr>
      <xdr:spPr>
        <a:xfrm>
          <a:off x="8591550" y="3981450"/>
          <a:ext cx="3590925" cy="7143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If</a:t>
          </a:r>
          <a:r>
            <a:rPr lang="en-US" sz="1400" baseline="0"/>
            <a:t> Table is blank, no competitive advantages exist.</a:t>
          </a:r>
          <a:endParaRPr lang="en-US" sz="14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ctor Iancu" refreshedDate="46303.600485763891" createdVersion="8" refreshedVersion="8" minRefreshableVersion="3" recordCount="4" xr:uid="{CFFCBC75-2E50-44C1-9E86-D90BE8D52B94}">
  <cacheSource type="worksheet">
    <worksheetSource name="VisiblePivotTable"/>
  </cacheSource>
  <cacheFields count="5">
    <cacheField name="Test Parent Category" numFmtId="0">
      <sharedItems count="3">
        <s v="Resistance"/>
        <s v="Durability" u="1"/>
        <s v="Application" u="1"/>
      </sharedItems>
    </cacheField>
    <cacheField name="Test ID" numFmtId="0">
      <sharedItems/>
    </cacheField>
    <cacheField name="Test Name" numFmtId="0">
      <sharedItems/>
    </cacheField>
    <cacheField name="Weight" numFmtId="0">
      <sharedItems containsSemiMixedTypes="0" containsString="0" containsNumber="1" containsInteger="1" minValue="1" maxValue="1"/>
    </cacheField>
    <cacheField name="Percent Contribution" numFmtId="9">
      <sharedItems containsSemiMixedTypes="0" containsString="0" containsNumber="1" minValue="0.25" maxValue="0.2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01331365739" createdVersion="8" refreshedVersion="8" minRefreshableVersion="3" recordCount="0" supportSubquery="1" supportAdvancedDrill="1" xr:uid="{E4170FFB-098C-4EE0-80E6-E9D2816AB9E6}">
  <cacheSource type="external" connectionId="32"/>
  <cacheFields count="5">
    <cacheField name="[dReferenceProduct].[Unique Product Name].[Unique Product Name]" caption="Unique Product Name" numFmtId="0" hierarchy="28" level="1">
      <sharedItems count="1">
        <s v="DE-Everest-Flat-Weathered Brown-2025"/>
      </sharedItems>
      <extLst>
        <ext xmlns:x15="http://schemas.microsoft.com/office/spreadsheetml/2010/11/main" uri="{4F2E5C28-24EA-4eb8-9CBF-B6C8F9C3D259}">
          <x15:cachedUniqueNames>
            <x15:cachedUniqueName index="0" name="[dReferenceProduct].[Unique Product Name].&amp;[DE-Everest-Flat-Weathered Brown-2025]"/>
          </x15:cachedUniqueNames>
        </ext>
      </extLst>
    </cacheField>
    <cacheField name="[dReferenceProduct].[Color].[Color]" caption="Color" numFmtId="0" hierarchy="25" level="1">
      <sharedItems count="1">
        <s v="Weathered Brown"/>
      </sharedItems>
      <extLst>
        <ext xmlns:x15="http://schemas.microsoft.com/office/spreadsheetml/2010/11/main" uri="{4F2E5C28-24EA-4eb8-9CBF-B6C8F9C3D259}">
          <x15:cachedUniqueNames>
            <x15:cachedUniqueName index="0" name="[dReferenceProduct].[Color].&amp;[Weathered Brown]"/>
          </x15:cachedUniqueNames>
        </ext>
      </extLst>
    </cacheField>
    <cacheField name="[dReferenceProduct].[WPG].[WPG]" caption="WPG" numFmtId="0" hierarchy="32" level="1">
      <sharedItems count="1">
        <s v="11.74"/>
      </sharedItems>
      <extLst>
        <ext xmlns:x15="http://schemas.microsoft.com/office/spreadsheetml/2010/11/main" uri="{4F2E5C28-24EA-4eb8-9CBF-B6C8F9C3D259}">
          <x15:cachedUniqueNames>
            <x15:cachedUniqueName index="0" name="[dReferenceProduct].[WPG].&amp;[11.74]"/>
          </x15:cachedUniqueNames>
        </ext>
      </extLst>
    </cacheField>
    <cacheField name="[dReferenceProduct].[Weight Solids].[Weight Solids]" caption="Weight Solids" numFmtId="0" hierarchy="33" level="1">
      <sharedItems count="1">
        <s v="0.3"/>
      </sharedItems>
      <extLst>
        <ext xmlns:x15="http://schemas.microsoft.com/office/spreadsheetml/2010/11/main" uri="{4F2E5C28-24EA-4eb8-9CBF-B6C8F9C3D259}">
          <x15:cachedUniqueNames>
            <x15:cachedUniqueName index="0" name="[dReferenceProduct].[Weight Solids].&amp;[0.3]"/>
          </x15:cachedUniqueNames>
        </ext>
      </extLst>
    </cacheField>
    <cacheField name="[dReferenceProduct].[Image url].[Image url]" caption="Image url" numFmtId="0" hierarchy="35" level="1">
      <sharedItems count="1">
        <s v="https://shop.dunnedwards.com/cdn/shop/files/EVER10_500x.png?v=1748365789"/>
      </sharedItems>
      <extLst>
        <ext xmlns:x15="http://schemas.microsoft.com/office/spreadsheetml/2010/11/main" uri="{4F2E5C28-24EA-4eb8-9CBF-B6C8F9C3D259}">
          <x15:cachedUniqueNames>
            <x15:cachedUniqueName index="0" name="[dReferenceProduct].[Image url].&amp;[https://shop.dunnedwards.com/cdn/shop/files/EVER10_500x.png?v=1748365789]"/>
          </x15:cachedUniqueNames>
        </ext>
      </extLst>
    </cacheField>
  </cacheFields>
  <cacheHierarchies count="199">
    <cacheHierarchy uniqueName="[dBenchmarkProducts].[Brand]" caption="Brand" attribute="1" defaultMemberUniqueName="[dBenchmarkProducts].[Brand].[All]" allUniqueName="[dBenchmarkProducts].[Brand].[All]" dimensionUniqueName="[dBenchmarkProducts]" displayFolder="" count="0"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0" memberValueDatatype="130" unbalanced="0"/>
    <cacheHierarchy uniqueName="[dBenchmarkProducts].[Sheen]" caption="Sheen" attribute="1" defaultMemberUniqueName="[dBenchmarkProducts].[Sheen].[All]" allUniqueName="[dBenchmarkProducts].[Sheen].[All]" dimensionUniqueName="[dBenchmarkProducts]" displayFolder="" count="0" memberValueDatatype="130" unbalanced="0"/>
    <cacheHierarchy uniqueName="[dBenchmarkProducts].[Color]" caption="Color" attribute="1" defaultMemberUniqueName="[dBenchmarkProducts].[Color].[All]" allUniqueName="[dBenchmarkProducts].[Color].[All]" dimensionUniqueName="[dBenchmarkProducts]" displayFolder="" count="0"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0" memberValueDatatype="130" unbalanced="0"/>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2" memberValueDatatype="130" unbalanced="0">
      <fieldsUsage count="2">
        <fieldUsage x="-1"/>
        <fieldUsage x="1"/>
      </fieldsUsage>
    </cacheHierarchy>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2" memberValueDatatype="130" unbalanced="0">
      <fieldsUsage count="2">
        <fieldUsage x="-1"/>
        <fieldUsage x="0"/>
      </fieldsUsage>
    </cacheHierarchy>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2" memberValueDatatype="130" unbalanced="0">
      <fieldsUsage count="2">
        <fieldUsage x="-1"/>
        <fieldUsage x="2"/>
      </fieldsUsage>
    </cacheHierarchy>
    <cacheHierarchy uniqueName="[dReferenceProduct].[Weight Solids]" caption="Weight Solids" attribute="1" defaultMemberUniqueName="[dReferenceProduct].[Weight Solids].[All]" allUniqueName="[dReferenceProduct].[Weight Solids].[All]" dimensionUniqueName="[dReferenceProduct]" displayFolder="" count="2" memberValueDatatype="130" unbalanced="0">
      <fieldsUsage count="2">
        <fieldUsage x="-1"/>
        <fieldUsage x="3"/>
      </fieldsUsage>
    </cacheHierarchy>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2" memberValueDatatype="130" unbalanced="0">
      <fieldsUsage count="2">
        <fieldUsage x="-1"/>
        <fieldUsage x="4"/>
      </fieldsUsage>
    </cacheHierarchy>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2403356485" createdVersion="8" refreshedVersion="8" minRefreshableVersion="3" recordCount="0" supportSubquery="1" supportAdvancedDrill="1" xr:uid="{04C0C701-434D-4E0C-A5BA-53049EBCB253}">
  <cacheSource type="external" connectionId="32"/>
  <cacheFields count="5">
    <cacheField name="[dBenchmarkProducts].[Unique Product Name].[Unique Product Name]" caption="Unique Product Name" numFmtId="0" hierarchy="9" level="1">
      <sharedItems count="4">
        <s v="PPG-Manor Hall-Flat-Weathering - Dark Blue-2025"/>
        <s v="Valspar-ValP-1-Flat-Weathering - Dark Blue-2025"/>
        <s v="BEHR-i300-Flat-Blood Red-2025" u="1"/>
        <s v="DE-Everest-Flat-Blood Red-2023" u="1"/>
      </sharedItems>
      <extLst>
        <ext xmlns:x15="http://schemas.microsoft.com/office/spreadsheetml/2010/11/main" uri="{4F2E5C28-24EA-4eb8-9CBF-B6C8F9C3D259}">
          <x15:cachedUniqueNames>
            <x15:cachedUniqueName index="0" name="[dBenchmarkProducts].[Unique Product Name].&amp;[PPG-Manor Hall-Flat-Weathering - Dark Blue-2025]"/>
            <x15:cachedUniqueName index="1" name="[dBenchmarkProducts].[Unique Product Name].&amp;[Valspar-ValP-1-Flat-Weathering - Dark Blue-2025]"/>
            <x15:cachedUniqueName index="2" name="[dBenchmarkProducts].[Unique Product Name].&amp;[BEHR-i300-Flat-Blood Red-2025]"/>
            <x15:cachedUniqueName index="3" name="[dBenchmarkProducts].[Unique Product Name].&amp;[DE-Everest-Flat-Blood Red-2023]"/>
          </x15:cachedUniqueNames>
        </ext>
      </extLst>
    </cacheField>
    <cacheField name="[dBenchmarkProducts].[Image url].[Image url]" caption="Image url" numFmtId="0" hierarchy="16" level="1">
      <sharedItems count="3">
        <s v="https://cdne-laika-common-eastus2-001-ade3d6gug5haemby.a02.azurefd.net/assets/front/cec0dd9e-4c60-49e2-b9c0-1135fd09b4e5/large_600x600/cec0dd9e-4c60-49e2-b9c0-1135fd09b4e5_large_600.png"/>
        <s v="https://sherwinwilliams.widen.net/content/flslnnuvtq/png/Valspar-Signature-1G-HERO-1"/>
        <s v="https://shop.dunnedwards.com/cdn/shop/files/EVER10_500x.png?v=1748365789" u="1"/>
      </sharedItems>
      <extLst>
        <ext xmlns:x15="http://schemas.microsoft.com/office/spreadsheetml/2010/11/main" uri="{4F2E5C28-24EA-4eb8-9CBF-B6C8F9C3D259}">
          <x15:cachedUniqueNames>
            <x15:cachedUniqueName index="0" name="[dBenchmarkProducts].[Image url].&amp;[https://cdne-laika-common-eastus2-001-ade3d6gug5haemby.a02.azurefd.net/assets/front/cec0dd9e-4c60-49e2-b9c0-1135fd09b4e5/large_600x600/cec0dd9e-4c60-49e2-b9c0-1135fd09b4e5_large_600.png]"/>
            <x15:cachedUniqueName index="1" name="[dBenchmarkProducts].[Image url].&amp;[https://sherwinwilliams.widen.net/content/flslnnuvtq/png/Valspar-Signature-1G-HERO-1]"/>
            <x15:cachedUniqueName index="2" name="[dBenchmarkProducts].[Image url].&amp;[https://shop.dunnedwards.com/cdn/shop/files/EVER10_500x.png?v=1748365789]"/>
          </x15:cachedUniqueNames>
        </ext>
      </extLst>
    </cacheField>
    <cacheField name="[Measures].[AvailableWeatheringRecords]" caption="AvailableWeatheringRecords" numFmtId="0" hierarchy="172" level="32767"/>
    <cacheField name="[dBenchmarkProducts].[Color].[Color]" caption="Color" numFmtId="0" hierarchy="5" level="1">
      <sharedItems containsSemiMixedTypes="0" containsNonDate="0" containsString="0"/>
    </cacheField>
    <cacheField name="[dBenchmarkProducts].[Sheen].[Sheen]" caption="Sheen" numFmtId="0" hierarchy="4"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0"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fieldsUsage count="2">
        <fieldUsage x="-1"/>
        <fieldUsage x="4"/>
      </fieldsUsage>
    </cacheHierarchy>
    <cacheHierarchy uniqueName="[dBenchmarkProducts].[Color]" caption="Color" attribute="1" defaultMemberUniqueName="[dBenchmarkProducts].[Color].[All]" allUniqueName="[dBenchmarkProducts].[Color].[All]" dimensionUniqueName="[dBenchmarkProducts]" displayFolder="" count="2" memberValueDatatype="130" unbalanced="0">
      <fieldsUsage count="2">
        <fieldUsage x="-1"/>
        <fieldUsage x="3"/>
      </fieldsUsage>
    </cacheHierarchy>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2" memberValueDatatype="130" unbalanced="0">
      <fieldsUsage count="2">
        <fieldUsage x="-1"/>
        <fieldUsage x="1"/>
      </fieldsUsage>
    </cacheHierarchy>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oneField="1">
      <fieldsUsage count="1">
        <fieldUsage x="2"/>
      </fieldsUsage>
    </cacheHierarchy>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2782407406" createdVersion="8" refreshedVersion="8" minRefreshableVersion="3" recordCount="0" supportSubquery="1" supportAdvancedDrill="1" xr:uid="{A201A3CF-0C20-4EC1-8CB1-6847F97B2197}">
  <cacheSource type="external" connectionId="32"/>
  <cacheFields count="11">
    <cacheField name="[dWeatheringTestDirectory].[Test].[Test]" caption="Test" numFmtId="0" hierarchy="73" level="1">
      <sharedItems count="2">
        <s v="QUV"/>
        <s v="Natural -45" u="1"/>
      </sharedItems>
      <extLst>
        <ext xmlns:x15="http://schemas.microsoft.com/office/spreadsheetml/2010/11/main" uri="{4F2E5C28-24EA-4eb8-9CBF-B6C8F9C3D259}">
          <x15:cachedUniqueNames>
            <x15:cachedUniqueName index="0" name="[dWeatheringTestDirectory].[Test].&amp;[QUV]"/>
            <x15:cachedUniqueName index="1" name="[dWeatheringTestDirectory].[Test].&amp;[Natural -45]"/>
          </x15:cachedUniqueNames>
        </ext>
      </extLst>
    </cacheField>
    <cacheField name="[dWeatheringTestDirectory].[Test Name].[Test Name]" caption="Test Name" numFmtId="0" hierarchy="75" level="1">
      <sharedItems count="1">
        <s v="QUV - A - 444-1"/>
      </sharedItems>
      <extLst>
        <ext xmlns:x15="http://schemas.microsoft.com/office/spreadsheetml/2010/11/main" uri="{4F2E5C28-24EA-4eb8-9CBF-B6C8F9C3D259}">
          <x15:cachedUniqueNames>
            <x15:cachedUniqueName index="0" name="[dWeatheringTestDirectory].[Test Name].&amp;[QUV - A - 444-1]"/>
          </x15:cachedUniqueNames>
        </ext>
      </extLst>
    </cacheField>
    <cacheField name="[dWeatheringTestDirectory].[Property].[Property]" caption="Property" numFmtId="0" hierarchy="80" level="1">
      <sharedItems count="2">
        <s v="Gloss-20"/>
        <s v="Color Change E"/>
      </sharedItems>
      <extLst>
        <ext xmlns:x15="http://schemas.microsoft.com/office/spreadsheetml/2010/11/main" uri="{4F2E5C28-24EA-4eb8-9CBF-B6C8F9C3D259}">
          <x15:cachedUniqueNames>
            <x15:cachedUniqueName index="0" name="[dWeatheringTestDirectory].[Property].&amp;[Gloss-20]"/>
            <x15:cachedUniqueName index="1" name="[dWeatheringTestDirectory].[Property].&amp;[Color Change E]"/>
          </x15:cachedUniqueNames>
        </ext>
      </extLst>
    </cacheField>
    <cacheField name="[dWeatheringTestDirectory].[ASTM].[ASTM]" caption="ASTM" numFmtId="0" hierarchy="74" level="1">
      <sharedItems count="1">
        <s v="444"/>
      </sharedItems>
      <extLst>
        <ext xmlns:x15="http://schemas.microsoft.com/office/spreadsheetml/2010/11/main" uri="{4F2E5C28-24EA-4eb8-9CBF-B6C8F9C3D259}">
          <x15:cachedUniqueNames>
            <x15:cachedUniqueName index="0" name="[dWeatheringTestDirectory].[ASTM].&amp;[444]"/>
          </x15:cachedUniqueNames>
        </ext>
      </extLst>
    </cacheField>
    <cacheField name="[dWeatheringTestDirectory].[Time].[Time]" caption="Time" numFmtId="0" hierarchy="76" level="1">
      <sharedItems containsSemiMixedTypes="0" containsString="0" containsNumber="1" containsInteger="1" minValue="0" maxValue="2500" count="8">
        <n v="0"/>
        <n v="500"/>
        <n v="1000"/>
        <n v="1500"/>
        <n v="2000"/>
        <n v="2500"/>
        <n v="3" u="1"/>
        <n v="6" u="1"/>
      </sharedItems>
      <extLst>
        <ext xmlns:x15="http://schemas.microsoft.com/office/spreadsheetml/2010/11/main" uri="{4F2E5C28-24EA-4eb8-9CBF-B6C8F9C3D259}">
          <x15:cachedUniqueNames>
            <x15:cachedUniqueName index="0" name="[dWeatheringTestDirectory].[Time].&amp;[0]"/>
            <x15:cachedUniqueName index="1" name="[dWeatheringTestDirectory].[Time].&amp;[500]"/>
            <x15:cachedUniqueName index="2" name="[dWeatheringTestDirectory].[Time].&amp;[1000]"/>
            <x15:cachedUniqueName index="3" name="[dWeatheringTestDirectory].[Time].&amp;[1500]"/>
            <x15:cachedUniqueName index="4" name="[dWeatheringTestDirectory].[Time].&amp;[2000]"/>
            <x15:cachedUniqueName index="5" name="[dWeatheringTestDirectory].[Time].&amp;[2500]"/>
            <x15:cachedUniqueName index="6" name="[dWeatheringTestDirectory].[Time].&amp;[3]"/>
            <x15:cachedUniqueName index="7" name="[dWeatheringTestDirectory].[Time].&amp;[6]"/>
          </x15:cachedUniqueNames>
        </ext>
      </extLst>
    </cacheField>
    <cacheField name="[dWeatheringTestDirectory].[Time Unit].[Time Unit]" caption="Time Unit" numFmtId="0" hierarchy="77" level="1">
      <sharedItems count="1">
        <s v="hours"/>
      </sharedItems>
      <extLst>
        <ext xmlns:x15="http://schemas.microsoft.com/office/spreadsheetml/2010/11/main" uri="{4F2E5C28-24EA-4eb8-9CBF-B6C8F9C3D259}">
          <x15:cachedUniqueNames>
            <x15:cachedUniqueName index="0" name="[dWeatheringTestDirectory].[Time Unit].&amp;[hours]"/>
          </x15:cachedUniqueNames>
        </ext>
      </extLst>
    </cacheField>
    <cacheField name="[dBenchmarkProducts].[Unique Product Name].[Unique Product Name]" caption="Unique Product Name" numFmtId="0" hierarchy="9" level="1">
      <sharedItems count="4">
        <s v="PPG-Manor Hall-Flat-Weathering - Dark Blue-2025"/>
        <s v="Valspar-ValP-1-Flat-Weathering - Dark Blue-2025"/>
        <s v="BEHR-i300-Flat-Blood Red-2025" u="1"/>
        <s v="DE-Everest-Flat-Blood Red-2023" u="1"/>
      </sharedItems>
      <extLst>
        <ext xmlns:x15="http://schemas.microsoft.com/office/spreadsheetml/2010/11/main" uri="{4F2E5C28-24EA-4eb8-9CBF-B6C8F9C3D259}">
          <x15:cachedUniqueNames>
            <x15:cachedUniqueName index="0" name="[dBenchmarkProducts].[Unique Product Name].&amp;[PPG-Manor Hall-Flat-Weathering - Dark Blue-2025]"/>
            <x15:cachedUniqueName index="1" name="[dBenchmarkProducts].[Unique Product Name].&amp;[Valspar-ValP-1-Flat-Weathering - Dark Blue-2025]"/>
            <x15:cachedUniqueName index="2" name="[dBenchmarkProducts].[Unique Product Name].&amp;[BEHR-i300-Flat-Blood Red-2025]"/>
            <x15:cachedUniqueName index="3" name="[dBenchmarkProducts].[Unique Product Name].&amp;[DE-Everest-Flat-Blood Red-2023]"/>
          </x15:cachedUniqueNames>
        </ext>
      </extLst>
    </cacheField>
    <cacheField name="[Measures].[AvailableWeatheringRecords]" caption="AvailableWeatheringRecords" numFmtId="0" hierarchy="172" level="32767"/>
    <cacheField name="[dWeatheringTestDirectory].[Substrate].[Substrate]" caption="Substrate" numFmtId="0" hierarchy="79" level="1">
      <sharedItems count="1">
        <s v="Primed Aluminum 3 x 6"/>
      </sharedItems>
      <extLst>
        <ext xmlns:x15="http://schemas.microsoft.com/office/spreadsheetml/2010/11/main" uri="{4F2E5C28-24EA-4eb8-9CBF-B6C8F9C3D259}">
          <x15:cachedUniqueNames>
            <x15:cachedUniqueName index="0" name="[dWeatheringTestDirectory].[Substrate].&amp;[Primed Aluminum 3 x 6]"/>
          </x15:cachedUniqueNames>
        </ext>
      </extLst>
    </cacheField>
    <cacheField name="[dBenchmarkProducts].[Color].[Color]" caption="Color" numFmtId="0" hierarchy="5" level="1">
      <sharedItems containsSemiMixedTypes="0" containsNonDate="0" containsString="0"/>
    </cacheField>
    <cacheField name="[dBenchmarkProducts].[Sheen].[Sheen]" caption="Sheen" numFmtId="0" hierarchy="4"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fieldsUsage count="2">
        <fieldUsage x="-1"/>
        <fieldUsage x="10"/>
      </fieldsUsage>
    </cacheHierarchy>
    <cacheHierarchy uniqueName="[dBenchmarkProducts].[Color]" caption="Color" attribute="1" defaultMemberUniqueName="[dBenchmarkProducts].[Color].[All]" allUniqueName="[dBenchmarkProducts].[Color].[All]" dimensionUniqueName="[dBenchmarkProducts]" displayFolder="" count="2" memberValueDatatype="130" unbalanced="0">
      <fieldsUsage count="2">
        <fieldUsage x="-1"/>
        <fieldUsage x="9"/>
      </fieldsUsage>
    </cacheHierarchy>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2"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6"/>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2" memberValueDatatype="130" unbalanced="0">
      <fieldsUsage count="2">
        <fieldUsage x="-1"/>
        <fieldUsage x="0"/>
      </fieldsUsage>
    </cacheHierarchy>
    <cacheHierarchy uniqueName="[dWeatheringTestDirectory].[ASTM]" caption="ASTM" attribute="1" defaultMemberUniqueName="[dWeatheringTestDirectory].[ASTM].[All]" allUniqueName="[dWeatheringTestDirectory].[ASTM].[All]" dimensionUniqueName="[dWeatheringTestDirectory]" displayFolder="" count="2" memberValueDatatype="130" unbalanced="0">
      <fieldsUsage count="2">
        <fieldUsage x="-1"/>
        <fieldUsage x="3"/>
      </fieldsUsage>
    </cacheHierarchy>
    <cacheHierarchy uniqueName="[dWeatheringTestDirectory].[Test Name]" caption="Test Name" attribute="1" defaultMemberUniqueName="[dWeatheringTestDirectory].[Test Name].[All]" allUniqueName="[dWeatheringTestDirectory].[Test Name].[All]" dimensionUniqueName="[dWeatheringTestDirectory]" displayFolder="" count="2" memberValueDatatype="130" unbalanced="0">
      <fieldsUsage count="2">
        <fieldUsage x="-1"/>
        <fieldUsage x="1"/>
      </fieldsUsage>
    </cacheHierarchy>
    <cacheHierarchy uniqueName="[dWeatheringTestDirectory].[Time]" caption="Time" attribute="1" defaultMemberUniqueName="[dWeatheringTestDirectory].[Time].[All]" allUniqueName="[dWeatheringTestDirectory].[Time].[All]" dimensionUniqueName="[dWeatheringTestDirectory]" displayFolder="" count="2" memberValueDatatype="20" unbalanced="0">
      <fieldsUsage count="2">
        <fieldUsage x="-1"/>
        <fieldUsage x="4"/>
      </fieldsUsage>
    </cacheHierarchy>
    <cacheHierarchy uniqueName="[dWeatheringTestDirectory].[Time Unit]" caption="Time Unit" attribute="1" defaultMemberUniqueName="[dWeatheringTestDirectory].[Time Unit].[All]" allUniqueName="[dWeatheringTestDirectory].[Time Unit].[All]" dimensionUniqueName="[dWeatheringTestDirectory]" displayFolder="" count="2" memberValueDatatype="130" unbalanced="0">
      <fieldsUsage count="2">
        <fieldUsage x="-1"/>
        <fieldUsage x="5"/>
      </fieldsUsage>
    </cacheHierarchy>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2" memberValueDatatype="130" unbalanced="0">
      <fieldsUsage count="2">
        <fieldUsage x="-1"/>
        <fieldUsage x="8"/>
      </fieldsUsage>
    </cacheHierarchy>
    <cacheHierarchy uniqueName="[dWeatheringTestDirectory].[Property]" caption="Property" attribute="1" defaultMemberUniqueName="[dWeatheringTestDirectory].[Property].[All]" allUniqueName="[dWeatheringTestDirectory].[Property].[All]" dimensionUniqueName="[dWeatheringTestDirectory]" displayFolder="" count="2" memberValueDatatype="130" unbalanced="0">
      <fieldsUsage count="2">
        <fieldUsage x="-1"/>
        <fieldUsage x="2"/>
      </fieldsUsage>
    </cacheHierarchy>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oneField="1">
      <fieldsUsage count="1">
        <fieldUsage x="7"/>
      </fieldsUsage>
    </cacheHierarchy>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2783449076" createdVersion="8" refreshedVersion="8" minRefreshableVersion="3" recordCount="0" supportSubquery="1" supportAdvancedDrill="1" xr:uid="{ED80AD1C-BA81-49C3-A1B7-2250944CCA86}">
  <cacheSource type="external" connectionId="32"/>
  <cacheFields count="8">
    <cacheField name="[dWeatheringTestDirectory].[Time].[Time]" caption="Time" numFmtId="0" hierarchy="76" level="1">
      <sharedItems containsSemiMixedTypes="0" containsString="0" containsNumber="1" containsInteger="1" minValue="0" maxValue="2500" count="8">
        <n v="500"/>
        <n v="1000"/>
        <n v="1500"/>
        <n v="2000"/>
        <n v="2500"/>
        <n v="0"/>
        <n v="3" u="1"/>
        <n v="6" u="1"/>
      </sharedItems>
      <extLst>
        <ext xmlns:x15="http://schemas.microsoft.com/office/spreadsheetml/2010/11/main" uri="{4F2E5C28-24EA-4eb8-9CBF-B6C8F9C3D259}">
          <x15:cachedUniqueNames>
            <x15:cachedUniqueName index="0" name="[dWeatheringTestDirectory].[Time].&amp;[500]"/>
            <x15:cachedUniqueName index="1" name="[dWeatheringTestDirectory].[Time].&amp;[1000]"/>
            <x15:cachedUniqueName index="2" name="[dWeatheringTestDirectory].[Time].&amp;[1500]"/>
            <x15:cachedUniqueName index="3" name="[dWeatheringTestDirectory].[Time].&amp;[2000]"/>
            <x15:cachedUniqueName index="4" name="[dWeatheringTestDirectory].[Time].&amp;[2500]"/>
            <x15:cachedUniqueName index="5" name="[dWeatheringTestDirectory].[Time].&amp;[0]"/>
            <x15:cachedUniqueName index="6" name="[dWeatheringTestDirectory].[Time].&amp;[3]"/>
            <x15:cachedUniqueName index="7" name="[dWeatheringTestDirectory].[Time].&amp;[6]"/>
          </x15:cachedUniqueNames>
        </ext>
      </extLst>
    </cacheField>
    <cacheField name="[dBenchmarkProducts].[Unique Product Name].[Unique Product Name]" caption="Unique Product Name" numFmtId="0" hierarchy="9" level="1">
      <sharedItems count="4">
        <s v="PPG-Manor Hall-Flat-Weathering - Dark Blue-2025"/>
        <s v="Valspar-ValP-1-Flat-Weathering - Dark Blue-2025"/>
        <s v="BEHR-i300-Flat-Blood Red-2025" u="1"/>
        <s v="DE-Everest-Flat-Blood Red-2023" u="1"/>
      </sharedItems>
      <extLst>
        <ext xmlns:x15="http://schemas.microsoft.com/office/spreadsheetml/2010/11/main" uri="{4F2E5C28-24EA-4eb8-9CBF-B6C8F9C3D259}">
          <x15:cachedUniqueNames>
            <x15:cachedUniqueName index="0" name="[dBenchmarkProducts].[Unique Product Name].&amp;[PPG-Manor Hall-Flat-Weathering - Dark Blue-2025]"/>
            <x15:cachedUniqueName index="1" name="[dBenchmarkProducts].[Unique Product Name].&amp;[Valspar-ValP-1-Flat-Weathering - Dark Blue-2025]"/>
            <x15:cachedUniqueName index="2" name="[dBenchmarkProducts].[Unique Product Name].&amp;[BEHR-i300-Flat-Blood Red-2025]"/>
            <x15:cachedUniqueName index="3" name="[dBenchmarkProducts].[Unique Product Name].&amp;[DE-Everest-Flat-Blood Red-2023]"/>
          </x15:cachedUniqueNames>
        </ext>
      </extLst>
    </cacheField>
    <cacheField name="[dWeatheringTestDirectory].[Time Unit].[Time Unit]" caption="Time Unit" numFmtId="0" hierarchy="77" level="1">
      <sharedItems count="1">
        <s v="hours"/>
      </sharedItems>
      <extLst>
        <ext xmlns:x15="http://schemas.microsoft.com/office/spreadsheetml/2010/11/main" uri="{4F2E5C28-24EA-4eb8-9CBF-B6C8F9C3D259}">
          <x15:cachedUniqueNames>
            <x15:cachedUniqueName index="0" name="[dWeatheringTestDirectory].[Time Unit].&amp;[hours]"/>
          </x15:cachedUniqueNames>
        </ext>
      </extLst>
    </cacheField>
    <cacheField name="[dWeatheringTestDirectory].[Test Name].[Test Name]" caption="Test Name" numFmtId="0" hierarchy="75" level="1">
      <sharedItems count="1">
        <s v="QUV - A - 444-1"/>
      </sharedItems>
      <extLst>
        <ext xmlns:x15="http://schemas.microsoft.com/office/spreadsheetml/2010/11/main" uri="{4F2E5C28-24EA-4eb8-9CBF-B6C8F9C3D259}">
          <x15:cachedUniqueNames>
            <x15:cachedUniqueName index="0" name="[dWeatheringTestDirectory].[Test Name].&amp;[QUV - A - 444-1]"/>
          </x15:cachedUniqueNames>
        </ext>
      </extLst>
    </cacheField>
    <cacheField name="[dWeatheringTestDirectory].[Property].[Property]" caption="Property" numFmtId="0" hierarchy="80" level="1">
      <sharedItems count="2">
        <s v="Color Change E"/>
        <s v="Gloss-20"/>
      </sharedItems>
      <extLst>
        <ext xmlns:x15="http://schemas.microsoft.com/office/spreadsheetml/2010/11/main" uri="{4F2E5C28-24EA-4eb8-9CBF-B6C8F9C3D259}">
          <x15:cachedUniqueNames>
            <x15:cachedUniqueName index="0" name="[dWeatheringTestDirectory].[Property].&amp;[Color Change E]"/>
            <x15:cachedUniqueName index="1" name="[dWeatheringTestDirectory].[Property].&amp;[Gloss-20]"/>
          </x15:cachedUniqueNames>
        </ext>
      </extLst>
    </cacheField>
    <cacheField name="[Measures].[AverageNetChange]" caption="AverageNetChange" numFmtId="0" hierarchy="173" level="32767"/>
    <cacheField name="[dBenchmarkProducts].[Color].[Color]" caption="Color" numFmtId="0" hierarchy="5" level="1">
      <sharedItems containsSemiMixedTypes="0" containsNonDate="0" containsString="0"/>
    </cacheField>
    <cacheField name="[dBenchmarkProducts].[Sheen].[Sheen]" caption="Sheen" numFmtId="0" hierarchy="4"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fieldsUsage count="2">
        <fieldUsage x="-1"/>
        <fieldUsage x="7"/>
      </fieldsUsage>
    </cacheHierarchy>
    <cacheHierarchy uniqueName="[dBenchmarkProducts].[Color]" caption="Color" attribute="1" defaultMemberUniqueName="[dBenchmarkProducts].[Color].[All]" allUniqueName="[dBenchmarkProducts].[Color].[All]" dimensionUniqueName="[dBenchmarkProducts]" displayFolder="" count="2" memberValueDatatype="130" unbalanced="0">
      <fieldsUsage count="2">
        <fieldUsage x="-1"/>
        <fieldUsage x="6"/>
      </fieldsUsage>
    </cacheHierarchy>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2"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1"/>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2" memberValueDatatype="130" unbalanced="0">
      <fieldsUsage count="2">
        <fieldUsage x="-1"/>
        <fieldUsage x="3"/>
      </fieldsUsage>
    </cacheHierarchy>
    <cacheHierarchy uniqueName="[dWeatheringTestDirectory].[Time]" caption="Time" attribute="1" defaultMemberUniqueName="[dWeatheringTestDirectory].[Time].[All]" allUniqueName="[dWeatheringTestDirectory].[Time].[All]" dimensionUniqueName="[dWeatheringTestDirectory]" displayFolder="" count="2" memberValueDatatype="20" unbalanced="0">
      <fieldsUsage count="2">
        <fieldUsage x="-1"/>
        <fieldUsage x="0"/>
      </fieldsUsage>
    </cacheHierarchy>
    <cacheHierarchy uniqueName="[dWeatheringTestDirectory].[Time Unit]" caption="Time Unit" attribute="1" defaultMemberUniqueName="[dWeatheringTestDirectory].[Time Unit].[All]" allUniqueName="[dWeatheringTestDirectory].[Time Unit].[All]" dimensionUniqueName="[dWeatheringTestDirectory]" displayFolder="" count="2" memberValueDatatype="130" unbalanced="0">
      <fieldsUsage count="2">
        <fieldUsage x="-1"/>
        <fieldUsage x="2"/>
      </fieldsUsage>
    </cacheHierarchy>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2" memberValueDatatype="130" unbalanced="0">
      <fieldsUsage count="2">
        <fieldUsage x="-1"/>
        <fieldUsage x="4"/>
      </fieldsUsage>
    </cacheHierarchy>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oneField="1">
      <fieldsUsage count="1">
        <fieldUsage x="5"/>
      </fieldsUsage>
    </cacheHierarchy>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3662962962" createdVersion="8" refreshedVersion="8" minRefreshableVersion="3" recordCount="0" supportSubquery="1" supportAdvancedDrill="1" xr:uid="{D55ED4B6-2BB8-4DA4-9DC7-96FF34C148F5}">
  <cacheSource type="external" connectionId="32"/>
  <cacheFields count="9">
    <cacheField name="[dBenchmarkProducts].[Unique Product Name].[Unique Product Name]" caption="Unique Product Name" numFmtId="0" hierarchy="9" level="1">
      <sharedItems count="5">
        <s v="PPG-Manor Hall-Flat-Weathering - Dark Blue-2025"/>
        <s v="Valspar-ValP-1-Flat-Weathering - Dark Blue-2025"/>
        <s v="BEHR-i300-Flat-Blood Red-2025" u="1"/>
        <s v="DE-Everest-Flat-Blood Red-2023" u="1"/>
        <s v="DE-Everest-Flat-Weathering - Dark Blue-2025" u="1"/>
      </sharedItems>
      <extLst>
        <ext xmlns:x15="http://schemas.microsoft.com/office/spreadsheetml/2010/11/main" uri="{4F2E5C28-24EA-4eb8-9CBF-B6C8F9C3D259}">
          <x15:cachedUniqueNames>
            <x15:cachedUniqueName index="0" name="[dBenchmarkProducts].[Unique Product Name].&amp;[PPG-Manor Hall-Flat-Weathering - Dark Blue-2025]"/>
            <x15:cachedUniqueName index="1" name="[dBenchmarkProducts].[Unique Product Name].&amp;[Valspar-ValP-1-Flat-Weathering - Dark Blue-2025]"/>
            <x15:cachedUniqueName index="2" name="[dBenchmarkProducts].[Unique Product Name].&amp;[BEHR-i300-Flat-Blood Red-2025]"/>
            <x15:cachedUniqueName index="3" name="[dBenchmarkProducts].[Unique Product Name].&amp;[DE-Everest-Flat-Blood Red-2023]"/>
            <x15:cachedUniqueName index="4" name="[dBenchmarkProducts].[Unique Product Name].&amp;[DE-Everest-Flat-Weathering - Dark Blue-2025]"/>
          </x15:cachedUniqueNames>
        </ext>
      </extLst>
    </cacheField>
    <cacheField name="[dWeatheringTestDirectory].[Test Name].[Test Name]" caption="Test Name" numFmtId="0" hierarchy="75" level="1">
      <sharedItems count="4">
        <s v="QUV - A - 444-1"/>
        <s v="Natural -45-1" u="1"/>
        <s v="QSUN - 222-1" u="1"/>
        <s v="Natural - HZ-1" u="1"/>
      </sharedItems>
      <extLst>
        <ext xmlns:x15="http://schemas.microsoft.com/office/spreadsheetml/2010/11/main" uri="{4F2E5C28-24EA-4eb8-9CBF-B6C8F9C3D259}">
          <x15:cachedUniqueNames>
            <x15:cachedUniqueName index="0" name="[dWeatheringTestDirectory].[Test Name].&amp;[QUV - A - 444-1]"/>
            <x15:cachedUniqueName index="1" name="[dWeatheringTestDirectory].[Test Name].&amp;[Natural -45-1]"/>
            <x15:cachedUniqueName index="2" name="[dWeatheringTestDirectory].[Test Name].&amp;[QSUN - 222-1]"/>
            <x15:cachedUniqueName index="3" name="[dWeatheringTestDirectory].[Test Name].&amp;[Natural - HZ-1]"/>
          </x15:cachedUniqueNames>
        </ext>
      </extLst>
    </cacheField>
    <cacheField name="[dWeatheringTestDirectory].[Time].[Time]" caption="Time" numFmtId="0" hierarchy="76" level="1">
      <sharedItems containsSemiMixedTypes="0" containsString="0" containsNumber="1" containsInteger="1" minValue="0" maxValue="2500" count="8">
        <n v="0"/>
        <n v="500"/>
        <n v="1000"/>
        <n v="1500"/>
        <n v="2000"/>
        <n v="2500"/>
        <n v="3" u="1"/>
        <n v="6" u="1"/>
      </sharedItems>
      <extLst>
        <ext xmlns:x15="http://schemas.microsoft.com/office/spreadsheetml/2010/11/main" uri="{4F2E5C28-24EA-4eb8-9CBF-B6C8F9C3D259}">
          <x15:cachedUniqueNames>
            <x15:cachedUniqueName index="0" name="[dWeatheringTestDirectory].[Time].&amp;[0]"/>
            <x15:cachedUniqueName index="1" name="[dWeatheringTestDirectory].[Time].&amp;[500]"/>
            <x15:cachedUniqueName index="2" name="[dWeatheringTestDirectory].[Time].&amp;[1000]"/>
            <x15:cachedUniqueName index="3" name="[dWeatheringTestDirectory].[Time].&amp;[1500]"/>
            <x15:cachedUniqueName index="4" name="[dWeatheringTestDirectory].[Time].&amp;[2000]"/>
            <x15:cachedUniqueName index="5" name="[dWeatheringTestDirectory].[Time].&amp;[2500]"/>
            <x15:cachedUniqueName index="6" name="[dWeatheringTestDirectory].[Time].&amp;[3]"/>
            <x15:cachedUniqueName index="7" name="[dWeatheringTestDirectory].[Time].&amp;[6]"/>
          </x15:cachedUniqueNames>
        </ext>
      </extLst>
    </cacheField>
    <cacheField name="[fWeatheringData].[PDL ID].[PDL ID]" caption="PDL ID" numFmtId="0" hierarchy="105" level="1">
      <sharedItems count="1">
        <s v="PDL-23-00111"/>
      </sharedItems>
      <extLst>
        <ext xmlns:x15="http://schemas.microsoft.com/office/spreadsheetml/2010/11/main" uri="{4F2E5C28-24EA-4eb8-9CBF-B6C8F9C3D259}">
          <x15:cachedUniqueNames>
            <x15:cachedUniqueName index="0" name="[fWeatheringData].[PDL ID].&amp;[PDL-23-00111]"/>
          </x15:cachedUniqueNames>
        </ext>
      </extLst>
    </cacheField>
    <cacheField name="[dBenchmarkProducts].[Image url].[Image url]" caption="Image url" numFmtId="0" hierarchy="16" level="1">
      <sharedItems count="3">
        <s v="https://cdne-laika-common-eastus2-001-ade3d6gug5haemby.a02.azurefd.net/assets/front/cec0dd9e-4c60-49e2-b9c0-1135fd09b4e5/large_600x600/cec0dd9e-4c60-49e2-b9c0-1135fd09b4e5_large_600.png"/>
        <s v="https://sherwinwilliams.widen.net/content/flslnnuvtq/png/Valspar-Signature-1G-HERO-1"/>
        <s v="https://shop.dunnedwards.com/cdn/shop/files/EVER10_500x.png?v=1748365789" u="1"/>
      </sharedItems>
      <extLst>
        <ext xmlns:x15="http://schemas.microsoft.com/office/spreadsheetml/2010/11/main" uri="{4F2E5C28-24EA-4eb8-9CBF-B6C8F9C3D259}">
          <x15:cachedUniqueNames>
            <x15:cachedUniqueName index="0" name="[dBenchmarkProducts].[Image url].&amp;[https://cdne-laika-common-eastus2-001-ade3d6gug5haemby.a02.azurefd.net/assets/front/cec0dd9e-4c60-49e2-b9c0-1135fd09b4e5/large_600x600/cec0dd9e-4c60-49e2-b9c0-1135fd09b4e5_large_600.png]"/>
            <x15:cachedUniqueName index="1" name="[dBenchmarkProducts].[Image url].&amp;[https://sherwinwilliams.widen.net/content/flslnnuvtq/png/Valspar-Signature-1G-HERO-1]"/>
            <x15:cachedUniqueName index="2" name="[dBenchmarkProducts].[Image url].&amp;[https://shop.dunnedwards.com/cdn/shop/files/EVER10_500x.png?v=1748365789]"/>
          </x15:cachedUniqueNames>
        </ext>
      </extLst>
    </cacheField>
    <cacheField name="[dWeatheringTestDirectory].[Time Unit].[Time Unit]" caption="Time Unit" numFmtId="0" hierarchy="77" level="1">
      <sharedItems count="1">
        <s v="hours"/>
      </sharedItems>
      <extLst>
        <ext xmlns:x15="http://schemas.microsoft.com/office/spreadsheetml/2010/11/main" uri="{4F2E5C28-24EA-4eb8-9CBF-B6C8F9C3D259}">
          <x15:cachedUniqueNames>
            <x15:cachedUniqueName index="0" name="[dWeatheringTestDirectory].[Time Unit].&amp;[hours]"/>
          </x15:cachedUniqueNames>
        </ext>
      </extLst>
    </cacheField>
    <cacheField name="[Measures].[WeatheringImage]" caption="WeatheringImage" numFmtId="0" hierarchy="175" level="32767"/>
    <cacheField name="[dBenchmarkProducts].[Color].[Color]" caption="Color" numFmtId="0" hierarchy="5" level="1">
      <sharedItems containsSemiMixedTypes="0" containsNonDate="0" containsString="0"/>
    </cacheField>
    <cacheField name="[dBenchmarkProducts].[Sheen].[Sheen]" caption="Sheen" numFmtId="0" hierarchy="4"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fieldsUsage count="2">
        <fieldUsage x="-1"/>
        <fieldUsage x="8"/>
      </fieldsUsage>
    </cacheHierarchy>
    <cacheHierarchy uniqueName="[dBenchmarkProducts].[Color]" caption="Color" attribute="1" defaultMemberUniqueName="[dBenchmarkProducts].[Color].[All]" allUniqueName="[dBenchmarkProducts].[Color].[All]" dimensionUniqueName="[dBenchmarkProducts]" displayFolder="" count="2" memberValueDatatype="130" unbalanced="0">
      <fieldsUsage count="2">
        <fieldUsage x="-1"/>
        <fieldUsage x="7"/>
      </fieldsUsage>
    </cacheHierarchy>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2"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2" memberValueDatatype="130" unbalanced="0">
      <fieldsUsage count="2">
        <fieldUsage x="-1"/>
        <fieldUsage x="4"/>
      </fieldsUsage>
    </cacheHierarchy>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2" memberValueDatatype="130" unbalanced="0">
      <fieldsUsage count="2">
        <fieldUsage x="-1"/>
        <fieldUsage x="1"/>
      </fieldsUsage>
    </cacheHierarchy>
    <cacheHierarchy uniqueName="[dWeatheringTestDirectory].[Time]" caption="Time" attribute="1" defaultMemberUniqueName="[dWeatheringTestDirectory].[Time].[All]" allUniqueName="[dWeatheringTestDirectory].[Time].[All]" dimensionUniqueName="[dWeatheringTestDirectory]" displayFolder="" count="2" memberValueDatatype="20" unbalanced="0">
      <fieldsUsage count="2">
        <fieldUsage x="-1"/>
        <fieldUsage x="2"/>
      </fieldsUsage>
    </cacheHierarchy>
    <cacheHierarchy uniqueName="[dWeatheringTestDirectory].[Time Unit]" caption="Time Unit" attribute="1" defaultMemberUniqueName="[dWeatheringTestDirectory].[Time Unit].[All]" allUniqueName="[dWeatheringTestDirectory].[Time Unit].[All]" dimensionUniqueName="[dWeatheringTestDirectory]" displayFolder="" count="2" memberValueDatatype="130" unbalanced="0">
      <fieldsUsage count="2">
        <fieldUsage x="-1"/>
        <fieldUsage x="5"/>
      </fieldsUsage>
    </cacheHierarchy>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2" memberValueDatatype="130" unbalanced="0">
      <fieldsUsage count="2">
        <fieldUsage x="-1"/>
        <fieldUsage x="3"/>
      </fieldsUsage>
    </cacheHierarchy>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oneField="1">
      <fieldsUsage count="1">
        <fieldUsage x="6"/>
      </fieldsUsage>
    </cacheHierarchy>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285416665" createdVersion="8" refreshedVersion="8" minRefreshableVersion="3" recordCount="0" supportSubquery="1" supportAdvancedDrill="1" xr:uid="{B42E3D43-D269-4A17-A8A8-A6A483604ABF}">
  <cacheSource type="external" connectionId="32"/>
  <cacheFields count="4">
    <cacheField name="[dBenchmarkProducts].[Application].[Application]" caption="Application" numFmtId="0" hierarchy="2" level="1">
      <sharedItems count="2">
        <s v="Exterior"/>
        <s v="Interior"/>
      </sharedItems>
      <extLst>
        <ext xmlns:x15="http://schemas.microsoft.com/office/spreadsheetml/2010/11/main" uri="{4F2E5C28-24EA-4eb8-9CBF-B6C8F9C3D259}">
          <x15:cachedUniqueNames>
            <x15:cachedUniqueName index="0" name="[dBenchmarkProducts].[Application].&amp;[Exterior]"/>
            <x15:cachedUniqueName index="1" name="[dBenchmarkProducts].[Application].&amp;[Interior]"/>
          </x15:cachedUniqueNames>
        </ext>
      </extLst>
    </cacheField>
    <cacheField name="[dBenchmarkProducts].[Performance].[Performance]" caption="Performance" numFmtId="0" hierarchy="3" level="1">
      <sharedItems count="2">
        <s v="High"/>
        <s v="Medium"/>
      </sharedItems>
      <extLst>
        <ext xmlns:x15="http://schemas.microsoft.com/office/spreadsheetml/2010/11/main" uri="{4F2E5C28-24EA-4eb8-9CBF-B6C8F9C3D259}">
          <x15:cachedUniqueNames>
            <x15:cachedUniqueName index="0" name="[dBenchmarkProducts].[Performance].&amp;[High]"/>
            <x15:cachedUniqueName index="1" name="[dBenchmarkProducts].[Performance].&amp;[Medium]"/>
          </x15:cachedUniqueNames>
        </ext>
      </extLst>
    </cacheField>
    <cacheField name="[dBenchmarkProducts].[Unique Product Name].[Unique Product Name]" caption="Unique Product Name" numFmtId="0" hierarchy="9" level="1">
      <sharedItems count="33">
        <s v="DE-Everest-Flat-Weathering - Dark Blue-2025"/>
        <s v="DE-Evershield-Gloss-Swiss Coffee-2024"/>
        <s v="DE-Evershield-Gloss-Weathered Brown-2024"/>
        <s v="DE-Evershield-Gloss-Weathering - Dark Blue-2024"/>
        <s v="DE-Evershield-Gloss-White-2024"/>
        <s v="DE-Evershield-Semi-Gloss-Weathering - Dark Blue-2024"/>
        <s v="SW-Emerald-Semi-Gloss-Weathering - Dark Blue-2026"/>
        <s v="Valspar-Duramax-Gloss-Weathering - Dark Blue-2025"/>
        <s v="BEHR-i300-Flat-Blood Red-2025"/>
        <s v="BEHR-i300-Flat-Swiss Coffee-2025"/>
        <s v="BEHR-i300-Flat-Weathered Brown-2025"/>
        <s v="BEHR-i300-Flat-Weathering - Dark Blue-2025"/>
        <s v="BEHR-i300-Flat-White-2025"/>
        <s v="BM-BMP-1-Flat-Swiss Coffee-2025"/>
        <s v="BM-BMP-1-Flat-Weathering - Dark Blue-2025"/>
        <s v="BM-BMP-2-Flat-Weathered Brown-2025"/>
        <s v="BM-BMP-2-Flat-Weathering - Dark Blue-2025"/>
        <s v="DE-Everest-Flat-Blood Red-2023"/>
        <s v="DE-Everest-Flat-Swiss Coffee-2025"/>
        <s v="DE-Everest-Flat-Weathered Brown-2025"/>
        <s v="PPG-Manor Hall-Flat-Swiss Coffee-2025"/>
        <s v="PPG-Manor Hall-Flat-Weathered Brown-2025"/>
        <s v="PPG-Manor Hall-Flat-Weathering - Dark Blue-2025"/>
        <s v="PPG-Manor Hall-Flat-White-2025"/>
        <s v="Valspar-ValP-1-Flat-Swiss Coffee-2025"/>
        <s v="Valspar-ValP-1-Flat-Weathering - Dark Blue-2025"/>
        <s v="Valspar-ValP-2-Flat-Weathered Brown-2025"/>
        <s v="Valspar-ValP-2-Flat-Weathering - Dark Blue-2025"/>
        <s v="BM-Aura-Eggshell-White-2025"/>
        <s v="DE-Spartawall-Matte-Sky Blue-2026"/>
        <s v="SW-Infinity-Eggshell-White-2025"/>
        <s v="SW-Ovation Plus-Matte-Sky Blue-2026"/>
        <s v="Valspar-Reserve-Matte-Sky Blue-2026"/>
      </sharedItems>
      <extLst>
        <ext xmlns:x15="http://schemas.microsoft.com/office/spreadsheetml/2010/11/main" uri="{4F2E5C28-24EA-4eb8-9CBF-B6C8F9C3D259}">
          <x15:cachedUniqueNames>
            <x15:cachedUniqueName index="0" name="[dBenchmarkProducts].[Unique Product Name].&amp;[DE-Everest-Flat-Weathering - Dark Blue-2025]"/>
            <x15:cachedUniqueName index="1" name="[dBenchmarkProducts].[Unique Product Name].&amp;[DE-Evershield-Gloss-Swiss Coffee-2024]"/>
            <x15:cachedUniqueName index="2" name="[dBenchmarkProducts].[Unique Product Name].&amp;[DE-Evershield-Gloss-Weathered Brown-2024]"/>
            <x15:cachedUniqueName index="3" name="[dBenchmarkProducts].[Unique Product Name].&amp;[DE-Evershield-Gloss-Weathering - Dark Blue-2024]"/>
            <x15:cachedUniqueName index="4" name="[dBenchmarkProducts].[Unique Product Name].&amp;[DE-Evershield-Gloss-White-2024]"/>
            <x15:cachedUniqueName index="5" name="[dBenchmarkProducts].[Unique Product Name].&amp;[DE-Evershield-Semi-Gloss-Weathering - Dark Blue-2024]"/>
            <x15:cachedUniqueName index="6" name="[dBenchmarkProducts].[Unique Product Name].&amp;[SW-Emerald-Semi-Gloss-Weathering - Dark Blue-2026]"/>
            <x15:cachedUniqueName index="7" name="[dBenchmarkProducts].[Unique Product Name].&amp;[Valspar-Duramax-Gloss-Weathering - Dark Blue-2025]"/>
            <x15:cachedUniqueName index="8" name="[dBenchmarkProducts].[Unique Product Name].&amp;[BEHR-i300-Flat-Blood Red-2025]"/>
            <x15:cachedUniqueName index="9" name="[dBenchmarkProducts].[Unique Product Name].&amp;[BEHR-i300-Flat-Swiss Coffee-2025]"/>
            <x15:cachedUniqueName index="10" name="[dBenchmarkProducts].[Unique Product Name].&amp;[BEHR-i300-Flat-Weathered Brown-2025]"/>
            <x15:cachedUniqueName index="11" name="[dBenchmarkProducts].[Unique Product Name].&amp;[BEHR-i300-Flat-Weathering - Dark Blue-2025]"/>
            <x15:cachedUniqueName index="12" name="[dBenchmarkProducts].[Unique Product Name].&amp;[BEHR-i300-Flat-White-2025]"/>
            <x15:cachedUniqueName index="13" name="[dBenchmarkProducts].[Unique Product Name].&amp;[BM-BMP-1-Flat-Swiss Coffee-2025]"/>
            <x15:cachedUniqueName index="14" name="[dBenchmarkProducts].[Unique Product Name].&amp;[BM-BMP-1-Flat-Weathering - Dark Blue-2025]"/>
            <x15:cachedUniqueName index="15" name="[dBenchmarkProducts].[Unique Product Name].&amp;[BM-BMP-2-Flat-Weathered Brown-2025]"/>
            <x15:cachedUniqueName index="16" name="[dBenchmarkProducts].[Unique Product Name].&amp;[BM-BMP-2-Flat-Weathering - Dark Blue-2025]"/>
            <x15:cachedUniqueName index="17" name="[dBenchmarkProducts].[Unique Product Name].&amp;[DE-Everest-Flat-Blood Red-2023]"/>
            <x15:cachedUniqueName index="18" name="[dBenchmarkProducts].[Unique Product Name].&amp;[DE-Everest-Flat-Swiss Coffee-2025]"/>
            <x15:cachedUniqueName index="19" name="[dBenchmarkProducts].[Unique Product Name].&amp;[DE-Everest-Flat-Weathered Brown-2025]"/>
            <x15:cachedUniqueName index="20" name="[dBenchmarkProducts].[Unique Product Name].&amp;[PPG-Manor Hall-Flat-Swiss Coffee-2025]"/>
            <x15:cachedUniqueName index="21" name="[dBenchmarkProducts].[Unique Product Name].&amp;[PPG-Manor Hall-Flat-Weathered Brown-2025]"/>
            <x15:cachedUniqueName index="22" name="[dBenchmarkProducts].[Unique Product Name].&amp;[PPG-Manor Hall-Flat-Weathering - Dark Blue-2025]"/>
            <x15:cachedUniqueName index="23" name="[dBenchmarkProducts].[Unique Product Name].&amp;[PPG-Manor Hall-Flat-White-2025]"/>
            <x15:cachedUniqueName index="24" name="[dBenchmarkProducts].[Unique Product Name].&amp;[Valspar-ValP-1-Flat-Swiss Coffee-2025]"/>
            <x15:cachedUniqueName index="25" name="[dBenchmarkProducts].[Unique Product Name].&amp;[Valspar-ValP-1-Flat-Weathering - Dark Blue-2025]"/>
            <x15:cachedUniqueName index="26" name="[dBenchmarkProducts].[Unique Product Name].&amp;[Valspar-ValP-2-Flat-Weathered Brown-2025]"/>
            <x15:cachedUniqueName index="27" name="[dBenchmarkProducts].[Unique Product Name].&amp;[Valspar-ValP-2-Flat-Weathering - Dark Blue-2025]"/>
            <x15:cachedUniqueName index="28" name="[dBenchmarkProducts].[Unique Product Name].&amp;[BM-Aura-Eggshell-White-2025]"/>
            <x15:cachedUniqueName index="29" name="[dBenchmarkProducts].[Unique Product Name].&amp;[DE-Spartawall-Matte-Sky Blue-2026]"/>
            <x15:cachedUniqueName index="30" name="[dBenchmarkProducts].[Unique Product Name].&amp;[SW-Infinity-Eggshell-White-2025]"/>
            <x15:cachedUniqueName index="31" name="[dBenchmarkProducts].[Unique Product Name].&amp;[SW-Ovation Plus-Matte-Sky Blue-2026]"/>
            <x15:cachedUniqueName index="32" name="[dBenchmarkProducts].[Unique Product Name].&amp;[Valspar-Reserve-Matte-Sky Blue-2026]"/>
          </x15:cachedUniqueNames>
        </ext>
      </extLst>
    </cacheField>
    <cacheField name="[Measures].[Count of Unique Product Name]" caption="Count of Unique Product Name" numFmtId="0" hierarchy="145" level="32767"/>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fieldsUsage count="2">
        <fieldUsage x="-1"/>
        <fieldUsage x="0"/>
      </fieldsUsage>
    </cacheHierarchy>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fieldsUsage count="2">
        <fieldUsage x="-1"/>
        <fieldUsage x="1"/>
      </fieldsUsage>
    </cacheHierarchy>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2"/>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oneField="1">
      <fieldsUsage count="1">
        <fieldUsage x="3"/>
      </fieldsUsage>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3125002" createdVersion="8" refreshedVersion="8" minRefreshableVersion="3" recordCount="0" supportSubquery="1" supportAdvancedDrill="1" xr:uid="{5BF3D6E4-400A-4AFB-8684-E345EDC83FDF}">
  <cacheSource type="external" connectionId="32"/>
  <cacheFields count="12">
    <cacheField name="[dBenchmarkProducts].[Unique Product Name].[Unique Product Name]" caption="Unique Product Name" numFmtId="0" hierarchy="9" level="1">
      <sharedItems count="15">
        <s v="DE-Everest-Flat-Blood Red-2023"/>
        <s v="DE-Evershield-Gloss-Weathering - Dark Blue-2024"/>
        <s v="DE-Evershield-Gloss-White-2024"/>
        <s v="BEHR-i300-Flat-Blood Red-2025"/>
        <s v="BEHR-i300-Flat-Swiss Coffee-2025"/>
        <s v="BEHR-i300-Flat-White-2025"/>
        <s v="BM-BMP-1-Flat-Swiss Coffee-2025"/>
        <s v="DE-Everest-Flat-Swiss Coffee-2025"/>
        <s v="PPG-Manor Hall-Flat-Swiss Coffee-2025"/>
        <s v="PPG-Manor Hall-Flat-White-2025"/>
        <s v="Valspar-Duramax-Gloss-Weathering - Dark Blue-2025"/>
        <s v="Valspar-ValP-1-Flat-Swiss Coffee-2025"/>
        <s v="DE-Spartawall-Matte-Sky Blue-2026"/>
        <s v="SW-Ovation Plus-Matte-Sky Blue-2026"/>
        <s v="Valspar-Reserve-Matte-Sky Blue-2026"/>
      </sharedItems>
      <extLst>
        <ext xmlns:x15="http://schemas.microsoft.com/office/spreadsheetml/2010/11/main" uri="{4F2E5C28-24EA-4eb8-9CBF-B6C8F9C3D259}">
          <x15:cachedUniqueNames>
            <x15:cachedUniqueName index="0" name="[dBenchmarkProducts].[Unique Product Name].&amp;[DE-Everest-Flat-Blood Red-2023]"/>
            <x15:cachedUniqueName index="1" name="[dBenchmarkProducts].[Unique Product Name].&amp;[DE-Evershield-Gloss-Weathering - Dark Blue-2024]"/>
            <x15:cachedUniqueName index="2" name="[dBenchmarkProducts].[Unique Product Name].&amp;[DE-Evershield-Gloss-White-2024]"/>
            <x15:cachedUniqueName index="3" name="[dBenchmarkProducts].[Unique Product Name].&amp;[BEHR-i300-Flat-Blood Red-2025]"/>
            <x15:cachedUniqueName index="4" name="[dBenchmarkProducts].[Unique Product Name].&amp;[BEHR-i300-Flat-Swiss Coffee-2025]"/>
            <x15:cachedUniqueName index="5" name="[dBenchmarkProducts].[Unique Product Name].&amp;[BEHR-i300-Flat-White-2025]"/>
            <x15:cachedUniqueName index="6" name="[dBenchmarkProducts].[Unique Product Name].&amp;[BM-BMP-1-Flat-Swiss Coffee-2025]"/>
            <x15:cachedUniqueName index="7" name="[dBenchmarkProducts].[Unique Product Name].&amp;[DE-Everest-Flat-Swiss Coffee-2025]"/>
            <x15:cachedUniqueName index="8" name="[dBenchmarkProducts].[Unique Product Name].&amp;[PPG-Manor Hall-Flat-Swiss Coffee-2025]"/>
            <x15:cachedUniqueName index="9" name="[dBenchmarkProducts].[Unique Product Name].&amp;[PPG-Manor Hall-Flat-White-2025]"/>
            <x15:cachedUniqueName index="10" name="[dBenchmarkProducts].[Unique Product Name].&amp;[Valspar-Duramax-Gloss-Weathering - Dark Blue-2025]"/>
            <x15:cachedUniqueName index="11" name="[dBenchmarkProducts].[Unique Product Name].&amp;[Valspar-ValP-1-Flat-Swiss Coffee-2025]"/>
            <x15:cachedUniqueName index="12" name="[dBenchmarkProducts].[Unique Product Name].&amp;[DE-Spartawall-Matte-Sky Blue-2026]"/>
            <x15:cachedUniqueName index="13" name="[dBenchmarkProducts].[Unique Product Name].&amp;[SW-Ovation Plus-Matte-Sky Blue-2026]"/>
            <x15:cachedUniqueName index="14" name="[dBenchmarkProducts].[Unique Product Name].&amp;[Valspar-Reserve-Matte-Sky Blue-2026]"/>
          </x15:cachedUniqueNames>
        </ext>
      </extLst>
    </cacheField>
    <cacheField name="[Measures].[Available Records]" caption="Available Records" numFmtId="0" hierarchy="158" level="32767"/>
    <cacheField name="[dBenchmarkProducts].[Purchase Year].[Purchase Year]" caption="Purchase Year" numFmtId="0" hierarchy="8" level="1">
      <sharedItems containsSemiMixedTypes="0" containsString="0" containsNumber="1" containsInteger="1" minValue="2023" maxValue="2026" count="4">
        <n v="2023"/>
        <n v="2024"/>
        <n v="2025"/>
        <n v="2026"/>
      </sharedItems>
      <extLst>
        <ext xmlns:x15="http://schemas.microsoft.com/office/spreadsheetml/2010/11/main" uri="{4F2E5C28-24EA-4eb8-9CBF-B6C8F9C3D259}">
          <x15:cachedUniqueNames>
            <x15:cachedUniqueName index="0" name="[dBenchmarkProducts].[Purchase Year].&amp;[2023]"/>
            <x15:cachedUniqueName index="1" name="[dBenchmarkProducts].[Purchase Year].&amp;[2024]"/>
            <x15:cachedUniqueName index="2" name="[dBenchmarkProducts].[Purchase Year].&amp;[2025]"/>
            <x15:cachedUniqueName index="3" name="[dBenchmarkProducts].[Purchase Year].&amp;[2026]"/>
          </x15:cachedUniqueNames>
        </ext>
      </extLst>
    </cacheField>
    <cacheField name="[dBenchmarkProducts].[Color].[Color]" caption="Color" numFmtId="0" hierarchy="5" level="1">
      <sharedItems count="5">
        <s v="Blood Red"/>
        <s v="Weathering - Dark Blue"/>
        <s v="White"/>
        <s v="Swiss Coffee"/>
        <s v="Sky Blue"/>
      </sharedItems>
      <extLst>
        <ext xmlns:x15="http://schemas.microsoft.com/office/spreadsheetml/2010/11/main" uri="{4F2E5C28-24EA-4eb8-9CBF-B6C8F9C3D259}">
          <x15:cachedUniqueNames>
            <x15:cachedUniqueName index="0" name="[dBenchmarkProducts].[Color].&amp;[Blood Red]"/>
            <x15:cachedUniqueName index="1" name="[dBenchmarkProducts].[Color].&amp;[Weathering - Dark Blue]"/>
            <x15:cachedUniqueName index="2" name="[dBenchmarkProducts].[Color].&amp;[White]"/>
            <x15:cachedUniqueName index="3" name="[dBenchmarkProducts].[Color].&amp;[Swiss Coffee]"/>
            <x15:cachedUniqueName index="4" name="[dBenchmarkProducts].[Color].&amp;[Sky Blue]"/>
          </x15:cachedUniqueNames>
        </ext>
      </extLst>
    </cacheField>
    <cacheField name="[dBenchmarkProducts].[WPG].[WPG]" caption="WPG" numFmtId="0" hierarchy="13" level="1">
      <sharedItems count="14">
        <s v="10.75"/>
        <s v="10.38"/>
        <s v="11.77"/>
        <s v="10.35"/>
        <s v="10.34"/>
        <s v="11.78"/>
        <s v="10.2"/>
        <s v="10.49"/>
        <s v="10.42"/>
        <s v="10.58"/>
        <s v="10.46"/>
        <s v="11.55"/>
        <s v="11.33"/>
        <s v="11.66"/>
      </sharedItems>
      <extLst>
        <ext xmlns:x15="http://schemas.microsoft.com/office/spreadsheetml/2010/11/main" uri="{4F2E5C28-24EA-4eb8-9CBF-B6C8F9C3D259}">
          <x15:cachedUniqueNames>
            <x15:cachedUniqueName index="0" name="[dBenchmarkProducts].[WPG].&amp;[10.75]"/>
            <x15:cachedUniqueName index="1" name="[dBenchmarkProducts].[WPG].&amp;[10.38]"/>
            <x15:cachedUniqueName index="2" name="[dBenchmarkProducts].[WPG].&amp;[11.77]"/>
            <x15:cachedUniqueName index="3" name="[dBenchmarkProducts].[WPG].&amp;[10.35]"/>
            <x15:cachedUniqueName index="4" name="[dBenchmarkProducts].[WPG].&amp;[10.34]"/>
            <x15:cachedUniqueName index="5" name="[dBenchmarkProducts].[WPG].&amp;[11.78]"/>
            <x15:cachedUniqueName index="6" name="[dBenchmarkProducts].[WPG].&amp;[10.2]"/>
            <x15:cachedUniqueName index="7" name="[dBenchmarkProducts].[WPG].&amp;[10.49]"/>
            <x15:cachedUniqueName index="8" name="[dBenchmarkProducts].[WPG].&amp;[10.42]"/>
            <x15:cachedUniqueName index="9" name="[dBenchmarkProducts].[WPG].&amp;[10.58]"/>
            <x15:cachedUniqueName index="10" name="[dBenchmarkProducts].[WPG].&amp;[10.46]"/>
            <x15:cachedUniqueName index="11" name="[dBenchmarkProducts].[WPG].&amp;[11.55]"/>
            <x15:cachedUniqueName index="12" name="[dBenchmarkProducts].[WPG].&amp;[11.33]"/>
            <x15:cachedUniqueName index="13" name="[dBenchmarkProducts].[WPG].&amp;[11.66]"/>
          </x15:cachedUniqueNames>
        </ext>
      </extLst>
    </cacheField>
    <cacheField name="[dBenchmarkProducts].[Weight Solids].[Weight Solids]" caption="Weight Solids" numFmtId="0" hierarchy="14" level="1">
      <sharedItems count="1">
        <s v="0.3"/>
      </sharedItems>
      <extLst>
        <ext xmlns:x15="http://schemas.microsoft.com/office/spreadsheetml/2010/11/main" uri="{4F2E5C28-24EA-4eb8-9CBF-B6C8F9C3D259}">
          <x15:cachedUniqueNames>
            <x15:cachedUniqueName index="0" name="[dBenchmarkProducts].[Weight Solids].&amp;[0.3]"/>
          </x15:cachedUniqueNames>
        </ext>
      </extLst>
    </cacheField>
    <cacheField name="[dBenchmarkProducts].[Image url].[Image url]" caption="Image url" numFmtId="0" hierarchy="16" level="1">
      <sharedItems count="10">
        <s v="https://shop.dunnedwards.com/cdn/shop/files/EVER10_500x.png?v=1748365789"/>
        <s v="https://shop.dunnedwards.com/cdn/shop/files/EVSH10_43cf3d37-870c-4fb4-b272-149075e1354e_500x.png?v=1736882770"/>
        <s v="https://images.thdstatic.com/productImages/88c9e38c-da3b-4779-b196-c63b08d9fffc/svn/deep-colors-flat-behr-pro-paint-colors-pr31301-64_600.jpg"/>
        <s v="https://cdn-tp3.mozu.com/24645-37138/cms/37138/files/e78e199c-78b0-4d42-ae52-42bafc530e3c?quality=60&amp;max=480&amp;_mzcb=_1739829724270"/>
        <s v="https://cdne-laika-common-eastus2-001-ade3d6gug5haemby.a02.azurefd.net/assets/front/cec0dd9e-4c60-49e2-b9c0-1135fd09b4e5/large_600x600/cec0dd9e-4c60-49e2-b9c0-1135fd09b4e5_large_600.png"/>
        <s v="https://mobileimages.lowes.com/productimages/43a3b137-d58b-4d45-9a41-480b5e341320/15655043.jpg?size=pdhism"/>
        <s v="https://sherwinwilliams.widen.net/content/flslnnuvtq/png/Valspar-Signature-1G-HERO-1"/>
        <s v="https://h6a8m2f3.delivery.rocketcdn.me/wp-content/uploads/2015/01/SWLL10.webp"/>
        <s v="https://mobileimages.lowes.com/productimages/88402b10-3f87-407b-9a66-32efffc1c2b8/41016881.jpg?size=pdhism"/>
        <s v="https://mobileimages.lowes.com/productimages/94c1707d-0ac2-4194-bb44-38c8108941c8/44434938.jpg?size=pdhism"/>
      </sharedItems>
      <extLst>
        <ext xmlns:x15="http://schemas.microsoft.com/office/spreadsheetml/2010/11/main" uri="{4F2E5C28-24EA-4eb8-9CBF-B6C8F9C3D259}">
          <x15:cachedUniqueNames>
            <x15:cachedUniqueName index="0" name="[dBenchmarkProducts].[Image url].&amp;[https://shop.dunnedwards.com/cdn/shop/files/EVER10_500x.png?v=1748365789]"/>
            <x15:cachedUniqueName index="1" name="[dBenchmarkProducts].[Image url].&amp;[https://shop.dunnedwards.com/cdn/shop/files/EVSH10_43cf3d37-870c-4fb4-b272-149075e1354e_500x.png?v=1736882770]"/>
            <x15:cachedUniqueName index="2" name="[dBenchmarkProducts].[Image url].&amp;[https://images.thdstatic.com/productImages/88c9e38c-da3b-4779-b196-c63b08d9fffc/svn/deep-colors-flat-behr-pro-paint-colors-pr31301-64_600.jpg]"/>
            <x15:cachedUniqueName index="3" name="[dBenchmarkProducts].[Image url].&amp;[https://cdn-tp3.mozu.com/24645-37138/cms/37138/files/e78e199c-78b0-4d42-ae52-42bafc530e3c?quality=60&amp;max=480&amp;_mzcb=_1739829724270]"/>
            <x15:cachedUniqueName index="4" name="[dBenchmarkProducts].[Image url].&amp;[https://cdne-laika-common-eastus2-001-ade3d6gug5haemby.a02.azurefd.net/assets/front/cec0dd9e-4c60-49e2-b9c0-1135fd09b4e5/large_600x600/cec0dd9e-4c60-49e2-b9c0-1135fd09b4e5_large_600.png]"/>
            <x15:cachedUniqueName index="5" name="[dBenchmarkProducts].[Image url].&amp;[https://mobileimages.lowes.com/productimages/43a3b137-d58b-4d45-9a41-480b5e341320/15655043.jpg?size=pdhism]"/>
            <x15:cachedUniqueName index="6" name="[dBenchmarkProducts].[Image url].&amp;[https://sherwinwilliams.widen.net/content/flslnnuvtq/png/Valspar-Signature-1G-HERO-1]"/>
            <x15:cachedUniqueName index="7" name="[dBenchmarkProducts].[Image url].&amp;[https://h6a8m2f3.delivery.rocketcdn.me/wp-content/uploads/2015/01/SWLL10.webp]"/>
            <x15:cachedUniqueName index="8" name="[dBenchmarkProducts].[Image url].&amp;[https://mobileimages.lowes.com/productimages/88402b10-3f87-407b-9a66-32efffc1c2b8/41016881.jpg?size=pdhism]"/>
            <x15:cachedUniqueName index="9" name="[dBenchmarkProducts].[Image url].&amp;[https://mobileimages.lowes.com/productimages/94c1707d-0ac2-4194-bb44-38c8108941c8/44434938.jpg?size=pdhism]"/>
          </x15:cachedUniqueNames>
        </ext>
      </extLst>
    </cacheField>
    <cacheField name="[dTestIDdirectory].[Aggregation Type].[Aggregation Type]" caption="Aggregation Type" numFmtId="0" hierarchy="41" level="1">
      <sharedItems containsSemiMixedTypes="0" containsNonDate="0" containsString="0"/>
    </cacheField>
    <cacheField name="[dTestIDdirectory].[Test Parent Category].[Test Parent Category]" caption="Test Parent Category" numFmtId="0" hierarchy="39" level="1">
      <sharedItems count="3">
        <s v="Application"/>
        <s v="Durability" u="1"/>
        <s v="Resistance" u="1"/>
      </sharedItems>
      <extLst>
        <ext xmlns:x15="http://schemas.microsoft.com/office/spreadsheetml/2010/11/main" uri="{4F2E5C28-24EA-4eb8-9CBF-B6C8F9C3D259}">
          <x15:cachedUniqueNames>
            <x15:cachedUniqueName index="0" name="[dTestIDdirectory].[Test Parent Category].&amp;[Application]"/>
            <x15:cachedUniqueName index="1" name="[dTestIDdirectory].[Test Parent Category].&amp;[Durability]"/>
            <x15:cachedUniqueName index="2" name="[dTestIDdirectory].[Test Parent Category].&amp;[Resistance]"/>
          </x15:cachedUniqueNames>
        </ext>
      </extLst>
    </cacheField>
    <cacheField name="[dTestIDdirectory].[Test Category].[Test Category]" caption="Test Category" numFmtId="0" hierarchy="40" level="1">
      <sharedItems count="7">
        <s v="Dry Time"/>
        <s v="Gradient Hide"/>
        <s v="Sag Resistance"/>
        <s v="Adhesion" u="1"/>
        <s v="Burnish Resistance" u="1"/>
        <s v="Print Resistance" u="1"/>
        <s v="Chemical Resistance" u="1"/>
      </sharedItems>
      <extLst>
        <ext xmlns:x15="http://schemas.microsoft.com/office/spreadsheetml/2010/11/main" uri="{4F2E5C28-24EA-4eb8-9CBF-B6C8F9C3D259}">
          <x15:cachedUniqueNames>
            <x15:cachedUniqueName index="0" name="[dTestIDdirectory].[Test Category].&amp;[Dry Time]"/>
            <x15:cachedUniqueName index="1" name="[dTestIDdirectory].[Test Category].&amp;[Gradient Hide]"/>
            <x15:cachedUniqueName index="2" name="[dTestIDdirectory].[Test Category].&amp;[Sag Resistance]"/>
            <x15:cachedUniqueName index="3" name="[dTestIDdirectory].[Test Category].&amp;[Adhesion]"/>
            <x15:cachedUniqueName index="4" name="[dTestIDdirectory].[Test Category].&amp;[Burnish Resistance]"/>
            <x15:cachedUniqueName index="5" name="[dTestIDdirectory].[Test Category].&amp;[Print Resistance]"/>
            <x15:cachedUniqueName index="6" name="[dTestIDdirectory].[Test Category].&amp;[Chemical Resistance]"/>
          </x15:cachedUniqueNames>
        </ext>
      </extLst>
    </cacheField>
    <cacheField name="[dTestIDdirectory].[ASTM-Version].[ASTM-Version]" caption="ASTM-Version" numFmtId="0" hierarchy="50" level="1">
      <sharedItems count="7">
        <s v="A1"/>
        <s v="A3"/>
        <s v="A2"/>
        <s v="A4" u="1"/>
        <s v="A6" u="1"/>
        <s v="A5" u="1"/>
        <s v="A7" u="1"/>
      </sharedItems>
      <extLst>
        <ext xmlns:x15="http://schemas.microsoft.com/office/spreadsheetml/2010/11/main" uri="{4F2E5C28-24EA-4eb8-9CBF-B6C8F9C3D259}">
          <x15:cachedUniqueNames>
            <x15:cachedUniqueName index="0" name="[dTestIDdirectory].[ASTM-Version].&amp;[A1]"/>
            <x15:cachedUniqueName index="1" name="[dTestIDdirectory].[ASTM-Version].&amp;[A3]"/>
            <x15:cachedUniqueName index="2" name="[dTestIDdirectory].[ASTM-Version].&amp;[A2]"/>
            <x15:cachedUniqueName index="3" name="[dTestIDdirectory].[ASTM-Version].&amp;[A4]"/>
            <x15:cachedUniqueName index="4" name="[dTestIDdirectory].[ASTM-Version].&amp;[A6]"/>
            <x15:cachedUniqueName index="5" name="[dTestIDdirectory].[ASTM-Version].&amp;[A5]"/>
            <x15:cachedUniqueName index="6" name="[dTestIDdirectory].[ASTM-Version].&amp;[A7]"/>
          </x15:cachedUniqueNames>
        </ext>
      </extLst>
    </cacheField>
    <cacheField name="[dTestIDdirectory].[Test Name].[Test Name]" caption="Test Name" numFmtId="0" hierarchy="47" level="1">
      <sharedItems count="27">
        <s v="Dry Time"/>
        <s v="Gradient Hide - 1.5 mil"/>
        <s v="Gradient Hide - 3.0 mil"/>
        <s v="Sag Resistance"/>
        <s v="Adhesion - Plastic - 1DD" u="1"/>
        <s v="Adhesion - Plastic - 1DW" u="1"/>
        <s v="Adhesion - Plastic - 7DD" u="1"/>
        <s v="Adhesion - Plastic - 7DW" u="1"/>
        <s v="Adhesion - Steel - 1DD" u="1"/>
        <s v="Adhesion - Steel - 1DW" u="1"/>
        <s v="Adhesion - Steel - 7DD" u="1"/>
        <s v="Adhesion - Steel - 7DW" u="1"/>
        <s v="Adhesion - Wood - 1DD" u="1"/>
        <s v="Adhesion - Wood - 1DW" u="1"/>
        <s v="Adhesion - Wood - 7DD" u="1"/>
        <s v="Adhesion - Wood - 7DW" u="1"/>
        <s v="Burnish Resistance" u="1"/>
        <s v="Print Resistance" u="1"/>
        <s v="Chemical Resistance - 121 - C1" u="1"/>
        <s v="Chemical Resistance - 121 - C2" u="1"/>
        <s v="Chemical Resistance - 121 - C3" u="1"/>
        <s v="Chemical Resistance - 121 - C4" u="1"/>
        <s v="Chemical Resistance - 121 - C5" u="1"/>
        <s v="Chemical Resistance - 121 - C6" u="1"/>
        <s v="Chemical Resistance - 121 - C7" u="1"/>
        <s v="Chemical Resistance - 121 - C8" u="1"/>
        <s v="Chemical Resistance - 121 - C9" u="1"/>
      </sharedItems>
      <extLst>
        <ext xmlns:x15="http://schemas.microsoft.com/office/spreadsheetml/2010/11/main" uri="{4F2E5C28-24EA-4eb8-9CBF-B6C8F9C3D259}">
          <x15:cachedUniqueNames>
            <x15:cachedUniqueName index="0" name="[dTestIDdirectory].[Test Name].&amp;[Dry Time]"/>
            <x15:cachedUniqueName index="1" name="[dTestIDdirectory].[Test Name].&amp;[Gradient Hide - 1.5 mil]"/>
            <x15:cachedUniqueName index="2" name="[dTestIDdirectory].[Test Name].&amp;[Gradient Hide - 3.0 mil]"/>
            <x15:cachedUniqueName index="3" name="[dTestIDdirectory].[Test Name].&amp;[Sag Resistance]"/>
            <x15:cachedUniqueName index="4" name="[dTestIDdirectory].[Test Name].&amp;[Adhesion - Plastic - 1DD]"/>
            <x15:cachedUniqueName index="5" name="[dTestIDdirectory].[Test Name].&amp;[Adhesion - Plastic - 1DW]"/>
            <x15:cachedUniqueName index="6" name="[dTestIDdirectory].[Test Name].&amp;[Adhesion - Plastic - 7DD]"/>
            <x15:cachedUniqueName index="7" name="[dTestIDdirectory].[Test Name].&amp;[Adhesion - Plastic - 7DW]"/>
            <x15:cachedUniqueName index="8" name="[dTestIDdirectory].[Test Name].&amp;[Adhesion - Steel - 1DD]"/>
            <x15:cachedUniqueName index="9" name="[dTestIDdirectory].[Test Name].&amp;[Adhesion - Steel - 1DW]"/>
            <x15:cachedUniqueName index="10" name="[dTestIDdirectory].[Test Name].&amp;[Adhesion - Steel - 7DD]"/>
            <x15:cachedUniqueName index="11" name="[dTestIDdirectory].[Test Name].&amp;[Adhesion - Steel - 7DW]"/>
            <x15:cachedUniqueName index="12" name="[dTestIDdirectory].[Test Name].&amp;[Adhesion - Wood - 1DD]"/>
            <x15:cachedUniqueName index="13" name="[dTestIDdirectory].[Test Name].&amp;[Adhesion - Wood - 1DW]"/>
            <x15:cachedUniqueName index="14" name="[dTestIDdirectory].[Test Name].&amp;[Adhesion - Wood - 7DD]"/>
            <x15:cachedUniqueName index="15" name="[dTestIDdirectory].[Test Name].&amp;[Adhesion - Wood - 7DW]"/>
            <x15:cachedUniqueName index="16" name="[dTestIDdirectory].[Test Name].&amp;[Burnish Resistance]"/>
            <x15:cachedUniqueName index="17" name="[dTestIDdirectory].[Test Name].&amp;[Print Resistance]"/>
            <x15:cachedUniqueName index="18" name="[dTestIDdirectory].[Test Name].&amp;[Chemical Resistance - 121 - C1]"/>
            <x15:cachedUniqueName index="19" name="[dTestIDdirectory].[Test Name].&amp;[Chemical Resistance - 121 - C2]"/>
            <x15:cachedUniqueName index="20" name="[dTestIDdirectory].[Test Name].&amp;[Chemical Resistance - 121 - C3]"/>
            <x15:cachedUniqueName index="21" name="[dTestIDdirectory].[Test Name].&amp;[Chemical Resistance - 121 - C4]"/>
            <x15:cachedUniqueName index="22" name="[dTestIDdirectory].[Test Name].&amp;[Chemical Resistance - 121 - C5]"/>
            <x15:cachedUniqueName index="23" name="[dTestIDdirectory].[Test Name].&amp;[Chemical Resistance - 121 - C6]"/>
            <x15:cachedUniqueName index="24" name="[dTestIDdirectory].[Test Name].&amp;[Chemical Resistance - 121 - C7]"/>
            <x15:cachedUniqueName index="25" name="[dTestIDdirectory].[Test Name].&amp;[Chemical Resistance - 121 - C8]"/>
            <x15:cachedUniqueName index="26" name="[dTestIDdirectory].[Test Name].&amp;[Chemical Resistance - 121 - C9]"/>
          </x15:cachedUniqueNames>
        </ext>
      </extLst>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fieldsUsage count="2">
        <fieldUsage x="-1"/>
        <fieldUsage x="3"/>
      </fieldsUsage>
    </cacheHierarchy>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2" memberValueDatatype="20" unbalanced="0">
      <fieldsUsage count="2">
        <fieldUsage x="-1"/>
        <fieldUsage x="2"/>
      </fieldsUsage>
    </cacheHierarchy>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2" memberValueDatatype="130" unbalanced="0">
      <fieldsUsage count="2">
        <fieldUsage x="-1"/>
        <fieldUsage x="4"/>
      </fieldsUsage>
    </cacheHierarchy>
    <cacheHierarchy uniqueName="[dBenchmarkProducts].[Weight Solids]" caption="Weight Solids" attribute="1" defaultMemberUniqueName="[dBenchmarkProducts].[Weight Solids].[All]" allUniqueName="[dBenchmarkProducts].[Weight Solids].[All]" dimensionUniqueName="[dBenchmarkProducts]" displayFolder="" count="2" memberValueDatatype="130" unbalanced="0">
      <fieldsUsage count="2">
        <fieldUsage x="-1"/>
        <fieldUsage x="5"/>
      </fieldsUsage>
    </cacheHierarchy>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2" memberValueDatatype="130" unbalanced="0">
      <fieldsUsage count="2">
        <fieldUsage x="-1"/>
        <fieldUsage x="6"/>
      </fieldsUsage>
    </cacheHierarchy>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8"/>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fieldsUsage count="2">
        <fieldUsage x="-1"/>
        <fieldUsage x="9"/>
      </fieldsUsage>
    </cacheHierarchy>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7"/>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fieldsUsage count="2">
        <fieldUsage x="-1"/>
        <fieldUsage x="11"/>
      </fieldsUsage>
    </cacheHierarchy>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fieldsUsage count="2">
        <fieldUsage x="-1"/>
        <fieldUsage x="10"/>
      </fieldsUsage>
    </cacheHierarchy>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oneField="1">
      <fieldsUsage count="1">
        <fieldUsage x="1"/>
      </fieldsUsage>
    </cacheHierarchy>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4166664" createdVersion="8" refreshedVersion="8" minRefreshableVersion="3" recordCount="0" supportSubquery="1" supportAdvancedDrill="1" xr:uid="{6897B342-4A88-4E42-95B7-DE0F9DC76CD5}">
  <cacheSource type="external" connectionId="32"/>
  <cacheFields count="7">
    <cacheField name="[dTestIDdirectory].[Test Name].[Test Name]" caption="Test Name" numFmtId="0" hierarchy="47" level="1">
      <sharedItems count="4">
        <s v="Dry Time"/>
        <s v="Gradient Hide - 1.5 mil"/>
        <s v="Gradient Hide - 3.0 mil"/>
        <s v="Sag Resistance"/>
      </sharedItems>
      <extLst>
        <ext xmlns:x15="http://schemas.microsoft.com/office/spreadsheetml/2010/11/main" uri="{4F2E5C28-24EA-4eb8-9CBF-B6C8F9C3D259}">
          <x15:cachedUniqueNames>
            <x15:cachedUniqueName index="0" name="[dTestIDdirectory].[Test Name].&amp;[Dry Time]"/>
            <x15:cachedUniqueName index="1" name="[dTestIDdirectory].[Test Name].&amp;[Gradient Hide - 1.5 mil]"/>
            <x15:cachedUniqueName index="2" name="[dTestIDdirectory].[Test Name].&amp;[Gradient Hide - 3.0 mil]"/>
            <x15:cachedUniqueName index="3" name="[dTestIDdirectory].[Test Name].&amp;[Sag Resistance]"/>
          </x15:cachedUniqueNames>
        </ext>
      </extLst>
    </cacheField>
    <cacheField name="[dBenchmarkProducts].[Unique Product Name].[Unique Product Name]" caption="Unique Product Name" numFmtId="0" hierarchy="9" level="1">
      <sharedItems count="33">
        <s v="BEHR-i300-Flat-Blood Red-2025"/>
        <s v="BEHR-i300-Flat-Swiss Coffee-2025"/>
        <s v="BEHR-i300-Flat-Weathered Brown-2025"/>
        <s v="BEHR-i300-Flat-Weathering - Dark Blue-2025"/>
        <s v="BEHR-i300-Flat-White-2025"/>
        <s v="BM-Aura-Eggshell-White-2025"/>
        <s v="BM-BMP-1-Flat-Swiss Coffee-2025"/>
        <s v="BM-BMP-1-Flat-Weathering - Dark Blue-2025"/>
        <s v="BM-BMP-2-Flat-Weathered Brown-2025"/>
        <s v="BM-BMP-2-Flat-Weathering - Dark Blue-2025"/>
        <s v="DE-Everest-Flat-Blood Red-2023"/>
        <s v="DE-Everest-Flat-Swiss Coffee-2025"/>
        <s v="DE-Everest-Flat-Weathered Brown-2025"/>
        <s v="DE-Everest-Flat-Weathering - Dark Blue-2025"/>
        <s v="DE-Evershield-Gloss-Swiss Coffee-2024"/>
        <s v="DE-Evershield-Gloss-Weathered Brown-2024"/>
        <s v="DE-Evershield-Gloss-Weathering - Dark Blue-2024"/>
        <s v="DE-Evershield-Gloss-White-2024"/>
        <s v="DE-Evershield-Semi-Gloss-Weathering - Dark Blue-2024"/>
        <s v="DE-Spartawall-Matte-Sky Blue-2026"/>
        <s v="PPG-Manor Hall-Flat-Swiss Coffee-2025"/>
        <s v="PPG-Manor Hall-Flat-Weathered Brown-2025"/>
        <s v="PPG-Manor Hall-Flat-Weathering - Dark Blue-2025"/>
        <s v="PPG-Manor Hall-Flat-White-2025"/>
        <s v="SW-Emerald-Semi-Gloss-Weathering - Dark Blue-2026"/>
        <s v="SW-Infinity-Eggshell-White-2025"/>
        <s v="SW-Ovation Plus-Matte-Sky Blue-2026"/>
        <s v="Valspar-Duramax-Gloss-Weathering - Dark Blue-2025"/>
        <s v="Valspar-Reserve-Matte-Sky Blue-2026"/>
        <s v="Valspar-ValP-1-Flat-Swiss Coffee-2025"/>
        <s v="Valspar-ValP-1-Flat-Weathering - Dark Blue-2025"/>
        <s v="Valspar-ValP-2-Flat-Weathered Brown-2025"/>
        <s v="Valspar-ValP-2-Flat-Weathering - Dark Blue-2025"/>
      </sharedItems>
      <extLst>
        <ext xmlns:x15="http://schemas.microsoft.com/office/spreadsheetml/2010/11/main" uri="{4F2E5C28-24EA-4eb8-9CBF-B6C8F9C3D259}">
          <x15:cachedUniqueNames>
            <x15:cachedUniqueName index="0" name="[dBenchmarkProducts].[Unique Product Name].&amp;[BEHR-i300-Flat-Blood Red-2025]"/>
            <x15:cachedUniqueName index="1" name="[dBenchmarkProducts].[Unique Product Name].&amp;[BEHR-i300-Flat-Swiss Coffee-2025]"/>
            <x15:cachedUniqueName index="2" name="[dBenchmarkProducts].[Unique Product Name].&amp;[BEHR-i300-Flat-Weathered Brown-2025]"/>
            <x15:cachedUniqueName index="3" name="[dBenchmarkProducts].[Unique Product Name].&amp;[BEHR-i300-Flat-Weathering - Dark Blue-2025]"/>
            <x15:cachedUniqueName index="4" name="[dBenchmarkProducts].[Unique Product Name].&amp;[BEHR-i300-Flat-White-2025]"/>
            <x15:cachedUniqueName index="5" name="[dBenchmarkProducts].[Unique Product Name].&amp;[BM-Aura-Eggshell-White-2025]"/>
            <x15:cachedUniqueName index="6" name="[dBenchmarkProducts].[Unique Product Name].&amp;[BM-BMP-1-Flat-Swiss Coffee-2025]"/>
            <x15:cachedUniqueName index="7" name="[dBenchmarkProducts].[Unique Product Name].&amp;[BM-BMP-1-Flat-Weathering - Dark Blue-2025]"/>
            <x15:cachedUniqueName index="8" name="[dBenchmarkProducts].[Unique Product Name].&amp;[BM-BMP-2-Flat-Weathered Brown-2025]"/>
            <x15:cachedUniqueName index="9" name="[dBenchmarkProducts].[Unique Product Name].&amp;[BM-BMP-2-Flat-Weathering - Dark Blue-2025]"/>
            <x15:cachedUniqueName index="10" name="[dBenchmarkProducts].[Unique Product Name].&amp;[DE-Everest-Flat-Blood Red-2023]"/>
            <x15:cachedUniqueName index="11" name="[dBenchmarkProducts].[Unique Product Name].&amp;[DE-Everest-Flat-Swiss Coffee-2025]"/>
            <x15:cachedUniqueName index="12" name="[dBenchmarkProducts].[Unique Product Name].&amp;[DE-Everest-Flat-Weathered Brown-2025]"/>
            <x15:cachedUniqueName index="13" name="[dBenchmarkProducts].[Unique Product Name].&amp;[DE-Everest-Flat-Weathering - Dark Blue-2025]"/>
            <x15:cachedUniqueName index="14" name="[dBenchmarkProducts].[Unique Product Name].&amp;[DE-Evershield-Gloss-Swiss Coffee-2024]"/>
            <x15:cachedUniqueName index="15" name="[dBenchmarkProducts].[Unique Product Name].&amp;[DE-Evershield-Gloss-Weathered Brown-2024]"/>
            <x15:cachedUniqueName index="16" name="[dBenchmarkProducts].[Unique Product Name].&amp;[DE-Evershield-Gloss-Weathering - Dark Blue-2024]"/>
            <x15:cachedUniqueName index="17" name="[dBenchmarkProducts].[Unique Product Name].&amp;[DE-Evershield-Gloss-White-2024]"/>
            <x15:cachedUniqueName index="18" name="[dBenchmarkProducts].[Unique Product Name].&amp;[DE-Evershield-Semi-Gloss-Weathering - Dark Blue-2024]"/>
            <x15:cachedUniqueName index="19" name="[dBenchmarkProducts].[Unique Product Name].&amp;[DE-Spartawall-Matte-Sky Blue-2026]"/>
            <x15:cachedUniqueName index="20" name="[dBenchmarkProducts].[Unique Product Name].&amp;[PPG-Manor Hall-Flat-Swiss Coffee-2025]"/>
            <x15:cachedUniqueName index="21" name="[dBenchmarkProducts].[Unique Product Name].&amp;[PPG-Manor Hall-Flat-Weathered Brown-2025]"/>
            <x15:cachedUniqueName index="22" name="[dBenchmarkProducts].[Unique Product Name].&amp;[PPG-Manor Hall-Flat-Weathering - Dark Blue-2025]"/>
            <x15:cachedUniqueName index="23" name="[dBenchmarkProducts].[Unique Product Name].&amp;[PPG-Manor Hall-Flat-White-2025]"/>
            <x15:cachedUniqueName index="24" name="[dBenchmarkProducts].[Unique Product Name].&amp;[SW-Emerald-Semi-Gloss-Weathering - Dark Blue-2026]"/>
            <x15:cachedUniqueName index="25" name="[dBenchmarkProducts].[Unique Product Name].&amp;[SW-Infinity-Eggshell-White-2025]"/>
            <x15:cachedUniqueName index="26" name="[dBenchmarkProducts].[Unique Product Name].&amp;[SW-Ovation Plus-Matte-Sky Blue-2026]"/>
            <x15:cachedUniqueName index="27" name="[dBenchmarkProducts].[Unique Product Name].&amp;[Valspar-Duramax-Gloss-Weathering - Dark Blue-2025]"/>
            <x15:cachedUniqueName index="28" name="[dBenchmarkProducts].[Unique Product Name].&amp;[Valspar-Reserve-Matte-Sky Blue-2026]"/>
            <x15:cachedUniqueName index="29" name="[dBenchmarkProducts].[Unique Product Name].&amp;[Valspar-ValP-1-Flat-Swiss Coffee-2025]"/>
            <x15:cachedUniqueName index="30" name="[dBenchmarkProducts].[Unique Product Name].&amp;[Valspar-ValP-1-Flat-Weathering - Dark Blue-2025]"/>
            <x15:cachedUniqueName index="31" name="[dBenchmarkProducts].[Unique Product Name].&amp;[Valspar-ValP-2-Flat-Weathered Brown-2025]"/>
            <x15:cachedUniqueName index="32" name="[dBenchmarkProducts].[Unique Product Name].&amp;[Valspar-ValP-2-Flat-Weathering - Dark Blue-2025]"/>
          </x15:cachedUniqueNames>
        </ext>
      </extLst>
    </cacheField>
    <cacheField name="[dTestIDdirectory].[Aggregation Type].[Aggregation Type]" caption="Aggregation Type" numFmtId="0" hierarchy="41" level="1">
      <sharedItems containsSemiMixedTypes="0" containsNonDate="0" containsString="0"/>
    </cacheField>
    <cacheField name="[Measures].[CompetitiveAdvantage]" caption="CompetitiveAdvantage" numFmtId="0" hierarchy="160" level="32767"/>
    <cacheField name="[Measures].[Average Benchmark Rating]" caption="Average Benchmark Rating" numFmtId="0" hierarchy="159" level="32767"/>
    <cacheField name="[dReferenceProduct].[Unique Product Name].[Unique Product Name]" caption="Unique Product Name" numFmtId="0" hierarchy="28" level="1">
      <sharedItems containsSemiMixedTypes="0" containsNonDate="0" containsString="0"/>
    </cacheField>
    <cacheField name="[dTestIDdirectory].[Test Parent Category].[Test Parent Category]" caption="Test Parent Category" numFmtId="0" hierarchy="39"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1"/>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2" memberValueDatatype="130" unbalanced="0">
      <fieldsUsage count="2">
        <fieldUsage x="-1"/>
        <fieldUsage x="5"/>
      </fieldsUsage>
    </cacheHierarchy>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6"/>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2"/>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fieldsUsage count="2">
        <fieldUsage x="-1"/>
        <fieldUsage x="0"/>
      </fieldsUsage>
    </cacheHierarchy>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oneField="1">
      <fieldsUsage count="1">
        <fieldUsage x="4"/>
      </fieldsUsage>
    </cacheHierarchy>
    <cacheHierarchy uniqueName="[Measures].[CompetitiveAdvantage]" caption="CompetitiveAdvantage" measure="1" displayFolder="" measureGroup="fBenchmarkData" count="0" oneField="1">
      <fieldsUsage count="1">
        <fieldUsage x="3"/>
      </fieldsUsage>
    </cacheHierarchy>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5092595" createdVersion="8" refreshedVersion="8" minRefreshableVersion="3" recordCount="0" supportSubquery="1" supportAdvancedDrill="1" xr:uid="{493CE7F1-BE28-4ACA-BE73-1FED392C5D4D}">
  <cacheSource type="external" connectionId="32"/>
  <cacheFields count="7">
    <cacheField name="[dBenchmarkProducts].[Unique Product Name].[Unique Product Name]" caption="Unique Product Name" numFmtId="0" hierarchy="9" level="1">
      <sharedItems count="33">
        <s v="BEHR-i300-Flat-Blood Red-2025"/>
        <s v="BEHR-i300-Flat-Swiss Coffee-2025"/>
        <s v="BEHR-i300-Flat-Weathered Brown-2025"/>
        <s v="BEHR-i300-Flat-Weathering - Dark Blue-2025"/>
        <s v="BEHR-i300-Flat-White-2025"/>
        <s v="BM-Aura-Eggshell-White-2025"/>
        <s v="BM-BMP-1-Flat-Swiss Coffee-2025"/>
        <s v="BM-BMP-1-Flat-Weathering - Dark Blue-2025"/>
        <s v="BM-BMP-2-Flat-Weathered Brown-2025"/>
        <s v="BM-BMP-2-Flat-Weathering - Dark Blue-2025"/>
        <s v="DE-Everest-Flat-Blood Red-2023"/>
        <s v="DE-Everest-Flat-Swiss Coffee-2025"/>
        <s v="DE-Everest-Flat-Weathered Brown-2025"/>
        <s v="DE-Everest-Flat-Weathering - Dark Blue-2025"/>
        <s v="DE-Evershield-Gloss-Swiss Coffee-2024"/>
        <s v="DE-Evershield-Gloss-Weathered Brown-2024"/>
        <s v="DE-Evershield-Gloss-Weathering - Dark Blue-2024"/>
        <s v="DE-Evershield-Gloss-White-2024"/>
        <s v="DE-Evershield-Semi-Gloss-Weathering - Dark Blue-2024"/>
        <s v="DE-Spartawall-Matte-Sky Blue-2026"/>
        <s v="PPG-Manor Hall-Flat-Swiss Coffee-2025"/>
        <s v="PPG-Manor Hall-Flat-Weathered Brown-2025"/>
        <s v="PPG-Manor Hall-Flat-Weathering - Dark Blue-2025"/>
        <s v="PPG-Manor Hall-Flat-White-2025"/>
        <s v="SW-Emerald-Semi-Gloss-Weathering - Dark Blue-2026"/>
        <s v="SW-Infinity-Eggshell-White-2025"/>
        <s v="SW-Ovation Plus-Matte-Sky Blue-2026"/>
        <s v="Valspar-Duramax-Gloss-Weathering - Dark Blue-2025"/>
        <s v="Valspar-Reserve-Matte-Sky Blue-2026"/>
        <s v="Valspar-ValP-1-Flat-Swiss Coffee-2025"/>
        <s v="Valspar-ValP-1-Flat-Weathering - Dark Blue-2025"/>
        <s v="Valspar-ValP-2-Flat-Weathered Brown-2025"/>
        <s v="Valspar-ValP-2-Flat-Weathering - Dark Blue-2025"/>
      </sharedItems>
      <extLst>
        <ext xmlns:x15="http://schemas.microsoft.com/office/spreadsheetml/2010/11/main" uri="{4F2E5C28-24EA-4eb8-9CBF-B6C8F9C3D259}">
          <x15:cachedUniqueNames>
            <x15:cachedUniqueName index="0" name="[dBenchmarkProducts].[Unique Product Name].&amp;[BEHR-i300-Flat-Blood Red-2025]"/>
            <x15:cachedUniqueName index="1" name="[dBenchmarkProducts].[Unique Product Name].&amp;[BEHR-i300-Flat-Swiss Coffee-2025]"/>
            <x15:cachedUniqueName index="2" name="[dBenchmarkProducts].[Unique Product Name].&amp;[BEHR-i300-Flat-Weathered Brown-2025]"/>
            <x15:cachedUniqueName index="3" name="[dBenchmarkProducts].[Unique Product Name].&amp;[BEHR-i300-Flat-Weathering - Dark Blue-2025]"/>
            <x15:cachedUniqueName index="4" name="[dBenchmarkProducts].[Unique Product Name].&amp;[BEHR-i300-Flat-White-2025]"/>
            <x15:cachedUniqueName index="5" name="[dBenchmarkProducts].[Unique Product Name].&amp;[BM-Aura-Eggshell-White-2025]"/>
            <x15:cachedUniqueName index="6" name="[dBenchmarkProducts].[Unique Product Name].&amp;[BM-BMP-1-Flat-Swiss Coffee-2025]"/>
            <x15:cachedUniqueName index="7" name="[dBenchmarkProducts].[Unique Product Name].&amp;[BM-BMP-1-Flat-Weathering - Dark Blue-2025]"/>
            <x15:cachedUniqueName index="8" name="[dBenchmarkProducts].[Unique Product Name].&amp;[BM-BMP-2-Flat-Weathered Brown-2025]"/>
            <x15:cachedUniqueName index="9" name="[dBenchmarkProducts].[Unique Product Name].&amp;[BM-BMP-2-Flat-Weathering - Dark Blue-2025]"/>
            <x15:cachedUniqueName index="10" name="[dBenchmarkProducts].[Unique Product Name].&amp;[DE-Everest-Flat-Blood Red-2023]"/>
            <x15:cachedUniqueName index="11" name="[dBenchmarkProducts].[Unique Product Name].&amp;[DE-Everest-Flat-Swiss Coffee-2025]"/>
            <x15:cachedUniqueName index="12" name="[dBenchmarkProducts].[Unique Product Name].&amp;[DE-Everest-Flat-Weathered Brown-2025]"/>
            <x15:cachedUniqueName index="13" name="[dBenchmarkProducts].[Unique Product Name].&amp;[DE-Everest-Flat-Weathering - Dark Blue-2025]"/>
            <x15:cachedUniqueName index="14" name="[dBenchmarkProducts].[Unique Product Name].&amp;[DE-Evershield-Gloss-Swiss Coffee-2024]"/>
            <x15:cachedUniqueName index="15" name="[dBenchmarkProducts].[Unique Product Name].&amp;[DE-Evershield-Gloss-Weathered Brown-2024]"/>
            <x15:cachedUniqueName index="16" name="[dBenchmarkProducts].[Unique Product Name].&amp;[DE-Evershield-Gloss-Weathering - Dark Blue-2024]"/>
            <x15:cachedUniqueName index="17" name="[dBenchmarkProducts].[Unique Product Name].&amp;[DE-Evershield-Gloss-White-2024]"/>
            <x15:cachedUniqueName index="18" name="[dBenchmarkProducts].[Unique Product Name].&amp;[DE-Evershield-Semi-Gloss-Weathering - Dark Blue-2024]"/>
            <x15:cachedUniqueName index="19" name="[dBenchmarkProducts].[Unique Product Name].&amp;[DE-Spartawall-Matte-Sky Blue-2026]"/>
            <x15:cachedUniqueName index="20" name="[dBenchmarkProducts].[Unique Product Name].&amp;[PPG-Manor Hall-Flat-Swiss Coffee-2025]"/>
            <x15:cachedUniqueName index="21" name="[dBenchmarkProducts].[Unique Product Name].&amp;[PPG-Manor Hall-Flat-Weathered Brown-2025]"/>
            <x15:cachedUniqueName index="22" name="[dBenchmarkProducts].[Unique Product Name].&amp;[PPG-Manor Hall-Flat-Weathering - Dark Blue-2025]"/>
            <x15:cachedUniqueName index="23" name="[dBenchmarkProducts].[Unique Product Name].&amp;[PPG-Manor Hall-Flat-White-2025]"/>
            <x15:cachedUniqueName index="24" name="[dBenchmarkProducts].[Unique Product Name].&amp;[SW-Emerald-Semi-Gloss-Weathering - Dark Blue-2026]"/>
            <x15:cachedUniqueName index="25" name="[dBenchmarkProducts].[Unique Product Name].&amp;[SW-Infinity-Eggshell-White-2025]"/>
            <x15:cachedUniqueName index="26" name="[dBenchmarkProducts].[Unique Product Name].&amp;[SW-Ovation Plus-Matte-Sky Blue-2026]"/>
            <x15:cachedUniqueName index="27" name="[dBenchmarkProducts].[Unique Product Name].&amp;[Valspar-Duramax-Gloss-Weathering - Dark Blue-2025]"/>
            <x15:cachedUniqueName index="28" name="[dBenchmarkProducts].[Unique Product Name].&amp;[Valspar-Reserve-Matte-Sky Blue-2026]"/>
            <x15:cachedUniqueName index="29" name="[dBenchmarkProducts].[Unique Product Name].&amp;[Valspar-ValP-1-Flat-Swiss Coffee-2025]"/>
            <x15:cachedUniqueName index="30" name="[dBenchmarkProducts].[Unique Product Name].&amp;[Valspar-ValP-1-Flat-Weathering - Dark Blue-2025]"/>
            <x15:cachedUniqueName index="31" name="[dBenchmarkProducts].[Unique Product Name].&amp;[Valspar-ValP-2-Flat-Weathered Brown-2025]"/>
            <x15:cachedUniqueName index="32" name="[dBenchmarkProducts].[Unique Product Name].&amp;[Valspar-ValP-2-Flat-Weathering - Dark Blue-2025]"/>
          </x15:cachedUniqueNames>
        </ext>
      </extLst>
    </cacheField>
    <cacheField name="[Measures].[FinalWeightedscore]" caption="FinalWeightedscore" numFmtId="0" hierarchy="169" level="32767"/>
    <cacheField name="[dReferenceProduct].[Unique Product Name].[Unique Product Name]" caption="Unique Product Name" numFmtId="0" hierarchy="28" level="1">
      <sharedItems containsSemiMixedTypes="0" containsNonDate="0" containsString="0"/>
    </cacheField>
    <cacheField name="[dTestIDdirectory].[Aggregation Type].[Aggregation Type]" caption="Aggregation Type" numFmtId="0" hierarchy="41" level="1">
      <sharedItems containsSemiMixedTypes="0" containsNonDate="0" containsString="0"/>
    </cacheField>
    <cacheField name="[Measures].[Totalweightedscore]" caption="Totalweightedscore" numFmtId="0" hierarchy="168" level="32767"/>
    <cacheField name="[Measures].[TotalScorePossible]" caption="TotalScorePossible" numFmtId="0" hierarchy="166" level="32767"/>
    <cacheField name="[dTestIDdirectory].[Test Parent Category].[Test Parent Category]" caption="Test Parent Category" numFmtId="0" hierarchy="39"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2" memberValueDatatype="130" unbalanced="0">
      <fieldsUsage count="2">
        <fieldUsage x="-1"/>
        <fieldUsage x="2"/>
      </fieldsUsage>
    </cacheHierarchy>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6"/>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3"/>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oneField="1">
      <fieldsUsage count="1">
        <fieldUsage x="5"/>
      </fieldsUsage>
    </cacheHierarchy>
    <cacheHierarchy uniqueName="[Measures].[Measure 1]" caption="Measure 1" measure="1" displayFolder="" measureGroup="fBenchmarkData" count="0"/>
    <cacheHierarchy uniqueName="[Measures].[Totalweightedscore]" caption="Totalweightedscore" measure="1" displayFolder="" measureGroup="fBenchmarkData" count="0" oneField="1">
      <fieldsUsage count="1">
        <fieldUsage x="4"/>
      </fieldsUsage>
    </cacheHierarchy>
    <cacheHierarchy uniqueName="[Measures].[FinalWeightedscore]" caption="FinalWeightedscore" measure="1" displayFolder="" measureGroup="fBenchmarkData" count="0" oneField="1">
      <fieldsUsage count="1">
        <fieldUsage x="1"/>
      </fieldsUsage>
    </cacheHierarchy>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5902781" createdVersion="8" refreshedVersion="8" minRefreshableVersion="3" recordCount="0" supportSubquery="1" supportAdvancedDrill="1" xr:uid="{84662858-0300-4015-83B6-E2C95EB0F2D6}">
  <cacheSource type="external" connectionId="32"/>
  <cacheFields count="7">
    <cacheField name="[dTestIDdirectory].[Test Parent Category].[Test Parent Category]" caption="Test Parent Category" numFmtId="0" hierarchy="39" level="1">
      <sharedItems count="3">
        <s v="Resistance"/>
        <s v="Durability" u="1"/>
        <s v="Application" u="1"/>
      </sharedItems>
      <extLst>
        <ext xmlns:x15="http://schemas.microsoft.com/office/spreadsheetml/2010/11/main" uri="{4F2E5C28-24EA-4eb8-9CBF-B6C8F9C3D259}">
          <x15:cachedUniqueNames>
            <x15:cachedUniqueName index="0" name="[dTestIDdirectory].[Test Parent Category].&amp;[Resistance]"/>
            <x15:cachedUniqueName index="1" name="[dTestIDdirectory].[Test Parent Category].&amp;[Durability]"/>
            <x15:cachedUniqueName index="2" name="[dTestIDdirectory].[Test Parent Category].&amp;[Application]"/>
          </x15:cachedUniqueNames>
        </ext>
      </extLst>
    </cacheField>
    <cacheField name="[dTestIDdirectory].[Test ID].[Test ID]" caption="Test ID" numFmtId="0" hierarchy="37" level="1">
      <sharedItems count="27">
        <s v="T30"/>
        <s v="T31"/>
        <s v="T32"/>
        <s v="T33"/>
        <s v="T16" u="1"/>
        <s v="T17" u="1"/>
        <s v="T18" u="1"/>
        <s v="T19" u="1"/>
        <s v="T28" u="1"/>
        <s v="T24" u="1"/>
        <s v="T25" u="1"/>
        <s v="T26" u="1"/>
        <s v="T27" u="1"/>
        <s v="T20" u="1"/>
        <s v="T21" u="1"/>
        <s v="T22" u="1"/>
        <s v="T23" u="1"/>
        <s v="T29" u="1"/>
        <s v="T34" u="1"/>
        <s v="T35" u="1"/>
        <s v="T36" u="1"/>
        <s v="T37" u="1"/>
        <s v="T38" u="1"/>
        <s v="T1" u="1"/>
        <s v="T4" u="1"/>
        <s v="T5" u="1"/>
        <s v="T2" u="1"/>
      </sharedItems>
      <extLst>
        <ext xmlns:x15="http://schemas.microsoft.com/office/spreadsheetml/2010/11/main" uri="{4F2E5C28-24EA-4eb8-9CBF-B6C8F9C3D259}">
          <x15:cachedUniqueNames>
            <x15:cachedUniqueName index="0" name="[dTestIDdirectory].[Test ID].&amp;[T30]"/>
            <x15:cachedUniqueName index="1" name="[dTestIDdirectory].[Test ID].&amp;[T31]"/>
            <x15:cachedUniqueName index="2" name="[dTestIDdirectory].[Test ID].&amp;[T32]"/>
            <x15:cachedUniqueName index="3" name="[dTestIDdirectory].[Test ID].&amp;[T33]"/>
            <x15:cachedUniqueName index="4" name="[dTestIDdirectory].[Test ID].&amp;[T16]"/>
            <x15:cachedUniqueName index="5" name="[dTestIDdirectory].[Test ID].&amp;[T17]"/>
            <x15:cachedUniqueName index="6" name="[dTestIDdirectory].[Test ID].&amp;[T18]"/>
            <x15:cachedUniqueName index="7" name="[dTestIDdirectory].[Test ID].&amp;[T19]"/>
            <x15:cachedUniqueName index="8" name="[dTestIDdirectory].[Test ID].&amp;[T28]"/>
            <x15:cachedUniqueName index="9" name="[dTestIDdirectory].[Test ID].&amp;[T24]"/>
            <x15:cachedUniqueName index="10" name="[dTestIDdirectory].[Test ID].&amp;[T25]"/>
            <x15:cachedUniqueName index="11" name="[dTestIDdirectory].[Test ID].&amp;[T26]"/>
            <x15:cachedUniqueName index="12" name="[dTestIDdirectory].[Test ID].&amp;[T27]"/>
            <x15:cachedUniqueName index="13" name="[dTestIDdirectory].[Test ID].&amp;[T20]"/>
            <x15:cachedUniqueName index="14" name="[dTestIDdirectory].[Test ID].&amp;[T21]"/>
            <x15:cachedUniqueName index="15" name="[dTestIDdirectory].[Test ID].&amp;[T22]"/>
            <x15:cachedUniqueName index="16" name="[dTestIDdirectory].[Test ID].&amp;[T23]"/>
            <x15:cachedUniqueName index="17" name="[dTestIDdirectory].[Test ID].&amp;[T29]"/>
            <x15:cachedUniqueName index="18" name="[dTestIDdirectory].[Test ID].&amp;[T34]"/>
            <x15:cachedUniqueName index="19" name="[dTestIDdirectory].[Test ID].&amp;[T35]"/>
            <x15:cachedUniqueName index="20" name="[dTestIDdirectory].[Test ID].&amp;[T36]"/>
            <x15:cachedUniqueName index="21" name="[dTestIDdirectory].[Test ID].&amp;[T37]"/>
            <x15:cachedUniqueName index="22" name="[dTestIDdirectory].[Test ID].&amp;[T38]"/>
            <x15:cachedUniqueName index="23" name="[dTestIDdirectory].[Test ID].&amp;[T1]"/>
            <x15:cachedUniqueName index="24" name="[dTestIDdirectory].[Test ID].&amp;[T4]"/>
            <x15:cachedUniqueName index="25" name="[dTestIDdirectory].[Test ID].&amp;[T5]"/>
            <x15:cachedUniqueName index="26" name="[dTestIDdirectory].[Test ID].&amp;[T2]"/>
          </x15:cachedUniqueNames>
        </ext>
      </extLst>
    </cacheField>
    <cacheField name="[dTestIDdirectory].[Aggregation Type].[Aggregation Type]" caption="Aggregation Type" numFmtId="0" hierarchy="41" level="1">
      <sharedItems containsSemiMixedTypes="0" containsNonDate="0" containsString="0"/>
    </cacheField>
    <cacheField name="[dTestIDdirectory].[Test Category].[Test Category]" caption="Test Category" numFmtId="0" hierarchy="40" level="1">
      <sharedItems count="7">
        <s v="Chemical Resistance"/>
        <s v="Adhesion" u="1"/>
        <s v="Print Resistance" u="1"/>
        <s v="Burnish Resistance" u="1"/>
        <s v="Dry Time" u="1"/>
        <s v="Gradient Hide" u="1"/>
        <s v="Sag Resistance" u="1"/>
      </sharedItems>
      <extLst>
        <ext xmlns:x15="http://schemas.microsoft.com/office/spreadsheetml/2010/11/main" uri="{4F2E5C28-24EA-4eb8-9CBF-B6C8F9C3D259}">
          <x15:cachedUniqueNames>
            <x15:cachedUniqueName index="0" name="[dTestIDdirectory].[Test Category].&amp;[Chemical Resistance]"/>
            <x15:cachedUniqueName index="1" name="[dTestIDdirectory].[Test Category].&amp;[Adhesion]"/>
            <x15:cachedUniqueName index="2" name="[dTestIDdirectory].[Test Category].&amp;[Print Resistance]"/>
            <x15:cachedUniqueName index="3" name="[dTestIDdirectory].[Test Category].&amp;[Burnish Resistance]"/>
            <x15:cachedUniqueName index="4" name="[dTestIDdirectory].[Test Category].&amp;[Dry Time]"/>
            <x15:cachedUniqueName index="5" name="[dTestIDdirectory].[Test Category].&amp;[Gradient Hide]"/>
            <x15:cachedUniqueName index="6" name="[dTestIDdirectory].[Test Category].&amp;[Sag Resistance]"/>
          </x15:cachedUniqueNames>
        </ext>
      </extLst>
    </cacheField>
    <cacheField name="[dTestIDdirectory].[Test Name].[Test Name]" caption="Test Name" numFmtId="0" hierarchy="47" level="1">
      <sharedItems count="27">
        <s v="Chemical Resistance - 121 - C1"/>
        <s v="Chemical Resistance - 121 - C2"/>
        <s v="Chemical Resistance - 121 - C3"/>
        <s v="Chemical Resistance - 121 - C4"/>
        <s v="Adhesion - Wood - 1DD" u="1"/>
        <s v="Adhesion - Wood - 1DW" u="1"/>
        <s v="Adhesion - Wood - 7DD" u="1"/>
        <s v="Adhesion - Wood - 7DW" u="1"/>
        <s v="Print Resistance" u="1"/>
        <s v="Adhesion - Plastic - 1DD" u="1"/>
        <s v="Adhesion - Plastic - 1DW" u="1"/>
        <s v="Adhesion - Plastic - 7DD" u="1"/>
        <s v="Adhesion - Plastic - 7DW" u="1"/>
        <s v="Adhesion - Steel - 1DD" u="1"/>
        <s v="Adhesion - Steel - 1DW" u="1"/>
        <s v="Adhesion - Steel - 7DD" u="1"/>
        <s v="Adhesion - Steel - 7DW" u="1"/>
        <s v="Burnish Resistance" u="1"/>
        <s v="Chemical Resistance - 121 - C5" u="1"/>
        <s v="Chemical Resistance - 121 - C6" u="1"/>
        <s v="Chemical Resistance - 121 - C7" u="1"/>
        <s v="Chemical Resistance - 121 - C8" u="1"/>
        <s v="Chemical Resistance - 121 - C9" u="1"/>
        <s v="Dry Time" u="1"/>
        <s v="Gradient Hide - 1.5 mil" u="1"/>
        <s v="Gradient Hide - 3.0 mil" u="1"/>
        <s v="Sag Resistance" u="1"/>
      </sharedItems>
      <extLst>
        <ext xmlns:x15="http://schemas.microsoft.com/office/spreadsheetml/2010/11/main" uri="{4F2E5C28-24EA-4eb8-9CBF-B6C8F9C3D259}">
          <x15:cachedUniqueNames>
            <x15:cachedUniqueName index="0" name="[dTestIDdirectory].[Test Name].&amp;[Chemical Resistance - 121 - C1]"/>
            <x15:cachedUniqueName index="1" name="[dTestIDdirectory].[Test Name].&amp;[Chemical Resistance - 121 - C2]"/>
            <x15:cachedUniqueName index="2" name="[dTestIDdirectory].[Test Name].&amp;[Chemical Resistance - 121 - C3]"/>
            <x15:cachedUniqueName index="3" name="[dTestIDdirectory].[Test Name].&amp;[Chemical Resistance - 121 - C4]"/>
            <x15:cachedUniqueName index="4" name="[dTestIDdirectory].[Test Name].&amp;[Adhesion - Wood - 1DD]"/>
            <x15:cachedUniqueName index="5" name="[dTestIDdirectory].[Test Name].&amp;[Adhesion - Wood - 1DW]"/>
            <x15:cachedUniqueName index="6" name="[dTestIDdirectory].[Test Name].&amp;[Adhesion - Wood - 7DD]"/>
            <x15:cachedUniqueName index="7" name="[dTestIDdirectory].[Test Name].&amp;[Adhesion - Wood - 7DW]"/>
            <x15:cachedUniqueName index="8" name="[dTestIDdirectory].[Test Name].&amp;[Print Resistance]"/>
            <x15:cachedUniqueName index="9" name="[dTestIDdirectory].[Test Name].&amp;[Adhesion - Plastic - 1DD]"/>
            <x15:cachedUniqueName index="10" name="[dTestIDdirectory].[Test Name].&amp;[Adhesion - Plastic - 1DW]"/>
            <x15:cachedUniqueName index="11" name="[dTestIDdirectory].[Test Name].&amp;[Adhesion - Plastic - 7DD]"/>
            <x15:cachedUniqueName index="12" name="[dTestIDdirectory].[Test Name].&amp;[Adhesion - Plastic - 7DW]"/>
            <x15:cachedUniqueName index="13" name="[dTestIDdirectory].[Test Name].&amp;[Adhesion - Steel - 1DD]"/>
            <x15:cachedUniqueName index="14" name="[dTestIDdirectory].[Test Name].&amp;[Adhesion - Steel - 1DW]"/>
            <x15:cachedUniqueName index="15" name="[dTestIDdirectory].[Test Name].&amp;[Adhesion - Steel - 7DD]"/>
            <x15:cachedUniqueName index="16" name="[dTestIDdirectory].[Test Name].&amp;[Adhesion - Steel - 7DW]"/>
            <x15:cachedUniqueName index="17" name="[dTestIDdirectory].[Test Name].&amp;[Burnish Resistance]"/>
            <x15:cachedUniqueName index="18" name="[dTestIDdirectory].[Test Name].&amp;[Chemical Resistance - 121 - C5]"/>
            <x15:cachedUniqueName index="19" name="[dTestIDdirectory].[Test Name].&amp;[Chemical Resistance - 121 - C6]"/>
            <x15:cachedUniqueName index="20" name="[dTestIDdirectory].[Test Name].&amp;[Chemical Resistance - 121 - C7]"/>
            <x15:cachedUniqueName index="21" name="[dTestIDdirectory].[Test Name].&amp;[Chemical Resistance - 121 - C8]"/>
            <x15:cachedUniqueName index="22" name="[dTestIDdirectory].[Test Name].&amp;[Chemical Resistance - 121 - C9]"/>
            <x15:cachedUniqueName index="23" name="[dTestIDdirectory].[Test Name].&amp;[Dry Time]"/>
            <x15:cachedUniqueName index="24" name="[dTestIDdirectory].[Test Name].&amp;[Gradient Hide - 1.5 mil]"/>
            <x15:cachedUniqueName index="25" name="[dTestIDdirectory].[Test Name].&amp;[Gradient Hide - 3.0 mil]"/>
            <x15:cachedUniqueName index="26" name="[dTestIDdirectory].[Test Name].&amp;[Sag Resistance]"/>
          </x15:cachedUniqueNames>
        </ext>
      </extLst>
    </cacheField>
    <cacheField name="[dTestIDdirectory].[Level Attribute].[Level Attribute]" caption="Level Attribute" numFmtId="0" hierarchy="42" level="1">
      <sharedItems containsSemiMixedTypes="0" containsNonDate="0" containsString="0"/>
    </cacheField>
    <cacheField name="[Measures].[RecordsAvailable]" caption="RecordsAvailable" numFmtId="0" hierarchy="182" level="32767"/>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2" memberValueDatatype="130" unbalanced="0">
      <fieldsUsage count="2">
        <fieldUsage x="-1"/>
        <fieldUsage x="1"/>
      </fieldsUsage>
    </cacheHierarchy>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0"/>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fieldsUsage count="2">
        <fieldUsage x="-1"/>
        <fieldUsage x="3"/>
      </fieldsUsage>
    </cacheHierarchy>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2"/>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2" memberValueDatatype="130" unbalanced="0">
      <fieldsUsage count="2">
        <fieldUsage x="-1"/>
        <fieldUsage x="5"/>
      </fieldsUsage>
    </cacheHierarchy>
    <cacheHierarchy uniqueName="[dTestIDdirectory].[Attribute Filter]" caption="Attribute Filter" attribute="1" defaultMemberUniqueName="[dTestIDdirectory].[Attribute Filter].[All]" allUniqueName="[dTestIDdirectory].[Attribute Filter].[All]" dimensionUniqueName="[dTestIDdirectory]" displayFolder="" count="2"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fieldsUsage count="2">
        <fieldUsage x="-1"/>
        <fieldUsage x="4"/>
      </fieldsUsage>
    </cacheHierarchy>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oneField="1">
      <fieldsUsage count="1">
        <fieldUsage x="6"/>
      </fieldsUsage>
    </cacheHierarchy>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6828704" createdVersion="8" refreshedVersion="8" minRefreshableVersion="3" recordCount="0" supportSubquery="1" supportAdvancedDrill="1" xr:uid="{ECB5F932-3A11-48F0-8780-6A854996110B}">
  <cacheSource type="external" connectionId="32"/>
  <cacheFields count="5">
    <cacheField name="[dTestIDdirectory].[Test Name].[Test Name]" caption="Test Name" numFmtId="0" hierarchy="47" level="1">
      <sharedItems count="27">
        <s v="Chemical Resistance - 121 - C1"/>
        <s v="Chemical Resistance - 121 - C2"/>
        <s v="Chemical Resistance - 121 - C3"/>
        <s v="Chemical Resistance - 121 - C4"/>
        <s v="Adhesion - Wood - 1DD" u="1"/>
        <s v="Adhesion - Wood - 1DW" u="1"/>
        <s v="Adhesion - Wood - 7DD" u="1"/>
        <s v="Adhesion - Wood - 7DW" u="1"/>
        <s v="Print Resistance" u="1"/>
        <s v="Adhesion - Plastic - 1DD" u="1"/>
        <s v="Adhesion - Plastic - 1DW" u="1"/>
        <s v="Adhesion - Plastic - 7DD" u="1"/>
        <s v="Adhesion - Plastic - 7DW" u="1"/>
        <s v="Adhesion - Steel - 1DD" u="1"/>
        <s v="Adhesion - Steel - 1DW" u="1"/>
        <s v="Adhesion - Steel - 7DD" u="1"/>
        <s v="Adhesion - Steel - 7DW" u="1"/>
        <s v="Burnish Resistance" u="1"/>
        <s v="Chemical Resistance - 121 - C5" u="1"/>
        <s v="Chemical Resistance - 121 - C6" u="1"/>
        <s v="Chemical Resistance - 121 - C7" u="1"/>
        <s v="Chemical Resistance - 121 - C8" u="1"/>
        <s v="Chemical Resistance - 121 - C9" u="1"/>
        <s v="Dry Time" u="1"/>
        <s v="Gradient Hide - 1.5 mil" u="1"/>
        <s v="Gradient Hide - 3.0 mil" u="1"/>
        <s v="Sag Resistance" u="1"/>
      </sharedItems>
      <extLst>
        <ext xmlns:x15="http://schemas.microsoft.com/office/spreadsheetml/2010/11/main" uri="{4F2E5C28-24EA-4eb8-9CBF-B6C8F9C3D259}">
          <x15:cachedUniqueNames>
            <x15:cachedUniqueName index="0" name="[dTestIDdirectory].[Test Name].&amp;[Chemical Resistance - 121 - C1]"/>
            <x15:cachedUniqueName index="1" name="[dTestIDdirectory].[Test Name].&amp;[Chemical Resistance - 121 - C2]"/>
            <x15:cachedUniqueName index="2" name="[dTestIDdirectory].[Test Name].&amp;[Chemical Resistance - 121 - C3]"/>
            <x15:cachedUniqueName index="3" name="[dTestIDdirectory].[Test Name].&amp;[Chemical Resistance - 121 - C4]"/>
            <x15:cachedUniqueName index="4" name="[dTestIDdirectory].[Test Name].&amp;[Adhesion - Wood - 1DD]"/>
            <x15:cachedUniqueName index="5" name="[dTestIDdirectory].[Test Name].&amp;[Adhesion - Wood - 1DW]"/>
            <x15:cachedUniqueName index="6" name="[dTestIDdirectory].[Test Name].&amp;[Adhesion - Wood - 7DD]"/>
            <x15:cachedUniqueName index="7" name="[dTestIDdirectory].[Test Name].&amp;[Adhesion - Wood - 7DW]"/>
            <x15:cachedUniqueName index="8" name="[dTestIDdirectory].[Test Name].&amp;[Print Resistance]"/>
            <x15:cachedUniqueName index="9" name="[dTestIDdirectory].[Test Name].&amp;[Adhesion - Plastic - 1DD]"/>
            <x15:cachedUniqueName index="10" name="[dTestIDdirectory].[Test Name].&amp;[Adhesion - Plastic - 1DW]"/>
            <x15:cachedUniqueName index="11" name="[dTestIDdirectory].[Test Name].&amp;[Adhesion - Plastic - 7DD]"/>
            <x15:cachedUniqueName index="12" name="[dTestIDdirectory].[Test Name].&amp;[Adhesion - Plastic - 7DW]"/>
            <x15:cachedUniqueName index="13" name="[dTestIDdirectory].[Test Name].&amp;[Adhesion - Steel - 1DD]"/>
            <x15:cachedUniqueName index="14" name="[dTestIDdirectory].[Test Name].&amp;[Adhesion - Steel - 1DW]"/>
            <x15:cachedUniqueName index="15" name="[dTestIDdirectory].[Test Name].&amp;[Adhesion - Steel - 7DD]"/>
            <x15:cachedUniqueName index="16" name="[dTestIDdirectory].[Test Name].&amp;[Adhesion - Steel - 7DW]"/>
            <x15:cachedUniqueName index="17" name="[dTestIDdirectory].[Test Name].&amp;[Burnish Resistance]"/>
            <x15:cachedUniqueName index="18" name="[dTestIDdirectory].[Test Name].&amp;[Chemical Resistance - 121 - C5]"/>
            <x15:cachedUniqueName index="19" name="[dTestIDdirectory].[Test Name].&amp;[Chemical Resistance - 121 - C6]"/>
            <x15:cachedUniqueName index="20" name="[dTestIDdirectory].[Test Name].&amp;[Chemical Resistance - 121 - C7]"/>
            <x15:cachedUniqueName index="21" name="[dTestIDdirectory].[Test Name].&amp;[Chemical Resistance - 121 - C8]"/>
            <x15:cachedUniqueName index="22" name="[dTestIDdirectory].[Test Name].&amp;[Chemical Resistance - 121 - C9]"/>
            <x15:cachedUniqueName index="23" name="[dTestIDdirectory].[Test Name].&amp;[Dry Time]"/>
            <x15:cachedUniqueName index="24" name="[dTestIDdirectory].[Test Name].&amp;[Gradient Hide - 1.5 mil]"/>
            <x15:cachedUniqueName index="25" name="[dTestIDdirectory].[Test Name].&amp;[Gradient Hide - 3.0 mil]"/>
            <x15:cachedUniqueName index="26" name="[dTestIDdirectory].[Test Name].&amp;[Sag Resistance]"/>
          </x15:cachedUniqueNames>
        </ext>
      </extLst>
    </cacheField>
    <cacheField name="[dTestIDdirectory].[Test Parent Category].[Test Parent Category]" caption="Test Parent Category" numFmtId="0" hierarchy="39" level="1">
      <sharedItems count="3">
        <s v="Resistance"/>
        <s v="Durability" u="1"/>
        <s v="Application" u="1"/>
      </sharedItems>
      <extLst>
        <ext xmlns:x15="http://schemas.microsoft.com/office/spreadsheetml/2010/11/main" uri="{4F2E5C28-24EA-4eb8-9CBF-B6C8F9C3D259}">
          <x15:cachedUniqueNames>
            <x15:cachedUniqueName index="0" name="[dTestIDdirectory].[Test Parent Category].&amp;[Resistance]"/>
            <x15:cachedUniqueName index="1" name="[dTestIDdirectory].[Test Parent Category].&amp;[Durability]"/>
            <x15:cachedUniqueName index="2" name="[dTestIDdirectory].[Test Parent Category].&amp;[Application]"/>
          </x15:cachedUniqueNames>
        </ext>
      </extLst>
    </cacheField>
    <cacheField name="[dTestIDdirectory].[Test ID].[Test ID]" caption="Test ID" numFmtId="0" hierarchy="37" level="1">
      <sharedItems count="27">
        <s v="T30"/>
        <s v="T31"/>
        <s v="T32"/>
        <s v="T33"/>
        <s v="T16" u="1"/>
        <s v="T17" u="1"/>
        <s v="T18" u="1"/>
        <s v="T19" u="1"/>
        <s v="T28" u="1"/>
        <s v="T24" u="1"/>
        <s v="T25" u="1"/>
        <s v="T26" u="1"/>
        <s v="T27" u="1"/>
        <s v="T20" u="1"/>
        <s v="T21" u="1"/>
        <s v="T22" u="1"/>
        <s v="T23" u="1"/>
        <s v="T29" u="1"/>
        <s v="T34" u="1"/>
        <s v="T35" u="1"/>
        <s v="T36" u="1"/>
        <s v="T37" u="1"/>
        <s v="T38" u="1"/>
        <s v="T1" u="1"/>
        <s v="T4" u="1"/>
        <s v="T5" u="1"/>
        <s v="T2" u="1"/>
      </sharedItems>
      <extLst>
        <ext xmlns:x15="http://schemas.microsoft.com/office/spreadsheetml/2010/11/main" uri="{4F2E5C28-24EA-4eb8-9CBF-B6C8F9C3D259}">
          <x15:cachedUniqueNames>
            <x15:cachedUniqueName index="0" name="[dTestIDdirectory].[Test ID].&amp;[T30]"/>
            <x15:cachedUniqueName index="1" name="[dTestIDdirectory].[Test ID].&amp;[T31]"/>
            <x15:cachedUniqueName index="2" name="[dTestIDdirectory].[Test ID].&amp;[T32]"/>
            <x15:cachedUniqueName index="3" name="[dTestIDdirectory].[Test ID].&amp;[T33]"/>
            <x15:cachedUniqueName index="4" name="[dTestIDdirectory].[Test ID].&amp;[T16]"/>
            <x15:cachedUniqueName index="5" name="[dTestIDdirectory].[Test ID].&amp;[T17]"/>
            <x15:cachedUniqueName index="6" name="[dTestIDdirectory].[Test ID].&amp;[T18]"/>
            <x15:cachedUniqueName index="7" name="[dTestIDdirectory].[Test ID].&amp;[T19]"/>
            <x15:cachedUniqueName index="8" name="[dTestIDdirectory].[Test ID].&amp;[T28]"/>
            <x15:cachedUniqueName index="9" name="[dTestIDdirectory].[Test ID].&amp;[T24]"/>
            <x15:cachedUniqueName index="10" name="[dTestIDdirectory].[Test ID].&amp;[T25]"/>
            <x15:cachedUniqueName index="11" name="[dTestIDdirectory].[Test ID].&amp;[T26]"/>
            <x15:cachedUniqueName index="12" name="[dTestIDdirectory].[Test ID].&amp;[T27]"/>
            <x15:cachedUniqueName index="13" name="[dTestIDdirectory].[Test ID].&amp;[T20]"/>
            <x15:cachedUniqueName index="14" name="[dTestIDdirectory].[Test ID].&amp;[T21]"/>
            <x15:cachedUniqueName index="15" name="[dTestIDdirectory].[Test ID].&amp;[T22]"/>
            <x15:cachedUniqueName index="16" name="[dTestIDdirectory].[Test ID].&amp;[T23]"/>
            <x15:cachedUniqueName index="17" name="[dTestIDdirectory].[Test ID].&amp;[T29]"/>
            <x15:cachedUniqueName index="18" name="[dTestIDdirectory].[Test ID].&amp;[T34]"/>
            <x15:cachedUniqueName index="19" name="[dTestIDdirectory].[Test ID].&amp;[T35]"/>
            <x15:cachedUniqueName index="20" name="[dTestIDdirectory].[Test ID].&amp;[T36]"/>
            <x15:cachedUniqueName index="21" name="[dTestIDdirectory].[Test ID].&amp;[T37]"/>
            <x15:cachedUniqueName index="22" name="[dTestIDdirectory].[Test ID].&amp;[T38]"/>
            <x15:cachedUniqueName index="23" name="[dTestIDdirectory].[Test ID].&amp;[T1]"/>
            <x15:cachedUniqueName index="24" name="[dTestIDdirectory].[Test ID].&amp;[T4]"/>
            <x15:cachedUniqueName index="25" name="[dTestIDdirectory].[Test ID].&amp;[T5]"/>
            <x15:cachedUniqueName index="26" name="[dTestIDdirectory].[Test ID].&amp;[T2]"/>
          </x15:cachedUniqueNames>
        </ext>
      </extLst>
    </cacheField>
    <cacheField name="[dTestIDdirectory].[Aggregation Type].[Aggregation Type]" caption="Aggregation Type" numFmtId="0" hierarchy="41" level="1">
      <sharedItems containsSemiMixedTypes="0" containsNonDate="0" containsString="0"/>
    </cacheField>
    <cacheField name="[Measures].[RecordsAvailable]" caption="RecordsAvailable" numFmtId="0" hierarchy="182" level="32767"/>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2" memberValueDatatype="130" unbalanced="0">
      <fieldsUsage count="2">
        <fieldUsage x="-1"/>
        <fieldUsage x="2"/>
      </fieldsUsage>
    </cacheHierarchy>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1"/>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3"/>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fieldsUsage count="2">
        <fieldUsage x="-1"/>
        <fieldUsage x="0"/>
      </fieldsUsage>
    </cacheHierarchy>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oneField="1">
      <fieldsUsage count="1">
        <fieldUsage x="4"/>
      </fieldsUsage>
    </cacheHierarchy>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763889" createdVersion="8" refreshedVersion="8" minRefreshableVersion="3" recordCount="0" supportSubquery="1" supportAdvancedDrill="1" xr:uid="{32A32A6A-D36E-4503-8489-EBE25E1B57FE}">
  <cacheSource type="external" connectionId="32"/>
  <cacheFields count="6">
    <cacheField name="[dTestIDdirectory].[Test Name].[Test Name]" caption="Test Name" numFmtId="0" hierarchy="47" level="1">
      <sharedItems count="22">
        <s v="Adhesion - Plastic - 1DD"/>
        <s v="Adhesion - Plastic - 7DD"/>
        <s v="Adhesion - Plastic - 7DW"/>
        <s v="Adhesion - Steel - 1DD"/>
        <s v="Adhesion - Steel - 1DW"/>
        <s v="Adhesion - Steel - 7DD"/>
        <s v="Adhesion - Steel - 7DW"/>
        <s v="Adhesion - Wood - 1DD"/>
        <s v="Adhesion - Wood - 1DW"/>
        <s v="Adhesion - Wood - 7DD"/>
        <s v="Adhesion - Wood - 7DW"/>
        <s v="Chemical Resistance - 121 - C2"/>
        <s v="Chemical Resistance - 121 - C3"/>
        <s v="Chemical Resistance - 121 - C4"/>
        <s v="Print Resistance"/>
        <s v="Chemical Resistance - 121 - C1" u="1"/>
        <s v="Adhesion - Plastic - 1DW" u="1"/>
        <s v="Burnish Resistance" u="1"/>
        <s v="Chemical Resistance - 121 - C6" u="1"/>
        <s v="Gradient Hide - 3.0 mil" u="1"/>
        <s v="Sag Resistance" u="1"/>
        <s v="Gradient Hide - 1.5 mil" u="1"/>
      </sharedItems>
      <extLst>
        <ext xmlns:x15="http://schemas.microsoft.com/office/spreadsheetml/2010/11/main" uri="{4F2E5C28-24EA-4eb8-9CBF-B6C8F9C3D259}">
          <x15:cachedUniqueNames>
            <x15:cachedUniqueName index="0" name="[dTestIDdirectory].[Test Name].&amp;[Adhesion - Plastic - 1DD]"/>
            <x15:cachedUniqueName index="1" name="[dTestIDdirectory].[Test Name].&amp;[Adhesion - Plastic - 7DD]"/>
            <x15:cachedUniqueName index="2" name="[dTestIDdirectory].[Test Name].&amp;[Adhesion - Plastic - 7DW]"/>
            <x15:cachedUniqueName index="3" name="[dTestIDdirectory].[Test Name].&amp;[Adhesion - Steel - 1DD]"/>
            <x15:cachedUniqueName index="4" name="[dTestIDdirectory].[Test Name].&amp;[Adhesion - Steel - 1DW]"/>
            <x15:cachedUniqueName index="5" name="[dTestIDdirectory].[Test Name].&amp;[Adhesion - Steel - 7DD]"/>
            <x15:cachedUniqueName index="6" name="[dTestIDdirectory].[Test Name].&amp;[Adhesion - Steel - 7DW]"/>
            <x15:cachedUniqueName index="7" name="[dTestIDdirectory].[Test Name].&amp;[Adhesion - Wood - 1DD]"/>
            <x15:cachedUniqueName index="8" name="[dTestIDdirectory].[Test Name].&amp;[Adhesion - Wood - 1DW]"/>
            <x15:cachedUniqueName index="9" name="[dTestIDdirectory].[Test Name].&amp;[Adhesion - Wood - 7DD]"/>
            <x15:cachedUniqueName index="10" name="[dTestIDdirectory].[Test Name].&amp;[Adhesion - Wood - 7DW]"/>
            <x15:cachedUniqueName index="11" name="[dTestIDdirectory].[Test Name].&amp;[Chemical Resistance - 121 - C2]"/>
            <x15:cachedUniqueName index="12" name="[dTestIDdirectory].[Test Name].&amp;[Chemical Resistance - 121 - C3]"/>
            <x15:cachedUniqueName index="13" name="[dTestIDdirectory].[Test Name].&amp;[Chemical Resistance - 121 - C4]"/>
            <x15:cachedUniqueName index="14" name="[dTestIDdirectory].[Test Name].&amp;[Print Resistance]"/>
            <x15:cachedUniqueName index="15" name="[dTestIDdirectory].[Test Name].&amp;[Chemical Resistance - 121 - C1]"/>
            <x15:cachedUniqueName index="16" name="[dTestIDdirectory].[Test Name].&amp;[Adhesion - Plastic - 1DW]"/>
            <x15:cachedUniqueName index="17" name="[dTestIDdirectory].[Test Name].&amp;[Burnish Resistance]"/>
            <x15:cachedUniqueName index="18" name="[dTestIDdirectory].[Test Name].&amp;[Chemical Resistance - 121 - C6]"/>
            <x15:cachedUniqueName index="19" name="[dTestIDdirectory].[Test Name].&amp;[Gradient Hide - 3.0 mil]"/>
            <x15:cachedUniqueName index="20" name="[dTestIDdirectory].[Test Name].&amp;[Sag Resistance]"/>
            <x15:cachedUniqueName index="21" name="[dTestIDdirectory].[Test Name].&amp;[Gradient Hide - 1.5 mil]"/>
          </x15:cachedUniqueNames>
        </ext>
      </extLst>
    </cacheField>
    <cacheField name="[dBenchmarkProducts].[Unique Product Name].[Unique Product Name]" caption="Unique Product Name" numFmtId="0" hierarchy="9" level="1">
      <sharedItems count="33">
        <s v="BEHR-i300-Flat-Blood Red-2025"/>
        <s v="BEHR-i300-Flat-Swiss Coffee-2025"/>
        <s v="BEHR-i300-Flat-Weathered Brown-2025"/>
        <s v="BEHR-i300-Flat-Weathering - Dark Blue-2025"/>
        <s v="BEHR-i300-Flat-White-2025"/>
        <s v="BM-Aura-Eggshell-White-2025"/>
        <s v="BM-BMP-1-Flat-Swiss Coffee-2025"/>
        <s v="BM-BMP-1-Flat-Weathering - Dark Blue-2025"/>
        <s v="BM-BMP-2-Flat-Weathered Brown-2025"/>
        <s v="BM-BMP-2-Flat-Weathering - Dark Blue-2025"/>
        <s v="DE-Everest-Flat-Blood Red-2023"/>
        <s v="DE-Everest-Flat-Swiss Coffee-2025"/>
        <s v="DE-Everest-Flat-Weathering - Dark Blue-2025"/>
        <s v="DE-Evershield-Gloss-Swiss Coffee-2024"/>
        <s v="DE-Evershield-Gloss-Weathered Brown-2024"/>
        <s v="DE-Evershield-Gloss-Weathering - Dark Blue-2024"/>
        <s v="DE-Evershield-Gloss-White-2024"/>
        <s v="DE-Evershield-Semi-Gloss-Weathering - Dark Blue-2024"/>
        <s v="DE-Spartawall-Matte-Sky Blue-2026"/>
        <s v="PPG-Manor Hall-Flat-Swiss Coffee-2025"/>
        <s v="PPG-Manor Hall-Flat-Weathered Brown-2025"/>
        <s v="PPG-Manor Hall-Flat-Weathering - Dark Blue-2025"/>
        <s v="PPG-Manor Hall-Flat-White-2025"/>
        <s v="SW-Emerald-Semi-Gloss-Weathering - Dark Blue-2026"/>
        <s v="SW-Infinity-Eggshell-White-2025"/>
        <s v="SW-Ovation Plus-Matte-Sky Blue-2026"/>
        <s v="Valspar-Duramax-Gloss-Weathering - Dark Blue-2025"/>
        <s v="Valspar-Reserve-Matte-Sky Blue-2026"/>
        <s v="Valspar-ValP-1-Flat-Swiss Coffee-2025"/>
        <s v="Valspar-ValP-1-Flat-Weathering - Dark Blue-2025"/>
        <s v="Valspar-ValP-2-Flat-Weathered Brown-2025"/>
        <s v="Valspar-ValP-2-Flat-Weathering - Dark Blue-2025"/>
        <s v="DE-Everest-Flat-Weathered Brown-2025" u="1"/>
      </sharedItems>
      <extLst>
        <ext xmlns:x15="http://schemas.microsoft.com/office/spreadsheetml/2010/11/main" uri="{4F2E5C28-24EA-4eb8-9CBF-B6C8F9C3D259}">
          <x15:cachedUniqueNames>
            <x15:cachedUniqueName index="0" name="[dBenchmarkProducts].[Unique Product Name].&amp;[BEHR-i300-Flat-Blood Red-2025]"/>
            <x15:cachedUniqueName index="1" name="[dBenchmarkProducts].[Unique Product Name].&amp;[BEHR-i300-Flat-Swiss Coffee-2025]"/>
            <x15:cachedUniqueName index="2" name="[dBenchmarkProducts].[Unique Product Name].&amp;[BEHR-i300-Flat-Weathered Brown-2025]"/>
            <x15:cachedUniqueName index="3" name="[dBenchmarkProducts].[Unique Product Name].&amp;[BEHR-i300-Flat-Weathering - Dark Blue-2025]"/>
            <x15:cachedUniqueName index="4" name="[dBenchmarkProducts].[Unique Product Name].&amp;[BEHR-i300-Flat-White-2025]"/>
            <x15:cachedUniqueName index="5" name="[dBenchmarkProducts].[Unique Product Name].&amp;[BM-Aura-Eggshell-White-2025]"/>
            <x15:cachedUniqueName index="6" name="[dBenchmarkProducts].[Unique Product Name].&amp;[BM-BMP-1-Flat-Swiss Coffee-2025]"/>
            <x15:cachedUniqueName index="7" name="[dBenchmarkProducts].[Unique Product Name].&amp;[BM-BMP-1-Flat-Weathering - Dark Blue-2025]"/>
            <x15:cachedUniqueName index="8" name="[dBenchmarkProducts].[Unique Product Name].&amp;[BM-BMP-2-Flat-Weathered Brown-2025]"/>
            <x15:cachedUniqueName index="9" name="[dBenchmarkProducts].[Unique Product Name].&amp;[BM-BMP-2-Flat-Weathering - Dark Blue-2025]"/>
            <x15:cachedUniqueName index="10" name="[dBenchmarkProducts].[Unique Product Name].&amp;[DE-Everest-Flat-Blood Red-2023]"/>
            <x15:cachedUniqueName index="11" name="[dBenchmarkProducts].[Unique Product Name].&amp;[DE-Everest-Flat-Swiss Coffee-2025]"/>
            <x15:cachedUniqueName index="12" name="[dBenchmarkProducts].[Unique Product Name].&amp;[DE-Everest-Flat-Weathering - Dark Blue-2025]"/>
            <x15:cachedUniqueName index="13" name="[dBenchmarkProducts].[Unique Product Name].&amp;[DE-Evershield-Gloss-Swiss Coffee-2024]"/>
            <x15:cachedUniqueName index="14" name="[dBenchmarkProducts].[Unique Product Name].&amp;[DE-Evershield-Gloss-Weathered Brown-2024]"/>
            <x15:cachedUniqueName index="15" name="[dBenchmarkProducts].[Unique Product Name].&amp;[DE-Evershield-Gloss-Weathering - Dark Blue-2024]"/>
            <x15:cachedUniqueName index="16" name="[dBenchmarkProducts].[Unique Product Name].&amp;[DE-Evershield-Gloss-White-2024]"/>
            <x15:cachedUniqueName index="17" name="[dBenchmarkProducts].[Unique Product Name].&amp;[DE-Evershield-Semi-Gloss-Weathering - Dark Blue-2024]"/>
            <x15:cachedUniqueName index="18" name="[dBenchmarkProducts].[Unique Product Name].&amp;[DE-Spartawall-Matte-Sky Blue-2026]"/>
            <x15:cachedUniqueName index="19" name="[dBenchmarkProducts].[Unique Product Name].&amp;[PPG-Manor Hall-Flat-Swiss Coffee-2025]"/>
            <x15:cachedUniqueName index="20" name="[dBenchmarkProducts].[Unique Product Name].&amp;[PPG-Manor Hall-Flat-Weathered Brown-2025]"/>
            <x15:cachedUniqueName index="21" name="[dBenchmarkProducts].[Unique Product Name].&amp;[PPG-Manor Hall-Flat-Weathering - Dark Blue-2025]"/>
            <x15:cachedUniqueName index="22" name="[dBenchmarkProducts].[Unique Product Name].&amp;[PPG-Manor Hall-Flat-White-2025]"/>
            <x15:cachedUniqueName index="23" name="[dBenchmarkProducts].[Unique Product Name].&amp;[SW-Emerald-Semi-Gloss-Weathering - Dark Blue-2026]"/>
            <x15:cachedUniqueName index="24" name="[dBenchmarkProducts].[Unique Product Name].&amp;[SW-Infinity-Eggshell-White-2025]"/>
            <x15:cachedUniqueName index="25" name="[dBenchmarkProducts].[Unique Product Name].&amp;[SW-Ovation Plus-Matte-Sky Blue-2026]"/>
            <x15:cachedUniqueName index="26" name="[dBenchmarkProducts].[Unique Product Name].&amp;[Valspar-Duramax-Gloss-Weathering - Dark Blue-2025]"/>
            <x15:cachedUniqueName index="27" name="[dBenchmarkProducts].[Unique Product Name].&amp;[Valspar-Reserve-Matte-Sky Blue-2026]"/>
            <x15:cachedUniqueName index="28" name="[dBenchmarkProducts].[Unique Product Name].&amp;[Valspar-ValP-1-Flat-Swiss Coffee-2025]"/>
            <x15:cachedUniqueName index="29" name="[dBenchmarkProducts].[Unique Product Name].&amp;[Valspar-ValP-1-Flat-Weathering - Dark Blue-2025]"/>
            <x15:cachedUniqueName index="30" name="[dBenchmarkProducts].[Unique Product Name].&amp;[Valspar-ValP-2-Flat-Weathered Brown-2025]"/>
            <x15:cachedUniqueName index="31" name="[dBenchmarkProducts].[Unique Product Name].&amp;[Valspar-ValP-2-Flat-Weathering - Dark Blue-2025]"/>
            <x15:cachedUniqueName index="32" name="[dBenchmarkProducts].[Unique Product Name].&amp;[DE-Everest-Flat-Weathered Brown-2025]"/>
          </x15:cachedUniqueNames>
        </ext>
      </extLst>
    </cacheField>
    <cacheField name="[dTestIDdirectory].[Aggregation Type].[Aggregation Type]" caption="Aggregation Type" numFmtId="0" hierarchy="41" level="1">
      <sharedItems containsSemiMixedTypes="0" containsNonDate="0" containsString="0"/>
    </cacheField>
    <cacheField name="[Measures].[Highlights]" caption="Highlights" numFmtId="0" hierarchy="185" level="32767"/>
    <cacheField name="[dReferenceProduct].[Unique Product Name].[Unique Product Name]" caption="Unique Product Name" numFmtId="0" hierarchy="28" level="1">
      <sharedItems containsSemiMixedTypes="0" containsNonDate="0" containsString="0"/>
    </cacheField>
    <cacheField name="[dTestIDdirectory].[Test Parent Category].[Test Parent Category]" caption="Test Parent Category" numFmtId="0" hierarchy="39"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1"/>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2" memberValueDatatype="130" unbalanced="0">
      <fieldsUsage count="2">
        <fieldUsage x="-1"/>
        <fieldUsage x="4"/>
      </fieldsUsage>
    </cacheHierarchy>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5"/>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2"/>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fieldsUsage count="2">
        <fieldUsage x="-1"/>
        <fieldUsage x="0"/>
      </fieldsUsage>
    </cacheHierarchy>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oneField="1">
      <fieldsUsage count="1">
        <fieldUsage x="3"/>
      </fieldsUsage>
    </cacheHierarchy>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295.515635300922" createdVersion="3" refreshedVersion="8" minRefreshableVersion="3" recordCount="0" supportSubquery="1" supportAdvancedDrill="1" xr:uid="{2DD49A8D-6B2A-4C21-B385-157FD41C7542}">
  <cacheSource type="external" connectionId="32">
    <extLst>
      <ext xmlns:x14="http://schemas.microsoft.com/office/spreadsheetml/2009/9/main" uri="{F057638F-6D5F-4e77-A914-E7F072B9BCA8}">
        <x14:sourceConnection name="ThisWorkbookDataModel"/>
      </ext>
    </extLst>
  </cacheSource>
  <cacheFields count="0"/>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2"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2" memberValueDatatype="130" unbalanced="0"/>
    <cacheHierarchy uniqueName="[dWeatheringTestDirectory].[ASTM]" caption="ASTM" attribute="1" defaultMemberUniqueName="[dWeatheringTestDirectory].[ASTM].[All]" allUniqueName="[dWeatheringTestDirectory].[ASTM].[All]" dimensionUniqueName="[dWeatheringTestDirectory]" displayFolder="" count="2"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2" memberValueDatatype="130" unbalanced="0"/>
    <cacheHierarchy uniqueName="[dWeatheringTestDirectory].[Time]" caption="Time" attribute="1" defaultMemberUniqueName="[dWeatheringTestDirectory].[Time].[All]" allUniqueName="[dWeatheringTestDirectory].[Time].[All]" dimensionUniqueName="[dWeatheringTestDirectory]" displayFolder="" count="2"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2"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2"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2"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09170134"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0131377315" createdVersion="3" refreshedVersion="8" minRefreshableVersion="3" recordCount="0" supportSubquery="1" supportAdvancedDrill="1" xr:uid="{5FFF9577-3931-4875-9C8B-E6B1151BCB9A}">
  <cacheSource type="external" connectionId="32">
    <extLst>
      <ext xmlns:x14="http://schemas.microsoft.com/office/spreadsheetml/2009/9/main" uri="{F057638F-6D5F-4e77-A914-E7F072B9BCA8}">
        <x14:sourceConnection name="ThisWorkbookDataModel"/>
      </ext>
    </extLst>
  </cacheSource>
  <cacheFields count="0"/>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2"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2"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2"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2"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2"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cacheHierarchy uniqueName="[dTestIDdirectory].[Chart Name]" caption="Chart Name" attribute="1" defaultMemberUniqueName="[dTestIDdirectory].[Chart Name].[All]" allUniqueName="[dTestIDdirectory].[Chart Name].[All]" dimensionUniqueName="[dTestIDdirectory]" displayFolder="" count="2"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45320238"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240416667" createdVersion="8" refreshedVersion="8" minRefreshableVersion="3" recordCount="0" supportSubquery="1" supportAdvancedDrill="1" xr:uid="{9EF1B49B-7006-4C12-8253-4C1F5F03A364}">
  <cacheSource type="external" connectionId="32">
    <extLst>
      <ext xmlns:x14="http://schemas.microsoft.com/office/spreadsheetml/2009/9/main" uri="{F057638F-6D5F-4e77-A914-E7F072B9BCA8}">
        <x14:sourceConnection name="ThisWorkbookDataModel"/>
      </ext>
    </extLst>
  </cacheSource>
  <cacheFields count="8">
    <cacheField name="[dBenchmarkProducts].[Unique Product Name].[Unique Product Name]" caption="Unique Product Name" numFmtId="0" hierarchy="9" level="1">
      <sharedItems count="28">
        <s v="PPG-Manor Hall-Flat-Weathering - Dark Blue-2025"/>
        <s v="Valspar-ValP-1-Flat-Weathering - Dark Blue-2025"/>
        <s v="DE-Evershield-Gloss-Weathering - Dark Blue-2024" u="1"/>
        <s v="DE-Evershield-Semi-Gloss-Weathering - Dark Blue-2024" u="1"/>
        <s v="SW-Emerald-Semi-Gloss-Weathering - Dark Blue-2026" u="1"/>
        <s v="Valspar-Duramax-Gloss-Weathering - Dark Blue-2025" u="1"/>
        <s v="BEHR-i300-Flat-Blood Red-2025" u="1"/>
        <s v="BEHR-i300-Flat-Swiss Coffee-2025" u="1"/>
        <s v="BEHR-i300-Flat-Weathered Brown-2025" u="1"/>
        <s v="BEHR-i300-Flat-Weathering - Dark Blue-2025" u="1"/>
        <s v="BEHR-i300-Flat-White-2025" u="1"/>
        <s v="BM-BMP-1-Flat-Swiss Coffee-2025" u="1"/>
        <s v="BM-BMP-1-Flat-Weathering - Dark Blue-2025" u="1"/>
        <s v="BM-BMP-2-Flat-Weathered Brown-2025" u="1"/>
        <s v="BM-BMP-2-Flat-Weathering - Dark Blue-2025" u="1"/>
        <s v="DE-Everest-Flat-Blood Red-2023" u="1"/>
        <s v="DE-Everest-Flat-Swiss Coffee-2025" u="1"/>
        <s v="DE-Everest-Flat-Weathered Brown-2025" u="1"/>
        <s v="DE-Everest-Flat-Weathering - Dark Blue-2025" u="1"/>
        <s v="DE-Evershield-Gloss-Swiss Coffee-2024" u="1"/>
        <s v="DE-Evershield-Gloss-Weathered Brown-2024" u="1"/>
        <s v="DE-Evershield-Gloss-White-2024" u="1"/>
        <s v="PPG-Manor Hall-Flat-Swiss Coffee-2025" u="1"/>
        <s v="PPG-Manor Hall-Flat-Weathered Brown-2025" u="1"/>
        <s v="PPG-Manor Hall-Flat-White-2025" u="1"/>
        <s v="Valspar-ValP-1-Flat-Swiss Coffee-2025" u="1"/>
        <s v="Valspar-ValP-2-Flat-Weathered Brown-2025" u="1"/>
        <s v="Valspar-ValP-2-Flat-Weathering - Dark Blue-2025" u="1"/>
      </sharedItems>
      <extLst>
        <ext xmlns:x15="http://schemas.microsoft.com/office/spreadsheetml/2010/11/main" uri="{4F2E5C28-24EA-4eb8-9CBF-B6C8F9C3D259}">
          <x15:cachedUniqueNames>
            <x15:cachedUniqueName index="0" name="[dBenchmarkProducts].[Unique Product Name].&amp;[PPG-Manor Hall-Flat-Weathering - Dark Blue-2025]"/>
            <x15:cachedUniqueName index="1" name="[dBenchmarkProducts].[Unique Product Name].&amp;[Valspar-ValP-1-Flat-Weathering - Dark Blue-2025]"/>
            <x15:cachedUniqueName index="2" name="[dBenchmarkProducts].[Unique Product Name].&amp;[DE-Evershield-Gloss-Weathering - Dark Blue-2024]"/>
            <x15:cachedUniqueName index="3" name="[dBenchmarkProducts].[Unique Product Name].&amp;[DE-Evershield-Semi-Gloss-Weathering - Dark Blue-2024]"/>
            <x15:cachedUniqueName index="4" name="[dBenchmarkProducts].[Unique Product Name].&amp;[SW-Emerald-Semi-Gloss-Weathering - Dark Blue-2026]"/>
            <x15:cachedUniqueName index="5" name="[dBenchmarkProducts].[Unique Product Name].&amp;[Valspar-Duramax-Gloss-Weathering - Dark Blue-2025]"/>
            <x15:cachedUniqueName index="6" name="[dBenchmarkProducts].[Unique Product Name].&amp;[BEHR-i300-Flat-Blood Red-2025]"/>
            <x15:cachedUniqueName index="7" name="[dBenchmarkProducts].[Unique Product Name].&amp;[BEHR-i300-Flat-Swiss Coffee-2025]"/>
            <x15:cachedUniqueName index="8" name="[dBenchmarkProducts].[Unique Product Name].&amp;[BEHR-i300-Flat-Weathered Brown-2025]"/>
            <x15:cachedUniqueName index="9" name="[dBenchmarkProducts].[Unique Product Name].&amp;[BEHR-i300-Flat-Weathering - Dark Blue-2025]"/>
            <x15:cachedUniqueName index="10" name="[dBenchmarkProducts].[Unique Product Name].&amp;[BEHR-i300-Flat-White-2025]"/>
            <x15:cachedUniqueName index="11" name="[dBenchmarkProducts].[Unique Product Name].&amp;[BM-BMP-1-Flat-Swiss Coffee-2025]"/>
            <x15:cachedUniqueName index="12" name="[dBenchmarkProducts].[Unique Product Name].&amp;[BM-BMP-1-Flat-Weathering - Dark Blue-2025]"/>
            <x15:cachedUniqueName index="13" name="[dBenchmarkProducts].[Unique Product Name].&amp;[BM-BMP-2-Flat-Weathered Brown-2025]"/>
            <x15:cachedUniqueName index="14" name="[dBenchmarkProducts].[Unique Product Name].&amp;[BM-BMP-2-Flat-Weathering - Dark Blue-2025]"/>
            <x15:cachedUniqueName index="15" name="[dBenchmarkProducts].[Unique Product Name].&amp;[DE-Everest-Flat-Blood Red-2023]"/>
            <x15:cachedUniqueName index="16" name="[dBenchmarkProducts].[Unique Product Name].&amp;[DE-Everest-Flat-Swiss Coffee-2025]"/>
            <x15:cachedUniqueName index="17" name="[dBenchmarkProducts].[Unique Product Name].&amp;[DE-Everest-Flat-Weathered Brown-2025]"/>
            <x15:cachedUniqueName index="18" name="[dBenchmarkProducts].[Unique Product Name].&amp;[DE-Everest-Flat-Weathering - Dark Blue-2025]"/>
            <x15:cachedUniqueName index="19" name="[dBenchmarkProducts].[Unique Product Name].&amp;[DE-Evershield-Gloss-Swiss Coffee-2024]"/>
            <x15:cachedUniqueName index="20" name="[dBenchmarkProducts].[Unique Product Name].&amp;[DE-Evershield-Gloss-Weathered Brown-2024]"/>
            <x15:cachedUniqueName index="21" name="[dBenchmarkProducts].[Unique Product Name].&amp;[DE-Evershield-Gloss-White-2024]"/>
            <x15:cachedUniqueName index="22" name="[dBenchmarkProducts].[Unique Product Name].&amp;[PPG-Manor Hall-Flat-Swiss Coffee-2025]"/>
            <x15:cachedUniqueName index="23" name="[dBenchmarkProducts].[Unique Product Name].&amp;[PPG-Manor Hall-Flat-Weathered Brown-2025]"/>
            <x15:cachedUniqueName index="24" name="[dBenchmarkProducts].[Unique Product Name].&amp;[PPG-Manor Hall-Flat-White-2025]"/>
            <x15:cachedUniqueName index="25" name="[dBenchmarkProducts].[Unique Product Name].&amp;[Valspar-ValP-1-Flat-Swiss Coffee-2025]"/>
            <x15:cachedUniqueName index="26" name="[dBenchmarkProducts].[Unique Product Name].&amp;[Valspar-ValP-2-Flat-Weathered Brown-2025]"/>
            <x15:cachedUniqueName index="27" name="[dBenchmarkProducts].[Unique Product Name].&amp;[Valspar-ValP-2-Flat-Weathering - Dark Blue-2025]"/>
          </x15:cachedUniqueNames>
        </ext>
      </extLst>
    </cacheField>
    <cacheField name="[dWeatheringTestDirectory].[Test Name].[Test Name]" caption="Test Name" numFmtId="0" hierarchy="75" level="1">
      <sharedItems count="1">
        <s v="QUV - A - 444-1"/>
      </sharedItems>
      <extLst>
        <ext xmlns:x15="http://schemas.microsoft.com/office/spreadsheetml/2010/11/main" uri="{4F2E5C28-24EA-4eb8-9CBF-B6C8F9C3D259}">
          <x15:cachedUniqueNames>
            <x15:cachedUniqueName index="0" name="[dWeatheringTestDirectory].[Test Name].&amp;[QUV - A - 444-1]"/>
          </x15:cachedUniqueNames>
        </ext>
      </extLst>
    </cacheField>
    <cacheField name="[dWeatheringTestDirectory].[Time Unit].[Time Unit]" caption="Time Unit" numFmtId="0" hierarchy="77" level="1">
      <sharedItems count="1">
        <s v="hours"/>
      </sharedItems>
      <extLst>
        <ext xmlns:x15="http://schemas.microsoft.com/office/spreadsheetml/2010/11/main" uri="{4F2E5C28-24EA-4eb8-9CBF-B6C8F9C3D259}">
          <x15:cachedUniqueNames>
            <x15:cachedUniqueName index="0" name="[dWeatheringTestDirectory].[Time Unit].&amp;[hours]"/>
          </x15:cachedUniqueNames>
        </ext>
      </extLst>
    </cacheField>
    <cacheField name="[dWeatheringTestDirectory].[Time].[Time]" caption="Time" numFmtId="0" hierarchy="76" level="1">
      <sharedItems containsSemiMixedTypes="0" containsString="0" containsNumber="1" containsInteger="1" minValue="0" maxValue="2500" count="6">
        <n v="0"/>
        <n v="500"/>
        <n v="1000"/>
        <n v="1500"/>
        <n v="2000"/>
        <n v="2500"/>
      </sharedItems>
      <extLst>
        <ext xmlns:x15="http://schemas.microsoft.com/office/spreadsheetml/2010/11/main" uri="{4F2E5C28-24EA-4eb8-9CBF-B6C8F9C3D259}">
          <x15:cachedUniqueNames>
            <x15:cachedUniqueName index="0" name="[dWeatheringTestDirectory].[Time].&amp;[0]"/>
            <x15:cachedUniqueName index="1" name="[dWeatheringTestDirectory].[Time].&amp;[500]"/>
            <x15:cachedUniqueName index="2" name="[dWeatheringTestDirectory].[Time].&amp;[1000]"/>
            <x15:cachedUniqueName index="3" name="[dWeatheringTestDirectory].[Time].&amp;[1500]"/>
            <x15:cachedUniqueName index="4" name="[dWeatheringTestDirectory].[Time].&amp;[2000]"/>
            <x15:cachedUniqueName index="5" name="[dWeatheringTestDirectory].[Time].&amp;[2500]"/>
          </x15:cachedUniqueNames>
        </ext>
      </extLst>
    </cacheField>
    <cacheField name="[dWeatheringTestDirectory].[Property].[Property]" caption="Property" numFmtId="0" hierarchy="80" level="1">
      <sharedItems containsSemiMixedTypes="0" containsNonDate="0" containsString="0"/>
    </cacheField>
    <cacheField name="[Measures].[AverageNetChange]" caption="AverageNetChange" numFmtId="0" hierarchy="173" level="32767"/>
    <cacheField name="[dBenchmarkProducts].[Color].[Color]" caption="Color" numFmtId="0" hierarchy="5" level="1">
      <sharedItems containsSemiMixedTypes="0" containsNonDate="0" containsString="0"/>
    </cacheField>
    <cacheField name="[dBenchmarkProducts].[Sheen].[Sheen]" caption="Sheen" numFmtId="0" hierarchy="4"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fieldsUsage count="2">
        <fieldUsage x="-1"/>
        <fieldUsage x="7"/>
      </fieldsUsage>
    </cacheHierarchy>
    <cacheHierarchy uniqueName="[dBenchmarkProducts].[Color]" caption="Color" attribute="1" defaultMemberUniqueName="[dBenchmarkProducts].[Color].[All]" allUniqueName="[dBenchmarkProducts].[Color].[All]" dimensionUniqueName="[dBenchmarkProducts]" displayFolder="" count="2" memberValueDatatype="130" unbalanced="0">
      <fieldsUsage count="2">
        <fieldUsage x="-1"/>
        <fieldUsage x="6"/>
      </fieldsUsage>
    </cacheHierarchy>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2"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2" memberValueDatatype="130" unbalanced="0">
      <fieldsUsage count="2">
        <fieldUsage x="-1"/>
        <fieldUsage x="1"/>
      </fieldsUsage>
    </cacheHierarchy>
    <cacheHierarchy uniqueName="[dWeatheringTestDirectory].[Time]" caption="Time" attribute="1" defaultMemberUniqueName="[dWeatheringTestDirectory].[Time].[All]" allUniqueName="[dWeatheringTestDirectory].[Time].[All]" dimensionUniqueName="[dWeatheringTestDirectory]" displayFolder="" count="2" memberValueDatatype="20" unbalanced="0">
      <fieldsUsage count="2">
        <fieldUsage x="-1"/>
        <fieldUsage x="3"/>
      </fieldsUsage>
    </cacheHierarchy>
    <cacheHierarchy uniqueName="[dWeatheringTestDirectory].[Time Unit]" caption="Time Unit" attribute="1" defaultMemberUniqueName="[dWeatheringTestDirectory].[Time Unit].[All]" allUniqueName="[dWeatheringTestDirectory].[Time Unit].[All]" dimensionUniqueName="[dWeatheringTestDirectory]" displayFolder="" count="2" memberValueDatatype="130" unbalanced="0">
      <fieldsUsage count="2">
        <fieldUsage x="-1"/>
        <fieldUsage x="2"/>
      </fieldsUsage>
    </cacheHierarchy>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2" memberValueDatatype="130" unbalanced="0">
      <fieldsUsage count="2">
        <fieldUsage x="-1"/>
        <fieldUsage x="4"/>
      </fieldsUsage>
    </cacheHierarchy>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oneField="1">
      <fieldsUsage count="1">
        <fieldUsage x="5"/>
      </fieldsUsage>
    </cacheHierarchy>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pivotCacheId="101188490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240474537" createdVersion="8" refreshedVersion="8" minRefreshableVersion="3" recordCount="0" supportSubquery="1" supportAdvancedDrill="1" xr:uid="{A354D129-4B4D-448A-BA36-076974240B2A}">
  <cacheSource type="external" connectionId="32">
    <extLst>
      <ext xmlns:x14="http://schemas.microsoft.com/office/spreadsheetml/2009/9/main" uri="{F057638F-6D5F-4e77-A914-E7F072B9BCA8}">
        <x14:sourceConnection name="ThisWorkbookDataModel"/>
      </ext>
    </extLst>
  </cacheSource>
  <cacheFields count="8">
    <cacheField name="[dBenchmarkProducts].[Unique Product Name].[Unique Product Name]" caption="Unique Product Name" numFmtId="0" hierarchy="9" level="1">
      <sharedItems count="28">
        <s v="PPG-Manor Hall-Flat-Weathering - Dark Blue-2025"/>
        <s v="Valspar-ValP-1-Flat-Weathering - Dark Blue-2025"/>
        <s v="DE-Evershield-Gloss-Weathering - Dark Blue-2024" u="1"/>
        <s v="DE-Evershield-Semi-Gloss-Weathering - Dark Blue-2024" u="1"/>
        <s v="SW-Emerald-Semi-Gloss-Weathering - Dark Blue-2026" u="1"/>
        <s v="Valspar-Duramax-Gloss-Weathering - Dark Blue-2025" u="1"/>
        <s v="BEHR-i300-Flat-Blood Red-2025" u="1"/>
        <s v="DE-Everest-Flat-Blood Red-2023" u="1"/>
        <s v="DE-Everest-Flat-Swiss Coffee-2025" u="1"/>
        <s v="PPG-Manor Hall-Flat-Swiss Coffee-2025" u="1"/>
        <s v="BEHR-i300-Flat-Swiss Coffee-2025" u="1"/>
        <s v="BEHR-i300-Flat-Weathered Brown-2025" u="1"/>
        <s v="BEHR-i300-Flat-Weathering - Dark Blue-2025" u="1"/>
        <s v="BEHR-i300-Flat-White-2025" u="1"/>
        <s v="BM-BMP-1-Flat-Swiss Coffee-2025" u="1"/>
        <s v="BM-BMP-1-Flat-Weathering - Dark Blue-2025" u="1"/>
        <s v="BM-BMP-2-Flat-Weathered Brown-2025" u="1"/>
        <s v="BM-BMP-2-Flat-Weathering - Dark Blue-2025" u="1"/>
        <s v="DE-Everest-Flat-Weathered Brown-2025" u="1"/>
        <s v="DE-Everest-Flat-Weathering - Dark Blue-2025" u="1"/>
        <s v="DE-Evershield-Gloss-Swiss Coffee-2024" u="1"/>
        <s v="DE-Evershield-Gloss-Weathered Brown-2024" u="1"/>
        <s v="DE-Evershield-Gloss-White-2024" u="1"/>
        <s v="PPG-Manor Hall-Flat-Weathered Brown-2025" u="1"/>
        <s v="PPG-Manor Hall-Flat-White-2025" u="1"/>
        <s v="Valspar-ValP-1-Flat-Swiss Coffee-2025" u="1"/>
        <s v="Valspar-ValP-2-Flat-Weathered Brown-2025" u="1"/>
        <s v="Valspar-ValP-2-Flat-Weathering - Dark Blue-2025" u="1"/>
      </sharedItems>
      <extLst>
        <ext xmlns:x15="http://schemas.microsoft.com/office/spreadsheetml/2010/11/main" uri="{4F2E5C28-24EA-4eb8-9CBF-B6C8F9C3D259}">
          <x15:cachedUniqueNames>
            <x15:cachedUniqueName index="0" name="[dBenchmarkProducts].[Unique Product Name].&amp;[PPG-Manor Hall-Flat-Weathering - Dark Blue-2025]"/>
            <x15:cachedUniqueName index="1" name="[dBenchmarkProducts].[Unique Product Name].&amp;[Valspar-ValP-1-Flat-Weathering - Dark Blue-2025]"/>
            <x15:cachedUniqueName index="2" name="[dBenchmarkProducts].[Unique Product Name].&amp;[DE-Evershield-Gloss-Weathering - Dark Blue-2024]"/>
            <x15:cachedUniqueName index="3" name="[dBenchmarkProducts].[Unique Product Name].&amp;[DE-Evershield-Semi-Gloss-Weathering - Dark Blue-2024]"/>
            <x15:cachedUniqueName index="4" name="[dBenchmarkProducts].[Unique Product Name].&amp;[SW-Emerald-Semi-Gloss-Weathering - Dark Blue-2026]"/>
            <x15:cachedUniqueName index="5" name="[dBenchmarkProducts].[Unique Product Name].&amp;[Valspar-Duramax-Gloss-Weathering - Dark Blue-2025]"/>
            <x15:cachedUniqueName index="6" name="[dBenchmarkProducts].[Unique Product Name].&amp;[BEHR-i300-Flat-Blood Red-2025]"/>
            <x15:cachedUniqueName index="7" name="[dBenchmarkProducts].[Unique Product Name].&amp;[DE-Everest-Flat-Blood Red-2023]"/>
            <x15:cachedUniqueName index="8" name="[dBenchmarkProducts].[Unique Product Name].&amp;[DE-Everest-Flat-Swiss Coffee-2025]"/>
            <x15:cachedUniqueName index="9" name="[dBenchmarkProducts].[Unique Product Name].&amp;[PPG-Manor Hall-Flat-Swiss Coffee-2025]"/>
            <x15:cachedUniqueName index="10" name="[dBenchmarkProducts].[Unique Product Name].&amp;[BEHR-i300-Flat-Swiss Coffee-2025]"/>
            <x15:cachedUniqueName index="11" name="[dBenchmarkProducts].[Unique Product Name].&amp;[BEHR-i300-Flat-Weathered Brown-2025]"/>
            <x15:cachedUniqueName index="12" name="[dBenchmarkProducts].[Unique Product Name].&amp;[BEHR-i300-Flat-Weathering - Dark Blue-2025]"/>
            <x15:cachedUniqueName index="13" name="[dBenchmarkProducts].[Unique Product Name].&amp;[BEHR-i300-Flat-White-2025]"/>
            <x15:cachedUniqueName index="14" name="[dBenchmarkProducts].[Unique Product Name].&amp;[BM-BMP-1-Flat-Swiss Coffee-2025]"/>
            <x15:cachedUniqueName index="15" name="[dBenchmarkProducts].[Unique Product Name].&amp;[BM-BMP-1-Flat-Weathering - Dark Blue-2025]"/>
            <x15:cachedUniqueName index="16" name="[dBenchmarkProducts].[Unique Product Name].&amp;[BM-BMP-2-Flat-Weathered Brown-2025]"/>
            <x15:cachedUniqueName index="17" name="[dBenchmarkProducts].[Unique Product Name].&amp;[BM-BMP-2-Flat-Weathering - Dark Blue-2025]"/>
            <x15:cachedUniqueName index="18" name="[dBenchmarkProducts].[Unique Product Name].&amp;[DE-Everest-Flat-Weathered Brown-2025]"/>
            <x15:cachedUniqueName index="19" name="[dBenchmarkProducts].[Unique Product Name].&amp;[DE-Everest-Flat-Weathering - Dark Blue-2025]"/>
            <x15:cachedUniqueName index="20" name="[dBenchmarkProducts].[Unique Product Name].&amp;[DE-Evershield-Gloss-Swiss Coffee-2024]"/>
            <x15:cachedUniqueName index="21" name="[dBenchmarkProducts].[Unique Product Name].&amp;[DE-Evershield-Gloss-Weathered Brown-2024]"/>
            <x15:cachedUniqueName index="22" name="[dBenchmarkProducts].[Unique Product Name].&amp;[DE-Evershield-Gloss-White-2024]"/>
            <x15:cachedUniqueName index="23" name="[dBenchmarkProducts].[Unique Product Name].&amp;[PPG-Manor Hall-Flat-Weathered Brown-2025]"/>
            <x15:cachedUniqueName index="24" name="[dBenchmarkProducts].[Unique Product Name].&amp;[PPG-Manor Hall-Flat-White-2025]"/>
            <x15:cachedUniqueName index="25" name="[dBenchmarkProducts].[Unique Product Name].&amp;[Valspar-ValP-1-Flat-Swiss Coffee-2025]"/>
            <x15:cachedUniqueName index="26" name="[dBenchmarkProducts].[Unique Product Name].&amp;[Valspar-ValP-2-Flat-Weathered Brown-2025]"/>
            <x15:cachedUniqueName index="27" name="[dBenchmarkProducts].[Unique Product Name].&amp;[Valspar-ValP-2-Flat-Weathering - Dark Blue-2025]"/>
          </x15:cachedUniqueNames>
        </ext>
      </extLst>
    </cacheField>
    <cacheField name="[dWeatheringTestDirectory].[Test Name].[Test Name]" caption="Test Name" numFmtId="0" hierarchy="75" level="1">
      <sharedItems count="1">
        <s v="QUV - A - 444-1"/>
      </sharedItems>
      <extLst>
        <ext xmlns:x15="http://schemas.microsoft.com/office/spreadsheetml/2010/11/main" uri="{4F2E5C28-24EA-4eb8-9CBF-B6C8F9C3D259}">
          <x15:cachedUniqueNames>
            <x15:cachedUniqueName index="0" name="[dWeatheringTestDirectory].[Test Name].&amp;[QUV - A - 444-1]"/>
          </x15:cachedUniqueNames>
        </ext>
      </extLst>
    </cacheField>
    <cacheField name="[dWeatheringTestDirectory].[Time Unit].[Time Unit]" caption="Time Unit" numFmtId="0" hierarchy="77" level="1">
      <sharedItems count="1">
        <s v="hours"/>
      </sharedItems>
      <extLst>
        <ext xmlns:x15="http://schemas.microsoft.com/office/spreadsheetml/2010/11/main" uri="{4F2E5C28-24EA-4eb8-9CBF-B6C8F9C3D259}">
          <x15:cachedUniqueNames>
            <x15:cachedUniqueName index="0" name="[dWeatheringTestDirectory].[Time Unit].&amp;[hours]"/>
          </x15:cachedUniqueNames>
        </ext>
      </extLst>
    </cacheField>
    <cacheField name="[dWeatheringTestDirectory].[Time].[Time]" caption="Time" numFmtId="0" hierarchy="76" level="1">
      <sharedItems containsSemiMixedTypes="0" containsString="0" containsNumber="1" containsInteger="1" minValue="500" maxValue="2500" count="5">
        <n v="500"/>
        <n v="1000"/>
        <n v="1500"/>
        <n v="2000"/>
        <n v="2500"/>
      </sharedItems>
      <extLst>
        <ext xmlns:x15="http://schemas.microsoft.com/office/spreadsheetml/2010/11/main" uri="{4F2E5C28-24EA-4eb8-9CBF-B6C8F9C3D259}">
          <x15:cachedUniqueNames>
            <x15:cachedUniqueName index="0" name="[dWeatheringTestDirectory].[Time].&amp;[500]"/>
            <x15:cachedUniqueName index="1" name="[dWeatheringTestDirectory].[Time].&amp;[1000]"/>
            <x15:cachedUniqueName index="2" name="[dWeatheringTestDirectory].[Time].&amp;[1500]"/>
            <x15:cachedUniqueName index="3" name="[dWeatheringTestDirectory].[Time].&amp;[2000]"/>
            <x15:cachedUniqueName index="4" name="[dWeatheringTestDirectory].[Time].&amp;[2500]"/>
          </x15:cachedUniqueNames>
        </ext>
      </extLst>
    </cacheField>
    <cacheField name="[dWeatheringTestDirectory].[Property].[Property]" caption="Property" numFmtId="0" hierarchy="80" level="1">
      <sharedItems containsSemiMixedTypes="0" containsNonDate="0" containsString="0"/>
    </cacheField>
    <cacheField name="[Measures].[AverageNetChange]" caption="AverageNetChange" numFmtId="0" hierarchy="173" level="32767"/>
    <cacheField name="[dBenchmarkProducts].[Color].[Color]" caption="Color" numFmtId="0" hierarchy="5" level="1">
      <sharedItems containsSemiMixedTypes="0" containsNonDate="0" containsString="0"/>
    </cacheField>
    <cacheField name="[dBenchmarkProducts].[Sheen].[Sheen]" caption="Sheen" numFmtId="0" hierarchy="4"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2"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fieldsUsage count="2">
        <fieldUsage x="-1"/>
        <fieldUsage x="7"/>
      </fieldsUsage>
    </cacheHierarchy>
    <cacheHierarchy uniqueName="[dBenchmarkProducts].[Color]" caption="Color" attribute="1" defaultMemberUniqueName="[dBenchmarkProducts].[Color].[All]" allUniqueName="[dBenchmarkProducts].[Color].[All]" dimensionUniqueName="[dBenchmarkProducts]" displayFolder="" count="2" memberValueDatatype="130" unbalanced="0">
      <fieldsUsage count="2">
        <fieldUsage x="-1"/>
        <fieldUsage x="6"/>
      </fieldsUsage>
    </cacheHierarchy>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2"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0" memberValueDatatype="130" unbalanced="0"/>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0"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2" memberValueDatatype="130" unbalanced="0">
      <fieldsUsage count="2">
        <fieldUsage x="-1"/>
        <fieldUsage x="1"/>
      </fieldsUsage>
    </cacheHierarchy>
    <cacheHierarchy uniqueName="[dWeatheringTestDirectory].[Time]" caption="Time" attribute="1" defaultMemberUniqueName="[dWeatheringTestDirectory].[Time].[All]" allUniqueName="[dWeatheringTestDirectory].[Time].[All]" dimensionUniqueName="[dWeatheringTestDirectory]" displayFolder="" count="2" memberValueDatatype="20" unbalanced="0">
      <fieldsUsage count="2">
        <fieldUsage x="-1"/>
        <fieldUsage x="3"/>
      </fieldsUsage>
    </cacheHierarchy>
    <cacheHierarchy uniqueName="[dWeatheringTestDirectory].[Time Unit]" caption="Time Unit" attribute="1" defaultMemberUniqueName="[dWeatheringTestDirectory].[Time Unit].[All]" allUniqueName="[dWeatheringTestDirectory].[Time Unit].[All]" dimensionUniqueName="[dWeatheringTestDirectory]" displayFolder="" count="2" memberValueDatatype="130" unbalanced="0">
      <fieldsUsage count="2">
        <fieldUsage x="-1"/>
        <fieldUsage x="2"/>
      </fieldsUsage>
    </cacheHierarchy>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2" memberValueDatatype="130" unbalanced="0">
      <fieldsUsage count="2">
        <fieldUsage x="-1"/>
        <fieldUsage x="4"/>
      </fieldsUsage>
    </cacheHierarchy>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oneField="1">
      <fieldsUsage count="1">
        <fieldUsage x="5"/>
      </fieldsUsage>
    </cacheHierarchy>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pivotCacheId="19126677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8564813" createdVersion="8" refreshedVersion="8" minRefreshableVersion="3" recordCount="0" supportSubquery="1" supportAdvancedDrill="1" xr:uid="{9B379E91-1B18-4508-89AC-D045E4ED4F3A}">
  <cacheSource type="external" connectionId="32">
    <extLst>
      <ext xmlns:x14="http://schemas.microsoft.com/office/spreadsheetml/2009/9/main" uri="{F057638F-6D5F-4e77-A914-E7F072B9BCA8}">
        <x14:sourceConnection name="ThisWorkbookDataModel"/>
      </ext>
    </extLst>
  </cacheSource>
  <cacheFields count="8">
    <cacheField name="[dBenchmarkProducts].[Unique Product Name].[Unique Product Name]" caption="Unique Product Name" numFmtId="0" hierarchy="9" level="1">
      <sharedItems count="30">
        <s v="BEHR-i300-Flat-Blood Red-2025"/>
        <s v="BEHR-i300-Flat-Swiss Coffee-2025"/>
        <s v="BEHR-i300-Flat-White-2025"/>
        <s v="BM-BMP-1-Flat-Swiss Coffee-2025"/>
        <s v="DE-Everest-Flat-Blood Red-2023"/>
        <s v="DE-Everest-Flat-Swiss Coffee-2025"/>
        <s v="DE-Evershield-Gloss-Weathering - Dark Blue-2024"/>
        <s v="DE-Evershield-Gloss-White-2024"/>
        <s v="DE-Spartawall-Matte-Sky Blue-2026"/>
        <s v="PPG-Manor Hall-Flat-Swiss Coffee-2025"/>
        <s v="PPG-Manor Hall-Flat-White-2025"/>
        <s v="SW-Ovation Plus-Matte-Sky Blue-2026"/>
        <s v="Valspar-Duramax-Gloss-Weathering - Dark Blue-2025"/>
        <s v="Valspar-Reserve-Matte-Sky Blue-2026"/>
        <s v="Valspar-ValP-1-Flat-Swiss Coffee-2025"/>
        <s v="BEHR-i300-Flat-Weathered Brown-2025" u="1"/>
        <s v="BM-BMP-2-Flat-Weathered Brown-2025" u="1"/>
        <s v="DE-Everest-Flat-Weathered Brown-2025" u="1"/>
        <s v="DE-Evershield-Gloss-Swiss Coffee-2024" u="1"/>
        <s v="DE-Evershield-Gloss-Weathered Brown-2024" u="1"/>
        <s v="PPG-Manor Hall-Flat-Weathered Brown-2025" u="1"/>
        <s v="Valspar-ValP-2-Flat-Weathered Brown-2025" u="1"/>
        <s v="BM-Aura-Eggshell-White-2025" u="1"/>
        <s v="SW-Infinity-Eggshell-White-2025" u="1"/>
        <s v="BEHR-i300-Flat-Weathering - Dark Blue-2025" u="1"/>
        <s v="BM-BMP-1-Flat-Weathering - Dark Blue-2025" u="1"/>
        <s v="BM-BMP-2-Flat-Weathering - Dark Blue-2025" u="1"/>
        <s v="PPG-Manor Hall-Flat-Weathering - Dark Blue-2025" u="1"/>
        <s v="Valspar-ValP-1-Flat-Weathering - Dark Blue-2025" u="1"/>
        <s v="Valspar-ValP-2-Flat-Weathering - Dark Blue-2025" u="1"/>
      </sharedItems>
      <extLst>
        <ext xmlns:x15="http://schemas.microsoft.com/office/spreadsheetml/2010/11/main" uri="{4F2E5C28-24EA-4eb8-9CBF-B6C8F9C3D259}">
          <x15:cachedUniqueNames>
            <x15:cachedUniqueName index="0" name="[dBenchmarkProducts].[Unique Product Name].&amp;[BEHR-i300-Flat-Blood Red-2025]"/>
            <x15:cachedUniqueName index="1" name="[dBenchmarkProducts].[Unique Product Name].&amp;[BEHR-i300-Flat-Swiss Coffee-2025]"/>
            <x15:cachedUniqueName index="2" name="[dBenchmarkProducts].[Unique Product Name].&amp;[BEHR-i300-Flat-White-2025]"/>
            <x15:cachedUniqueName index="3" name="[dBenchmarkProducts].[Unique Product Name].&amp;[BM-BMP-1-Flat-Swiss Coffee-2025]"/>
            <x15:cachedUniqueName index="4" name="[dBenchmarkProducts].[Unique Product Name].&amp;[DE-Everest-Flat-Blood Red-2023]"/>
            <x15:cachedUniqueName index="5" name="[dBenchmarkProducts].[Unique Product Name].&amp;[DE-Everest-Flat-Swiss Coffee-2025]"/>
            <x15:cachedUniqueName index="6" name="[dBenchmarkProducts].[Unique Product Name].&amp;[DE-Evershield-Gloss-Weathering - Dark Blue-2024]"/>
            <x15:cachedUniqueName index="7" name="[dBenchmarkProducts].[Unique Product Name].&amp;[DE-Evershield-Gloss-White-2024]"/>
            <x15:cachedUniqueName index="8" name="[dBenchmarkProducts].[Unique Product Name].&amp;[DE-Spartawall-Matte-Sky Blue-2026]"/>
            <x15:cachedUniqueName index="9" name="[dBenchmarkProducts].[Unique Product Name].&amp;[PPG-Manor Hall-Flat-Swiss Coffee-2025]"/>
            <x15:cachedUniqueName index="10" name="[dBenchmarkProducts].[Unique Product Name].&amp;[PPG-Manor Hall-Flat-White-2025]"/>
            <x15:cachedUniqueName index="11" name="[dBenchmarkProducts].[Unique Product Name].&amp;[SW-Ovation Plus-Matte-Sky Blue-2026]"/>
            <x15:cachedUniqueName index="12" name="[dBenchmarkProducts].[Unique Product Name].&amp;[Valspar-Duramax-Gloss-Weathering - Dark Blue-2025]"/>
            <x15:cachedUniqueName index="13" name="[dBenchmarkProducts].[Unique Product Name].&amp;[Valspar-Reserve-Matte-Sky Blue-2026]"/>
            <x15:cachedUniqueName index="14" name="[dBenchmarkProducts].[Unique Product Name].&amp;[Valspar-ValP-1-Flat-Swiss Coffee-2025]"/>
            <x15:cachedUniqueName index="15" name="[dBenchmarkProducts].[Unique Product Name].&amp;[BEHR-i300-Flat-Weathered Brown-2025]"/>
            <x15:cachedUniqueName index="16" name="[dBenchmarkProducts].[Unique Product Name].&amp;[BM-BMP-2-Flat-Weathered Brown-2025]"/>
            <x15:cachedUniqueName index="17" name="[dBenchmarkProducts].[Unique Product Name].&amp;[DE-Everest-Flat-Weathered Brown-2025]"/>
            <x15:cachedUniqueName index="18" name="[dBenchmarkProducts].[Unique Product Name].&amp;[DE-Evershield-Gloss-Swiss Coffee-2024]"/>
            <x15:cachedUniqueName index="19" name="[dBenchmarkProducts].[Unique Product Name].&amp;[DE-Evershield-Gloss-Weathered Brown-2024]"/>
            <x15:cachedUniqueName index="20" name="[dBenchmarkProducts].[Unique Product Name].&amp;[PPG-Manor Hall-Flat-Weathered Brown-2025]"/>
            <x15:cachedUniqueName index="21" name="[dBenchmarkProducts].[Unique Product Name].&amp;[Valspar-ValP-2-Flat-Weathered Brown-2025]"/>
            <x15:cachedUniqueName index="22" name="[dBenchmarkProducts].[Unique Product Name].&amp;[BM-Aura-Eggshell-White-2025]"/>
            <x15:cachedUniqueName index="23" name="[dBenchmarkProducts].[Unique Product Name].&amp;[SW-Infinity-Eggshell-White-2025]"/>
            <x15:cachedUniqueName index="24" name="[dBenchmarkProducts].[Unique Product Name].&amp;[BEHR-i300-Flat-Weathering - Dark Blue-2025]"/>
            <x15:cachedUniqueName index="25" name="[dBenchmarkProducts].[Unique Product Name].&amp;[BM-BMP-1-Flat-Weathering - Dark Blue-2025]"/>
            <x15:cachedUniqueName index="26" name="[dBenchmarkProducts].[Unique Product Name].&amp;[BM-BMP-2-Flat-Weathering - Dark Blue-2025]"/>
            <x15:cachedUniqueName index="27" name="[dBenchmarkProducts].[Unique Product Name].&amp;[PPG-Manor Hall-Flat-Weathering - Dark Blue-2025]"/>
            <x15:cachedUniqueName index="28" name="[dBenchmarkProducts].[Unique Product Name].&amp;[Valspar-ValP-1-Flat-Weathering - Dark Blue-2025]"/>
            <x15:cachedUniqueName index="29" name="[dBenchmarkProducts].[Unique Product Name].&amp;[Valspar-ValP-2-Flat-Weathering - Dark Blue-2025]"/>
          </x15:cachedUniqueNames>
        </ext>
      </extLst>
    </cacheField>
    <cacheField name="[Measures].[TestBreakdownAggregations]" caption="TestBreakdownAggregations" numFmtId="0" hierarchy="177" level="32767"/>
    <cacheField name="[dTestIDdirectory].[Test Category].[Test Category]" caption="Test Category" numFmtId="0" hierarchy="40" level="1">
      <sharedItems containsSemiMixedTypes="0" containsNonDate="0" containsString="0"/>
    </cacheField>
    <cacheField name="[dTestIDdirectory].[Test Name].[Test Name]" caption="Test Name" numFmtId="0" hierarchy="47" level="1">
      <sharedItems count="2">
        <s v="Dry Time"/>
        <s v="Sag Resistance"/>
      </sharedItems>
      <extLst>
        <ext xmlns:x15="http://schemas.microsoft.com/office/spreadsheetml/2010/11/main" uri="{4F2E5C28-24EA-4eb8-9CBF-B6C8F9C3D259}">
          <x15:cachedUniqueNames>
            <x15:cachedUniqueName index="0" name="[dTestIDdirectory].[Test Name].&amp;[Dry Time]"/>
            <x15:cachedUniqueName index="1" name="[dTestIDdirectory].[Test Name].&amp;[Sag Resistance]"/>
          </x15:cachedUniqueNames>
        </ext>
      </extLst>
    </cacheField>
    <cacheField name="[dTestIDdirectory].[Chart Name].[Chart Name]" caption="Chart Name" numFmtId="0" hierarchy="48" level="1">
      <sharedItems containsSemiMixedTypes="0" containsNonDate="0" containsString="0"/>
    </cacheField>
    <cacheField name="[dTestIDdirectory].[Aggregation Type].[Aggregation Type]" caption="Aggregation Type" numFmtId="0" hierarchy="41" level="1">
      <sharedItems containsSemiMixedTypes="0" containsNonDate="0" containsString="0"/>
    </cacheField>
    <cacheField name="[dTestIDdirectory].[Level Attribute].[Level Attribute]" caption="Level Attribute" numFmtId="0" hierarchy="42" level="1">
      <sharedItems containsSemiMixedTypes="0" containsNonDate="0" containsString="0"/>
    </cacheField>
    <cacheField name="[dTestIDdirectory].[Test Parent Category].[Test Parent Category]" caption="Test Parent Category" numFmtId="0" hierarchy="39"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0"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7"/>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fieldsUsage count="2">
        <fieldUsage x="-1"/>
        <fieldUsage x="2"/>
      </fieldsUsage>
    </cacheHierarchy>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5"/>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2" memberValueDatatype="130" unbalanced="0">
      <fieldsUsage count="2">
        <fieldUsage x="-1"/>
        <fieldUsage x="6"/>
      </fieldsUsage>
    </cacheHierarchy>
    <cacheHierarchy uniqueName="[dTestIDdirectory].[Attribute Filter]" caption="Attribute Filter" attribute="1" defaultMemberUniqueName="[dTestIDdirectory].[Attribute Filter].[All]" allUniqueName="[dTestIDdirectory].[Attribute Filter].[All]" dimensionUniqueName="[dTestIDdirectory]" displayFolder="" count="2"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2"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fieldsUsage count="2">
        <fieldUsage x="-1"/>
        <fieldUsage x="3"/>
      </fieldsUsage>
    </cacheHierarchy>
    <cacheHierarchy uniqueName="[dTestIDdirectory].[Chart Name]" caption="Chart Name" attribute="1" defaultMemberUniqueName="[dTestIDdirectory].[Chart Name].[All]" allUniqueName="[dTestIDdirectory].[Chart Name].[All]" dimensionUniqueName="[dTestIDdirectory]" displayFolder="" count="2" memberValueDatatype="130" unbalanced="0">
      <fieldsUsage count="2">
        <fieldUsage x="-1"/>
        <fieldUsage x="4"/>
      </fieldsUsage>
    </cacheHierarchy>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0"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oneField="1">
      <fieldsUsage count="1">
        <fieldUsage x="1"/>
      </fieldsUsage>
    </cacheHierarchy>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pivotCacheId="199363504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09374999" createdVersion="8" refreshedVersion="8" minRefreshableVersion="3" recordCount="0" supportSubquery="1" supportAdvancedDrill="1" xr:uid="{64B81880-35C1-41F2-9350-B822BAC02B6C}">
  <cacheSource type="external" connectionId="32">
    <extLst>
      <ext xmlns:x14="http://schemas.microsoft.com/office/spreadsheetml/2009/9/main" uri="{F057638F-6D5F-4e77-A914-E7F072B9BCA8}">
        <x14:sourceConnection name="ThisWorkbookDataModel"/>
      </ext>
    </extLst>
  </cacheSource>
  <cacheFields count="5">
    <cacheField name="[dBenchmarkProducts].[Unique Product Name].[Unique Product Name]" caption="Unique Product Name" numFmtId="0" hierarchy="9" level="1">
      <sharedItems count="30">
        <s v="BEHR-i300-Flat-Blood Red-2025"/>
        <s v="BEHR-i300-Flat-Swiss Coffee-2025"/>
        <s v="BEHR-i300-Flat-White-2025"/>
        <s v="BM-BMP-1-Flat-Swiss Coffee-2025"/>
        <s v="DE-Everest-Flat-Blood Red-2023"/>
        <s v="DE-Everest-Flat-Swiss Coffee-2025"/>
        <s v="DE-Evershield-Gloss-Weathering - Dark Blue-2024"/>
        <s v="DE-Evershield-Gloss-White-2024"/>
        <s v="DE-Spartawall-Matte-Sky Blue-2026"/>
        <s v="PPG-Manor Hall-Flat-Swiss Coffee-2025"/>
        <s v="PPG-Manor Hall-Flat-White-2025"/>
        <s v="SW-Ovation Plus-Matte-Sky Blue-2026"/>
        <s v="Valspar-Duramax-Gloss-Weathering - Dark Blue-2025"/>
        <s v="Valspar-Reserve-Matte-Sky Blue-2026"/>
        <s v="Valspar-ValP-1-Flat-Swiss Coffee-2025"/>
        <s v="BEHR-i300-Flat-Weathered Brown-2025" u="1"/>
        <s v="BM-Aura-Eggshell-White-2025" u="1"/>
        <s v="BM-BMP-2-Flat-Weathered Brown-2025" u="1"/>
        <s v="DE-Everest-Flat-Weathered Brown-2025" u="1"/>
        <s v="DE-Evershield-Gloss-Swiss Coffee-2024" u="1"/>
        <s v="DE-Evershield-Gloss-Weathered Brown-2024" u="1"/>
        <s v="PPG-Manor Hall-Flat-Weathered Brown-2025" u="1"/>
        <s v="SW-Infinity-Eggshell-White-2025" u="1"/>
        <s v="Valspar-ValP-2-Flat-Weathered Brown-2025" u="1"/>
        <s v="BEHR-i300-Flat-Weathering - Dark Blue-2025" u="1"/>
        <s v="BM-BMP-1-Flat-Weathering - Dark Blue-2025" u="1"/>
        <s v="BM-BMP-2-Flat-Weathering - Dark Blue-2025" u="1"/>
        <s v="PPG-Manor Hall-Flat-Weathering - Dark Blue-2025" u="1"/>
        <s v="Valspar-ValP-1-Flat-Weathering - Dark Blue-2025" u="1"/>
        <s v="Valspar-ValP-2-Flat-Weathering - Dark Blue-2025" u="1"/>
      </sharedItems>
      <extLst>
        <ext xmlns:x15="http://schemas.microsoft.com/office/spreadsheetml/2010/11/main" uri="{4F2E5C28-24EA-4eb8-9CBF-B6C8F9C3D259}">
          <x15:cachedUniqueNames>
            <x15:cachedUniqueName index="0" name="[dBenchmarkProducts].[Unique Product Name].&amp;[BEHR-i300-Flat-Blood Red-2025]"/>
            <x15:cachedUniqueName index="1" name="[dBenchmarkProducts].[Unique Product Name].&amp;[BEHR-i300-Flat-Swiss Coffee-2025]"/>
            <x15:cachedUniqueName index="2" name="[dBenchmarkProducts].[Unique Product Name].&amp;[BEHR-i300-Flat-White-2025]"/>
            <x15:cachedUniqueName index="3" name="[dBenchmarkProducts].[Unique Product Name].&amp;[BM-BMP-1-Flat-Swiss Coffee-2025]"/>
            <x15:cachedUniqueName index="4" name="[dBenchmarkProducts].[Unique Product Name].&amp;[DE-Everest-Flat-Blood Red-2023]"/>
            <x15:cachedUniqueName index="5" name="[dBenchmarkProducts].[Unique Product Name].&amp;[DE-Everest-Flat-Swiss Coffee-2025]"/>
            <x15:cachedUniqueName index="6" name="[dBenchmarkProducts].[Unique Product Name].&amp;[DE-Evershield-Gloss-Weathering - Dark Blue-2024]"/>
            <x15:cachedUniqueName index="7" name="[dBenchmarkProducts].[Unique Product Name].&amp;[DE-Evershield-Gloss-White-2024]"/>
            <x15:cachedUniqueName index="8" name="[dBenchmarkProducts].[Unique Product Name].&amp;[DE-Spartawall-Matte-Sky Blue-2026]"/>
            <x15:cachedUniqueName index="9" name="[dBenchmarkProducts].[Unique Product Name].&amp;[PPG-Manor Hall-Flat-Swiss Coffee-2025]"/>
            <x15:cachedUniqueName index="10" name="[dBenchmarkProducts].[Unique Product Name].&amp;[PPG-Manor Hall-Flat-White-2025]"/>
            <x15:cachedUniqueName index="11" name="[dBenchmarkProducts].[Unique Product Name].&amp;[SW-Ovation Plus-Matte-Sky Blue-2026]"/>
            <x15:cachedUniqueName index="12" name="[dBenchmarkProducts].[Unique Product Name].&amp;[Valspar-Duramax-Gloss-Weathering - Dark Blue-2025]"/>
            <x15:cachedUniqueName index="13" name="[dBenchmarkProducts].[Unique Product Name].&amp;[Valspar-Reserve-Matte-Sky Blue-2026]"/>
            <x15:cachedUniqueName index="14" name="[dBenchmarkProducts].[Unique Product Name].&amp;[Valspar-ValP-1-Flat-Swiss Coffee-2025]"/>
            <x15:cachedUniqueName index="15" name="[dBenchmarkProducts].[Unique Product Name].&amp;[BEHR-i300-Flat-Weathered Brown-2025]"/>
            <x15:cachedUniqueName index="16" name="[dBenchmarkProducts].[Unique Product Name].&amp;[BM-Aura-Eggshell-White-2025]"/>
            <x15:cachedUniqueName index="17" name="[dBenchmarkProducts].[Unique Product Name].&amp;[BM-BMP-2-Flat-Weathered Brown-2025]"/>
            <x15:cachedUniqueName index="18" name="[dBenchmarkProducts].[Unique Product Name].&amp;[DE-Everest-Flat-Weathered Brown-2025]"/>
            <x15:cachedUniqueName index="19" name="[dBenchmarkProducts].[Unique Product Name].&amp;[DE-Evershield-Gloss-Swiss Coffee-2024]"/>
            <x15:cachedUniqueName index="20" name="[dBenchmarkProducts].[Unique Product Name].&amp;[DE-Evershield-Gloss-Weathered Brown-2024]"/>
            <x15:cachedUniqueName index="21" name="[dBenchmarkProducts].[Unique Product Name].&amp;[PPG-Manor Hall-Flat-Weathered Brown-2025]"/>
            <x15:cachedUniqueName index="22" name="[dBenchmarkProducts].[Unique Product Name].&amp;[SW-Infinity-Eggshell-White-2025]"/>
            <x15:cachedUniqueName index="23" name="[dBenchmarkProducts].[Unique Product Name].&amp;[Valspar-ValP-2-Flat-Weathered Brown-2025]"/>
            <x15:cachedUniqueName index="24" name="[dBenchmarkProducts].[Unique Product Name].&amp;[BEHR-i300-Flat-Weathering - Dark Blue-2025]"/>
            <x15:cachedUniqueName index="25" name="[dBenchmarkProducts].[Unique Product Name].&amp;[BM-BMP-1-Flat-Weathering - Dark Blue-2025]"/>
            <x15:cachedUniqueName index="26" name="[dBenchmarkProducts].[Unique Product Name].&amp;[BM-BMP-2-Flat-Weathering - Dark Blue-2025]"/>
            <x15:cachedUniqueName index="27" name="[dBenchmarkProducts].[Unique Product Name].&amp;[PPG-Manor Hall-Flat-Weathering - Dark Blue-2025]"/>
            <x15:cachedUniqueName index="28" name="[dBenchmarkProducts].[Unique Product Name].&amp;[Valspar-ValP-1-Flat-Weathering - Dark Blue-2025]"/>
            <x15:cachedUniqueName index="29" name="[dBenchmarkProducts].[Unique Product Name].&amp;[Valspar-ValP-2-Flat-Weathering - Dark Blue-2025]"/>
          </x15:cachedUniqueNames>
        </ext>
      </extLst>
    </cacheField>
    <cacheField name="[dTestIDdirectory].[Test Category].[Test Category]" caption="Test Category" numFmtId="0" hierarchy="40" level="1">
      <sharedItems count="4">
        <s v="Dry Time"/>
        <s v="Gradient Hide"/>
        <s v="Sag Resistance"/>
        <s v="Adhesion" u="1"/>
      </sharedItems>
      <extLst>
        <ext xmlns:x15="http://schemas.microsoft.com/office/spreadsheetml/2010/11/main" uri="{4F2E5C28-24EA-4eb8-9CBF-B6C8F9C3D259}">
          <x15:cachedUniqueNames>
            <x15:cachedUniqueName index="0" name="[dTestIDdirectory].[Test Category].&amp;[Dry Time]"/>
            <x15:cachedUniqueName index="1" name="[dTestIDdirectory].[Test Category].&amp;[Gradient Hide]"/>
            <x15:cachedUniqueName index="2" name="[dTestIDdirectory].[Test Category].&amp;[Sag Resistance]"/>
            <x15:cachedUniqueName index="3" name="[dTestIDdirectory].[Test Category].&amp;[Adhesion]"/>
          </x15:cachedUniqueNames>
        </ext>
      </extLst>
    </cacheField>
    <cacheField name="[Measures].[Average Benchmark Rating]" caption="Average Benchmark Rating" numFmtId="0" hierarchy="159" level="32767"/>
    <cacheField name="[dTestIDdirectory].[Test Parent Category].[Test Parent Category]" caption="Test Parent Category" numFmtId="0" hierarchy="39" level="1">
      <sharedItems containsSemiMixedTypes="0" containsNonDate="0" containsString="0"/>
    </cacheField>
    <cacheField name="[dTestIDdirectory].[Aggregation Type].[Aggregation Type]" caption="Aggregation Type" numFmtId="0" hierarchy="41" level="1">
      <sharedItems containsSemiMixedTypes="0" containsNonDate="0" containsString="0"/>
    </cacheField>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0"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3"/>
      </fieldsUsage>
    </cacheHierarchy>
    <cacheHierarchy uniqueName="[dTestIDdirectory].[Test Category]" caption="Test Category" attribute="1" defaultMemberUniqueName="[dTestIDdirectory].[Test Category].[All]" allUniqueName="[dTestIDdirectory].[Test Category].[All]" dimensionUniqueName="[dTestIDdirectory]" displayFolder="" count="2" memberValueDatatype="130" unbalanced="0">
      <fieldsUsage count="2">
        <fieldUsage x="-1"/>
        <fieldUsage x="1"/>
      </fieldsUsage>
    </cacheHierarchy>
    <cacheHierarchy uniqueName="[dTestIDdirectory].[Aggregation Type]" caption="Aggregation Type" attribute="1" defaultMemberUniqueName="[dTestIDdirectory].[Aggregation Type].[All]" allUniqueName="[dTestIDdirectory].[Aggregation Type].[All]" dimensionUniqueName="[dTestIDdirectory]" displayFolder="" count="2" memberValueDatatype="130" unbalanced="0">
      <fieldsUsage count="2">
        <fieldUsage x="-1"/>
        <fieldUsage x="4"/>
      </fieldsUsage>
    </cacheHierarchy>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oneField="1">
      <fieldsUsage count="1">
        <fieldUsage x="2"/>
      </fieldsUsage>
    </cacheHierarchy>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pivotCacheId="167336617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ctor Iancu" refreshedDate="46303.615510069445" createdVersion="8" refreshedVersion="8" minRefreshableVersion="3" recordCount="0" supportSubquery="1" supportAdvancedDrill="1" xr:uid="{82F07CAE-8927-4EE8-8E80-0029B05E92BB}">
  <cacheSource type="external" connectionId="32">
    <extLst>
      <ext xmlns:x14="http://schemas.microsoft.com/office/spreadsheetml/2009/9/main" uri="{F057638F-6D5F-4e77-A914-E7F072B9BCA8}">
        <x14:sourceConnection name="ThisWorkbookDataModel"/>
      </ext>
    </extLst>
  </cacheSource>
  <cacheFields count="3">
    <cacheField name="[dBenchmarkProducts].[Unique Product Name].[Unique Product Name]" caption="Unique Product Name" numFmtId="0" hierarchy="9" level="1">
      <sharedItems count="30">
        <s v="BEHR-i300-Flat-Blood Red-2025"/>
        <s v="BEHR-i300-Flat-Swiss Coffee-2025"/>
        <s v="BEHR-i300-Flat-White-2025"/>
        <s v="BM-BMP-1-Flat-Swiss Coffee-2025"/>
        <s v="DE-Everest-Flat-Blood Red-2023"/>
        <s v="DE-Everest-Flat-Swiss Coffee-2025"/>
        <s v="DE-Evershield-Gloss-Weathering - Dark Blue-2024"/>
        <s v="DE-Evershield-Gloss-White-2024"/>
        <s v="DE-Spartawall-Matte-Sky Blue-2026"/>
        <s v="PPG-Manor Hall-Flat-Swiss Coffee-2025"/>
        <s v="PPG-Manor Hall-Flat-White-2025"/>
        <s v="SW-Ovation Plus-Matte-Sky Blue-2026"/>
        <s v="Valspar-Duramax-Gloss-Weathering - Dark Blue-2025"/>
        <s v="Valspar-Reserve-Matte-Sky Blue-2026"/>
        <s v="Valspar-ValP-1-Flat-Swiss Coffee-2025"/>
        <s v="BEHR-i300-Flat-Weathered Brown-2025" u="1"/>
        <s v="BM-Aura-Eggshell-White-2025" u="1"/>
        <s v="BM-BMP-2-Flat-Weathered Brown-2025" u="1"/>
        <s v="DE-Everest-Flat-Weathered Brown-2025" u="1"/>
        <s v="DE-Evershield-Gloss-Swiss Coffee-2024" u="1"/>
        <s v="DE-Evershield-Gloss-Weathered Brown-2024" u="1"/>
        <s v="PPG-Manor Hall-Flat-Weathered Brown-2025" u="1"/>
        <s v="SW-Infinity-Eggshell-White-2025" u="1"/>
        <s v="Valspar-ValP-2-Flat-Weathered Brown-2025" u="1"/>
        <s v="BEHR-i300-Flat-Weathering - Dark Blue-2025" u="1"/>
        <s v="BM-BMP-1-Flat-Weathering - Dark Blue-2025" u="1"/>
        <s v="BM-BMP-2-Flat-Weathering - Dark Blue-2025" u="1"/>
        <s v="PPG-Manor Hall-Flat-Weathering - Dark Blue-2025" u="1"/>
        <s v="Valspar-ValP-1-Flat-Weathering - Dark Blue-2025" u="1"/>
        <s v="Valspar-ValP-2-Flat-Weathering - Dark Blue-2025" u="1"/>
      </sharedItems>
      <extLst>
        <ext xmlns:x15="http://schemas.microsoft.com/office/spreadsheetml/2010/11/main" uri="{4F2E5C28-24EA-4eb8-9CBF-B6C8F9C3D259}">
          <x15:cachedUniqueNames>
            <x15:cachedUniqueName index="0" name="[dBenchmarkProducts].[Unique Product Name].&amp;[BEHR-i300-Flat-Blood Red-2025]"/>
            <x15:cachedUniqueName index="1" name="[dBenchmarkProducts].[Unique Product Name].&amp;[BEHR-i300-Flat-Swiss Coffee-2025]"/>
            <x15:cachedUniqueName index="2" name="[dBenchmarkProducts].[Unique Product Name].&amp;[BEHR-i300-Flat-White-2025]"/>
            <x15:cachedUniqueName index="3" name="[dBenchmarkProducts].[Unique Product Name].&amp;[BM-BMP-1-Flat-Swiss Coffee-2025]"/>
            <x15:cachedUniqueName index="4" name="[dBenchmarkProducts].[Unique Product Name].&amp;[DE-Everest-Flat-Blood Red-2023]"/>
            <x15:cachedUniqueName index="5" name="[dBenchmarkProducts].[Unique Product Name].&amp;[DE-Everest-Flat-Swiss Coffee-2025]"/>
            <x15:cachedUniqueName index="6" name="[dBenchmarkProducts].[Unique Product Name].&amp;[DE-Evershield-Gloss-Weathering - Dark Blue-2024]"/>
            <x15:cachedUniqueName index="7" name="[dBenchmarkProducts].[Unique Product Name].&amp;[DE-Evershield-Gloss-White-2024]"/>
            <x15:cachedUniqueName index="8" name="[dBenchmarkProducts].[Unique Product Name].&amp;[DE-Spartawall-Matte-Sky Blue-2026]"/>
            <x15:cachedUniqueName index="9" name="[dBenchmarkProducts].[Unique Product Name].&amp;[PPG-Manor Hall-Flat-Swiss Coffee-2025]"/>
            <x15:cachedUniqueName index="10" name="[dBenchmarkProducts].[Unique Product Name].&amp;[PPG-Manor Hall-Flat-White-2025]"/>
            <x15:cachedUniqueName index="11" name="[dBenchmarkProducts].[Unique Product Name].&amp;[SW-Ovation Plus-Matte-Sky Blue-2026]"/>
            <x15:cachedUniqueName index="12" name="[dBenchmarkProducts].[Unique Product Name].&amp;[Valspar-Duramax-Gloss-Weathering - Dark Blue-2025]"/>
            <x15:cachedUniqueName index="13" name="[dBenchmarkProducts].[Unique Product Name].&amp;[Valspar-Reserve-Matte-Sky Blue-2026]"/>
            <x15:cachedUniqueName index="14" name="[dBenchmarkProducts].[Unique Product Name].&amp;[Valspar-ValP-1-Flat-Swiss Coffee-2025]"/>
            <x15:cachedUniqueName index="15" name="[dBenchmarkProducts].[Unique Product Name].&amp;[BEHR-i300-Flat-Weathered Brown-2025]"/>
            <x15:cachedUniqueName index="16" name="[dBenchmarkProducts].[Unique Product Name].&amp;[BM-Aura-Eggshell-White-2025]"/>
            <x15:cachedUniqueName index="17" name="[dBenchmarkProducts].[Unique Product Name].&amp;[BM-BMP-2-Flat-Weathered Brown-2025]"/>
            <x15:cachedUniqueName index="18" name="[dBenchmarkProducts].[Unique Product Name].&amp;[DE-Everest-Flat-Weathered Brown-2025]"/>
            <x15:cachedUniqueName index="19" name="[dBenchmarkProducts].[Unique Product Name].&amp;[DE-Evershield-Gloss-Swiss Coffee-2024]"/>
            <x15:cachedUniqueName index="20" name="[dBenchmarkProducts].[Unique Product Name].&amp;[DE-Evershield-Gloss-Weathered Brown-2024]"/>
            <x15:cachedUniqueName index="21" name="[dBenchmarkProducts].[Unique Product Name].&amp;[PPG-Manor Hall-Flat-Weathered Brown-2025]"/>
            <x15:cachedUniqueName index="22" name="[dBenchmarkProducts].[Unique Product Name].&amp;[SW-Infinity-Eggshell-White-2025]"/>
            <x15:cachedUniqueName index="23" name="[dBenchmarkProducts].[Unique Product Name].&amp;[Valspar-ValP-2-Flat-Weathered Brown-2025]"/>
            <x15:cachedUniqueName index="24" name="[dBenchmarkProducts].[Unique Product Name].&amp;[BEHR-i300-Flat-Weathering - Dark Blue-2025]"/>
            <x15:cachedUniqueName index="25" name="[dBenchmarkProducts].[Unique Product Name].&amp;[BM-BMP-1-Flat-Weathering - Dark Blue-2025]"/>
            <x15:cachedUniqueName index="26" name="[dBenchmarkProducts].[Unique Product Name].&amp;[BM-BMP-2-Flat-Weathering - Dark Blue-2025]"/>
            <x15:cachedUniqueName index="27" name="[dBenchmarkProducts].[Unique Product Name].&amp;[PPG-Manor Hall-Flat-Weathering - Dark Blue-2025]"/>
            <x15:cachedUniqueName index="28" name="[dBenchmarkProducts].[Unique Product Name].&amp;[Valspar-ValP-1-Flat-Weathering - Dark Blue-2025]"/>
            <x15:cachedUniqueName index="29" name="[dBenchmarkProducts].[Unique Product Name].&amp;[Valspar-ValP-2-Flat-Weathering - Dark Blue-2025]"/>
          </x15:cachedUniqueNames>
        </ext>
      </extLst>
    </cacheField>
    <cacheField name="[dTestIDdirectory].[Test Parent Category].[Test Parent Category]" caption="Test Parent Category" numFmtId="0" hierarchy="39" level="1">
      <sharedItems count="1">
        <s v="Application"/>
      </sharedItems>
      <extLst>
        <ext xmlns:x15="http://schemas.microsoft.com/office/spreadsheetml/2010/11/main" uri="{4F2E5C28-24EA-4eb8-9CBF-B6C8F9C3D259}">
          <x15:cachedUniqueNames>
            <x15:cachedUniqueName index="0" name="[dTestIDdirectory].[Test Parent Category].&amp;[Application]"/>
          </x15:cachedUniqueNames>
        </ext>
      </extLst>
    </cacheField>
    <cacheField name="[Measures].[Average Benchmark Rating]" caption="Average Benchmark Rating" numFmtId="0" hierarchy="159" level="32767"/>
  </cacheFields>
  <cacheHierarchies count="199">
    <cacheHierarchy uniqueName="[dBenchmarkProducts].[Brand]" caption="Brand" attribute="1" defaultMemberUniqueName="[dBenchmarkProducts].[Brand].[All]" allUniqueName="[dBenchmarkProducts].[Brand].[All]" dimensionUniqueName="[dBenchmarkProducts]" displayFolder="" count="2" memberValueDatatype="130" unbalanced="0"/>
    <cacheHierarchy uniqueName="[dBenchmarkProducts].[Product]" caption="Product" attribute="1" defaultMemberUniqueName="[dBenchmarkProducts].[Product].[All]" allUniqueName="[dBenchmarkProducts].[Product].[All]" dimensionUniqueName="[dBenchmarkProducts]" displayFolder="" count="0" memberValueDatatype="130" unbalanced="0"/>
    <cacheHierarchy uniqueName="[dBenchmarkProducts].[Application]" caption="Application" attribute="1" defaultMemberUniqueName="[dBenchmarkProducts].[Application].[All]" allUniqueName="[dBenchmarkProducts].[Application].[All]" dimensionUniqueName="[dBenchmarkProducts]" displayFolder="" count="0" memberValueDatatype="130" unbalanced="0"/>
    <cacheHierarchy uniqueName="[dBenchmarkProducts].[Performance]" caption="Performance" attribute="1" defaultMemberUniqueName="[dBenchmarkProducts].[Performance].[All]" allUniqueName="[dBenchmarkProducts].[Performance].[All]" dimensionUniqueName="[dBenchmarkProducts]" displayFolder="" count="0" memberValueDatatype="130" unbalanced="0"/>
    <cacheHierarchy uniqueName="[dBenchmarkProducts].[Sheen]" caption="Sheen" attribute="1" defaultMemberUniqueName="[dBenchmarkProducts].[Sheen].[All]" allUniqueName="[dBenchmarkProducts].[Sheen].[All]" dimensionUniqueName="[dBenchmarkProducts]" displayFolder="" count="2" memberValueDatatype="130" unbalanced="0"/>
    <cacheHierarchy uniqueName="[dBenchmarkProducts].[Color]" caption="Color" attribute="1" defaultMemberUniqueName="[dBenchmarkProducts].[Color].[All]" allUniqueName="[dBenchmarkProducts].[Color].[All]" dimensionUniqueName="[dBenchmarkProducts]" displayFolder="" count="2" memberValueDatatype="130" unbalanced="0"/>
    <cacheHierarchy uniqueName="[dBenchmarkProducts].[Base]" caption="Base" attribute="1" defaultMemberUniqueName="[dBenchmarkProducts].[Base].[All]" allUniqueName="[dBenchmarkProducts].[Base].[All]" dimensionUniqueName="[dBenchmarkProducts]" displayFolder="" count="0" memberValueDatatype="130" unbalanced="0"/>
    <cacheHierarchy uniqueName="[dBenchmarkProducts].[Base Sort]" caption="Base Sort" attribute="1" defaultMemberUniqueName="[dBenchmarkProducts].[Base Sort].[All]" allUniqueName="[dBenchmarkProducts].[Base Sort].[All]" dimensionUniqueName="[dBenchmarkProducts]" displayFolder="" count="0" memberValueDatatype="20" unbalanced="0"/>
    <cacheHierarchy uniqueName="[dBenchmarkProducts].[Purchase Year]" caption="Purchase Year" attribute="1" defaultMemberUniqueName="[dBenchmarkProducts].[Purchase Year].[All]" allUniqueName="[dBenchmarkProducts].[Purchase Year].[All]" dimensionUniqueName="[dBenchmarkProducts]" displayFolder="" count="0" memberValueDatatype="20" unbalanced="0"/>
    <cacheHierarchy uniqueName="[dBenchmarkProducts].[Unique Product Name]" caption="Unique Product Name" attribute="1" defaultMemberUniqueName="[dBenchmarkProducts].[Unique Product Name].[All]" allUniqueName="[dBenchmarkProducts].[Unique Product Name].[All]" dimensionUniqueName="[dBenchmarkProducts]" displayFolder="" count="2" memberValueDatatype="130" unbalanced="0">
      <fieldsUsage count="2">
        <fieldUsage x="-1"/>
        <fieldUsage x="0"/>
      </fieldsUsage>
    </cacheHierarchy>
    <cacheHierarchy uniqueName="[dBenchmarkProducts].[Duplicate?]" caption="Duplicate?" attribute="1" defaultMemberUniqueName="[dBenchmarkProducts].[Duplicate?].[All]" allUniqueName="[dBenchmarkProducts].[Duplicate?].[All]" dimensionUniqueName="[dBenchmarkProducts]" displayFolder="" count="0" memberValueDatatype="130" unbalanced="0"/>
    <cacheHierarchy uniqueName="[dBenchmarkProducts].[Product ID]" caption="Product ID" attribute="1" defaultMemberUniqueName="[dBenchmarkProducts].[Product ID].[All]" allUniqueName="[dBenchmarkProducts].[Product ID].[All]" dimensionUniqueName="[dBenchmarkProducts]" displayFolder="" count="0" memberValueDatatype="130" unbalanced="0"/>
    <cacheHierarchy uniqueName="[dBenchmarkProducts].[Sort Position]" caption="Sort Position" attribute="1" defaultMemberUniqueName="[dBenchmarkProducts].[Sort Position].[All]" allUniqueName="[dBenchmarkProducts].[Sort Position].[All]" dimensionUniqueName="[dBenchmarkProducts]" displayFolder="" count="0" memberValueDatatype="20" unbalanced="0"/>
    <cacheHierarchy uniqueName="[dBenchmarkProducts].[WPG]" caption="WPG" attribute="1" defaultMemberUniqueName="[dBenchmarkProducts].[WPG].[All]" allUniqueName="[dBenchmarkProducts].[WPG].[All]" dimensionUniqueName="[dBenchmarkProducts]" displayFolder="" count="0" memberValueDatatype="130" unbalanced="0"/>
    <cacheHierarchy uniqueName="[dBenchmarkProducts].[Weight Solids]" caption="Weight Solids" attribute="1" defaultMemberUniqueName="[dBenchmarkProducts].[Weight Solids].[All]" allUniqueName="[dBenchmarkProducts].[Weight Solids].[All]" dimensionUniqueName="[dBenchmarkProducts]" displayFolder="" count="0" memberValueDatatype="130" unbalanced="0"/>
    <cacheHierarchy uniqueName="[dBenchmarkProducts].[Type]" caption="Type" attribute="1" defaultMemberUniqueName="[dBenchmarkProducts].[Type].[All]" allUniqueName="[dBenchmarkProducts].[Type].[All]" dimensionUniqueName="[dBenchmarkProducts]" displayFolder="" count="0" memberValueDatatype="130" unbalanced="0"/>
    <cacheHierarchy uniqueName="[dBenchmarkProducts].[Image url]" caption="Image url" attribute="1" defaultMemberUniqueName="[dBenchmarkProducts].[Image url].[All]" allUniqueName="[dBenchmarkProducts].[Image url].[All]" dimensionUniqueName="[dBenchmarkProducts]" displayFolder="" count="0" memberValueDatatype="130" unbalanced="0"/>
    <cacheHierarchy uniqueName="[dPaintType].[Performance]" caption="Performance" attribute="1" defaultMemberUniqueName="[dPaintType].[Performance].[All]" allUniqueName="[dPaintType].[Performance].[All]" dimensionUniqueName="[dPaintType]" displayFolder="" count="0" memberValueDatatype="130" unbalanced="0"/>
    <cacheHierarchy uniqueName="[dPaintType].[Application]" caption="Application" attribute="1" defaultMemberUniqueName="[dPaintType].[Application].[All]" allUniqueName="[dPaintType].[Application].[All]" dimensionUniqueName="[dPaintType]" displayFolder="" count="0" memberValueDatatype="130" unbalanced="0"/>
    <cacheHierarchy uniqueName="[dPaintType].[Sheen]" caption="Sheen" attribute="1" defaultMemberUniqueName="[dPaintType].[Sheen].[All]" allUniqueName="[dPaintType].[Sheen].[All]" dimensionUniqueName="[dPaintType]" displayFolder="" count="0" memberValueDatatype="130" unbalanced="0"/>
    <cacheHierarchy uniqueName="[dPaintType].[Color]" caption="Color" attribute="1" defaultMemberUniqueName="[dPaintType].[Color].[All]" allUniqueName="[dPaintType].[Color].[All]" dimensionUniqueName="[dPaintType]" displayFolder="" count="0" memberValueDatatype="130" unbalanced="0"/>
    <cacheHierarchy uniqueName="[dPaintType].[Purchase Year]" caption="Purchase Year" attribute="1" defaultMemberUniqueName="[dPaintType].[Purchase Year].[All]" allUniqueName="[dPaintType].[Purchase Year].[All]" dimensionUniqueName="[dPaintType]" displayFolder="" count="0" memberValueDatatype="130" unbalanced="0"/>
    <cacheHierarchy uniqueName="[dPaintType].[Type Name]" caption="Type Name" attribute="1" defaultMemberUniqueName="[dPaintType].[Type Name].[All]" allUniqueName="[dPaintType].[Type Name].[All]" dimensionUniqueName="[dPaintType]" displayFolder="" count="0" memberValueDatatype="130" unbalanced="0"/>
    <cacheHierarchy uniqueName="[dReferenceProduct].[Brand]" caption="Brand" attribute="1" defaultMemberUniqueName="[dReferenceProduct].[Brand].[All]" allUniqueName="[dReferenceProduct].[Brand].[All]" dimensionUniqueName="[dReferenceProduct]" displayFolder="" count="0" memberValueDatatype="130" unbalanced="0"/>
    <cacheHierarchy uniqueName="[dReferenceProduct].[Product]" caption="Product" attribute="1" defaultMemberUniqueName="[dReferenceProduct].[Product].[All]" allUniqueName="[dReferenceProduct].[Product].[All]" dimensionUniqueName="[dReferenceProduct]" displayFolder="" count="0" memberValueDatatype="130" unbalanced="0"/>
    <cacheHierarchy uniqueName="[dReferenceProduct].[Color]" caption="Color" attribute="1" defaultMemberUniqueName="[dReferenceProduct].[Color].[All]" allUniqueName="[dReferenceProduct].[Color].[All]" dimensionUniqueName="[dReferenceProduct]" displayFolder="" count="0" memberValueDatatype="130" unbalanced="0"/>
    <cacheHierarchy uniqueName="[dReferenceProduct].[Base]" caption="Base" attribute="1" defaultMemberUniqueName="[dReferenceProduct].[Base].[All]" allUniqueName="[dReferenceProduct].[Base].[All]" dimensionUniqueName="[dReferenceProduct]" displayFolder="" count="0" memberValueDatatype="130" unbalanced="0"/>
    <cacheHierarchy uniqueName="[dReferenceProduct].[Base Sort]" caption="Base Sort" attribute="1" defaultMemberUniqueName="[dReferenceProduct].[Base Sort].[All]" allUniqueName="[dReferenceProduct].[Base Sort].[All]" dimensionUniqueName="[dReferenceProduct]" displayFolder="" count="0" memberValueDatatype="20" unbalanced="0"/>
    <cacheHierarchy uniqueName="[dReferenceProduct].[Unique Product Name]" caption="Unique Product Name" attribute="1" defaultMemberUniqueName="[dReferenceProduct].[Unique Product Name].[All]" allUniqueName="[dReferenceProduct].[Unique Product Name].[All]" dimensionUniqueName="[dReferenceProduct]" displayFolder="" count="0" memberValueDatatype="130" unbalanced="0"/>
    <cacheHierarchy uniqueName="[dReferenceProduct].[Duplicate?]" caption="Duplicate?" attribute="1" defaultMemberUniqueName="[dReferenceProduct].[Duplicate?].[All]" allUniqueName="[dReferenceProduct].[Duplicate?].[All]" dimensionUniqueName="[dReferenceProduct]" displayFolder="" count="0" memberValueDatatype="130" unbalanced="0"/>
    <cacheHierarchy uniqueName="[dReferenceProduct].[Product ID]" caption="Product ID" attribute="1" defaultMemberUniqueName="[dReferenceProduct].[Product ID].[All]" allUniqueName="[dReferenceProduct].[Product ID].[All]" dimensionUniqueName="[dReferenceProduct]" displayFolder="" count="0" memberValueDatatype="130" unbalanced="0"/>
    <cacheHierarchy uniqueName="[dReferenceProduct].[Sort Position]" caption="Sort Position" attribute="1" defaultMemberUniqueName="[dReferenceProduct].[Sort Position].[All]" allUniqueName="[dReferenceProduct].[Sort Position].[All]" dimensionUniqueName="[dReferenceProduct]" displayFolder="" count="0" memberValueDatatype="20" unbalanced="0"/>
    <cacheHierarchy uniqueName="[dReferenceProduct].[WPG]" caption="WPG" attribute="1" defaultMemberUniqueName="[dReferenceProduct].[WPG].[All]" allUniqueName="[dReferenceProduct].[WPG].[All]" dimensionUniqueName="[dReferenceProduct]" displayFolder="" count="0" memberValueDatatype="130" unbalanced="0"/>
    <cacheHierarchy uniqueName="[dReferenceProduct].[Weight Solids]" caption="Weight Solids" attribute="1" defaultMemberUniqueName="[dReferenceProduct].[Weight Solids].[All]" allUniqueName="[dReferenceProduct].[Weight Solids].[All]" dimensionUniqueName="[dReferenceProduct]" displayFolder="" count="0" memberValueDatatype="130" unbalanced="0"/>
    <cacheHierarchy uniqueName="[dReferenceProduct].[Type]" caption="Type" attribute="1" defaultMemberUniqueName="[dReferenceProduct].[Type].[All]" allUniqueName="[dReferenceProduct].[Type].[All]" dimensionUniqueName="[dReferenceProduct]" displayFolder="" count="0" memberValueDatatype="130" unbalanced="0"/>
    <cacheHierarchy uniqueName="[dReferenceProduct].[Image url]" caption="Image url" attribute="1" defaultMemberUniqueName="[dReferenceProduct].[Image url].[All]" allUniqueName="[dReferenceProduct].[Image url].[All]" dimensionUniqueName="[dReferenceProduct]" displayFolder="" count="0" memberValueDatatype="130" unbalanced="0"/>
    <cacheHierarchy uniqueName="[dReferenceProduct].[Column1]" caption="Column1" attribute="1" defaultMemberUniqueName="[dReferenceProduct].[Column1].[All]" allUniqueName="[dReferenceProduct].[Column1].[All]" dimensionUniqueName="[dReferenceProduct]" displayFolder="" count="0" memberValueDatatype="130" unbalanced="0"/>
    <cacheHierarchy uniqueName="[dTestIDdirectory].[Test ID]" caption="Test ID" attribute="1" defaultMemberUniqueName="[dTestIDdirectory].[Test ID].[All]" allUniqueName="[dTestIDdirectory].[Test ID].[All]" dimensionUniqueName="[dTestIDdirectory]" displayFolder="" count="0" memberValueDatatype="130" unbalanced="0"/>
    <cacheHierarchy uniqueName="[dTestIDdirectory].[Hierarchy ID]" caption="Hierarchy ID" attribute="1" defaultMemberUniqueName="[dTestIDdirectory].[Hierarchy ID].[All]" allUniqueName="[dTestIDdirectory].[Hierarchy ID].[All]" dimensionUniqueName="[dTestIDdirectory]" displayFolder="" count="0" memberValueDatatype="20" unbalanced="0"/>
    <cacheHierarchy uniqueName="[dTestIDdirectory].[Test Parent Category]" caption="Test Parent Category" attribute="1" defaultMemberUniqueName="[dTestIDdirectory].[Test Parent Category].[All]" allUniqueName="[dTestIDdirectory].[Test Parent Category].[All]" dimensionUniqueName="[dTestIDdirectory]" displayFolder="" count="2" memberValueDatatype="130" unbalanced="0">
      <fieldsUsage count="2">
        <fieldUsage x="-1"/>
        <fieldUsage x="1"/>
      </fieldsUsage>
    </cacheHierarchy>
    <cacheHierarchy uniqueName="[dTestIDdirectory].[Test Category]" caption="Test Category" attribute="1" defaultMemberUniqueName="[dTestIDdirectory].[Test Category].[All]" allUniqueName="[dTestIDdirectory].[Test Category].[All]" dimensionUniqueName="[dTestIDdirectory]" displayFolder="" count="0" memberValueDatatype="130" unbalanced="0"/>
    <cacheHierarchy uniqueName="[dTestIDdirectory].[Aggregation Type]" caption="Aggregation Type" attribute="1" defaultMemberUniqueName="[dTestIDdirectory].[Aggregation Type].[All]" allUniqueName="[dTestIDdirectory].[Aggregation Type].[All]" dimensionUniqueName="[dTestIDdirectory]" displayFolder="" count="0" memberValueDatatype="130" unbalanced="0"/>
    <cacheHierarchy uniqueName="[dTestIDdirectory].[Level Attribute]" caption="Level Attribute" attribute="1" defaultMemberUniqueName="[dTestIDdirectory].[Level Attribute].[All]" allUniqueName="[dTestIDdirectory].[Level Attribute].[All]" dimensionUniqueName="[dTestIDdirectory]" displayFolder="" count="0" memberValueDatatype="130" unbalanced="0"/>
    <cacheHierarchy uniqueName="[dTestIDdirectory].[Attribute Filter]" caption="Attribute Filter" attribute="1" defaultMemberUniqueName="[dTestIDdirectory].[Attribute Filter].[All]" allUniqueName="[dTestIDdirectory].[Attribute Filter].[All]" dimensionUniqueName="[dTestIDdirectory]" displayFolder="" count="0" memberValueDatatype="130" unbalanced="0"/>
    <cacheHierarchy uniqueName="[dTestIDdirectory].[Chart Category Filter]" caption="Chart Category Filter" attribute="1" defaultMemberUniqueName="[dTestIDdirectory].[Chart Category Filter].[All]" allUniqueName="[dTestIDdirectory].[Chart Category Filter].[All]" dimensionUniqueName="[dTestIDdirectory]" displayFolder="" count="0" memberValueDatatype="130" unbalanced="0"/>
    <cacheHierarchy uniqueName="[dTestIDdirectory].[Hierarchy Level]" caption="Hierarchy Level" attribute="1" defaultMemberUniqueName="[dTestIDdirectory].[Hierarchy Level].[All]" allUniqueName="[dTestIDdirectory].[Hierarchy Level].[All]" dimensionUniqueName="[dTestIDdirectory]" displayFolder="" count="0" memberValueDatatype="20" unbalanced="0"/>
    <cacheHierarchy uniqueName="[dTestIDdirectory].[Number of Levels]" caption="Number of Levels" attribute="1" defaultMemberUniqueName="[dTestIDdirectory].[Number of Levels].[All]" allUniqueName="[dTestIDdirectory].[Number of Levels].[All]" dimensionUniqueName="[dTestIDdirectory]" displayFolder="" count="0" memberValueDatatype="130" unbalanced="0"/>
    <cacheHierarchy uniqueName="[dTestIDdirectory].[Test Name]" caption="Test Name" attribute="1" defaultMemberUniqueName="[dTestIDdirectory].[Test Name].[All]" allUniqueName="[dTestIDdirectory].[Test Name].[All]" dimensionUniqueName="[dTestIDdirectory]" displayFolder="" count="2" memberValueDatatype="130" unbalanced="0"/>
    <cacheHierarchy uniqueName="[dTestIDdirectory].[Chart Name]" caption="Chart Name" attribute="1" defaultMemberUniqueName="[dTestIDdirectory].[Chart Name].[All]" allUniqueName="[dTestIDdirectory].[Chart Name].[All]" dimensionUniqueName="[dTestIDdirectory]" displayFolder="" count="0" memberValueDatatype="130" unbalanced="0"/>
    <cacheHierarchy uniqueName="[dTestIDdirectory].[Data Type]" caption="Data Type" attribute="1" defaultMemberUniqueName="[dTestIDdirectory].[Data Type].[All]" allUniqueName="[dTestIDdirectory].[Data Type].[All]" dimensionUniqueName="[dTestIDdirectory]" displayFolder="" count="0" memberValueDatatype="130" unbalanced="0"/>
    <cacheHierarchy uniqueName="[dTestIDdirectory].[ASTM-Version]" caption="ASTM-Version" attribute="1" defaultMemberUniqueName="[dTestIDdirectory].[ASTM-Version].[All]" allUniqueName="[dTestIDdirectory].[ASTM-Version].[All]" dimensionUniqueName="[dTestIDdirectory]" displayFolder="" count="2" memberValueDatatype="130" unbalanced="0"/>
    <cacheHierarchy uniqueName="[dTestIDdirectory].[Last Revision Date]" caption="Last Revision Date" attribute="1" defaultMemberUniqueName="[dTestIDdirectory].[Last Revision Date].[All]" allUniqueName="[dTestIDdirectory].[Last Revision Date].[All]" dimensionUniqueName="[dTestIDdirectory]" displayFolder="" count="0" memberValueDatatype="130" unbalanced="0"/>
    <cacheHierarchy uniqueName="[dTestIDdirectory].[Is]" caption="Is" attribute="1" defaultMemberUniqueName="[dTestIDdirectory].[Is].[All]" allUniqueName="[dTestIDdirectory].[Is].[All]" dimensionUniqueName="[dTestIDdirectory]" displayFolder="" count="0" memberValueDatatype="130" unbalanced="0"/>
    <cacheHierarchy uniqueName="[dTestIDdirectory].[Date of Test]" caption="Date of Test" attribute="1" defaultMemberUniqueName="[dTestIDdirectory].[Date of Test].[All]" allUniqueName="[dTestIDdirectory].[Date of Test].[All]" dimensionUniqueName="[dTestIDdirectory]" displayFolder="" count="0" memberValueDatatype="130" unbalanced="0"/>
    <cacheHierarchy uniqueName="[dTestIDdirectory].[Operator iD]" caption="Operator iD" attribute="1" defaultMemberUniqueName="[dTestIDdirectory].[Operator iD].[All]" allUniqueName="[dTestIDdirectory].[Operator iD].[All]" dimensionUniqueName="[dTestIDdirectory]" displayFolder="" count="0" memberValueDatatype="130" unbalanced="0"/>
    <cacheHierarchy uniqueName="[dTestIDdirectory].[Lab Location]" caption="Lab Location" attribute="1" defaultMemberUniqueName="[dTestIDdirectory].[Lab Location].[All]" allUniqueName="[dTestIDdirectory].[Lab Location].[All]" dimensionUniqueName="[dTestIDdirectory]" displayFolder="" count="0" memberValueDatatype="130" unbalanced="0"/>
    <cacheHierarchy uniqueName="[dTestIDdirectory].[Lab Temperature]" caption="Lab Temperature" attribute="1" defaultMemberUniqueName="[dTestIDdirectory].[Lab Temperature].[All]" allUniqueName="[dTestIDdirectory].[Lab Temperature].[All]" dimensionUniqueName="[dTestIDdirectory]" displayFolder="" count="0" memberValueDatatype="130" unbalanced="0"/>
    <cacheHierarchy uniqueName="[dTestIDdirectory].[Lab Humidity]" caption="Lab Humidity" attribute="1" defaultMemberUniqueName="[dTestIDdirectory].[Lab Humidity].[All]" allUniqueName="[dTestIDdirectory].[Lab Humidity].[All]" dimensionUniqueName="[dTestIDdirectory]" displayFolder="" count="0" memberValueDatatype="130" unbalanced="0"/>
    <cacheHierarchy uniqueName="[dTestIDdirectory].[Equipment ID]" caption="Equipment ID" attribute="1" defaultMemberUniqueName="[dTestIDdirectory].[Equipment ID].[All]" allUniqueName="[dTestIDdirectory].[Equipment ID].[All]" dimensionUniqueName="[dTestIDdirectory]" displayFolder="" count="0" memberValueDatatype="130" unbalanced="0"/>
    <cacheHierarchy uniqueName="[dTestIDdirectory].[Oven ID]" caption="Oven ID" attribute="1" defaultMemberUniqueName="[dTestIDdirectory].[Oven ID].[All]" allUniqueName="[dTestIDdirectory].[Oven ID].[All]" dimensionUniqueName="[dTestIDdirectory]" displayFolder="" count="0" memberValueDatatype="130" unbalanced="0"/>
    <cacheHierarchy uniqueName="[dTestIDdirectory].[Num Raw Test Data]" caption="Num Raw Test Data" attribute="1" defaultMemberUniqueName="[dTestIDdirectory].[Num Raw Test Data].[All]" allUniqueName="[dTestIDdirectory].[Num Raw Test Data].[All]" dimensionUniqueName="[dTestIDdirectory]" displayFolder="" count="0" memberValueDatatype="130" unbalanced="0"/>
    <cacheHierarchy uniqueName="[dTestIDdirectory].[Text Raw Test Data]" caption="Text Raw Test Data" attribute="1" defaultMemberUniqueName="[dTestIDdirectory].[Text Raw Test Data].[All]" allUniqueName="[dTestIDdirectory].[Text Raw Test Data].[All]" dimensionUniqueName="[dTestIDdirectory]" displayFolder="" count="0" memberValueDatatype="130" unbalanced="0"/>
    <cacheHierarchy uniqueName="[dTestRatings].[Test ID]" caption="Test ID" attribute="1" defaultMemberUniqueName="[dTestRatings].[Test ID].[All]" allUniqueName="[dTestRatings].[Test ID].[All]" dimensionUniqueName="[dTestRatings]" displayFolder="" count="0" memberValueDatatype="130" unbalanced="0"/>
    <cacheHierarchy uniqueName="[dTestRatings].[Test Parent Category]" caption="Test Parent Category" attribute="1" defaultMemberUniqueName="[dTestRatings].[Test Parent Category].[All]" allUniqueName="[dTestRatings].[Test Parent Category].[All]" dimensionUniqueName="[dTestRatings]" displayFolder="" count="0" memberValueDatatype="130" unbalanced="0"/>
    <cacheHierarchy uniqueName="[dTestRatings].[Test Name]" caption="Test Name" attribute="1" defaultMemberUniqueName="[dTestRatings].[Test Name].[All]" allUniqueName="[dTestRatings].[Test Name].[All]" dimensionUniqueName="[dTestRatings]" displayFolder="" count="0" memberValueDatatype="130" unbalanced="0"/>
    <cacheHierarchy uniqueName="[dTestRatings].[Minimum Interval Value]" caption="Minimum Interval Value" attribute="1" defaultMemberUniqueName="[dTestRatings].[Minimum Interval Value].[All]" allUniqueName="[dTestRatings].[Minimum Interval Value].[All]" dimensionUniqueName="[dTestRatings]" displayFolder="" count="0" memberValueDatatype="20" unbalanced="0"/>
    <cacheHierarchy uniqueName="[dTestRatings].[Maximum Interval Value]" caption="Maximum Interval Value" attribute="1" defaultMemberUniqueName="[dTestRatings].[Maximum Interval Value].[All]" allUniqueName="[dTestRatings].[Maximum Interval Value].[All]" dimensionUniqueName="[dTestRatings]" displayFolder="" count="0" memberValueDatatype="20" unbalanced="0"/>
    <cacheHierarchy uniqueName="[dTestRatings].[Non Interval Value]" caption="Non Interval Value" attribute="1" defaultMemberUniqueName="[dTestRatings].[Non Interval Value].[All]" allUniqueName="[dTestRatings].[Non Interval Value].[All]" dimensionUniqueName="[dTestRatings]" displayFolder="" count="0" memberValueDatatype="130" unbalanced="0"/>
    <cacheHierarchy uniqueName="[dTestRatings].[ASTM / Spec Rating]" caption="ASTM / Spec Rating" attribute="1" defaultMemberUniqueName="[dTestRatings].[ASTM / Spec Rating].[All]" allUniqueName="[dTestRatings].[ASTM / Spec Rating].[All]" dimensionUniqueName="[dTestRatings]" displayFolder="" count="0" memberValueDatatype="20" unbalanced="0"/>
    <cacheHierarchy uniqueName="[dTestRatings].[TextNumeric Benchmark Rating]" caption="TextNumeric Benchmark Rating" attribute="1" defaultMemberUniqueName="[dTestRatings].[TextNumeric Benchmark Rating].[All]" allUniqueName="[dTestRatings].[TextNumeric Benchmark Rating].[All]" dimensionUniqueName="[dTestRatings]" displayFolder="" count="0" memberValueDatatype="20" unbalanced="0"/>
    <cacheHierarchy uniqueName="[dTestRatings].[Benchmark Rating]" caption="Benchmark Rating" attribute="1" defaultMemberUniqueName="[dTestRatings].[Benchmark Rating].[All]" allUniqueName="[dTestRatings].[Benchmark Rating].[All]" dimensionUniqueName="[dTestRatings]" displayFolder="" count="0" memberValueDatatype="20" unbalanced="0"/>
    <cacheHierarchy uniqueName="[dTestRatings].[Performance]" caption="Performance" attribute="1" defaultMemberUniqueName="[dTestRatings].[Performance].[All]" allUniqueName="[dTestRatings].[Performance].[All]" dimensionUniqueName="[dTestRatings]" displayFolder="" count="0" memberValueDatatype="130" unbalanced="0"/>
    <cacheHierarchy uniqueName="[dWeatheringTestDirectory].[Weathering ID]" caption="Weathering ID" attribute="1" defaultMemberUniqueName="[dWeatheringTestDirectory].[Weathering ID].[All]" allUniqueName="[dWeatheringTestDirectory].[Weathering ID].[All]" dimensionUniqueName="[dWeatheringTestDirectory]" displayFolder="" count="0" memberValueDatatype="130" unbalanced="0"/>
    <cacheHierarchy uniqueName="[dWeatheringTestDirectory].[Test]" caption="Test" attribute="1" defaultMemberUniqueName="[dWeatheringTestDirectory].[Test].[All]" allUniqueName="[dWeatheringTestDirectory].[Test].[All]" dimensionUniqueName="[dWeatheringTestDirectory]" displayFolder="" count="0" memberValueDatatype="130" unbalanced="0"/>
    <cacheHierarchy uniqueName="[dWeatheringTestDirectory].[ASTM]" caption="ASTM" attribute="1" defaultMemberUniqueName="[dWeatheringTestDirectory].[ASTM].[All]" allUniqueName="[dWeatheringTestDirectory].[ASTM].[All]" dimensionUniqueName="[dWeatheringTestDirectory]" displayFolder="" count="0" memberValueDatatype="130" unbalanced="0"/>
    <cacheHierarchy uniqueName="[dWeatheringTestDirectory].[Test Name]" caption="Test Name" attribute="1" defaultMemberUniqueName="[dWeatheringTestDirectory].[Test Name].[All]" allUniqueName="[dWeatheringTestDirectory].[Test Name].[All]" dimensionUniqueName="[dWeatheringTestDirectory]" displayFolder="" count="0" memberValueDatatype="130" unbalanced="0"/>
    <cacheHierarchy uniqueName="[dWeatheringTestDirectory].[Time]" caption="Time" attribute="1" defaultMemberUniqueName="[dWeatheringTestDirectory].[Time].[All]" allUniqueName="[dWeatheringTestDirectory].[Time].[All]" dimensionUniqueName="[dWeatheringTestDirectory]" displayFolder="" count="0" memberValueDatatype="20" unbalanced="0"/>
    <cacheHierarchy uniqueName="[dWeatheringTestDirectory].[Time Unit]" caption="Time Unit" attribute="1" defaultMemberUniqueName="[dWeatheringTestDirectory].[Time Unit].[All]" allUniqueName="[dWeatheringTestDirectory].[Time Unit].[All]" dimensionUniqueName="[dWeatheringTestDirectory]" displayFolder="" count="0" memberValueDatatype="130" unbalanced="0"/>
    <cacheHierarchy uniqueName="[dWeatheringTestDirectory].[Coats]" caption="Coats" attribute="1" defaultMemberUniqueName="[dWeatheringTestDirectory].[Coats].[All]" allUniqueName="[dWeatheringTestDirectory].[Coats].[All]" dimensionUniqueName="[dWeatheringTestDirectory]" displayFolder="" count="0" memberValueDatatype="130" unbalanced="0"/>
    <cacheHierarchy uniqueName="[dWeatheringTestDirectory].[Substrate]" caption="Substrate" attribute="1" defaultMemberUniqueName="[dWeatheringTestDirectory].[Substrate].[All]" allUniqueName="[dWeatheringTestDirectory].[Substrate].[All]" dimensionUniqueName="[dWeatheringTestDirectory]" displayFolder="" count="0" memberValueDatatype="130" unbalanced="0"/>
    <cacheHierarchy uniqueName="[dWeatheringTestDirectory].[Property]" caption="Property" attribute="1" defaultMemberUniqueName="[dWeatheringTestDirectory].[Property].[All]" allUniqueName="[dWeatheringTestDirectory].[Property].[All]" dimensionUniqueName="[dWeatheringTestDirectory]" displayFolder="" count="0" memberValueDatatype="130" unbalanced="0"/>
    <cacheHierarchy uniqueName="[fBenchmarkData].[PDL ID]" caption="PDL ID" attribute="1" defaultMemberUniqueName="[fBenchmarkData].[PDL ID].[All]" allUniqueName="[fBenchmarkData].[PDL ID].[All]" dimensionUniqueName="[fBenchmarkData]" displayFolder="" count="0" memberValueDatatype="130" unbalanced="0"/>
    <cacheHierarchy uniqueName="[fBenchmarkData].[Sample ID]" caption="Sample ID" attribute="1" defaultMemberUniqueName="[fBenchmarkData].[Sample ID].[All]" allUniqueName="[fBenchmarkData].[Sample ID].[All]" dimensionUniqueName="[fBenchmarkData]" displayFolder="" count="0" memberValueDatatype="130" unbalanced="0"/>
    <cacheHierarchy uniqueName="[fBenchmarkData].[Sheen]" caption="Sheen" attribute="1" defaultMemberUniqueName="[fBenchmarkData].[Sheen].[All]" allUniqueName="[fBenchmarkData].[Sheen].[All]" dimensionUniqueName="[fBenchmarkData]" displayFolder="" count="0" memberValueDatatype="130" unbalanced="0"/>
    <cacheHierarchy uniqueName="[fBenchmarkData].[Color]" caption="Color" attribute="1" defaultMemberUniqueName="[fBenchmarkData].[Color].[All]" allUniqueName="[fBenchmarkData].[Color].[All]" dimensionUniqueName="[fBenchmarkData]" displayFolder="" count="0" memberValueDatatype="130" unbalanced="0"/>
    <cacheHierarchy uniqueName="[fBenchmarkData].[Sort Position]" caption="Sort Position" attribute="1" defaultMemberUniqueName="[fBenchmarkData].[Sort Position].[All]" allUniqueName="[fBenchmarkData].[Sort Position].[All]" dimensionUniqueName="[fBenchmarkData]" displayFolder="" count="0" memberValueDatatype="130" unbalanced="0"/>
    <cacheHierarchy uniqueName="[fBenchmarkData].[Base]" caption="Base" attribute="1" defaultMemberUniqueName="[fBenchmarkData].[Base].[All]" allUniqueName="[fBenchmarkData].[Base].[All]" dimensionUniqueName="[fBenchmarkData]" displayFolder="" count="0" memberValueDatatype="130" unbalanced="0"/>
    <cacheHierarchy uniqueName="[fBenchmarkData].[Unique Product Name]" caption="Unique Product Name" attribute="1" defaultMemberUniqueName="[fBenchmarkData].[Unique Product Name].[All]" allUniqueName="[fBenchmarkData].[Unique Product Name].[All]" dimensionUniqueName="[fBenchmarkData]" displayFolder="" count="0" memberValueDatatype="130" unbalanced="0"/>
    <cacheHierarchy uniqueName="[fBenchmarkData].[Product ID]" caption="Product ID" attribute="1" defaultMemberUniqueName="[fBenchmarkData].[Product ID].[All]" allUniqueName="[fBenchmarkData].[Product ID].[All]" dimensionUniqueName="[fBenchmarkData]" displayFolder="" count="0" memberValueDatatype="130" unbalanced="0"/>
    <cacheHierarchy uniqueName="[fBenchmarkData].[Test Name]" caption="Test Name" attribute="1" defaultMemberUniqueName="[fBenchmarkData].[Test Name].[All]" allUniqueName="[fBenchmarkData].[Test Name].[All]" dimensionUniqueName="[fBenchmarkData]" displayFolder="" count="0" memberValueDatatype="130" unbalanced="0"/>
    <cacheHierarchy uniqueName="[fBenchmarkData].[Data Type]" caption="Data Type" attribute="1" defaultMemberUniqueName="[fBenchmarkData].[Data Type].[All]" allUniqueName="[fBenchmarkData].[Data Type].[All]" dimensionUniqueName="[fBenchmarkData]" displayFolder="" count="0" memberValueDatatype="130" unbalanced="0"/>
    <cacheHierarchy uniqueName="[fBenchmarkData].[ASTM-Version]" caption="ASTM-Version" attribute="1" defaultMemberUniqueName="[fBenchmarkData].[ASTM-Version].[All]" allUniqueName="[fBenchmarkData].[ASTM-Version].[All]" dimensionUniqueName="[fBenchmarkData]" displayFolder="" count="0" memberValueDatatype="130" unbalanced="0"/>
    <cacheHierarchy uniqueName="[fBenchmarkData].[Date of Test]" caption="Date of Test" attribute="1" time="1" defaultMemberUniqueName="[fBenchmarkData].[Date of Test].[All]" allUniqueName="[fBenchmarkData].[Date of Test].[All]" dimensionUniqueName="[fBenchmarkData]" displayFolder="" count="0" memberValueDatatype="7" unbalanced="0"/>
    <cacheHierarchy uniqueName="[fBenchmarkData].[Operator iD]" caption="Operator iD" attribute="1" defaultMemberUniqueName="[fBenchmarkData].[Operator iD].[All]" allUniqueName="[fBenchmarkData].[Operator iD].[All]" dimensionUniqueName="[fBenchmarkData]" displayFolder="" count="0" memberValueDatatype="130" unbalanced="0"/>
    <cacheHierarchy uniqueName="[fBenchmarkData].[Lab Location]" caption="Lab Location" attribute="1" defaultMemberUniqueName="[fBenchmarkData].[Lab Location].[All]" allUniqueName="[fBenchmarkData].[Lab Location].[All]" dimensionUniqueName="[fBenchmarkData]" displayFolder="" count="0" memberValueDatatype="130" unbalanced="0"/>
    <cacheHierarchy uniqueName="[fBenchmarkData].[Lab Temperature]" caption="Lab Temperature" attribute="1" defaultMemberUniqueName="[fBenchmarkData].[Lab Temperature].[All]" allUniqueName="[fBenchmarkData].[Lab Temperature].[All]" dimensionUniqueName="[fBenchmarkData]" displayFolder="" count="0" memberValueDatatype="130" unbalanced="0"/>
    <cacheHierarchy uniqueName="[fBenchmarkData].[Lab Humidity]" caption="Lab Humidity" attribute="1" defaultMemberUniqueName="[fBenchmarkData].[Lab Humidity].[All]" allUniqueName="[fBenchmarkData].[Lab Humidity].[All]" dimensionUniqueName="[fBenchmarkData]" displayFolder="" count="0" memberValueDatatype="130" unbalanced="0"/>
    <cacheHierarchy uniqueName="[fBenchmarkData].[Equipment ID]" caption="Equipment ID" attribute="1" defaultMemberUniqueName="[fBenchmarkData].[Equipment ID].[All]" allUniqueName="[fBenchmarkData].[Equipment ID].[All]" dimensionUniqueName="[fBenchmarkData]" displayFolder="" count="0" memberValueDatatype="130" unbalanced="0"/>
    <cacheHierarchy uniqueName="[fBenchmarkData].[Oven ID]" caption="Oven ID" attribute="1" defaultMemberUniqueName="[fBenchmarkData].[Oven ID].[All]" allUniqueName="[fBenchmarkData].[Oven ID].[All]" dimensionUniqueName="[fBenchmarkData]" displayFolder="" count="0" memberValueDatatype="130" unbalanced="0"/>
    <cacheHierarchy uniqueName="[fBenchmarkData].[Num Raw Test Data]" caption="Num Raw Test Data" attribute="1" defaultMemberUniqueName="[fBenchmarkData].[Num Raw Test Data].[All]" allUniqueName="[fBenchmarkData].[Num Raw Test Data].[All]" dimensionUniqueName="[fBenchmarkData]" displayFolder="" count="0" memberValueDatatype="5" unbalanced="0"/>
    <cacheHierarchy uniqueName="[fBenchmarkData].[Text Raw Test Data]" caption="Text Raw Test Data" attribute="1" defaultMemberUniqueName="[fBenchmarkData].[Text Raw Test Data].[All]" allUniqueName="[fBenchmarkData].[Text Raw Test Data].[All]" dimensionUniqueName="[fBenchmarkData]" displayFolder="" count="0" memberValueDatatype="130" unbalanced="0"/>
    <cacheHierarchy uniqueName="[fBenchmarkData].[Merged]" caption="Merged" attribute="1" defaultMemberUniqueName="[fBenchmarkData].[Merged].[All]" allUniqueName="[fBenchmarkData].[Merged].[All]" dimensionUniqueName="[fBenchmarkData]" displayFolder="" count="0" memberValueDatatype="130" unbalanced="0"/>
    <cacheHierarchy uniqueName="[fBenchmarkData].[Numeric Rating]" caption="Numeric Rating" attribute="1" defaultMemberUniqueName="[fBenchmarkData].[Numeric Rating].[All]" allUniqueName="[fBenchmarkData].[Numeric Rating].[All]" dimensionUniqueName="[fBenchmarkData]" displayFolder="" count="0" memberValueDatatype="20" unbalanced="0"/>
    <cacheHierarchy uniqueName="[fBenchmarkData].[TextNumericRating]" caption="TextNumericRating" attribute="1" defaultMemberUniqueName="[fBenchmarkData].[TextNumericRating].[All]" allUniqueName="[fBenchmarkData].[TextNumericRating].[All]" dimensionUniqueName="[fBenchmarkData]" displayFolder="" count="0" memberValueDatatype="20" unbalanced="0"/>
    <cacheHierarchy uniqueName="[fBenchmarkData].[Final Benchmark Rating]" caption="Final Benchmark Rating" attribute="1" defaultMemberUniqueName="[fBenchmarkData].[Final Benchmark Rating].[All]" allUniqueName="[fBenchmarkData].[Final Benchmark Rating].[All]" dimensionUniqueName="[fBenchmarkData]" displayFolder="" count="0" memberValueDatatype="20" unbalanced="0"/>
    <cacheHierarchy uniqueName="[fWeatheringData].[PDL ID]" caption="PDL ID" attribute="1" defaultMemberUniqueName="[fWeatheringData].[PDL ID].[All]" allUniqueName="[fWeatheringData].[PDL ID].[All]" dimensionUniqueName="[fWeatheringData]" displayFolder="" count="0" memberValueDatatype="130" unbalanced="0"/>
    <cacheHierarchy uniqueName="[fWeatheringData].[Sample ID]" caption="Sample ID" attribute="1" defaultMemberUniqueName="[fWeatheringData].[Sample ID].[All]" allUniqueName="[fWeatheringData].[Sample ID].[All]" dimensionUniqueName="[fWeatheringData]" displayFolder="" count="0" memberValueDatatype="130" unbalanced="0"/>
    <cacheHierarchy uniqueName="[fWeatheringData].[Sheen]" caption="Sheen" attribute="1" defaultMemberUniqueName="[fWeatheringData].[Sheen].[All]" allUniqueName="[fWeatheringData].[Sheen].[All]" dimensionUniqueName="[fWeatheringData]" displayFolder="" count="0" memberValueDatatype="130" unbalanced="0"/>
    <cacheHierarchy uniqueName="[fWeatheringData].[Color]" caption="Color" attribute="1" defaultMemberUniqueName="[fWeatheringData].[Color].[All]" allUniqueName="[fWeatheringData].[Color].[All]" dimensionUniqueName="[fWeatheringData]" displayFolder="" count="0" memberValueDatatype="130" unbalanced="0"/>
    <cacheHierarchy uniqueName="[fWeatheringData].[Base]" caption="Base" attribute="1" defaultMemberUniqueName="[fWeatheringData].[Base].[All]" allUniqueName="[fWeatheringData].[Base].[All]" dimensionUniqueName="[fWeatheringData]" displayFolder="" count="0" memberValueDatatype="130" unbalanced="0"/>
    <cacheHierarchy uniqueName="[fWeatheringData].[Unique Product Name]" caption="Unique Product Name" attribute="1" defaultMemberUniqueName="[fWeatheringData].[Unique Product Name].[All]" allUniqueName="[fWeatheringData].[Unique Product Name].[All]" dimensionUniqueName="[fWeatheringData]" displayFolder="" count="0" memberValueDatatype="130" unbalanced="0"/>
    <cacheHierarchy uniqueName="[fWeatheringData].[Product ID]" caption="Product ID" attribute="1" defaultMemberUniqueName="[fWeatheringData].[Product ID].[All]" allUniqueName="[fWeatheringData].[Product ID].[All]" dimensionUniqueName="[fWeatheringData]" displayFolder="" count="0" memberValueDatatype="130" unbalanced="0"/>
    <cacheHierarchy uniqueName="[fWeatheringData].[Weathering ID]" caption="Weathering ID" attribute="1" defaultMemberUniqueName="[fWeatheringData].[Weathering ID].[All]" allUniqueName="[fWeatheringData].[Weathering ID].[All]" dimensionUniqueName="[fWeatheringData]" displayFolder="" count="0" memberValueDatatype="130" unbalanced="0"/>
    <cacheHierarchy uniqueName="[fWeatheringData].[Test]" caption="Test" attribute="1" defaultMemberUniqueName="[fWeatheringData].[Test].[All]" allUniqueName="[fWeatheringData].[Test].[All]" dimensionUniqueName="[fWeatheringData]" displayFolder="" count="0" memberValueDatatype="130" unbalanced="0"/>
    <cacheHierarchy uniqueName="[fWeatheringData].[ASTM]" caption="ASTM" attribute="1" defaultMemberUniqueName="[fWeatheringData].[ASTM].[All]" allUniqueName="[fWeatheringData].[ASTM].[All]" dimensionUniqueName="[fWeatheringData]" displayFolder="" count="0" memberValueDatatype="130" unbalanced="0"/>
    <cacheHierarchy uniqueName="[fWeatheringData].[Test Name]" caption="Test Name" attribute="1" defaultMemberUniqueName="[fWeatheringData].[Test Name].[All]" allUniqueName="[fWeatheringData].[Test Name].[All]" dimensionUniqueName="[fWeatheringData]" displayFolder="" count="0" memberValueDatatype="130" unbalanced="0"/>
    <cacheHierarchy uniqueName="[fWeatheringData].[Time]" caption="Time" attribute="1" defaultMemberUniqueName="[fWeatheringData].[Time].[All]" allUniqueName="[fWeatheringData].[Time].[All]" dimensionUniqueName="[fWeatheringData]" displayFolder="" count="0" memberValueDatatype="130" unbalanced="0"/>
    <cacheHierarchy uniqueName="[fWeatheringData].[Time Unit]" caption="Time Unit" attribute="1" defaultMemberUniqueName="[fWeatheringData].[Time Unit].[All]" allUniqueName="[fWeatheringData].[Time Unit].[All]" dimensionUniqueName="[fWeatheringData]" displayFolder="" count="0" memberValueDatatype="130" unbalanced="0"/>
    <cacheHierarchy uniqueName="[fWeatheringData].[Property]" caption="Property" attribute="1" defaultMemberUniqueName="[fWeatheringData].[Property].[All]" allUniqueName="[fWeatheringData].[Property].[All]" dimensionUniqueName="[fWeatheringData]" displayFolder="" count="0" memberValueDatatype="130" unbalanced="0"/>
    <cacheHierarchy uniqueName="[fWeatheringData].[Merged]" caption="Merged" attribute="1" defaultMemberUniqueName="[fWeatheringData].[Merged].[All]" allUniqueName="[fWeatheringData].[Merged].[All]" dimensionUniqueName="[fWeatheringData]" displayFolder="" count="0" memberValueDatatype="130" unbalanced="0"/>
    <cacheHierarchy uniqueName="[fWeatheringData].[Preparation Date]" caption="Preparation Date" attribute="1" defaultMemberUniqueName="[fWeatheringData].[Preparation Date].[All]" allUniqueName="[fWeatheringData].[Preparation Date].[All]" dimensionUniqueName="[fWeatheringData]" displayFolder="" count="0" memberValueDatatype="130" unbalanced="0"/>
    <cacheHierarchy uniqueName="[fWeatheringData].[Start of Exposure]" caption="Start of Exposure" attribute="1" defaultMemberUniqueName="[fWeatheringData].[Start of Exposure].[All]" allUniqueName="[fWeatheringData].[Start of Exposure].[All]" dimensionUniqueName="[fWeatheringData]" displayFolder="" count="0" memberValueDatatype="130" unbalanced="0"/>
    <cacheHierarchy uniqueName="[fWeatheringData].[End of Exposure]" caption="End of Exposure" attribute="1" defaultMemberUniqueName="[fWeatheringData].[End of Exposure].[All]" allUniqueName="[fWeatheringData].[End of Exposure].[All]" dimensionUniqueName="[fWeatheringData]" displayFolder="" count="0" memberValueDatatype="130" unbalanced="0"/>
    <cacheHierarchy uniqueName="[fWeatheringData].[Initial Value]" caption="Initial Value" attribute="1" defaultMemberUniqueName="[fWeatheringData].[Initial Value].[All]" allUniqueName="[fWeatheringData].[Initial Value].[All]" dimensionUniqueName="[fWeatheringData]" displayFolder="" count="0" memberValueDatatype="130" unbalanced="0"/>
    <cacheHierarchy uniqueName="[fWeatheringData].[Exposure Value]" caption="Exposure Value" attribute="1" defaultMemberUniqueName="[fWeatheringData].[Exposure Value].[All]" allUniqueName="[fWeatheringData].[Exposure Value].[All]" dimensionUniqueName="[fWeatheringData]" displayFolder="" count="0" memberValueDatatype="5" unbalanced="0"/>
    <cacheHierarchy uniqueName="[fWeatheringData].[Step Change in Value]" caption="Step Change in Value" attribute="1" defaultMemberUniqueName="[fWeatheringData].[Step Change in Value].[All]" allUniqueName="[fWeatheringData].[Step Change in Value].[All]" dimensionUniqueName="[fWeatheringData]" displayFolder="" count="0" memberValueDatatype="5" unbalanced="0"/>
    <cacheHierarchy uniqueName="[fWeatheringData].[Net Change]" caption="Net Change" attribute="1" defaultMemberUniqueName="[fWeatheringData].[Net Change].[All]" allUniqueName="[fWeatheringData].[Net Change].[All]" dimensionUniqueName="[fWeatheringData]" displayFolder="" count="0" memberValueDatatype="5" unbalanced="0"/>
    <cacheHierarchy uniqueName="[fWeatheringData].[Panel Prep Operator]" caption="Panel Prep Operator" attribute="1" defaultMemberUniqueName="[fWeatheringData].[Panel Prep Operator].[All]" allUniqueName="[fWeatheringData].[Panel Prep Operator].[All]" dimensionUniqueName="[fWeatheringData]" displayFolder="" count="0" memberValueDatatype="130" unbalanced="0"/>
    <cacheHierarchy uniqueName="[fWeatheringData].[Readings Operator]" caption="Readings Operator" attribute="1" defaultMemberUniqueName="[fWeatheringData].[Readings Operator].[All]" allUniqueName="[fWeatheringData].[Readings Operator].[All]" dimensionUniqueName="[fWeatheringData]" displayFolder="" count="0" memberValueDatatype="130" unbalanced="0"/>
    <cacheHierarchy uniqueName="[fWeatheringData].[Device ID]" caption="Device ID" attribute="1" defaultMemberUniqueName="[fWeatheringData].[Device ID].[All]" allUniqueName="[fWeatheringData].[Device ID].[All]" dimensionUniqueName="[fWeatheringData]" displayFolder="" count="0" memberValueDatatype="130" unbalanced="0"/>
    <cacheHierarchy uniqueName="[fWeatheringData].[Exposure Equipment ID]" caption="Exposure Equipment ID" attribute="1" defaultMemberUniqueName="[fWeatheringData].[Exposure Equipment ID].[All]" allUniqueName="[fWeatheringData].[Exposure Equipment ID].[All]" dimensionUniqueName="[fWeatheringData]" displayFolder="" count="0" memberValueDatatype="130" unbalanced="0"/>
    <cacheHierarchy uniqueName="[Image Share Links].[TestData]" caption="TestData" attribute="1" defaultMemberUniqueName="[Image Share Links].[TestData].[All]" allUniqueName="[Image Share Links].[TestData].[All]" dimensionUniqueName="[Image Share Links]" displayFolder="" count="0" memberValueDatatype="130" unbalanced="0"/>
    <cacheHierarchy uniqueName="[Image Share Links].[Shareable Link]" caption="Shareable Link" attribute="1" defaultMemberUniqueName="[Image Share Links].[Shareable Link].[All]" allUniqueName="[Image Share Links].[Shareable Link].[All]" dimensionUniqueName="[Image Share Links]" displayFolder="" count="0" memberValueDatatype="130" unbalanced="0"/>
    <cacheHierarchy uniqueName="[TestMappingTable].[Child Hierarchy ID]" caption="Child Hierarchy ID" attribute="1" defaultMemberUniqueName="[TestMappingTable].[Child Hierarchy ID].[All]" allUniqueName="[TestMappingTable].[Child Hierarchy ID].[All]" dimensionUniqueName="[TestMappingTable]" displayFolder="" count="0" memberValueDatatype="20" unbalanced="0"/>
    <cacheHierarchy uniqueName="[TestMappingTable].[Parent Name]" caption="Parent Name" attribute="1" defaultMemberUniqueName="[TestMappingTable].[Parent Name].[All]" allUniqueName="[TestMappingTable].[Parent Name].[All]" dimensionUniqueName="[TestMappingTable]" displayFolder="" count="0" memberValueDatatype="130" unbalanced="0"/>
    <cacheHierarchy uniqueName="[TestMappingTable].[Child Name]" caption="Child Name" attribute="1" defaultMemberUniqueName="[TestMappingTable].[Child Name].[All]" allUniqueName="[TestMappingTable].[Child Name].[All]" dimensionUniqueName="[TestMappingTable]" displayFolder="" count="0" memberValueDatatype="130" unbalanced="0"/>
    <cacheHierarchy uniqueName="[TestMappingTable].[Test ID]" caption="Test ID" attribute="1" defaultMemberUniqueName="[TestMappingTable].[Test ID].[All]" allUniqueName="[TestMappingTable].[Test ID].[All]" dimensionUniqueName="[TestMappingTable]" displayFolder="" count="0" memberValueDatatype="130" unbalanced="0"/>
    <cacheHierarchy uniqueName="[TestWeightTable].[Test Name]" caption="Test Name" attribute="1" defaultMemberUniqueName="[TestWeightTable].[Test Name].[All]" allUniqueName="[TestWeightTable].[Test Name].[All]" dimensionUniqueName="[TestWeightTable]" displayFolder="" count="0" memberValueDatatype="130" unbalanced="0"/>
    <cacheHierarchy uniqueName="[TestWeightTable].[Test ID]" caption="Test ID" attribute="1" defaultMemberUniqueName="[TestWeightTable].[Test ID].[All]" allUniqueName="[TestWeightTable].[Test ID].[All]" dimensionUniqueName="[TestWeightTable]" displayFolder="" count="0" memberValueDatatype="130" unbalanced="0"/>
    <cacheHierarchy uniqueName="[TestWeightTable].[Weight]" caption="Weight" attribute="1" defaultMemberUniqueName="[TestWeightTable].[Weight].[All]" allUniqueName="[TestWeightTable].[Weight].[All]" dimensionUniqueName="[TestWeightTable]" displayFolder="" count="0" memberValueDatatype="20" unbalanced="0"/>
    <cacheHierarchy uniqueName="[VisiblePivotTable].[Test ID]" caption="Test ID" attribute="1" defaultMemberUniqueName="[VisiblePivotTable].[Test ID].[All]" allUniqueName="[VisiblePivotTable].[Test ID].[All]" dimensionUniqueName="[VisiblePivotTable]" displayFolder="" count="0" memberValueDatatype="130" unbalanced="0"/>
    <cacheHierarchy uniqueName="[VisiblePivotTable].[Test Name]" caption="Test Name" attribute="1" defaultMemberUniqueName="[VisiblePivotTable].[Test Name].[All]" allUniqueName="[VisiblePivotTable].[Test Name].[All]" dimensionUniqueName="[VisiblePivotTable]" displayFolder="" count="0" memberValueDatatype="130" unbalanced="0"/>
    <cacheHierarchy uniqueName="[fBenchmarkData].[Test ID]" caption="Test ID" attribute="1" defaultMemberUniqueName="[fBenchmarkData].[Test ID].[All]" allUniqueName="[fBenchmarkData].[Test ID].[All]" dimensionUniqueName="[fBenchmarkData]" displayFolder="" count="0" memberValueDatatype="130" unbalanced="0" hidden="1"/>
    <cacheHierarchy uniqueName="[TestMappingTable].[Hierarchy ID]" caption="Hierarchy ID" attribute="1" defaultMemberUniqueName="[TestMappingTable].[Hierarchy ID].[All]" allUniqueName="[TestMappingTable].[Hierarchy ID].[All]" dimensionUniqueName="[TestMappingTable]" displayFolder="" count="0" memberValueDatatype="20" unbalanced="0" hidden="1"/>
    <cacheHierarchy uniqueName="[Measures].[Count of Merged]" caption="Count of Merged" measure="1" displayFolder="" measureGroup="fBenchmarkData" count="0">
      <extLst>
        <ext xmlns:x15="http://schemas.microsoft.com/office/spreadsheetml/2010/11/main" uri="{B97F6D7D-B522-45F9-BDA1-12C45D357490}">
          <x15:cacheHierarchy aggregatedColumn="101"/>
        </ext>
      </extLst>
    </cacheHierarchy>
    <cacheHierarchy uniqueName="[Measures].[Count of Unique Product Name]" caption="Count of Unique Product Name" measure="1" displayFolder="" measureGroup="dBenchmarkProducts" count="0">
      <extLst>
        <ext xmlns:x15="http://schemas.microsoft.com/office/spreadsheetml/2010/11/main" uri="{B97F6D7D-B522-45F9-BDA1-12C45D357490}">
          <x15:cacheHierarchy aggregatedColumn="9"/>
        </ext>
      </extLst>
    </cacheHierarchy>
    <cacheHierarchy uniqueName="[Measures].[Count of Test Name]" caption="Count of Test Name" measure="1" displayFolder="" measureGroup="dTestIDdirectory" count="0">
      <extLst>
        <ext xmlns:x15="http://schemas.microsoft.com/office/spreadsheetml/2010/11/main" uri="{B97F6D7D-B522-45F9-BDA1-12C45D357490}">
          <x15:cacheHierarchy aggregatedColumn="47"/>
        </ext>
      </extLst>
    </cacheHierarchy>
    <cacheHierarchy uniqueName="[Measures].[Count of Image url]" caption="Count of Image url" measure="1" displayFolder="" measureGroup="dBenchmarkProducts" count="0">
      <extLst>
        <ext xmlns:x15="http://schemas.microsoft.com/office/spreadsheetml/2010/11/main" uri="{B97F6D7D-B522-45F9-BDA1-12C45D357490}">
          <x15:cacheHierarchy aggregatedColumn="16"/>
        </ext>
      </extLst>
    </cacheHierarchy>
    <cacheHierarchy uniqueName="[Measures].[Sum of Weight]" caption="Sum of Weight" measure="1" displayFolder="" measureGroup="TestWeightTable" count="0">
      <extLst>
        <ext xmlns:x15="http://schemas.microsoft.com/office/spreadsheetml/2010/11/main" uri="{B97F6D7D-B522-45F9-BDA1-12C45D357490}">
          <x15:cacheHierarchy aggregatedColumn="139"/>
        </ext>
      </extLst>
    </cacheHierarchy>
    <cacheHierarchy uniqueName="[Measures].[Sum of Final Benchmark Rating]" caption="Sum of Final Benchmark Rating" measure="1" displayFolder="" measureGroup="fBenchmarkData" count="0">
      <extLst>
        <ext xmlns:x15="http://schemas.microsoft.com/office/spreadsheetml/2010/11/main" uri="{B97F6D7D-B522-45F9-BDA1-12C45D357490}">
          <x15:cacheHierarchy aggregatedColumn="104"/>
        </ext>
      </extLst>
    </cacheHierarchy>
    <cacheHierarchy uniqueName="[Measures].[Count of Initial Value]" caption="Count of Initial Value" measure="1" displayFolder="" measureGroup="fWeatheringData" count="0">
      <extLst>
        <ext xmlns:x15="http://schemas.microsoft.com/office/spreadsheetml/2010/11/main" uri="{B97F6D7D-B522-45F9-BDA1-12C45D357490}">
          <x15:cacheHierarchy aggregatedColumn="123"/>
        </ext>
      </extLst>
    </cacheHierarchy>
    <cacheHierarchy uniqueName="[Measures].[Count of Exposure Value]" caption="Count of Exposure Value" measure="1" displayFolder="" measureGroup="fWeatheringData" count="0">
      <extLst>
        <ext xmlns:x15="http://schemas.microsoft.com/office/spreadsheetml/2010/11/main" uri="{B97F6D7D-B522-45F9-BDA1-12C45D357490}">
          <x15:cacheHierarchy aggregatedColumn="124"/>
        </ext>
      </extLst>
    </cacheHierarchy>
    <cacheHierarchy uniqueName="[Measures].[Count of Merged 2]" caption="Count of Merged 2" measure="1" displayFolder="" measureGroup="fWeatheringData" count="0">
      <extLst>
        <ext xmlns:x15="http://schemas.microsoft.com/office/spreadsheetml/2010/11/main" uri="{B97F6D7D-B522-45F9-BDA1-12C45D357490}">
          <x15:cacheHierarchy aggregatedColumn="119"/>
        </ext>
      </extLst>
    </cacheHierarchy>
    <cacheHierarchy uniqueName="[Measures].[Sum of Child Hierarchy ID]" caption="Sum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Max of Child Hierarchy ID]" caption="Max of Child Hierarchy ID" measure="1" displayFolder="" measureGroup="TestMappingTable" count="0">
      <extLst>
        <ext xmlns:x15="http://schemas.microsoft.com/office/spreadsheetml/2010/11/main" uri="{B97F6D7D-B522-45F9-BDA1-12C45D357490}">
          <x15:cacheHierarchy aggregatedColumn="133"/>
        </ext>
      </extLst>
    </cacheHierarchy>
    <cacheHierarchy uniqueName="[Measures].[Count of Child Name]" caption="Count of Child Name" measure="1" displayFolder="" measureGroup="TestMappingTable" count="0">
      <extLst>
        <ext xmlns:x15="http://schemas.microsoft.com/office/spreadsheetml/2010/11/main" uri="{B97F6D7D-B522-45F9-BDA1-12C45D357490}">
          <x15:cacheHierarchy aggregatedColumn="135"/>
        </ext>
      </extLst>
    </cacheHierarchy>
    <cacheHierarchy uniqueName="[Measures].[Count of Test ID]" caption="Count of Test ID" measure="1" displayFolder="" measureGroup="TestMappingTable" count="0">
      <extLst>
        <ext xmlns:x15="http://schemas.microsoft.com/office/spreadsheetml/2010/11/main" uri="{B97F6D7D-B522-45F9-BDA1-12C45D357490}">
          <x15:cacheHierarchy aggregatedColumn="136"/>
        </ext>
      </extLst>
    </cacheHierarchy>
    <cacheHierarchy uniqueName="[Measures].[Sum of Step Change in Value]" caption="Sum of Step Change in Value" measure="1" displayFolder="" measureGroup="fWeatheringData" count="0">
      <extLst>
        <ext xmlns:x15="http://schemas.microsoft.com/office/spreadsheetml/2010/11/main" uri="{B97F6D7D-B522-45F9-BDA1-12C45D357490}">
          <x15:cacheHierarchy aggregatedColumn="125"/>
        </ext>
      </extLst>
    </cacheHierarchy>
    <cacheHierarchy uniqueName="[Measures].[Available Records]" caption="Available Records" measure="1" displayFolder="" measureGroup="fBenchmarkData" count="0"/>
    <cacheHierarchy uniqueName="[Measures].[Average Benchmark Rating]" caption="Average Benchmark Rating" measure="1" displayFolder="" measureGroup="fBenchmarkData" count="0" oneField="1">
      <fieldsUsage count="1">
        <fieldUsage x="2"/>
      </fieldsUsage>
    </cacheHierarchy>
    <cacheHierarchy uniqueName="[Measures].[CompetitiveAdvantage]" caption="CompetitiveAdvantage" measure="1" displayFolder="" measureGroup="fBenchmarkData" count="0"/>
    <cacheHierarchy uniqueName="[Measures].[referenceProduct]" caption="referenceProduct" measure="1" displayFolder="" measureGroup="fBenchmarkData" count="0"/>
    <cacheHierarchy uniqueName="[Measures].[Measure3]" caption="Measure3" measure="1" displayFolder="" measureGroup="fBenchmarkData" count="0"/>
    <cacheHierarchy uniqueName="[Measures].[WeightContribution]" caption="WeightContribution" measure="1" displayFolder="" measureGroup="fBenchmarkData" count="0"/>
    <cacheHierarchy uniqueName="[Measures].[WeightedRating]" caption="WeightedRating" measure="1" displayFolder="" measureGroup="fBenchmarkData" count="0"/>
    <cacheHierarchy uniqueName="[Measures].[sumofscore]" caption="sumofscore" measure="1" displayFolder="" measureGroup="fBenchmarkData" count="0"/>
    <cacheHierarchy uniqueName="[Measures].[TotalScorePossible]" caption="TotalScorePossible" measure="1" displayFolder="" measureGroup="fBenchmarkData" count="0"/>
    <cacheHierarchy uniqueName="[Measures].[Measure 1]" caption="Measure 1" measure="1" displayFolder="" measureGroup="fBenchmarkData" count="0"/>
    <cacheHierarchy uniqueName="[Measures].[Totalweightedscore]" caption="Totalweightedscore" measure="1" displayFolder="" measureGroup="fBenchmarkData" count="0"/>
    <cacheHierarchy uniqueName="[Measures].[FinalWeightedscore]" caption="FinalWeightedscore" measure="1" displayFolder="" measureGroup="fBenchmarkData" count="0"/>
    <cacheHierarchy uniqueName="[Measures].[Totalweightedscore2]" caption="Totalweightedscore2" measure="1" displayFolder="" measureGroup="TestWeightTable" count="0"/>
    <cacheHierarchy uniqueName="[Measures].[Totalweightedscore4]" caption="Totalweightedscore4" measure="1" displayFolder="" measureGroup="fBenchmarkData" count="0"/>
    <cacheHierarchy uniqueName="[Measures].[AvailableWeatheringRecords]" caption="AvailableWeatheringRecords" measure="1" displayFolder="" measureGroup="fWeatheringData" count="0"/>
    <cacheHierarchy uniqueName="[Measures].[AverageNetChange]" caption="AverageNetChange" measure="1" displayFolder="" measureGroup="fWeatheringData" count="0"/>
    <cacheHierarchy uniqueName="[Measures].[Random Record]" caption="Random Record" measure="1" displayFolder="" measureGroup="fWeatheringData" count="0"/>
    <cacheHierarchy uniqueName="[Measures].[WeatheringImage]" caption="WeatheringImage" measure="1" displayFolder="" measureGroup="fWeatheringData" count="0"/>
    <cacheHierarchy uniqueName="[Measures].[testid]" caption="testid" measure="1" displayFolder="" measureGroup="TestMappingTable" count="0"/>
    <cacheHierarchy uniqueName="[Measures].[TestBreakdownAggregations]" caption="TestBreakdownAggregations" measure="1" displayFolder="" measureGroup="TestMappingTable" count="0"/>
    <cacheHierarchy uniqueName="[Measures].[rowsinbench]" caption="rowsinbench" measure="1" displayFolder="" measureGroup="fBenchmarkData" count="0"/>
    <cacheHierarchy uniqueName="[Measures].[rowstestmap]" caption="rowstestmap" measure="1" displayFolder="" measureGroup="fBenchmarkData" count="0"/>
    <cacheHierarchy uniqueName="[Measures].[NumberofUniqueProducts]" caption="NumberofUniqueProducts" measure="1" displayFolder="" measureGroup="fBenchmarkData" count="0"/>
    <cacheHierarchy uniqueName="[Measures].[NumberSelectedUniqueProducts]" caption="NumberSelectedUniqueProducts" measure="1" displayFolder="" measureGroup="fBenchmarkData" count="0"/>
    <cacheHierarchy uniqueName="[Measures].[RecordsAvailable]" caption="RecordsAvailable" measure="1" displayFolder="" measureGroup="fBenchmarkData" count="0"/>
    <cacheHierarchy uniqueName="[Measures].[MajorAdvantage]" caption="MajorAdvantage" measure="1" displayFolder="" measureGroup="fBenchmarkData" count="0"/>
    <cacheHierarchy uniqueName="[Measures].[weatheringid]" caption="weatheringid" measure="1" displayFolder="" measureGroup="fWeatheringData" count="0"/>
    <cacheHierarchy uniqueName="[Measures].[Highlights]" caption="Highlights" measure="1" displayFolder="" measureGroup="fBenchmarkData" count="0"/>
    <cacheHierarchy uniqueName="[Measures].[__XL_Count dTestIDdirectory]" caption="__XL_Count dTestIDdirectory" measure="1" displayFolder="" measureGroup="dTestIDdirectory" count="0" hidden="1"/>
    <cacheHierarchy uniqueName="[Measures].[__XL_Count dBenchmarkProducts]" caption="__XL_Count dBenchmarkProducts" measure="1" displayFolder="" measureGroup="dBenchmarkProducts" count="0" hidden="1"/>
    <cacheHierarchy uniqueName="[Measures].[__XL_Count dTestRatings]" caption="__XL_Count dTestRatings" measure="1" displayFolder="" measureGroup="dTestRatings" count="0" hidden="1"/>
    <cacheHierarchy uniqueName="[Measures].[__XL_Count fWeatheringData]" caption="__XL_Count fWeatheringData" measure="1" displayFolder="" measureGroup="fWeatheringData" count="0" hidden="1"/>
    <cacheHierarchy uniqueName="[Measures].[__XL_Count fBenchmarkData]" caption="__XL_Count fBenchmarkData" measure="1" displayFolder="" measureGroup="fBenchmarkData" count="0" hidden="1"/>
    <cacheHierarchy uniqueName="[Measures].[__XL_Count Image Share Links]" caption="__XL_Count Image Share Links" measure="1" displayFolder="" measureGroup="Image Share Links" count="0" hidden="1"/>
    <cacheHierarchy uniqueName="[Measures].[__XL_Count dWeatheringTestDirectory]" caption="__XL_Count dWeatheringTestDirectory" measure="1" displayFolder="" measureGroup="dWeatheringTestDirectory" count="0" hidden="1"/>
    <cacheHierarchy uniqueName="[Measures].[__XL_Count dReferenceProduct]" caption="__XL_Count dReferenceProduct" measure="1" displayFolder="" measureGroup="dReferenceProduct" count="0" hidden="1"/>
    <cacheHierarchy uniqueName="[Measures].[__XL_Count dPaintType]" caption="__XL_Count dPaintType" measure="1" displayFolder="" measureGroup="dPaintType" count="0" hidden="1"/>
    <cacheHierarchy uniqueName="[Measures].[__XL_Count TestWeightTable]" caption="__XL_Count TestWeightTable" measure="1" displayFolder="" measureGroup="TestWeightTable" count="0" hidden="1"/>
    <cacheHierarchy uniqueName="[Measures].[__XL_Count TestMappingTable]" caption="__XL_Count TestMappingTable" measure="1" displayFolder="" measureGroup="TestMappingTable" count="0" hidden="1"/>
    <cacheHierarchy uniqueName="[Measures].[__XL_Count VisiblePivotTable]" caption="__XL_Count VisiblePivotTable" measure="1" displayFolder="" measureGroup="VisiblePivotTable" count="0" hidden="1"/>
    <cacheHierarchy uniqueName="[Measures].[__No measures defined]" caption="__No measures defined" measure="1" displayFolder="" count="0" hidden="1"/>
  </cacheHierarchies>
  <kpis count="0"/>
  <dimensions count="13">
    <dimension name="dBenchmarkProducts" uniqueName="[dBenchmarkProducts]" caption="dBenchmarkProducts"/>
    <dimension name="dPaintType" uniqueName="[dPaintType]" caption="dPaintType"/>
    <dimension name="dReferenceProduct" uniqueName="[dReferenceProduct]" caption="dReferenceProduct"/>
    <dimension name="dTestIDdirectory" uniqueName="[dTestIDdirectory]" caption="dTestIDdirectory"/>
    <dimension name="dTestRatings" uniqueName="[dTestRatings]" caption="dTestRatings"/>
    <dimension name="dWeatheringTestDirectory" uniqueName="[dWeatheringTestDirectory]" caption="dWeatheringTestDirectory"/>
    <dimension name="fBenchmarkData" uniqueName="[fBenchmarkData]" caption="fBenchmarkData"/>
    <dimension name="fWeatheringData" uniqueName="[fWeatheringData]" caption="fWeatheringData"/>
    <dimension name="Image Share Links" uniqueName="[Image Share Links]" caption="Image Share Links"/>
    <dimension measure="1" name="Measures" uniqueName="[Measures]" caption="Measures"/>
    <dimension name="TestMappingTable" uniqueName="[TestMappingTable]" caption="TestMappingTable"/>
    <dimension name="TestWeightTable" uniqueName="[TestWeightTable]" caption="TestWeightTable"/>
    <dimension name="VisiblePivotTable" uniqueName="[VisiblePivotTable]" caption="VisiblePivotTable"/>
  </dimensions>
  <measureGroups count="12">
    <measureGroup name="dBenchmarkProducts" caption="dBenchmarkProducts"/>
    <measureGroup name="dPaintType" caption="dPaintType"/>
    <measureGroup name="dReferenceProduct" caption="dReferenceProduct"/>
    <measureGroup name="dTestIDdirectory" caption="dTestIDdirectory"/>
    <measureGroup name="dTestRatings" caption="dTestRatings"/>
    <measureGroup name="dWeatheringTestDirectory" caption="dWeatheringTestDirectory"/>
    <measureGroup name="fBenchmarkData" caption="fBenchmarkData"/>
    <measureGroup name="fWeatheringData" caption="fWeatheringData"/>
    <measureGroup name="Image Share Links" caption="Image Share Links"/>
    <measureGroup name="TestMappingTable" caption="TestMappingTable"/>
    <measureGroup name="TestWeightTable" caption="TestWeightTable"/>
    <measureGroup name="VisiblePivotTable" caption="VisiblePivotTable"/>
  </measureGroups>
  <maps count="22">
    <map measureGroup="0" dimension="0"/>
    <map measureGroup="1" dimension="1"/>
    <map measureGroup="2" dimension="2"/>
    <map measureGroup="3" dimension="3"/>
    <map measureGroup="4" dimension="3"/>
    <map measureGroup="4" dimension="4"/>
    <map measureGroup="5" dimension="5"/>
    <map measureGroup="6" dimension="0"/>
    <map measureGroup="6" dimension="3"/>
    <map measureGroup="6" dimension="6"/>
    <map measureGroup="7" dimension="0"/>
    <map measureGroup="7" dimension="5"/>
    <map measureGroup="7" dimension="7"/>
    <map measureGroup="8" dimension="0"/>
    <map measureGroup="8" dimension="5"/>
    <map measureGroup="8" dimension="7"/>
    <map measureGroup="8" dimension="8"/>
    <map measureGroup="9" dimension="3"/>
    <map measureGroup="9" dimension="10"/>
    <map measureGroup="10" dimension="3"/>
    <map measureGroup="10" dimension="11"/>
    <map measureGroup="11" dimension="12"/>
  </maps>
  <extLst>
    <ext xmlns:x14="http://schemas.microsoft.com/office/spreadsheetml/2009/9/main" uri="{725AE2AE-9491-48be-B2B4-4EB974FC3084}">
      <x14:pivotCacheDefinition pivotCacheId="146419072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s v="T30"/>
    <s v="Chemical Resistance - 121 - C1"/>
    <n v="1"/>
    <n v="0.25"/>
  </r>
  <r>
    <x v="0"/>
    <s v="T31"/>
    <s v="Chemical Resistance - 121 - C2"/>
    <n v="1"/>
    <n v="0.25"/>
  </r>
  <r>
    <x v="0"/>
    <s v="T32"/>
    <s v="Chemical Resistance - 121 - C3"/>
    <n v="1"/>
    <n v="0.25"/>
  </r>
  <r>
    <x v="0"/>
    <s v="T33"/>
    <s v="Chemical Resistance - 121 - C4"/>
    <n v="1"/>
    <n v="0.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4B8470-8468-4845-B8C7-1FA21EC3FEED}" name="PivotChartTable3" cacheId="29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3:D12" firstHeaderRow="1" firstDataRow="2" firstDataCol="1" rowPageCount="1" colPageCount="1"/>
  <pivotFields count="8">
    <pivotField axis="axisCol"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5">
        <item x="0"/>
        <item x="1"/>
        <item x="2"/>
        <item x="3"/>
        <item x="4"/>
      </items>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1"/>
    <field x="2"/>
    <field x="3"/>
  </rowFields>
  <rowItems count="8">
    <i>
      <x/>
    </i>
    <i r="1">
      <x/>
    </i>
    <i r="2">
      <x/>
    </i>
    <i r="2">
      <x v="1"/>
    </i>
    <i r="2">
      <x v="2"/>
    </i>
    <i r="2">
      <x v="3"/>
    </i>
    <i r="2">
      <x v="4"/>
    </i>
    <i t="grand">
      <x/>
    </i>
  </rowItems>
  <colFields count="1">
    <field x="0"/>
  </colFields>
  <colItems count="3">
    <i>
      <x/>
    </i>
    <i>
      <x v="1"/>
    </i>
    <i t="grand">
      <x/>
    </i>
  </colItems>
  <pageFields count="1">
    <pageField fld="4" hier="80" name="[dWeatheringTestDirectory].[Property].&amp;[Color Change E]" cap="Color Change E"/>
  </pageFields>
  <dataFields count="1">
    <dataField fld="5" subtotal="count" baseField="0" baseItem="0"/>
  </dataFields>
  <chartFormats count="62">
    <chartFormat chart="0" format="0" series="1">
      <pivotArea type="data" outline="0" fieldPosition="0">
        <references count="1">
          <reference field="0" count="1" selected="0">
            <x v="10"/>
          </reference>
        </references>
      </pivotArea>
    </chartFormat>
    <chartFormat chart="0" format="1" series="1">
      <pivotArea type="data" outline="0" fieldPosition="0">
        <references count="1">
          <reference field="0" count="1" selected="0">
            <x v="11"/>
          </reference>
        </references>
      </pivotArea>
    </chartFormat>
    <chartFormat chart="0" format="2" series="1">
      <pivotArea type="data" outline="0" fieldPosition="0">
        <references count="1">
          <reference field="0" count="1" selected="0">
            <x v="12"/>
          </reference>
        </references>
      </pivotArea>
    </chartFormat>
    <chartFormat chart="0" format="3" series="1">
      <pivotArea type="data" outline="0" fieldPosition="0">
        <references count="1">
          <reference field="0" count="1" selected="0">
            <x v="13"/>
          </reference>
        </references>
      </pivotArea>
    </chartFormat>
    <chartFormat chart="0" format="4" series="1">
      <pivotArea type="data" outline="0" fieldPosition="0">
        <references count="1">
          <reference field="0" count="1" selected="0">
            <x v="14"/>
          </reference>
        </references>
      </pivotArea>
    </chartFormat>
    <chartFormat chart="0" format="5" series="1">
      <pivotArea type="data" outline="0" fieldPosition="0">
        <references count="1">
          <reference field="0" count="1" selected="0">
            <x v="15"/>
          </reference>
        </references>
      </pivotArea>
    </chartFormat>
    <chartFormat chart="0" format="6" series="1">
      <pivotArea type="data" outline="0" fieldPosition="0">
        <references count="1">
          <reference field="0" count="1" selected="0">
            <x v="16"/>
          </reference>
        </references>
      </pivotArea>
    </chartFormat>
    <chartFormat chart="0" format="7" series="1">
      <pivotArea type="data" outline="0" fieldPosition="0">
        <references count="1">
          <reference field="0" count="1" selected="0">
            <x v="17"/>
          </reference>
        </references>
      </pivotArea>
    </chartFormat>
    <chartFormat chart="0" format="8" series="1">
      <pivotArea type="data" outline="0" fieldPosition="0">
        <references count="1">
          <reference field="0" count="1" selected="0">
            <x v="8"/>
          </reference>
        </references>
      </pivotArea>
    </chartFormat>
    <chartFormat chart="0" format="9" series="1">
      <pivotArea type="data" outline="0" fieldPosition="0">
        <references count="1">
          <reference field="0" count="1" selected="0">
            <x v="18"/>
          </reference>
        </references>
      </pivotArea>
    </chartFormat>
    <chartFormat chart="0" format="10" series="1">
      <pivotArea type="data" outline="0" fieldPosition="0">
        <references count="1">
          <reference field="0" count="1" selected="0">
            <x v="20"/>
          </reference>
        </references>
      </pivotArea>
    </chartFormat>
    <chartFormat chart="0" format="11" series="1">
      <pivotArea type="data" outline="0" fieldPosition="0">
        <references count="1">
          <reference field="0" count="1" selected="0">
            <x v="21"/>
          </reference>
        </references>
      </pivotArea>
    </chartFormat>
    <chartFormat chart="0" format="12" series="1">
      <pivotArea type="data" outline="0" fieldPosition="0">
        <references count="1">
          <reference field="0" count="1" selected="0">
            <x v="2"/>
          </reference>
        </references>
      </pivotArea>
    </chartFormat>
    <chartFormat chart="0" format="13" series="1">
      <pivotArea type="data" outline="0" fieldPosition="0">
        <references count="1">
          <reference field="0" count="1" selected="0">
            <x v="22"/>
          </reference>
        </references>
      </pivotArea>
    </chartFormat>
    <chartFormat chart="0" format="14" series="1">
      <pivotArea type="data" outline="0" fieldPosition="0">
        <references count="1">
          <reference field="0" count="1" selected="0">
            <x v="9"/>
          </reference>
        </references>
      </pivotArea>
    </chartFormat>
    <chartFormat chart="0" format="15" series="1">
      <pivotArea type="data" outline="0" fieldPosition="0">
        <references count="1">
          <reference field="0" count="1" selected="0">
            <x v="23"/>
          </reference>
        </references>
      </pivotArea>
    </chartFormat>
    <chartFormat chart="0" format="16" series="1">
      <pivotArea type="data" outline="0" fieldPosition="0">
        <references count="1">
          <reference field="0" count="1" selected="0">
            <x v="0"/>
          </reference>
        </references>
      </pivotArea>
    </chartFormat>
    <chartFormat chart="0" format="17" series="1">
      <pivotArea type="data" outline="0" fieldPosition="0">
        <references count="1">
          <reference field="0" count="1" selected="0">
            <x v="24"/>
          </reference>
        </references>
      </pivotArea>
    </chartFormat>
    <chartFormat chart="0" format="19" series="1">
      <pivotArea type="data" outline="0" fieldPosition="0">
        <references count="1">
          <reference field="0" count="1" selected="0">
            <x v="25"/>
          </reference>
        </references>
      </pivotArea>
    </chartFormat>
    <chartFormat chart="0" format="20" series="1">
      <pivotArea type="data" outline="0" fieldPosition="0">
        <references count="1">
          <reference field="0" count="1" selected="0">
            <x v="1"/>
          </reference>
        </references>
      </pivotArea>
    </chartFormat>
    <chartFormat chart="0" format="21" series="1">
      <pivotArea type="data" outline="0" fieldPosition="0">
        <references count="1">
          <reference field="0" count="1" selected="0">
            <x v="26"/>
          </reference>
        </references>
      </pivotArea>
    </chartFormat>
    <chartFormat chart="0" format="22" series="1">
      <pivotArea type="data" outline="0" fieldPosition="0">
        <references count="1">
          <reference field="0" count="1" selected="0">
            <x v="27"/>
          </reference>
        </references>
      </pivotArea>
    </chartFormat>
    <chartFormat chart="5" format="30" series="1">
      <pivotArea type="data" outline="0" fieldPosition="0">
        <references count="1">
          <reference field="0" count="1" selected="0">
            <x v="11"/>
          </reference>
        </references>
      </pivotArea>
    </chartFormat>
    <chartFormat chart="5" format="31" series="1">
      <pivotArea type="data" outline="0" fieldPosition="0">
        <references count="1">
          <reference field="0" count="1" selected="0">
            <x v="12"/>
          </reference>
        </references>
      </pivotArea>
    </chartFormat>
    <chartFormat chart="5" format="32" series="1">
      <pivotArea type="data" outline="0" fieldPosition="0">
        <references count="1">
          <reference field="0" count="1" selected="0">
            <x v="13"/>
          </reference>
        </references>
      </pivotArea>
    </chartFormat>
    <chartFormat chart="5" format="33" series="1">
      <pivotArea type="data" outline="0" fieldPosition="0">
        <references count="1">
          <reference field="0" count="1" selected="0">
            <x v="14"/>
          </reference>
        </references>
      </pivotArea>
    </chartFormat>
    <chartFormat chart="5" format="34" series="1">
      <pivotArea type="data" outline="0" fieldPosition="0">
        <references count="1">
          <reference field="0" count="1" selected="0">
            <x v="15"/>
          </reference>
        </references>
      </pivotArea>
    </chartFormat>
    <chartFormat chart="5" format="35" series="1">
      <pivotArea type="data" outline="0" fieldPosition="0">
        <references count="1">
          <reference field="0" count="1" selected="0">
            <x v="16"/>
          </reference>
        </references>
      </pivotArea>
    </chartFormat>
    <chartFormat chart="5" format="36" series="1">
      <pivotArea type="data" outline="0" fieldPosition="0">
        <references count="1">
          <reference field="0" count="1" selected="0">
            <x v="17"/>
          </reference>
        </references>
      </pivotArea>
    </chartFormat>
    <chartFormat chart="5" format="37" series="1">
      <pivotArea type="data" outline="0" fieldPosition="0">
        <references count="1">
          <reference field="0" count="1" selected="0">
            <x v="7"/>
          </reference>
        </references>
      </pivotArea>
    </chartFormat>
    <chartFormat chart="5" format="38" series="1">
      <pivotArea type="data" outline="0" fieldPosition="0">
        <references count="1">
          <reference field="0" count="1" selected="0">
            <x v="8"/>
          </reference>
        </references>
      </pivotArea>
    </chartFormat>
    <chartFormat chart="5" format="39" series="1">
      <pivotArea type="data" outline="0" fieldPosition="0">
        <references count="1">
          <reference field="0" count="1" selected="0">
            <x v="18"/>
          </reference>
        </references>
      </pivotArea>
    </chartFormat>
    <chartFormat chart="5" format="40" series="1">
      <pivotArea type="data" outline="0" fieldPosition="0">
        <references count="1">
          <reference field="0" count="1" selected="0">
            <x v="19"/>
          </reference>
        </references>
      </pivotArea>
    </chartFormat>
    <chartFormat chart="5" format="41" series="1">
      <pivotArea type="data" outline="0" fieldPosition="0">
        <references count="1">
          <reference field="0" count="1" selected="0">
            <x v="20"/>
          </reference>
        </references>
      </pivotArea>
    </chartFormat>
    <chartFormat chart="5" format="42" series="1">
      <pivotArea type="data" outline="0" fieldPosition="0">
        <references count="1">
          <reference field="0" count="1" selected="0">
            <x v="21"/>
          </reference>
        </references>
      </pivotArea>
    </chartFormat>
    <chartFormat chart="5" format="43" series="1">
      <pivotArea type="data" outline="0" fieldPosition="0">
        <references count="1">
          <reference field="0" count="1" selected="0">
            <x v="2"/>
          </reference>
        </references>
      </pivotArea>
    </chartFormat>
    <chartFormat chart="5" format="44" series="1">
      <pivotArea type="data" outline="0" fieldPosition="0">
        <references count="1">
          <reference field="0" count="1" selected="0">
            <x v="22"/>
          </reference>
        </references>
      </pivotArea>
    </chartFormat>
    <chartFormat chart="5" format="45" series="1">
      <pivotArea type="data" outline="0" fieldPosition="0">
        <references count="1">
          <reference field="0" count="1" selected="0">
            <x v="9"/>
          </reference>
        </references>
      </pivotArea>
    </chartFormat>
    <chartFormat chart="5" format="46" series="1">
      <pivotArea type="data" outline="0" fieldPosition="0">
        <references count="1">
          <reference field="0" count="1" selected="0">
            <x v="23"/>
          </reference>
        </references>
      </pivotArea>
    </chartFormat>
    <chartFormat chart="5" format="47" series="1">
      <pivotArea type="data" outline="0" fieldPosition="0">
        <references count="1">
          <reference field="0" count="1" selected="0">
            <x v="0"/>
          </reference>
        </references>
      </pivotArea>
    </chartFormat>
    <chartFormat chart="5" format="48" series="1">
      <pivotArea type="data" outline="0" fieldPosition="0">
        <references count="1">
          <reference field="0" count="1" selected="0">
            <x v="24"/>
          </reference>
        </references>
      </pivotArea>
    </chartFormat>
    <chartFormat chart="5" format="49" series="1">
      <pivotArea type="data" outline="0" fieldPosition="0">
        <references count="1">
          <reference field="0" count="1" selected="0">
            <x v="25"/>
          </reference>
        </references>
      </pivotArea>
    </chartFormat>
    <chartFormat chart="5" format="50" series="1">
      <pivotArea type="data" outline="0" fieldPosition="0">
        <references count="1">
          <reference field="0" count="1" selected="0">
            <x v="1"/>
          </reference>
        </references>
      </pivotArea>
    </chartFormat>
    <chartFormat chart="5" format="51" series="1">
      <pivotArea type="data" outline="0" fieldPosition="0">
        <references count="1">
          <reference field="0" count="1" selected="0">
            <x v="26"/>
          </reference>
        </references>
      </pivotArea>
    </chartFormat>
    <chartFormat chart="5" format="52" series="1">
      <pivotArea type="data" outline="0" fieldPosition="0">
        <references count="1">
          <reference field="0" count="1" selected="0">
            <x v="27"/>
          </reference>
        </references>
      </pivotArea>
    </chartFormat>
    <chartFormat chart="5" format="54" series="1">
      <pivotArea type="data" outline="0" fieldPosition="0">
        <references count="1">
          <reference field="0" count="1" selected="0">
            <x v="6"/>
          </reference>
        </references>
      </pivotArea>
    </chartFormat>
    <chartFormat chart="5" format="55" series="1">
      <pivotArea type="data" outline="0" fieldPosition="0">
        <references count="1">
          <reference field="0" count="1" selected="0">
            <x v="10"/>
          </reference>
        </references>
      </pivotArea>
    </chartFormat>
    <chartFormat chart="5" format="56" series="1">
      <pivotArea type="data" outline="0" fieldPosition="0">
        <references count="1">
          <reference field="0" count="1" selected="0">
            <x v="5"/>
          </reference>
        </references>
      </pivotArea>
    </chartFormat>
    <chartFormat chart="5" format="57" series="1">
      <pivotArea type="data" outline="0" fieldPosition="0">
        <references count="2">
          <reference field="4294967294" count="1" selected="0">
            <x v="0"/>
          </reference>
          <reference field="0" count="1" selected="0">
            <x v="2"/>
          </reference>
        </references>
      </pivotArea>
    </chartFormat>
    <chartFormat chart="5" format="58" series="1">
      <pivotArea type="data" outline="0" fieldPosition="0">
        <references count="2">
          <reference field="4294967294" count="1" selected="0">
            <x v="0"/>
          </reference>
          <reference field="0" count="1" selected="0">
            <x v="5"/>
          </reference>
        </references>
      </pivotArea>
    </chartFormat>
    <chartFormat chart="5" format="59" series="1">
      <pivotArea type="data" outline="0" fieldPosition="0">
        <references count="2">
          <reference field="4294967294" count="1" selected="0">
            <x v="0"/>
          </reference>
          <reference field="0" count="1" selected="0">
            <x v="1"/>
          </reference>
        </references>
      </pivotArea>
    </chartFormat>
    <chartFormat chart="5" format="60" series="1">
      <pivotArea type="data" outline="0" fieldPosition="0">
        <references count="2">
          <reference field="4294967294" count="1" selected="0">
            <x v="0"/>
          </reference>
          <reference field="0" count="1" selected="0">
            <x v="0"/>
          </reference>
        </references>
      </pivotArea>
    </chartFormat>
    <chartFormat chart="5" format="61" series="1">
      <pivotArea type="data" outline="0" fieldPosition="0">
        <references count="2">
          <reference field="4294967294" count="1" selected="0">
            <x v="0"/>
          </reference>
          <reference field="0" count="1" selected="0">
            <x v="6"/>
          </reference>
        </references>
      </pivotArea>
    </chartFormat>
    <chartFormat chart="5" format="62" series="1">
      <pivotArea type="data" outline="0" fieldPosition="0">
        <references count="2">
          <reference field="4294967294" count="1" selected="0">
            <x v="0"/>
          </reference>
          <reference field="0" count="1" selected="0">
            <x v="7"/>
          </reference>
        </references>
      </pivotArea>
    </chartFormat>
    <chartFormat chart="5" format="63" series="1">
      <pivotArea type="data" outline="0" fieldPosition="0">
        <references count="2">
          <reference field="4294967294" count="1" selected="0">
            <x v="0"/>
          </reference>
          <reference field="0" count="1" selected="0">
            <x v="3"/>
          </reference>
        </references>
      </pivotArea>
    </chartFormat>
    <chartFormat chart="5" format="64" series="1">
      <pivotArea type="data" outline="0" fieldPosition="0">
        <references count="2">
          <reference field="4294967294" count="1" selected="0">
            <x v="0"/>
          </reference>
          <reference field="0" count="1" selected="0">
            <x v="4"/>
          </reference>
        </references>
      </pivotArea>
    </chartFormat>
    <chartFormat chart="5" format="65">
      <pivotArea type="data" outline="0" fieldPosition="0">
        <references count="5">
          <reference field="4294967294" count="1" selected="0">
            <x v="0"/>
          </reference>
          <reference field="0" count="1" selected="0">
            <x v="0"/>
          </reference>
          <reference field="1" count="1" selected="0">
            <x v="0"/>
          </reference>
          <reference field="2" count="1" selected="0">
            <x v="0"/>
          </reference>
          <reference field="3" count="1" selected="0">
            <x v="4"/>
          </reference>
        </references>
      </pivotArea>
    </chartFormat>
    <chartFormat chart="5" format="66">
      <pivotArea type="data" outline="0" fieldPosition="0">
        <references count="5">
          <reference field="4294967294" count="1" selected="0">
            <x v="0"/>
          </reference>
          <reference field="0" count="1" selected="0">
            <x v="0"/>
          </reference>
          <reference field="1" count="1" selected="0">
            <x v="0"/>
          </reference>
          <reference field="2" count="1" selected="0">
            <x v="0"/>
          </reference>
          <reference field="3" count="1" selected="0">
            <x v="3"/>
          </reference>
        </references>
      </pivotArea>
    </chartFormat>
    <chartFormat chart="5" format="67">
      <pivotArea type="data" outline="0" fieldPosition="0">
        <references count="5">
          <reference field="4294967294" count="1" selected="0">
            <x v="0"/>
          </reference>
          <reference field="0" count="1" selected="0">
            <x v="0"/>
          </reference>
          <reference field="1" count="1" selected="0">
            <x v="0"/>
          </reference>
          <reference field="2" count="1" selected="0">
            <x v="0"/>
          </reference>
          <reference field="3" count="1" selected="0">
            <x v="2"/>
          </reference>
        </references>
      </pivotArea>
    </chartFormat>
    <chartFormat chart="5" format="68">
      <pivotArea type="data" outline="0" fieldPosition="0">
        <references count="5">
          <reference field="4294967294" count="1" selected="0">
            <x v="0"/>
          </reference>
          <reference field="0" count="1" selected="0">
            <x v="0"/>
          </reference>
          <reference field="1" count="1" selected="0">
            <x v="0"/>
          </reference>
          <reference field="2" count="1" selected="0">
            <x v="0"/>
          </reference>
          <reference field="3" count="1" selected="0">
            <x v="1"/>
          </reference>
        </references>
      </pivotArea>
    </chartFormat>
    <chartFormat chart="5" format="69" series="1">
      <pivotArea type="data" outline="0" fieldPosition="0">
        <references count="2">
          <reference field="4294967294" count="1" selected="0">
            <x v="0"/>
          </reference>
          <reference field="0" count="1" selected="0">
            <x v="8"/>
          </reference>
        </references>
      </pivotArea>
    </chartFormat>
    <chartFormat chart="5" format="70" series="1">
      <pivotArea type="data" outline="0" fieldPosition="0">
        <references count="2">
          <reference field="4294967294" count="1" selected="0">
            <x v="0"/>
          </reference>
          <reference field="0" count="1" selected="0">
            <x v="9"/>
          </reference>
        </references>
      </pivotArea>
    </chartFormat>
  </chartFormats>
  <pivotHierarchies count="199">
    <pivotHierarchy multipleItemSelectionAllowed="1" dragToData="1"/>
    <pivotHierarchy dragToData="1"/>
    <pivotHierarchy dragToData="1"/>
    <pivotHierarchy multipleItemSelectionAllowed="1" dragToData="1"/>
    <pivotHierarchy multipleItemSelectionAllowed="1" dragToData="1">
      <members count="1" level="1">
        <member name="[dBenchmarkProducts].[Sheen].&amp;[Flat]"/>
      </members>
    </pivotHierarchy>
    <pivotHierarchy multipleItemSelectionAllowed="1" dragToData="1">
      <members count="1" level="1">
        <member name="[dBenchmarkProducts].[Color].&amp;[Weathering - Dark Blue]"/>
      </members>
    </pivotHierarchy>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WeatheringTestDirectory].[Property].&amp;[Color Change 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3">
    <rowHierarchyUsage hierarchyUsage="75"/>
    <rowHierarchyUsage hierarchyUsage="77"/>
    <rowHierarchyUsage hierarchyUsage="76"/>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8" columnCount="3" cacheId="1912667785">
        <x15:pivotRow count="3">
          <x15:c t="e">
            <x15:v/>
          </x15:c>
          <x15:c t="e">
            <x15:v/>
          </x15:c>
          <x15:c t="e">
            <x15:v/>
          </x15:c>
        </x15:pivotRow>
        <x15:pivotRow count="3">
          <x15:c t="e">
            <x15:v/>
          </x15:c>
          <x15:c t="e">
            <x15:v/>
          </x15:c>
          <x15:c t="e">
            <x15:v/>
          </x15:c>
        </x15:pivotRow>
        <x15:pivotRow count="3">
          <x15:c>
            <x15:v>1.5</x15:v>
            <x15:x in="0"/>
          </x15:c>
          <x15:c>
            <x15:v>1.8</x15:v>
            <x15:x in="0"/>
          </x15:c>
          <x15:c>
            <x15:v>1.65</x15:v>
            <x15:x in="0"/>
          </x15:c>
        </x15:pivotRow>
        <x15:pivotRow count="3">
          <x15:c>
            <x15:v>2.1</x15:v>
            <x15:x in="0"/>
          </x15:c>
          <x15:c>
            <x15:v>3.5</x15:v>
            <x15:x in="0"/>
          </x15:c>
          <x15:c>
            <x15:v>2.8</x15:v>
            <x15:x in="0"/>
          </x15:c>
        </x15:pivotRow>
        <x15:pivotRow count="3">
          <x15:c>
            <x15:v>3</x15:v>
            <x15:x in="0"/>
          </x15:c>
          <x15:c>
            <x15:v>4</x15:v>
            <x15:x in="0"/>
          </x15:c>
          <x15:c>
            <x15:v>3.5</x15:v>
            <x15:x in="0"/>
          </x15:c>
        </x15:pivotRow>
        <x15:pivotRow count="3">
          <x15:c>
            <x15:v>3.5</x15:v>
            <x15:x in="0"/>
          </x15:c>
          <x15:c>
            <x15:v>4.5</x15:v>
            <x15:x in="0"/>
          </x15:c>
          <x15:c>
            <x15:v>4</x15:v>
            <x15:x in="0"/>
          </x15:c>
        </x15:pivotRow>
        <x15:pivotRow count="3">
          <x15:c>
            <x15:v>4.2</x15:v>
            <x15:x in="0"/>
          </x15:c>
          <x15:c>
            <x15:v>5</x15:v>
            <x15:x in="0"/>
          </x15:c>
          <x15:c>
            <x15:v>4.5999999999999996</x15:v>
            <x15:x in="0"/>
          </x15:c>
        </x15:pivotRow>
        <x15:pivotRow count="3">
          <x15:c>
            <x15:v>2.8600000000000003</x15:v>
            <x15:x in="0"/>
          </x15:c>
          <x15:c>
            <x15:v>3.7600000000000002</x15:v>
            <x15:x in="0"/>
          </x15:c>
          <x15:c>
            <x15:v>3.31</x15:v>
            <x15:x in="0"/>
          </x15:c>
        </x15:pivotRow>
      </x15:pivotTableData>
    </ext>
    <ext xmlns:x15="http://schemas.microsoft.com/office/spreadsheetml/2010/11/main" uri="{E67621CE-5B39-4880-91FE-76760E9C1902}">
      <x15:pivotTableUISettings>
        <x15:activeTabTopLevelEntity name="[dBenchmarkProducts]"/>
        <x15:activeTabTopLevelEntity name="[dWeatheringTestDirectory]"/>
        <x15:activeTabTopLevelEntity name="[fWeathering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4B8470-8468-4845-B8C7-1FA21EC3FEED}" name="PivotChartTable2" cacheId="292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3:D13" firstHeaderRow="1" firstDataRow="2" firstDataCol="1" rowPageCount="1" colPageCount="1"/>
  <pivotFields count="8">
    <pivotField axis="axisCol"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6">
        <item x="0"/>
        <item x="1"/>
        <item x="2"/>
        <item x="3"/>
        <item x="4"/>
        <item x="5"/>
      </items>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3">
    <field x="1"/>
    <field x="2"/>
    <field x="3"/>
  </rowFields>
  <rowItems count="9">
    <i>
      <x/>
    </i>
    <i r="1">
      <x/>
    </i>
    <i r="2">
      <x/>
    </i>
    <i r="2">
      <x v="1"/>
    </i>
    <i r="2">
      <x v="2"/>
    </i>
    <i r="2">
      <x v="3"/>
    </i>
    <i r="2">
      <x v="4"/>
    </i>
    <i r="2">
      <x v="5"/>
    </i>
    <i t="grand">
      <x/>
    </i>
  </rowItems>
  <colFields count="1">
    <field x="0"/>
  </colFields>
  <colItems count="3">
    <i>
      <x/>
    </i>
    <i>
      <x v="1"/>
    </i>
    <i t="grand">
      <x/>
    </i>
  </colItems>
  <pageFields count="1">
    <pageField fld="4" hier="80" name="[dWeatheringTestDirectory].[Property].&amp;[Gloss-20]" cap="Gloss-20"/>
  </pageFields>
  <dataFields count="1">
    <dataField fld="5" subtotal="count" baseField="0" baseItem="0"/>
  </dataFields>
  <chartFormats count="32">
    <chartFormat chart="0" format="0" series="1">
      <pivotArea type="data" outline="0" fieldPosition="0">
        <references count="1">
          <reference field="0" count="1" selected="0">
            <x v="7"/>
          </reference>
        </references>
      </pivotArea>
    </chartFormat>
    <chartFormat chart="0" format="1" series="1">
      <pivotArea type="data" outline="0" fieldPosition="0">
        <references count="1">
          <reference field="0" count="1" selected="0">
            <x v="8"/>
          </reference>
        </references>
      </pivotArea>
    </chartFormat>
    <chartFormat chart="0" format="2" series="1">
      <pivotArea type="data" outline="0" fieldPosition="0">
        <references count="1">
          <reference field="0" count="1" selected="0">
            <x v="9"/>
          </reference>
        </references>
      </pivotArea>
    </chartFormat>
    <chartFormat chart="0" format="3" series="1">
      <pivotArea type="data" outline="0" fieldPosition="0">
        <references count="1">
          <reference field="0" count="1" selected="0">
            <x v="10"/>
          </reference>
        </references>
      </pivotArea>
    </chartFormat>
    <chartFormat chart="0" format="4" series="1">
      <pivotArea type="data" outline="0" fieldPosition="0">
        <references count="1">
          <reference field="0" count="1" selected="0">
            <x v="11"/>
          </reference>
        </references>
      </pivotArea>
    </chartFormat>
    <chartFormat chart="0" format="5" series="1">
      <pivotArea type="data" outline="0" fieldPosition="0">
        <references count="1">
          <reference field="0" count="1" selected="0">
            <x v="12"/>
          </reference>
        </references>
      </pivotArea>
    </chartFormat>
    <chartFormat chart="0" format="6" series="1">
      <pivotArea type="data" outline="0" fieldPosition="0">
        <references count="1">
          <reference field="0" count="1" selected="0">
            <x v="13"/>
          </reference>
        </references>
      </pivotArea>
    </chartFormat>
    <chartFormat chart="0" format="7" series="1">
      <pivotArea type="data" outline="0" fieldPosition="0">
        <references count="1">
          <reference field="0" count="1" selected="0">
            <x v="14"/>
          </reference>
        </references>
      </pivotArea>
    </chartFormat>
    <chartFormat chart="0" format="8" series="1">
      <pivotArea type="data" outline="0" fieldPosition="0">
        <references count="1">
          <reference field="0" count="1" selected="0">
            <x v="16"/>
          </reference>
        </references>
      </pivotArea>
    </chartFormat>
    <chartFormat chart="0" format="9" series="1">
      <pivotArea type="data" outline="0" fieldPosition="0">
        <references count="1">
          <reference field="0" count="1" selected="0">
            <x v="17"/>
          </reference>
        </references>
      </pivotArea>
    </chartFormat>
    <chartFormat chart="0" format="10" series="1">
      <pivotArea type="data" outline="0" fieldPosition="0">
        <references count="1">
          <reference field="0" count="1" selected="0">
            <x v="19"/>
          </reference>
        </references>
      </pivotArea>
    </chartFormat>
    <chartFormat chart="0" format="11" series="1">
      <pivotArea type="data" outline="0" fieldPosition="0">
        <references count="1">
          <reference field="0" count="1" selected="0">
            <x v="20"/>
          </reference>
        </references>
      </pivotArea>
    </chartFormat>
    <chartFormat chart="0" format="12" series="1">
      <pivotArea type="data" outline="0" fieldPosition="0">
        <references count="1">
          <reference field="0" count="1" selected="0">
            <x v="2"/>
          </reference>
        </references>
      </pivotArea>
    </chartFormat>
    <chartFormat chart="0" format="13" series="1">
      <pivotArea type="data" outline="0" fieldPosition="0">
        <references count="1">
          <reference field="0" count="1" selected="0">
            <x v="21"/>
          </reference>
        </references>
      </pivotArea>
    </chartFormat>
    <chartFormat chart="0" format="14" series="1">
      <pivotArea type="data" outline="0" fieldPosition="0">
        <references count="1">
          <reference field="0" count="1" selected="0">
            <x v="22"/>
          </reference>
        </references>
      </pivotArea>
    </chartFormat>
    <chartFormat chart="0" format="15" series="1">
      <pivotArea type="data" outline="0" fieldPosition="0">
        <references count="1">
          <reference field="0" count="1" selected="0">
            <x v="23"/>
          </reference>
        </references>
      </pivotArea>
    </chartFormat>
    <chartFormat chart="0" format="16" series="1">
      <pivotArea type="data" outline="0" fieldPosition="0">
        <references count="1">
          <reference field="0" count="1" selected="0">
            <x v="0"/>
          </reference>
        </references>
      </pivotArea>
    </chartFormat>
    <chartFormat chart="0" format="17" series="1">
      <pivotArea type="data" outline="0" fieldPosition="0">
        <references count="1">
          <reference field="0" count="1" selected="0">
            <x v="24"/>
          </reference>
        </references>
      </pivotArea>
    </chartFormat>
    <chartFormat chart="0" format="19" series="1">
      <pivotArea type="data" outline="0" fieldPosition="0">
        <references count="1">
          <reference field="0" count="1" selected="0">
            <x v="25"/>
          </reference>
        </references>
      </pivotArea>
    </chartFormat>
    <chartFormat chart="0" format="20" series="1">
      <pivotArea type="data" outline="0" fieldPosition="0">
        <references count="1">
          <reference field="0" count="1" selected="0">
            <x v="1"/>
          </reference>
        </references>
      </pivotArea>
    </chartFormat>
    <chartFormat chart="0" format="21" series="1">
      <pivotArea type="data" outline="0" fieldPosition="0">
        <references count="1">
          <reference field="0" count="1" selected="0">
            <x v="26"/>
          </reference>
        </references>
      </pivotArea>
    </chartFormat>
    <chartFormat chart="0" format="22" series="1">
      <pivotArea type="data" outline="0" fieldPosition="0">
        <references count="1">
          <reference field="0" count="1" selected="0">
            <x v="27"/>
          </reference>
        </references>
      </pivotArea>
    </chartFormat>
    <chartFormat chart="0" format="26" series="1">
      <pivotArea type="data" outline="0" fieldPosition="0">
        <references count="1">
          <reference field="0" count="1" selected="0">
            <x v="15"/>
          </reference>
        </references>
      </pivotArea>
    </chartFormat>
    <chartFormat chart="0" format="27" series="1">
      <pivotArea type="data" outline="0" fieldPosition="0">
        <references count="1">
          <reference field="0" count="1" selected="0">
            <x v="18"/>
          </reference>
        </references>
      </pivotArea>
    </chartFormat>
    <chartFormat chart="0" format="29" series="1">
      <pivotArea type="data" outline="0" fieldPosition="0">
        <references count="1">
          <reference field="0" count="1" selected="0">
            <x v="6"/>
          </reference>
        </references>
      </pivotArea>
    </chartFormat>
    <chartFormat chart="0" format="30" series="1">
      <pivotArea type="data" outline="0" fieldPosition="0">
        <references count="1">
          <reference field="0" count="1" selected="0">
            <x v="5"/>
          </reference>
        </references>
      </pivotArea>
    </chartFormat>
    <chartFormat chart="0" format="31" series="1">
      <pivotArea type="data" outline="0" fieldPosition="0">
        <references count="2">
          <reference field="4294967294" count="1" selected="0">
            <x v="0"/>
          </reference>
          <reference field="0" count="1" selected="0">
            <x v="2"/>
          </reference>
        </references>
      </pivotArea>
    </chartFormat>
    <chartFormat chart="0" format="32" series="1">
      <pivotArea type="data" outline="0" fieldPosition="0">
        <references count="2">
          <reference field="4294967294" count="1" selected="0">
            <x v="0"/>
          </reference>
          <reference field="0" count="1" selected="0">
            <x v="5"/>
          </reference>
        </references>
      </pivotArea>
    </chartFormat>
    <chartFormat chart="0" format="33" series="1">
      <pivotArea type="data" outline="0" fieldPosition="0">
        <references count="2">
          <reference field="4294967294" count="1" selected="0">
            <x v="0"/>
          </reference>
          <reference field="0" count="1" selected="0">
            <x v="1"/>
          </reference>
        </references>
      </pivotArea>
    </chartFormat>
    <chartFormat chart="0" format="34" series="1">
      <pivotArea type="data" outline="0" fieldPosition="0">
        <references count="2">
          <reference field="4294967294" count="1" selected="0">
            <x v="0"/>
          </reference>
          <reference field="0" count="1" selected="0">
            <x v="0"/>
          </reference>
        </references>
      </pivotArea>
    </chartFormat>
    <chartFormat chart="0" format="35" series="1">
      <pivotArea type="data" outline="0" fieldPosition="0">
        <references count="2">
          <reference field="4294967294" count="1" selected="0">
            <x v="0"/>
          </reference>
          <reference field="0" count="1" selected="0">
            <x v="3"/>
          </reference>
        </references>
      </pivotArea>
    </chartFormat>
    <chartFormat chart="0" format="36" series="1">
      <pivotArea type="data" outline="0" fieldPosition="0">
        <references count="2">
          <reference field="4294967294" count="1" selected="0">
            <x v="0"/>
          </reference>
          <reference field="0" count="1" selected="0">
            <x v="4"/>
          </reference>
        </references>
      </pivotArea>
    </chartFormat>
  </chartFormats>
  <pivotHierarchies count="199">
    <pivotHierarchy multipleItemSelectionAllowed="1" dragToData="1"/>
    <pivotHierarchy dragToData="1"/>
    <pivotHierarchy dragToData="1"/>
    <pivotHierarchy multipleItemSelectionAllowed="1" dragToData="1"/>
    <pivotHierarchy multipleItemSelectionAllowed="1" dragToData="1">
      <members count="1" level="1">
        <member name="[dBenchmarkProducts].[Sheen].&amp;[Flat]"/>
      </members>
    </pivotHierarchy>
    <pivotHierarchy multipleItemSelectionAllowed="1" dragToData="1">
      <members count="1" level="1">
        <member name="[dBenchmarkProducts].[Color].&amp;[Weathering - Dark Blue]"/>
      </members>
    </pivotHierarchy>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WeatheringTestDirectory].[Property].&amp;[Gloss-2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3">
    <rowHierarchyUsage hierarchyUsage="75"/>
    <rowHierarchyUsage hierarchyUsage="77"/>
    <rowHierarchyUsage hierarchyUsage="76"/>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x15:pivotTableServerFormats>
    </ext>
    <ext xmlns:x15="http://schemas.microsoft.com/office/spreadsheetml/2010/11/main" uri="{44433962-1CF7-4059-B4EE-95C3D5FFCF73}">
      <x15:pivotTableData rowCount="9" columnCount="3" cacheId="1011884907">
        <x15:pivotRow count="3">
          <x15:c t="e">
            <x15:v/>
          </x15:c>
          <x15:c t="e">
            <x15:v/>
          </x15:c>
          <x15:c t="e">
            <x15:v/>
          </x15:c>
        </x15:pivotRow>
        <x15:pivotRow count="3">
          <x15:c t="e">
            <x15:v/>
          </x15:c>
          <x15:c t="e">
            <x15:v/>
          </x15:c>
          <x15:c t="e">
            <x15:v/>
          </x15:c>
        </x15:pivotRow>
        <x15:pivotRow count="3">
          <x15:c>
            <x15:v>0</x15:v>
            <x15:x in="0"/>
          </x15:c>
          <x15:c>
            <x15:v>0</x15:v>
            <x15:x in="0"/>
          </x15:c>
          <x15:c>
            <x15:v>0</x15:v>
            <x15:x in="0"/>
          </x15:c>
        </x15:pivotRow>
        <x15:pivotRow count="3">
          <x15:c>
            <x15:v>-10</x15:v>
            <x15:x in="0"/>
          </x15:c>
          <x15:c>
            <x15:v>-30</x15:v>
            <x15:x in="0"/>
          </x15:c>
          <x15:c>
            <x15:v>-20</x15:v>
            <x15:x in="0"/>
          </x15:c>
        </x15:pivotRow>
        <x15:pivotRow count="3">
          <x15:c>
            <x15:v>-20</x15:v>
            <x15:x in="0"/>
          </x15:c>
          <x15:c>
            <x15:v>-40</x15:v>
            <x15:x in="0"/>
          </x15:c>
          <x15:c>
            <x15:v>-30</x15:v>
            <x15:x in="0"/>
          </x15:c>
        </x15:pivotRow>
        <x15:pivotRow count="3">
          <x15:c>
            <x15:v>-30</x15:v>
            <x15:x in="0"/>
          </x15:c>
          <x15:c>
            <x15:v>-50</x15:v>
            <x15:x in="0"/>
          </x15:c>
          <x15:c>
            <x15:v>-40</x15:v>
            <x15:x in="0"/>
          </x15:c>
        </x15:pivotRow>
        <x15:pivotRow count="3">
          <x15:c>
            <x15:v>-40</x15:v>
            <x15:x in="0"/>
          </x15:c>
          <x15:c>
            <x15:v>-60</x15:v>
            <x15:x in="0"/>
          </x15:c>
          <x15:c>
            <x15:v>-50</x15:v>
            <x15:x in="0"/>
          </x15:c>
        </x15:pivotRow>
        <x15:pivotRow count="3">
          <x15:c>
            <x15:v>-50</x15:v>
            <x15:x in="0"/>
          </x15:c>
          <x15:c>
            <x15:v>-70</x15:v>
            <x15:x in="0"/>
          </x15:c>
          <x15:c>
            <x15:v>-60</x15:v>
            <x15:x in="0"/>
          </x15:c>
        </x15:pivotRow>
        <x15:pivotRow count="3">
          <x15:c>
            <x15:v>-25</x15:v>
            <x15:x in="0"/>
          </x15:c>
          <x15:c>
            <x15:v>-41.666666666666664</x15:v>
            <x15:x in="0"/>
          </x15:c>
          <x15:c>
            <x15:v>-33.333333333333336</x15:v>
            <x15:x in="0"/>
          </x15:c>
        </x15:pivotRow>
      </x15:pivotTableData>
    </ext>
    <ext xmlns:x15="http://schemas.microsoft.com/office/spreadsheetml/2010/11/main" uri="{E67621CE-5B39-4880-91FE-76760E9C1902}">
      <x15:pivotTableUISettings>
        <x15:activeTabTopLevelEntity name="[dBenchmarkProducts]"/>
        <x15:activeTabTopLevelEntity name="[dWeatheringTestDirectory]"/>
        <x15:activeTabTopLevelEntity name="[fWeathering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A8731AE-3BEA-481E-AB3D-B9DC4F2F652C}" name="PivotChartTable4" cacheId="322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A1:Q4" firstHeaderRow="1" firstDataRow="2" firstDataCol="1"/>
  <pivotFields count="3">
    <pivotField axis="axisCol"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xis="axisRow" allDrilled="1" subtotalTop="0" showAll="0" dataSourceSort="1" defaultSubtotal="0" defaultAttributeDrillState="1">
      <items count="1">
        <item s="1" x="0"/>
      </items>
    </pivotField>
    <pivotField dataField="1" subtotalTop="0" showAll="0" defaultSubtotal="0"/>
  </pivotFields>
  <rowFields count="1">
    <field x="1"/>
  </rowFields>
  <rowItems count="2">
    <i>
      <x/>
    </i>
    <i t="grand">
      <x/>
    </i>
  </rowItems>
  <colFields count="1">
    <field x="0"/>
  </colFields>
  <colItems count="16">
    <i>
      <x/>
    </i>
    <i>
      <x v="1"/>
    </i>
    <i>
      <x v="2"/>
    </i>
    <i>
      <x v="3"/>
    </i>
    <i>
      <x v="4"/>
    </i>
    <i>
      <x v="5"/>
    </i>
    <i>
      <x v="6"/>
    </i>
    <i>
      <x v="7"/>
    </i>
    <i>
      <x v="8"/>
    </i>
    <i>
      <x v="9"/>
    </i>
    <i>
      <x v="10"/>
    </i>
    <i>
      <x v="11"/>
    </i>
    <i>
      <x v="12"/>
    </i>
    <i>
      <x v="13"/>
    </i>
    <i>
      <x v="14"/>
    </i>
    <i t="grand">
      <x/>
    </i>
  </colItems>
  <dataFields count="1">
    <dataField fld="2" subtotal="count" baseField="0" baseItem="0"/>
  </dataFields>
  <chartFormats count="46">
    <chartFormat chart="0" format="0" series="1">
      <pivotArea type="data" outline="0" fieldPosition="0">
        <references count="1">
          <reference field="0" count="1" selected="0">
            <x v="1"/>
          </reference>
        </references>
      </pivotArea>
    </chartFormat>
    <chartFormat chart="0" format="1" series="1">
      <pivotArea type="data" outline="0" fieldPosition="0">
        <references count="1">
          <reference field="0" count="1" selected="0">
            <x v="15"/>
          </reference>
        </references>
      </pivotArea>
    </chartFormat>
    <chartFormat chart="0" format="2" series="1">
      <pivotArea type="data" outline="0" fieldPosition="0">
        <references count="1">
          <reference field="0" count="1" selected="0">
            <x v="24"/>
          </reference>
        </references>
      </pivotArea>
    </chartFormat>
    <chartFormat chart="0" format="3" series="1">
      <pivotArea type="data" outline="0" fieldPosition="0">
        <references count="1">
          <reference field="0" count="1" selected="0">
            <x v="2"/>
          </reference>
        </references>
      </pivotArea>
    </chartFormat>
    <chartFormat chart="0" format="4" series="1">
      <pivotArea type="data" outline="0" fieldPosition="0">
        <references count="1">
          <reference field="0" count="1" selected="0">
            <x v="3"/>
          </reference>
        </references>
      </pivotArea>
    </chartFormat>
    <chartFormat chart="0" format="5" series="1">
      <pivotArea type="data" outline="0" fieldPosition="0">
        <references count="1">
          <reference field="0" count="1" selected="0">
            <x v="25"/>
          </reference>
        </references>
      </pivotArea>
    </chartFormat>
    <chartFormat chart="0" format="6" series="1">
      <pivotArea type="data" outline="0" fieldPosition="0">
        <references count="1">
          <reference field="0" count="1" selected="0">
            <x v="17"/>
          </reference>
        </references>
      </pivotArea>
    </chartFormat>
    <chartFormat chart="0" format="7" series="1">
      <pivotArea type="data" outline="0" fieldPosition="0">
        <references count="1">
          <reference field="0" count="1" selected="0">
            <x v="26"/>
          </reference>
        </references>
      </pivotArea>
    </chartFormat>
    <chartFormat chart="0" format="8" series="1">
      <pivotArea type="data" outline="0" fieldPosition="0">
        <references count="1">
          <reference field="0" count="1" selected="0">
            <x v="5"/>
          </reference>
        </references>
      </pivotArea>
    </chartFormat>
    <chartFormat chart="0" format="9" series="1">
      <pivotArea type="data" outline="0" fieldPosition="0">
        <references count="1">
          <reference field="0" count="1" selected="0">
            <x v="18"/>
          </reference>
        </references>
      </pivotArea>
    </chartFormat>
    <chartFormat chart="0" format="10" series="1">
      <pivotArea type="data" outline="0" fieldPosition="0">
        <references count="1">
          <reference field="0" count="1" selected="0">
            <x v="19"/>
          </reference>
        </references>
      </pivotArea>
    </chartFormat>
    <chartFormat chart="0" format="11" series="1">
      <pivotArea type="data" outline="0" fieldPosition="0">
        <references count="1">
          <reference field="0" count="1" selected="0">
            <x v="20"/>
          </reference>
        </references>
      </pivotArea>
    </chartFormat>
    <chartFormat chart="0" format="12" series="1">
      <pivotArea type="data" outline="0" fieldPosition="0">
        <references count="1">
          <reference field="0" count="1" selected="0">
            <x v="6"/>
          </reference>
        </references>
      </pivotArea>
    </chartFormat>
    <chartFormat chart="0" format="13" series="1">
      <pivotArea type="data" outline="0" fieldPosition="0">
        <references count="1">
          <reference field="0" count="1" selected="0">
            <x v="7"/>
          </reference>
        </references>
      </pivotArea>
    </chartFormat>
    <chartFormat chart="0" format="14" series="1">
      <pivotArea type="data" outline="0" fieldPosition="0">
        <references count="1">
          <reference field="0" count="1" selected="0">
            <x v="9"/>
          </reference>
        </references>
      </pivotArea>
    </chartFormat>
    <chartFormat chart="0" format="15" series="1">
      <pivotArea type="data" outline="0" fieldPosition="0">
        <references count="1">
          <reference field="0" count="1" selected="0">
            <x v="21"/>
          </reference>
        </references>
      </pivotArea>
    </chartFormat>
    <chartFormat chart="0" format="16" series="1">
      <pivotArea type="data" outline="0" fieldPosition="0">
        <references count="1">
          <reference field="0" count="1" selected="0">
            <x v="27"/>
          </reference>
        </references>
      </pivotArea>
    </chartFormat>
    <chartFormat chart="0" format="17" series="1">
      <pivotArea type="data" outline="0" fieldPosition="0">
        <references count="1">
          <reference field="0" count="1" selected="0">
            <x v="10"/>
          </reference>
        </references>
      </pivotArea>
    </chartFormat>
    <chartFormat chart="0" format="19" series="1">
      <pivotArea type="data" outline="0" fieldPosition="0">
        <references count="1">
          <reference field="0" count="1" selected="0">
            <x v="14"/>
          </reference>
        </references>
      </pivotArea>
    </chartFormat>
    <chartFormat chart="0" format="20" series="1">
      <pivotArea type="data" outline="0" fieldPosition="0">
        <references count="1">
          <reference field="0" count="1" selected="0">
            <x v="28"/>
          </reference>
        </references>
      </pivotArea>
    </chartFormat>
    <chartFormat chart="0" format="21" series="1">
      <pivotArea type="data" outline="0" fieldPosition="0">
        <references count="1">
          <reference field="0" count="1" selected="0">
            <x v="23"/>
          </reference>
        </references>
      </pivotArea>
    </chartFormat>
    <chartFormat chart="0" format="22" series="1">
      <pivotArea type="data" outline="0" fieldPosition="0">
        <references count="1">
          <reference field="0" count="1" selected="0">
            <x v="29"/>
          </reference>
        </references>
      </pivotArea>
    </chartFormat>
    <chartFormat chart="0" format="23" series="1">
      <pivotArea type="data" outline="0" fieldPosition="0">
        <references count="2">
          <reference field="4294967294" count="1" selected="0">
            <x v="0"/>
          </reference>
          <reference field="0" count="1" selected="0">
            <x v="3"/>
          </reference>
        </references>
      </pivotArea>
    </chartFormat>
    <chartFormat chart="0" format="24" series="1">
      <pivotArea type="data" outline="0" fieldPosition="0">
        <references count="2">
          <reference field="4294967294" count="1" selected="0">
            <x v="0"/>
          </reference>
          <reference field="0" count="1" selected="0">
            <x v="9"/>
          </reference>
        </references>
      </pivotArea>
    </chartFormat>
    <chartFormat chart="0" format="25" series="1">
      <pivotArea type="data" outline="0" fieldPosition="0">
        <references count="2">
          <reference field="4294967294" count="1" selected="0">
            <x v="0"/>
          </reference>
          <reference field="0" count="1" selected="0">
            <x v="14"/>
          </reference>
        </references>
      </pivotArea>
    </chartFormat>
    <chartFormat chart="0" format="26" series="1">
      <pivotArea type="data" outline="0" fieldPosition="0">
        <references count="2">
          <reference field="4294967294" count="1" selected="0">
            <x v="0"/>
          </reference>
          <reference field="0" count="1" selected="0">
            <x v="7"/>
          </reference>
        </references>
      </pivotArea>
    </chartFormat>
    <chartFormat chart="0" format="27" series="1">
      <pivotArea type="data" outline="0" fieldPosition="0">
        <references count="2">
          <reference field="4294967294" count="1" selected="0">
            <x v="0"/>
          </reference>
          <reference field="0" count="1" selected="0">
            <x v="0"/>
          </reference>
        </references>
      </pivotArea>
    </chartFormat>
    <chartFormat chart="0" format="28" series="1">
      <pivotArea type="data" outline="0" fieldPosition="0">
        <references count="2">
          <reference field="4294967294" count="1" selected="0">
            <x v="0"/>
          </reference>
          <reference field="0" count="1" selected="0">
            <x v="4"/>
          </reference>
        </references>
      </pivotArea>
    </chartFormat>
    <chartFormat chart="0" format="29" series="1">
      <pivotArea type="data" outline="0" fieldPosition="0">
        <references count="2">
          <reference field="4294967294" count="1" selected="0">
            <x v="0"/>
          </reference>
          <reference field="0" count="1" selected="0">
            <x v="21"/>
          </reference>
        </references>
      </pivotArea>
    </chartFormat>
    <chartFormat chart="0" format="30" series="1">
      <pivotArea type="data" outline="0" fieldPosition="0">
        <references count="2">
          <reference field="4294967294" count="1" selected="0">
            <x v="0"/>
          </reference>
          <reference field="0" count="1" selected="0">
            <x v="23"/>
          </reference>
        </references>
      </pivotArea>
    </chartFormat>
    <chartFormat chart="0" format="31" series="1">
      <pivotArea type="data" outline="0" fieldPosition="0">
        <references count="2">
          <reference field="4294967294" count="1" selected="0">
            <x v="0"/>
          </reference>
          <reference field="0" count="1" selected="0">
            <x v="20"/>
          </reference>
        </references>
      </pivotArea>
    </chartFormat>
    <chartFormat chart="0" format="32" series="1">
      <pivotArea type="data" outline="0" fieldPosition="0">
        <references count="2">
          <reference field="4294967294" count="1" selected="0">
            <x v="0"/>
          </reference>
          <reference field="0" count="1" selected="0">
            <x v="17"/>
          </reference>
        </references>
      </pivotArea>
    </chartFormat>
    <chartFormat chart="0" format="33" series="1">
      <pivotArea type="data" outline="0" fieldPosition="0">
        <references count="2">
          <reference field="4294967294" count="1" selected="0">
            <x v="0"/>
          </reference>
          <reference field="0" count="1" selected="0">
            <x v="19"/>
          </reference>
        </references>
      </pivotArea>
    </chartFormat>
    <chartFormat chart="0" format="34" series="1">
      <pivotArea type="data" outline="0" fieldPosition="0">
        <references count="2">
          <reference field="4294967294" count="1" selected="0">
            <x v="0"/>
          </reference>
          <reference field="0" count="1" selected="0">
            <x v="5"/>
          </reference>
        </references>
      </pivotArea>
    </chartFormat>
    <chartFormat chart="0" format="35" series="1">
      <pivotArea type="data" outline="0" fieldPosition="0">
        <references count="2">
          <reference field="4294967294" count="1" selected="0">
            <x v="0"/>
          </reference>
          <reference field="0" count="1" selected="0">
            <x v="1"/>
          </reference>
        </references>
      </pivotArea>
    </chartFormat>
    <chartFormat chart="0" format="36" series="1">
      <pivotArea type="data" outline="0" fieldPosition="0">
        <references count="2">
          <reference field="4294967294" count="1" selected="0">
            <x v="0"/>
          </reference>
          <reference field="0" count="1" selected="0">
            <x v="10"/>
          </reference>
        </references>
      </pivotArea>
    </chartFormat>
    <chartFormat chart="0" format="37" series="1">
      <pivotArea type="data" outline="0" fieldPosition="0">
        <references count="2">
          <reference field="4294967294" count="1" selected="0">
            <x v="0"/>
          </reference>
          <reference field="0" count="1" selected="0">
            <x v="2"/>
          </reference>
        </references>
      </pivotArea>
    </chartFormat>
    <chartFormat chart="0" format="38" series="1">
      <pivotArea type="data" outline="0" fieldPosition="0">
        <references count="2">
          <reference field="4294967294" count="1" selected="0">
            <x v="0"/>
          </reference>
          <reference field="0" count="1" selected="0">
            <x v="16"/>
          </reference>
        </references>
      </pivotArea>
    </chartFormat>
    <chartFormat chart="0" format="39" series="1">
      <pivotArea type="data" outline="0" fieldPosition="0">
        <references count="2">
          <reference field="4294967294" count="1" selected="0">
            <x v="0"/>
          </reference>
          <reference field="0" count="1" selected="0">
            <x v="22"/>
          </reference>
        </references>
      </pivotArea>
    </chartFormat>
    <chartFormat chart="0" format="40" series="1">
      <pivotArea type="data" outline="0" fieldPosition="0">
        <references count="2">
          <reference field="4294967294" count="1" selected="0">
            <x v="0"/>
          </reference>
          <reference field="0" count="1" selected="0">
            <x v="6"/>
          </reference>
        </references>
      </pivotArea>
    </chartFormat>
    <chartFormat chart="0" format="41" series="1">
      <pivotArea type="data" outline="0" fieldPosition="0">
        <references count="2">
          <reference field="4294967294" count="1" selected="0">
            <x v="0"/>
          </reference>
          <reference field="0" count="1" selected="0">
            <x v="12"/>
          </reference>
        </references>
      </pivotArea>
    </chartFormat>
    <chartFormat chart="0" format="42" series="1">
      <pivotArea type="data" outline="0" fieldPosition="0">
        <references count="2">
          <reference field="4294967294" count="1" selected="0">
            <x v="0"/>
          </reference>
          <reference field="0" count="1" selected="0">
            <x v="8"/>
          </reference>
        </references>
      </pivotArea>
    </chartFormat>
    <chartFormat chart="0" format="43" series="1">
      <pivotArea type="data" outline="0" fieldPosition="0">
        <references count="2">
          <reference field="4294967294" count="1" selected="0">
            <x v="0"/>
          </reference>
          <reference field="0" count="1" selected="0">
            <x v="11"/>
          </reference>
        </references>
      </pivotArea>
    </chartFormat>
    <chartFormat chart="0" format="44" series="1">
      <pivotArea type="data" outline="0" fieldPosition="0">
        <references count="2">
          <reference field="4294967294" count="1" selected="0">
            <x v="0"/>
          </reference>
          <reference field="0" count="1" selected="0">
            <x v="13"/>
          </reference>
        </references>
      </pivotArea>
    </chartFormat>
    <chartFormat chart="0" format="45" series="1">
      <pivotArea type="data" outline="0" fieldPosition="0">
        <references count="2">
          <reference field="4294967294" count="1" selected="0">
            <x v="0"/>
          </reference>
          <reference field="0" count="1" selected="0">
            <x v="15"/>
          </reference>
        </references>
      </pivotArea>
    </chartFormat>
    <chartFormat chart="0" format="46" series="1">
      <pivotArea type="data" outline="0" fieldPosition="0">
        <references count="2">
          <reference field="4294967294" count="1" selected="0">
            <x v="0"/>
          </reference>
          <reference field="0" count="1" selected="0">
            <x v="18"/>
          </reference>
        </references>
      </pivotArea>
    </chartFormat>
  </chartFormats>
  <pivotHierarchies count="199">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9"/>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x15:pivotTableServerFormats>
    </ext>
    <ext xmlns:x15="http://schemas.microsoft.com/office/spreadsheetml/2010/11/main" uri="{44433962-1CF7-4059-B4EE-95C3D5FFCF73}">
      <x15:pivotTableData rowCount="2" columnCount="16" cacheId="1464190727">
        <x15:pivotRow count="16">
          <x15:c>
            <x15:v>7.5</x15:v>
            <x15:x in="0"/>
          </x15:c>
          <x15:c>
            <x15:v>4.5</x15:v>
            <x15:x in="0"/>
          </x15:c>
          <x15:c>
            <x15:v>6</x15:v>
            <x15:x in="0"/>
          </x15:c>
          <x15:c>
            <x15:v>6.333333333333333</x15:v>
            <x15:x in="0"/>
          </x15:c>
          <x15:c>
            <x15:v>4.5</x15:v>
            <x15:x in="0"/>
          </x15:c>
          <x15:c>
            <x15:v>7</x15:v>
            <x15:x in="0"/>
          </x15:c>
          <x15:c>
            <x15:v>8.5</x15:v>
            <x15:x in="0"/>
          </x15:c>
          <x15:c>
            <x15:v>8</x15:v>
            <x15:x in="0"/>
          </x15:c>
          <x15:c>
            <x15:v>4.5</x15:v>
            <x15:x in="0"/>
          </x15:c>
          <x15:c>
            <x15:v>8</x15:v>
            <x15:x in="0"/>
          </x15:c>
          <x15:c>
            <x15:v>8</x15:v>
            <x15:x in="0"/>
          </x15:c>
          <x15:c>
            <x15:v>5.5</x15:v>
            <x15:x in="0"/>
          </x15:c>
          <x15:c>
            <x15:v>8.5</x15:v>
            <x15:x in="0"/>
          </x15:c>
          <x15:c>
            <x15:v>5</x15:v>
            <x15:x in="0"/>
          </x15:c>
          <x15:c>
            <x15:v>7.333333333333333</x15:v>
            <x15:x in="0"/>
          </x15:c>
          <x15:c>
            <x15:v>6.6349206349206353</x15:v>
            <x15:x in="0"/>
          </x15:c>
        </x15:pivotRow>
        <x15:pivotRow count="16">
          <x15:c>
            <x15:v>7.5</x15:v>
            <x15:x in="0"/>
          </x15:c>
          <x15:c>
            <x15:v>4.5</x15:v>
            <x15:x in="0"/>
          </x15:c>
          <x15:c>
            <x15:v>6</x15:v>
            <x15:x in="0"/>
          </x15:c>
          <x15:c>
            <x15:v>6.333333333333333</x15:v>
            <x15:x in="0"/>
          </x15:c>
          <x15:c>
            <x15:v>4.5</x15:v>
            <x15:x in="0"/>
          </x15:c>
          <x15:c>
            <x15:v>7</x15:v>
            <x15:x in="0"/>
          </x15:c>
          <x15:c>
            <x15:v>8.5</x15:v>
            <x15:x in="0"/>
          </x15:c>
          <x15:c>
            <x15:v>8</x15:v>
            <x15:x in="0"/>
          </x15:c>
          <x15:c>
            <x15:v>4.5</x15:v>
            <x15:x in="0"/>
          </x15:c>
          <x15:c>
            <x15:v>8</x15:v>
            <x15:x in="0"/>
          </x15:c>
          <x15:c>
            <x15:v>8</x15:v>
            <x15:x in="0"/>
          </x15:c>
          <x15:c>
            <x15:v>5.5</x15:v>
            <x15:x in="0"/>
          </x15:c>
          <x15:c>
            <x15:v>8.5</x15:v>
            <x15:x in="0"/>
          </x15:c>
          <x15:c>
            <x15:v>5</x15:v>
            <x15:x in="0"/>
          </x15:c>
          <x15:c>
            <x15:v>7.333333333333333</x15:v>
            <x15:x in="0"/>
          </x15:c>
          <x15:c>
            <x15:v>6.6349206349206353</x15:v>
            <x15:x in="0"/>
          </x15:c>
        </x15:pivotRow>
      </x15:pivotTableData>
    </ext>
    <ext xmlns:x15="http://schemas.microsoft.com/office/spreadsheetml/2010/11/main" uri="{E67621CE-5B39-4880-91FE-76760E9C1902}">
      <x15:pivotTableUISettings>
        <x15:activeTabTopLevelEntity name="[dBenchmarkProducts]"/>
        <x15:activeTabTopLevelEntity name="[dTestIDdirectory]"/>
        <x15:activeTabTopLevelEntity name="[fBenchmark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D5A42B-61B0-44AD-B10C-14D83E96FD86}" name="PivotChartTable6" cacheId="32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Q7" firstHeaderRow="1" firstDataRow="2" firstDataCol="1" rowPageCount="1" colPageCount="1"/>
  <pivotFields count="8">
    <pivotField axis="axisCol"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dataField="1" subtotalTop="0" showAll="0" defaultSubtotal="0"/>
    <pivotField axis="axisPage" allDrilled="1" subtotalTop="0" showAll="0" dataSourceSort="1" defaultSubtotal="0" defaultAttributeDrillState="1"/>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3">
    <i>
      <x/>
    </i>
    <i>
      <x v="1"/>
    </i>
    <i t="grand">
      <x/>
    </i>
  </rowItems>
  <colFields count="1">
    <field x="0"/>
  </colFields>
  <colItems count="16">
    <i>
      <x/>
    </i>
    <i>
      <x v="1"/>
    </i>
    <i>
      <x v="2"/>
    </i>
    <i>
      <x v="3"/>
    </i>
    <i>
      <x v="4"/>
    </i>
    <i>
      <x v="5"/>
    </i>
    <i>
      <x v="6"/>
    </i>
    <i>
      <x v="7"/>
    </i>
    <i>
      <x v="8"/>
    </i>
    <i>
      <x v="9"/>
    </i>
    <i>
      <x v="10"/>
    </i>
    <i>
      <x v="11"/>
    </i>
    <i>
      <x v="12"/>
    </i>
    <i>
      <x v="13"/>
    </i>
    <i>
      <x v="14"/>
    </i>
    <i t="grand">
      <x/>
    </i>
  </colItems>
  <pageFields count="1">
    <pageField fld="2" hier="40" name="[dTestIDdirectory].[Test Category].[All]" cap="All"/>
  </pageFields>
  <dataFields count="1">
    <dataField fld="1" subtotal="count" baseField="0" baseItem="0"/>
  </dataFields>
  <chartFormats count="47">
    <chartFormat chart="0" format="32" series="1">
      <pivotArea type="data" outline="0" fieldPosition="0">
        <references count="1">
          <reference field="0" count="1" selected="0">
            <x v="1"/>
          </reference>
        </references>
      </pivotArea>
    </chartFormat>
    <chartFormat chart="0" format="33" series="1">
      <pivotArea type="data" outline="0" fieldPosition="0">
        <references count="1">
          <reference field="0" count="1" selected="0">
            <x v="15"/>
          </reference>
        </references>
      </pivotArea>
    </chartFormat>
    <chartFormat chart="0" format="34" series="1">
      <pivotArea type="data" outline="0" fieldPosition="0">
        <references count="1">
          <reference field="0" count="1" selected="0">
            <x v="24"/>
          </reference>
        </references>
      </pivotArea>
    </chartFormat>
    <chartFormat chart="0" format="35" series="1">
      <pivotArea type="data" outline="0" fieldPosition="0">
        <references count="1">
          <reference field="0" count="1" selected="0">
            <x v="2"/>
          </reference>
        </references>
      </pivotArea>
    </chartFormat>
    <chartFormat chart="0" format="36" series="1">
      <pivotArea type="data" outline="0" fieldPosition="0">
        <references count="1">
          <reference field="0" count="1" selected="0">
            <x v="3"/>
          </reference>
        </references>
      </pivotArea>
    </chartFormat>
    <chartFormat chart="0" format="37" series="1">
      <pivotArea type="data" outline="0" fieldPosition="0">
        <references count="1">
          <reference field="0" count="1" selected="0">
            <x v="25"/>
          </reference>
        </references>
      </pivotArea>
    </chartFormat>
    <chartFormat chart="0" format="38" series="1">
      <pivotArea type="data" outline="0" fieldPosition="0">
        <references count="1">
          <reference field="0" count="1" selected="0">
            <x v="16"/>
          </reference>
        </references>
      </pivotArea>
    </chartFormat>
    <chartFormat chart="0" format="39" series="1">
      <pivotArea type="data" outline="0" fieldPosition="0">
        <references count="1">
          <reference field="0" count="1" selected="0">
            <x v="26"/>
          </reference>
        </references>
      </pivotArea>
    </chartFormat>
    <chartFormat chart="0" format="40" series="1">
      <pivotArea type="data" outline="0" fieldPosition="0">
        <references count="1">
          <reference field="0" count="1" selected="0">
            <x v="5"/>
          </reference>
        </references>
      </pivotArea>
    </chartFormat>
    <chartFormat chart="0" format="41" series="1">
      <pivotArea type="data" outline="0" fieldPosition="0">
        <references count="1">
          <reference field="0" count="1" selected="0">
            <x v="17"/>
          </reference>
        </references>
      </pivotArea>
    </chartFormat>
    <chartFormat chart="0" format="42" series="1">
      <pivotArea type="data" outline="0" fieldPosition="0">
        <references count="1">
          <reference field="0" count="1" selected="0">
            <x v="18"/>
          </reference>
        </references>
      </pivotArea>
    </chartFormat>
    <chartFormat chart="0" format="43" series="1">
      <pivotArea type="data" outline="0" fieldPosition="0">
        <references count="1">
          <reference field="0" count="1" selected="0">
            <x v="19"/>
          </reference>
        </references>
      </pivotArea>
    </chartFormat>
    <chartFormat chart="0" format="44" series="1">
      <pivotArea type="data" outline="0" fieldPosition="0">
        <references count="1">
          <reference field="0" count="1" selected="0">
            <x v="6"/>
          </reference>
        </references>
      </pivotArea>
    </chartFormat>
    <chartFormat chart="0" format="45" series="1">
      <pivotArea type="data" outline="0" fieldPosition="0">
        <references count="1">
          <reference field="0" count="1" selected="0">
            <x v="7"/>
          </reference>
        </references>
      </pivotArea>
    </chartFormat>
    <chartFormat chart="0" format="46" series="1">
      <pivotArea type="data" outline="0" fieldPosition="0">
        <references count="1">
          <reference field="0" count="1" selected="0">
            <x v="9"/>
          </reference>
        </references>
      </pivotArea>
    </chartFormat>
    <chartFormat chart="0" format="47" series="1">
      <pivotArea type="data" outline="0" fieldPosition="0">
        <references count="1">
          <reference field="0" count="1" selected="0">
            <x v="20"/>
          </reference>
        </references>
      </pivotArea>
    </chartFormat>
    <chartFormat chart="0" format="48" series="1">
      <pivotArea type="data" outline="0" fieldPosition="0">
        <references count="1">
          <reference field="0" count="1" selected="0">
            <x v="27"/>
          </reference>
        </references>
      </pivotArea>
    </chartFormat>
    <chartFormat chart="0" format="49" series="1">
      <pivotArea type="data" outline="0" fieldPosition="0">
        <references count="1">
          <reference field="0" count="1" selected="0">
            <x v="10"/>
          </reference>
        </references>
      </pivotArea>
    </chartFormat>
    <chartFormat chart="0" format="51" series="1">
      <pivotArea type="data" outline="0" fieldPosition="0">
        <references count="1">
          <reference field="0" count="1" selected="0">
            <x v="14"/>
          </reference>
        </references>
      </pivotArea>
    </chartFormat>
    <chartFormat chart="0" format="52" series="1">
      <pivotArea type="data" outline="0" fieldPosition="0">
        <references count="1">
          <reference field="0" count="1" selected="0">
            <x v="28"/>
          </reference>
        </references>
      </pivotArea>
    </chartFormat>
    <chartFormat chart="0" format="53" series="1">
      <pivotArea type="data" outline="0" fieldPosition="0">
        <references count="1">
          <reference field="0" count="1" selected="0">
            <x v="21"/>
          </reference>
        </references>
      </pivotArea>
    </chartFormat>
    <chartFormat chart="0" format="54" series="1">
      <pivotArea type="data" outline="0" fieldPosition="0">
        <references count="1">
          <reference field="0" count="1" selected="0">
            <x v="29"/>
          </reference>
        </references>
      </pivotArea>
    </chartFormat>
    <chartFormat chart="0" format="66" series="1">
      <pivotArea type="data" outline="0" fieldPosition="0">
        <references count="2">
          <reference field="4294967294" count="1" selected="0">
            <x v="0"/>
          </reference>
          <reference field="0" count="1" selected="0">
            <x v="16"/>
          </reference>
        </references>
      </pivotArea>
    </chartFormat>
    <chartFormat chart="0" format="67" series="1">
      <pivotArea type="data" outline="0" fieldPosition="0">
        <references count="2">
          <reference field="4294967294" count="1" selected="0">
            <x v="0"/>
          </reference>
          <reference field="0" count="1" selected="0">
            <x v="20"/>
          </reference>
        </references>
      </pivotArea>
    </chartFormat>
    <chartFormat chart="0" format="68" series="1">
      <pivotArea type="data" outline="0" fieldPosition="0">
        <references count="2">
          <reference field="4294967294" count="1" selected="0">
            <x v="0"/>
          </reference>
          <reference field="0" count="1" selected="0">
            <x v="21"/>
          </reference>
        </references>
      </pivotArea>
    </chartFormat>
    <chartFormat chart="0" format="69" series="1">
      <pivotArea type="data" outline="0" fieldPosition="0">
        <references count="1">
          <reference field="4294967294" count="1" selected="0">
            <x v="0"/>
          </reference>
        </references>
      </pivotArea>
    </chartFormat>
    <chartFormat chart="0" format="70" series="1">
      <pivotArea type="data" outline="0" fieldPosition="0">
        <references count="2">
          <reference field="4294967294" count="1" selected="0">
            <x v="0"/>
          </reference>
          <reference field="0" count="1" selected="0">
            <x v="9"/>
          </reference>
        </references>
      </pivotArea>
    </chartFormat>
    <chartFormat chart="0" format="71" series="1">
      <pivotArea type="data" outline="0" fieldPosition="0">
        <references count="2">
          <reference field="4294967294" count="1" selected="0">
            <x v="0"/>
          </reference>
          <reference field="0" count="1" selected="0">
            <x v="14"/>
          </reference>
        </references>
      </pivotArea>
    </chartFormat>
    <chartFormat chart="0" format="72" series="1">
      <pivotArea type="data" outline="0" fieldPosition="0">
        <references count="2">
          <reference field="4294967294" count="1" selected="0">
            <x v="0"/>
          </reference>
          <reference field="0" count="1" selected="0">
            <x v="3"/>
          </reference>
        </references>
      </pivotArea>
    </chartFormat>
    <chartFormat chart="0" format="73" series="1">
      <pivotArea type="data" outline="0" fieldPosition="0">
        <references count="2">
          <reference field="4294967294" count="1" selected="0">
            <x v="0"/>
          </reference>
          <reference field="0" count="1" selected="0">
            <x v="7"/>
          </reference>
        </references>
      </pivotArea>
    </chartFormat>
    <chartFormat chart="0" format="74" series="1">
      <pivotArea type="data" outline="0" fieldPosition="0">
        <references count="2">
          <reference field="4294967294" count="1" selected="0">
            <x v="0"/>
          </reference>
          <reference field="0" count="1" selected="0">
            <x v="0"/>
          </reference>
        </references>
      </pivotArea>
    </chartFormat>
    <chartFormat chart="0" format="75" series="1">
      <pivotArea type="data" outline="0" fieldPosition="0">
        <references count="2">
          <reference field="4294967294" count="1" selected="0">
            <x v="0"/>
          </reference>
          <reference field="0" count="1" selected="0">
            <x v="4"/>
          </reference>
        </references>
      </pivotArea>
    </chartFormat>
    <chartFormat chart="0" format="76" series="1">
      <pivotArea type="data" outline="0" fieldPosition="0">
        <references count="2">
          <reference field="4294967294" count="1" selected="0">
            <x v="0"/>
          </reference>
          <reference field="0" count="1" selected="0">
            <x v="18"/>
          </reference>
        </references>
      </pivotArea>
    </chartFormat>
    <chartFormat chart="0" format="77" series="1">
      <pivotArea type="data" outline="0" fieldPosition="0">
        <references count="2">
          <reference field="4294967294" count="1" selected="0">
            <x v="0"/>
          </reference>
          <reference field="0" count="1" selected="0">
            <x v="19"/>
          </reference>
        </references>
      </pivotArea>
    </chartFormat>
    <chartFormat chart="0" format="78" series="1">
      <pivotArea type="data" outline="0" fieldPosition="0">
        <references count="2">
          <reference field="4294967294" count="1" selected="0">
            <x v="0"/>
          </reference>
          <reference field="0" count="1" selected="0">
            <x v="5"/>
          </reference>
        </references>
      </pivotArea>
    </chartFormat>
    <chartFormat chart="0" format="79" series="1">
      <pivotArea type="data" outline="0" fieldPosition="0">
        <references count="2">
          <reference field="4294967294" count="1" selected="0">
            <x v="0"/>
          </reference>
          <reference field="0" count="1" selected="0">
            <x v="1"/>
          </reference>
        </references>
      </pivotArea>
    </chartFormat>
    <chartFormat chart="0" format="80" series="1">
      <pivotArea type="data" outline="0" fieldPosition="0">
        <references count="2">
          <reference field="4294967294" count="1" selected="0">
            <x v="0"/>
          </reference>
          <reference field="0" count="1" selected="0">
            <x v="10"/>
          </reference>
        </references>
      </pivotArea>
    </chartFormat>
    <chartFormat chart="0" format="81" series="1">
      <pivotArea type="data" outline="0" fieldPosition="0">
        <references count="2">
          <reference field="4294967294" count="1" selected="0">
            <x v="0"/>
          </reference>
          <reference field="0" count="1" selected="0">
            <x v="22"/>
          </reference>
        </references>
      </pivotArea>
    </chartFormat>
    <chartFormat chart="0" format="82" series="1">
      <pivotArea type="data" outline="0" fieldPosition="0">
        <references count="2">
          <reference field="4294967294" count="1" selected="0">
            <x v="0"/>
          </reference>
          <reference field="0" count="1" selected="0">
            <x v="23"/>
          </reference>
        </references>
      </pivotArea>
    </chartFormat>
    <chartFormat chart="0" format="83" series="1">
      <pivotArea type="data" outline="0" fieldPosition="0">
        <references count="2">
          <reference field="4294967294" count="1" selected="0">
            <x v="0"/>
          </reference>
          <reference field="0" count="1" selected="0">
            <x v="15"/>
          </reference>
        </references>
      </pivotArea>
    </chartFormat>
    <chartFormat chart="0" format="84" series="1">
      <pivotArea type="data" outline="0" fieldPosition="0">
        <references count="2">
          <reference field="4294967294" count="1" selected="0">
            <x v="0"/>
          </reference>
          <reference field="0" count="1" selected="0">
            <x v="17"/>
          </reference>
        </references>
      </pivotArea>
    </chartFormat>
    <chartFormat chart="0" format="85" series="1">
      <pivotArea type="data" outline="0" fieldPosition="0">
        <references count="2">
          <reference field="4294967294" count="1" selected="0">
            <x v="0"/>
          </reference>
          <reference field="0" count="1" selected="0">
            <x v="8"/>
          </reference>
        </references>
      </pivotArea>
    </chartFormat>
    <chartFormat chart="0" format="86" series="1">
      <pivotArea type="data" outline="0" fieldPosition="0">
        <references count="2">
          <reference field="4294967294" count="1" selected="0">
            <x v="0"/>
          </reference>
          <reference field="0" count="1" selected="0">
            <x v="11"/>
          </reference>
        </references>
      </pivotArea>
    </chartFormat>
    <chartFormat chart="0" format="87" series="1">
      <pivotArea type="data" outline="0" fieldPosition="0">
        <references count="2">
          <reference field="4294967294" count="1" selected="0">
            <x v="0"/>
          </reference>
          <reference field="0" count="1" selected="0">
            <x v="13"/>
          </reference>
        </references>
      </pivotArea>
    </chartFormat>
    <chartFormat chart="0" format="88" series="1">
      <pivotArea type="data" outline="0" fieldPosition="0">
        <references count="2">
          <reference field="4294967294" count="1" selected="0">
            <x v="0"/>
          </reference>
          <reference field="0" count="1" selected="0">
            <x v="2"/>
          </reference>
        </references>
      </pivotArea>
    </chartFormat>
    <chartFormat chart="0" format="89" series="1">
      <pivotArea type="data" outline="0" fieldPosition="0">
        <references count="2">
          <reference field="4294967294" count="1" selected="0">
            <x v="0"/>
          </reference>
          <reference field="0" count="1" selected="0">
            <x v="6"/>
          </reference>
        </references>
      </pivotArea>
    </chartFormat>
    <chartFormat chart="0" format="90" series="1">
      <pivotArea type="data" outline="0" fieldPosition="0">
        <references count="2">
          <reference field="4294967294" count="1" selected="0">
            <x v="0"/>
          </reference>
          <reference field="0" count="1" selected="0">
            <x v="12"/>
          </reference>
        </references>
      </pivotArea>
    </chartFormat>
  </chartFormats>
  <pivotHierarchies count="199">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TestIDdirectory].[Test Parent Category].&amp;[Application]"/>
      </members>
    </pivotHierarchy>
    <pivotHierarchy multipleItemSelectionAllowed="1" dragToData="1"/>
    <pivotHierarchy multipleItemSelectionAllowed="1" dragToData="1">
      <members count="1" level="1">
        <member name="[dTestIDdirectory].[Aggregation Type].&amp;[Data]"/>
      </members>
    </pivotHierarchy>
    <pivotHierarchy multipleItemSelectionAllowed="1" dragToData="1">
      <members count="25" level="1">
        <member name="[dTestIDdirectory].[Level Attribute].&amp;"/>
        <member name="[dTestIDdirectory].[Level Attribute].&amp;[1.5 mil]"/>
        <member name="[dTestIDdirectory].[Level Attribute].&amp;[3.0 mil]"/>
        <member name="[dTestIDdirectory].[Level Attribute].&amp;[Average]"/>
        <member name="[dTestIDdirectory].[Level Attribute].&amp;[Burnish Resistance]"/>
        <member name="[dTestIDdirectory].[Level Attribute].&amp;[Chemical #1]"/>
        <member name="[dTestIDdirectory].[Level Attribute].&amp;[Chemical #2]"/>
        <member name="[dTestIDdirectory].[Level Attribute].&amp;[Chemical #3]"/>
        <member name="[dTestIDdirectory].[Level Attribute].&amp;[Chemical #4]"/>
        <member name="[dTestIDdirectory].[Level Attribute].&amp;[Chemical #5]"/>
        <member name="[dTestIDdirectory].[Level Attribute].&amp;[Chemical #6]"/>
        <member name="[dTestIDdirectory].[Level Attribute].&amp;[Chemical #7]"/>
        <member name="[dTestIDdirectory].[Level Attribute].&amp;[Chemical #8]"/>
        <member name="[dTestIDdirectory].[Level Attribute].&amp;[Chemical #9]"/>
        <member name="[dTestIDdirectory].[Level Attribute].&amp;[Dry Time]"/>
        <member name="[dTestIDdirectory].[Level Attribute].&amp;[Dry]"/>
        <member name="[dTestIDdirectory].[Level Attribute].&amp;[Hydrophilic]"/>
        <member name="[dTestIDdirectory].[Level Attribute].&amp;[Hydrophobic]"/>
        <member name="[dTestIDdirectory].[Level Attribute].&amp;[Overall Average]"/>
        <member name="[dTestIDdirectory].[Level Attribute].&amp;[Plastic]"/>
        <member name="[dTestIDdirectory].[Level Attribute].&amp;[Print Resistance]"/>
        <member name="[dTestIDdirectory].[Level Attribute].&amp;[Sag Resistance]"/>
        <member name="[dTestIDdirectory].[Level Attribute].&amp;[Steel]"/>
        <member name="[dTestIDdirectory].[Level Attribute].&amp;[Wet]"/>
        <member name="[dTestIDdirectory].[Level Attribute].&amp;[Wood]"/>
      </members>
    </pivotHierarchy>
    <pivotHierarchy multipleItemSelectionAllowed="1" dragToData="1"/>
    <pivotHierarchy multipleItemSelectionAllowed="1" dragToData="1"/>
    <pivotHierarchy multipleItemSelectionAllowed="1" dragToData="1"/>
    <pivotHierarchy dragToData="1"/>
    <pivotHierarchy multipleItemSelectionAllowed="1" dragToData="1"/>
    <pivotHierarchy multipleItemSelectionAllowed="1" dragToData="1">
      <members count="35" level="1">
        <member name="[dTestIDdirectory].[Chart Name].&amp;"/>
        <member name="[dTestIDdirectory].[Chart Name].&amp;[Abrasion Resistance - 1D]"/>
        <member name="[dTestIDdirectory].[Chart Name].&amp;[Abrasion Resistance - Average]"/>
        <member name="[dTestIDdirectory].[Chart Name].&amp;[Adhesion - Plastic - 1D]"/>
        <member name="[dTestIDdirectory].[Chart Name].&amp;[Adhesion - Plastic - 1DD]"/>
        <member name="[dTestIDdirectory].[Chart Name].&amp;[Adhesion - Plastic - 1DW]"/>
        <member name="[dTestIDdirectory].[Chart Name].&amp;[Adhesion - Plastic - 7D]"/>
        <member name="[dTestIDdirectory].[Chart Name].&amp;[Adhesion - Plastic - 7DD]"/>
        <member name="[dTestIDdirectory].[Chart Name].&amp;[Adhesion - Plastic - 7DW]"/>
        <member name="[dTestIDdirectory].[Chart Name].&amp;[Adhesion - Plastic]"/>
        <member name="[dTestIDdirectory].[Chart Name].&amp;[Adhesion - Steel - 1D]"/>
        <member name="[dTestIDdirectory].[Chart Name].&amp;[Adhesion - Steel - 1DD]"/>
        <member name="[dTestIDdirectory].[Chart Name].&amp;[Adhesion - Steel - 1DW]"/>
        <member name="[dTestIDdirectory].[Chart Name].&amp;[Adhesion - Steel - 7D]"/>
        <member name="[dTestIDdirectory].[Chart Name].&amp;[Adhesion - Steel - 7DD]"/>
        <member name="[dTestIDdirectory].[Chart Name].&amp;[Adhesion - Steel - 7DW]"/>
        <member name="[dTestIDdirectory].[Chart Name].&amp;[Adhesion - Steel]"/>
        <member name="[dTestIDdirectory].[Chart Name].&amp;[Adhesion - Wood - 1D]"/>
        <member name="[dTestIDdirectory].[Chart Name].&amp;[Adhesion - Wood - 1DD]"/>
        <member name="[dTestIDdirectory].[Chart Name].&amp;[Adhesion - Wood - 1DW]"/>
        <member name="[dTestIDdirectory].[Chart Name].&amp;[Adhesion - Wood - 7D]"/>
        <member name="[dTestIDdirectory].[Chart Name].&amp;[Adhesion - Wood - 7DD]"/>
        <member name="[dTestIDdirectory].[Chart Name].&amp;[Adhesion - Wood - 7DW]"/>
        <member name="[dTestIDdirectory].[Chart Name].&amp;[Adhesion - Wood]"/>
        <member name="[dTestIDdirectory].[Chart Name].&amp;[Burnish Resistance]"/>
        <member name="[dTestIDdirectory].[Chart Name].&amp;[Chemical Resistance - Average]"/>
        <member name="[dTestIDdirectory].[Chart Name].&amp;[Chemical Resistance - Hydro]"/>
        <member name="[dTestIDdirectory].[Chart Name].&amp;[Chemical Resistance]"/>
        <member name="[dTestIDdirectory].[Chart Name].&amp;[Dry Time]"/>
        <member name="[dTestIDdirectory].[Chart Name].&amp;[Gradient Hide - 1.5 mil]"/>
        <member name="[dTestIDdirectory].[Chart Name].&amp;[Gradient Hide - 3.0 mil]"/>
        <member name="[dTestIDdirectory].[Chart Name].&amp;[Gradient Hide - Average]"/>
        <member name="[dTestIDdirectory].[Chart Name].&amp;[Overall Adhesion - A4]"/>
        <member name="[dTestIDdirectory].[Chart Name].&amp;[Print Resistance]"/>
        <member name="[dTestIDdirectory].[Chart Name].&amp;[Sag Resistance]"/>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47"/>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
      </x15:pivotTableServerFormats>
    </ext>
    <ext xmlns:x15="http://schemas.microsoft.com/office/spreadsheetml/2010/11/main" uri="{44433962-1CF7-4059-B4EE-95C3D5FFCF73}">
      <x15:pivotTableData rowCount="3" columnCount="16" cacheId="1993635046">
        <x15:pivotRow count="16">
          <x15:c>
            <x15:v>6</x15:v>
            <x15:x in="0"/>
          </x15:c>
          <x15:c>
            <x15:v>8</x15:v>
            <x15:x in="0"/>
          </x15:c>
          <x15:c>
            <x15:v>8</x15:v>
            <x15:x in="0"/>
          </x15:c>
          <x15:c>
            <x15:v>7</x15:v>
            <x15:x in="0"/>
          </x15:c>
          <x15:c>
            <x15:v>8</x15:v>
            <x15:x in="0"/>
          </x15:c>
          <x15:c>
            <x15:v>8</x15:v>
            <x15:x in="0"/>
          </x15:c>
          <x15:c>
            <x15:v>10</x15:v>
            <x15:x in="0"/>
          </x15:c>
          <x15:c>
            <x15:v>8</x15:v>
            <x15:x in="0"/>
          </x15:c>
          <x15:c>
            <x15:v>8</x15:v>
            <x15:x in="0"/>
          </x15:c>
          <x15:c>
            <x15:v>8</x15:v>
            <x15:x in="0"/>
          </x15:c>
          <x15:c>
            <x15:v>6</x15:v>
            <x15:x in="0"/>
          </x15:c>
          <x15:c>
            <x15:v>6</x15:v>
            <x15:x in="0"/>
          </x15:c>
          <x15:c>
            <x15:v>10</x15:v>
            <x15:x in="0"/>
          </x15:c>
          <x15:c>
            <x15:v>8</x15:v>
            <x15:x in="0"/>
          </x15:c>
          <x15:c>
            <x15:v>6</x15:v>
            <x15:x in="0"/>
          </x15:c>
          <x15:c>
            <x15:v>7.5555555555555554</x15:v>
            <x15:x in="0"/>
          </x15:c>
        </x15:pivotRow>
        <x15:pivotRow count="16">
          <x15:c>
            <x15:v>10</x15:v>
            <x15:x in="0"/>
          </x15:c>
          <x15:c>
            <x15:v>6</x15:v>
            <x15:x in="0"/>
          </x15:c>
          <x15:c t="e">
            <x15:v/>
            <x15:x in="0"/>
          </x15:c>
          <x15:c>
            <x15:v>7</x15:v>
            <x15:x in="0"/>
          </x15:c>
          <x15:c>
            <x15:v>0</x15:v>
            <x15:x in="0"/>
          </x15:c>
          <x15:c>
            <x15:v>10</x15:v>
            <x15:x in="0"/>
          </x15:c>
          <x15:c>
            <x15:v>8</x15:v>
            <x15:x in="0"/>
          </x15:c>
          <x15:c>
            <x15:v>8</x15:v>
            <x15:x in="0"/>
          </x15:c>
          <x15:c>
            <x15:v>6</x15:v>
            <x15:x in="0"/>
          </x15:c>
          <x15:c>
            <x15:v>7</x15:v>
            <x15:x in="0"/>
          </x15:c>
          <x15:c>
            <x15:v>8</x15:v>
            <x15:x in="0"/>
          </x15:c>
          <x15:c>
            <x15:v>6</x15:v>
            <x15:x in="0"/>
          </x15:c>
          <x15:c>
            <x15:v>10</x15:v>
            <x15:x in="0"/>
          </x15:c>
          <x15:c>
            <x15:v>0</x15:v>
            <x15:x in="0"/>
          </x15:c>
          <x15:c>
            <x15:v>9</x15:v>
            <x15:x in="0"/>
          </x15:c>
          <x15:c>
            <x15:v>6.9411764705882355</x15:v>
            <x15:x in="0"/>
          </x15:c>
        </x15:pivotRow>
        <x15:pivotRow count="16">
          <x15:c>
            <x15:v>8</x15:v>
            <x15:x in="0"/>
          </x15:c>
          <x15:c>
            <x15:v>7</x15:v>
            <x15:x in="0"/>
          </x15:c>
          <x15:c>
            <x15:v>8</x15:v>
            <x15:x in="0"/>
          </x15:c>
          <x15:c>
            <x15:v>7</x15:v>
            <x15:x in="0"/>
          </x15:c>
          <x15:c>
            <x15:v>4</x15:v>
            <x15:x in="0"/>
          </x15:c>
          <x15:c>
            <x15:v>9</x15:v>
            <x15:x in="0"/>
          </x15:c>
          <x15:c>
            <x15:v>9</x15:v>
            <x15:x in="0"/>
          </x15:c>
          <x15:c>
            <x15:v>8</x15:v>
            <x15:x in="0"/>
          </x15:c>
          <x15:c>
            <x15:v>7</x15:v>
            <x15:x in="0"/>
          </x15:c>
          <x15:c>
            <x15:v>7.5</x15:v>
            <x15:x in="0"/>
          </x15:c>
          <x15:c>
            <x15:v>7</x15:v>
            <x15:x in="0"/>
          </x15:c>
          <x15:c>
            <x15:v>6</x15:v>
            <x15:x in="0"/>
          </x15:c>
          <x15:c>
            <x15:v>10</x15:v>
            <x15:x in="0"/>
          </x15:c>
          <x15:c>
            <x15:v>4</x15:v>
            <x15:x in="0"/>
          </x15:c>
          <x15:c>
            <x15:v>7.5</x15:v>
            <x15:x in="0"/>
          </x15:c>
          <x15:c>
            <x15:v>7.2571428571428571</x15:v>
            <x15:x in="0"/>
          </x15:c>
        </x15:pivotRow>
      </x15:pivotTableData>
    </ext>
    <ext xmlns:x15="http://schemas.microsoft.com/office/spreadsheetml/2010/11/main" uri="{E67621CE-5B39-4880-91FE-76760E9C1902}">
      <x15:pivotTableUISettings>
        <x15:activeTabTopLevelEntity name="[dBenchmarkProducts]"/>
        <x15:activeTabTopLevelEntity name="[dTestIDdirectory]"/>
        <x15:activeTabTopLevelEntity name="[fBenchmarkData]"/>
        <x15:activeTabTopLevelEntity name="[TestMapping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4883BE-7630-490D-9DE8-74FBB09F030C}" name="PivotChartTable5" cacheId="322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6">
  <location ref="A3:Q8" firstHeaderRow="1" firstDataRow="2" firstDataCol="1" rowPageCount="1" colPageCount="1"/>
  <pivotFields count="5">
    <pivotField axis="axisCol"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xis="axisRow" allDrilled="1" subtotalTop="0" showAll="0" dataSourceSort="1" defaultSubtotal="0" defaultAttributeDrillState="1">
      <items count="4">
        <item x="0"/>
        <item x="1"/>
        <item x="2"/>
        <item x="3"/>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0"/>
  </colFields>
  <colItems count="16">
    <i>
      <x/>
    </i>
    <i>
      <x v="1"/>
    </i>
    <i>
      <x v="2"/>
    </i>
    <i>
      <x v="3"/>
    </i>
    <i>
      <x v="4"/>
    </i>
    <i>
      <x v="5"/>
    </i>
    <i>
      <x v="6"/>
    </i>
    <i>
      <x v="7"/>
    </i>
    <i>
      <x v="8"/>
    </i>
    <i>
      <x v="9"/>
    </i>
    <i>
      <x v="10"/>
    </i>
    <i>
      <x v="11"/>
    </i>
    <i>
      <x v="12"/>
    </i>
    <i>
      <x v="13"/>
    </i>
    <i>
      <x v="14"/>
    </i>
    <i t="grand">
      <x/>
    </i>
  </colItems>
  <pageFields count="1">
    <pageField fld="3" hier="39" name="[dTestIDdirectory].[Test Parent Category].&amp;[Application]" cap="Application"/>
  </pageFields>
  <dataFields count="1">
    <dataField fld="2" subtotal="count" baseField="0" baseItem="0"/>
  </dataFields>
  <chartFormats count="47">
    <chartFormat chart="0" format="32" series="1">
      <pivotArea type="data" outline="0" fieldPosition="0">
        <references count="1">
          <reference field="0" count="1" selected="0">
            <x v="1"/>
          </reference>
        </references>
      </pivotArea>
    </chartFormat>
    <chartFormat chart="0" format="33" series="1">
      <pivotArea type="data" outline="0" fieldPosition="0">
        <references count="1">
          <reference field="0" count="1" selected="0">
            <x v="15"/>
          </reference>
        </references>
      </pivotArea>
    </chartFormat>
    <chartFormat chart="0" format="34" series="1">
      <pivotArea type="data" outline="0" fieldPosition="0">
        <references count="1">
          <reference field="0" count="1" selected="0">
            <x v="24"/>
          </reference>
        </references>
      </pivotArea>
    </chartFormat>
    <chartFormat chart="0" format="35" series="1">
      <pivotArea type="data" outline="0" fieldPosition="0">
        <references count="1">
          <reference field="0" count="1" selected="0">
            <x v="2"/>
          </reference>
        </references>
      </pivotArea>
    </chartFormat>
    <chartFormat chart="0" format="36" series="1">
      <pivotArea type="data" outline="0" fieldPosition="0">
        <references count="1">
          <reference field="0" count="1" selected="0">
            <x v="3"/>
          </reference>
        </references>
      </pivotArea>
    </chartFormat>
    <chartFormat chart="0" format="37" series="1">
      <pivotArea type="data" outline="0" fieldPosition="0">
        <references count="1">
          <reference field="0" count="1" selected="0">
            <x v="25"/>
          </reference>
        </references>
      </pivotArea>
    </chartFormat>
    <chartFormat chart="0" format="38" series="1">
      <pivotArea type="data" outline="0" fieldPosition="0">
        <references count="1">
          <reference field="0" count="1" selected="0">
            <x v="17"/>
          </reference>
        </references>
      </pivotArea>
    </chartFormat>
    <chartFormat chart="0" format="39" series="1">
      <pivotArea type="data" outline="0" fieldPosition="0">
        <references count="1">
          <reference field="0" count="1" selected="0">
            <x v="26"/>
          </reference>
        </references>
      </pivotArea>
    </chartFormat>
    <chartFormat chart="0" format="40" series="1">
      <pivotArea type="data" outline="0" fieldPosition="0">
        <references count="1">
          <reference field="0" count="1" selected="0">
            <x v="5"/>
          </reference>
        </references>
      </pivotArea>
    </chartFormat>
    <chartFormat chart="0" format="41" series="1">
      <pivotArea type="data" outline="0" fieldPosition="0">
        <references count="1">
          <reference field="0" count="1" selected="0">
            <x v="18"/>
          </reference>
        </references>
      </pivotArea>
    </chartFormat>
    <chartFormat chart="0" format="42" series="1">
      <pivotArea type="data" outline="0" fieldPosition="0">
        <references count="1">
          <reference field="0" count="1" selected="0">
            <x v="19"/>
          </reference>
        </references>
      </pivotArea>
    </chartFormat>
    <chartFormat chart="0" format="43" series="1">
      <pivotArea type="data" outline="0" fieldPosition="0">
        <references count="1">
          <reference field="0" count="1" selected="0">
            <x v="20"/>
          </reference>
        </references>
      </pivotArea>
    </chartFormat>
    <chartFormat chart="0" format="44" series="1">
      <pivotArea type="data" outline="0" fieldPosition="0">
        <references count="1">
          <reference field="0" count="1" selected="0">
            <x v="6"/>
          </reference>
        </references>
      </pivotArea>
    </chartFormat>
    <chartFormat chart="0" format="45" series="1">
      <pivotArea type="data" outline="0" fieldPosition="0">
        <references count="1">
          <reference field="0" count="1" selected="0">
            <x v="7"/>
          </reference>
        </references>
      </pivotArea>
    </chartFormat>
    <chartFormat chart="0" format="46" series="1">
      <pivotArea type="data" outline="0" fieldPosition="0">
        <references count="1">
          <reference field="0" count="1" selected="0">
            <x v="9"/>
          </reference>
        </references>
      </pivotArea>
    </chartFormat>
    <chartFormat chart="0" format="47" series="1">
      <pivotArea type="data" outline="0" fieldPosition="0">
        <references count="1">
          <reference field="0" count="1" selected="0">
            <x v="21"/>
          </reference>
        </references>
      </pivotArea>
    </chartFormat>
    <chartFormat chart="0" format="48" series="1">
      <pivotArea type="data" outline="0" fieldPosition="0">
        <references count="1">
          <reference field="0" count="1" selected="0">
            <x v="27"/>
          </reference>
        </references>
      </pivotArea>
    </chartFormat>
    <chartFormat chart="0" format="49" series="1">
      <pivotArea type="data" outline="0" fieldPosition="0">
        <references count="1">
          <reference field="0" count="1" selected="0">
            <x v="10"/>
          </reference>
        </references>
      </pivotArea>
    </chartFormat>
    <chartFormat chart="0" format="51" series="1">
      <pivotArea type="data" outline="0" fieldPosition="0">
        <references count="1">
          <reference field="0" count="1" selected="0">
            <x v="14"/>
          </reference>
        </references>
      </pivotArea>
    </chartFormat>
    <chartFormat chart="0" format="52" series="1">
      <pivotArea type="data" outline="0" fieldPosition="0">
        <references count="1">
          <reference field="0" count="1" selected="0">
            <x v="28"/>
          </reference>
        </references>
      </pivotArea>
    </chartFormat>
    <chartFormat chart="0" format="53" series="1">
      <pivotArea type="data" outline="0" fieldPosition="0">
        <references count="1">
          <reference field="0" count="1" selected="0">
            <x v="23"/>
          </reference>
        </references>
      </pivotArea>
    </chartFormat>
    <chartFormat chart="0" format="54" series="1">
      <pivotArea type="data" outline="0" fieldPosition="0">
        <references count="1">
          <reference field="0" count="1" selected="0">
            <x v="29"/>
          </reference>
        </references>
      </pivotArea>
    </chartFormat>
    <chartFormat chart="0" format="55" series="1">
      <pivotArea type="data" outline="0" fieldPosition="0">
        <references count="2">
          <reference field="4294967294" count="1" selected="0">
            <x v="0"/>
          </reference>
          <reference field="0" count="1" selected="0">
            <x v="3"/>
          </reference>
        </references>
      </pivotArea>
    </chartFormat>
    <chartFormat chart="0" format="56" series="1">
      <pivotArea type="data" outline="0" fieldPosition="0">
        <references count="2">
          <reference field="4294967294" count="1" selected="0">
            <x v="0"/>
          </reference>
          <reference field="0" count="1" selected="0">
            <x v="7"/>
          </reference>
        </references>
      </pivotArea>
    </chartFormat>
    <chartFormat chart="0" format="57" series="1">
      <pivotArea type="data" outline="0" fieldPosition="0">
        <references count="2">
          <reference field="4294967294" count="1" selected="0">
            <x v="0"/>
          </reference>
          <reference field="0" count="1" selected="0">
            <x v="9"/>
          </reference>
        </references>
      </pivotArea>
    </chartFormat>
    <chartFormat chart="0" format="58" series="1">
      <pivotArea type="data" outline="0" fieldPosition="0">
        <references count="2">
          <reference field="4294967294" count="1" selected="0">
            <x v="0"/>
          </reference>
          <reference field="0" count="1" selected="0">
            <x v="14"/>
          </reference>
        </references>
      </pivotArea>
    </chartFormat>
    <chartFormat chart="0" format="59" series="1">
      <pivotArea type="data" outline="0" fieldPosition="0">
        <references count="2">
          <reference field="4294967294" count="1" selected="0">
            <x v="0"/>
          </reference>
          <reference field="0" count="1" selected="0">
            <x v="23"/>
          </reference>
        </references>
      </pivotArea>
    </chartFormat>
    <chartFormat chart="0" format="60" series="1">
      <pivotArea type="data" outline="0" fieldPosition="0">
        <references count="2">
          <reference field="4294967294" count="1" selected="0">
            <x v="0"/>
          </reference>
          <reference field="0" count="1" selected="0">
            <x v="21"/>
          </reference>
        </references>
      </pivotArea>
    </chartFormat>
    <chartFormat chart="0" format="61" series="1">
      <pivotArea type="data" outline="0" fieldPosition="0">
        <references count="2">
          <reference field="4294967294" count="1" selected="0">
            <x v="0"/>
          </reference>
          <reference field="0" count="1" selected="0">
            <x v="17"/>
          </reference>
        </references>
      </pivotArea>
    </chartFormat>
    <chartFormat chart="0" format="62" series="1">
      <pivotArea type="data" outline="0" fieldPosition="0">
        <references count="2">
          <reference field="4294967294" count="1" selected="0">
            <x v="0"/>
          </reference>
          <reference field="0" count="1" selected="0">
            <x v="19"/>
          </reference>
        </references>
      </pivotArea>
    </chartFormat>
    <chartFormat chart="0" format="63" series="1">
      <pivotArea type="data" outline="0" fieldPosition="0">
        <references count="2">
          <reference field="4294967294" count="1" selected="0">
            <x v="0"/>
          </reference>
          <reference field="0" count="1" selected="0">
            <x v="20"/>
          </reference>
        </references>
      </pivotArea>
    </chartFormat>
    <chartFormat chart="0" format="64" series="1">
      <pivotArea type="data" outline="0" fieldPosition="0">
        <references count="2">
          <reference field="4294967294" count="1" selected="0">
            <x v="0"/>
          </reference>
          <reference field="0" count="1" selected="0">
            <x v="0"/>
          </reference>
        </references>
      </pivotArea>
    </chartFormat>
    <chartFormat chart="0" format="65" series="1">
      <pivotArea type="data" outline="0" fieldPosition="0">
        <references count="2">
          <reference field="4294967294" count="1" selected="0">
            <x v="0"/>
          </reference>
          <reference field="0" count="1" selected="0">
            <x v="4"/>
          </reference>
        </references>
      </pivotArea>
    </chartFormat>
    <chartFormat chart="0" format="66" series="1">
      <pivotArea type="data" outline="0" fieldPosition="0">
        <references count="2">
          <reference field="4294967294" count="1" selected="0">
            <x v="0"/>
          </reference>
          <reference field="0" count="1" selected="0">
            <x v="5"/>
          </reference>
        </references>
      </pivotArea>
    </chartFormat>
    <chartFormat chart="0" format="67" series="1">
      <pivotArea type="data" outline="0" fieldPosition="0">
        <references count="2">
          <reference field="4294967294" count="1" selected="0">
            <x v="0"/>
          </reference>
          <reference field="0" count="1" selected="0">
            <x v="1"/>
          </reference>
        </references>
      </pivotArea>
    </chartFormat>
    <chartFormat chart="0" format="68" series="1">
      <pivotArea type="data" outline="0" fieldPosition="0">
        <references count="2">
          <reference field="4294967294" count="1" selected="0">
            <x v="0"/>
          </reference>
          <reference field="0" count="1" selected="0">
            <x v="10"/>
          </reference>
        </references>
      </pivotArea>
    </chartFormat>
    <chartFormat chart="0" format="69" series="1">
      <pivotArea type="data" outline="0" fieldPosition="0">
        <references count="2">
          <reference field="4294967294" count="1" selected="0">
            <x v="0"/>
          </reference>
          <reference field="0" count="1" selected="0">
            <x v="2"/>
          </reference>
        </references>
      </pivotArea>
    </chartFormat>
    <chartFormat chart="0" format="70">
      <pivotArea type="data" outline="0" fieldPosition="0">
        <references count="3">
          <reference field="4294967294" count="1" selected="0">
            <x v="0"/>
          </reference>
          <reference field="0" count="1" selected="0">
            <x v="23"/>
          </reference>
          <reference field="1" count="1" selected="0">
            <x v="3"/>
          </reference>
        </references>
      </pivotArea>
    </chartFormat>
    <chartFormat chart="0" format="71" series="1">
      <pivotArea type="data" outline="0" fieldPosition="0">
        <references count="2">
          <reference field="4294967294" count="1" selected="0">
            <x v="0"/>
          </reference>
          <reference field="0" count="1" selected="0">
            <x v="16"/>
          </reference>
        </references>
      </pivotArea>
    </chartFormat>
    <chartFormat chart="0" format="72" series="1">
      <pivotArea type="data" outline="0" fieldPosition="0">
        <references count="2">
          <reference field="4294967294" count="1" selected="0">
            <x v="0"/>
          </reference>
          <reference field="0" count="1" selected="0">
            <x v="22"/>
          </reference>
        </references>
      </pivotArea>
    </chartFormat>
    <chartFormat chart="0" format="73" series="1">
      <pivotArea type="data" outline="0" fieldPosition="0">
        <references count="2">
          <reference field="4294967294" count="1" selected="0">
            <x v="0"/>
          </reference>
          <reference field="0" count="1" selected="0">
            <x v="6"/>
          </reference>
        </references>
      </pivotArea>
    </chartFormat>
    <chartFormat chart="0" format="74" series="1">
      <pivotArea type="data" outline="0" fieldPosition="0">
        <references count="2">
          <reference field="4294967294" count="1" selected="0">
            <x v="0"/>
          </reference>
          <reference field="0" count="1" selected="0">
            <x v="12"/>
          </reference>
        </references>
      </pivotArea>
    </chartFormat>
    <chartFormat chart="0" format="75" series="1">
      <pivotArea type="data" outline="0" fieldPosition="0">
        <references count="2">
          <reference field="4294967294" count="1" selected="0">
            <x v="0"/>
          </reference>
          <reference field="0" count="1" selected="0">
            <x v="8"/>
          </reference>
        </references>
      </pivotArea>
    </chartFormat>
    <chartFormat chart="0" format="76" series="1">
      <pivotArea type="data" outline="0" fieldPosition="0">
        <references count="2">
          <reference field="4294967294" count="1" selected="0">
            <x v="0"/>
          </reference>
          <reference field="0" count="1" selected="0">
            <x v="11"/>
          </reference>
        </references>
      </pivotArea>
    </chartFormat>
    <chartFormat chart="0" format="77" series="1">
      <pivotArea type="data" outline="0" fieldPosition="0">
        <references count="2">
          <reference field="4294967294" count="1" selected="0">
            <x v="0"/>
          </reference>
          <reference field="0" count="1" selected="0">
            <x v="13"/>
          </reference>
        </references>
      </pivotArea>
    </chartFormat>
    <chartFormat chart="0" format="78" series="1">
      <pivotArea type="data" outline="0" fieldPosition="0">
        <references count="2">
          <reference field="4294967294" count="1" selected="0">
            <x v="0"/>
          </reference>
          <reference field="0" count="1" selected="0">
            <x v="15"/>
          </reference>
        </references>
      </pivotArea>
    </chartFormat>
    <chartFormat chart="0" format="79" series="1">
      <pivotArea type="data" outline="0" fieldPosition="0">
        <references count="2">
          <reference field="4294967294" count="1" selected="0">
            <x v="0"/>
          </reference>
          <reference field="0" count="1" selected="0">
            <x v="18"/>
          </reference>
        </references>
      </pivotArea>
    </chartFormat>
  </chartFormats>
  <pivotHierarchies count="199">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TestIDdirectory].[Test Parent Category].&amp;[Application]"/>
      </members>
    </pivotHierarchy>
    <pivotHierarchy multipleItemSelectionAllowed="1" dragToData="1"/>
    <pivotHierarchy multipleItemSelectionAllowed="1" dragToData="1">
      <members count="1" level="1">
        <member name="[dTestIDdirectory].[Aggregation Type].&amp;[Data]"/>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40"/>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
      </x15:pivotTableServerFormats>
    </ext>
    <ext xmlns:x15="http://schemas.microsoft.com/office/spreadsheetml/2010/11/main" uri="{44433962-1CF7-4059-B4EE-95C3D5FFCF73}">
      <x15:pivotTableData rowCount="4" columnCount="16" cacheId="1673366172">
        <x15:pivotRow count="16">
          <x15:c>
            <x15:v>6</x15:v>
            <x15:x in="0"/>
          </x15:c>
          <x15:c>
            <x15:v>8</x15:v>
            <x15:x in="0"/>
          </x15:c>
          <x15:c>
            <x15:v>8</x15:v>
            <x15:x in="0"/>
          </x15:c>
          <x15:c>
            <x15:v>7</x15:v>
            <x15:x in="0"/>
          </x15:c>
          <x15:c>
            <x15:v>8</x15:v>
            <x15:x in="0"/>
          </x15:c>
          <x15:c>
            <x15:v>8</x15:v>
            <x15:x in="0"/>
          </x15:c>
          <x15:c>
            <x15:v>10</x15:v>
            <x15:x in="0"/>
          </x15:c>
          <x15:c>
            <x15:v>8</x15:v>
            <x15:x in="0"/>
          </x15:c>
          <x15:c>
            <x15:v>8</x15:v>
            <x15:x in="0"/>
          </x15:c>
          <x15:c>
            <x15:v>8</x15:v>
            <x15:x in="0"/>
          </x15:c>
          <x15:c>
            <x15:v>6</x15:v>
            <x15:x in="0"/>
          </x15:c>
          <x15:c>
            <x15:v>6</x15:v>
            <x15:x in="0"/>
          </x15:c>
          <x15:c>
            <x15:v>10</x15:v>
            <x15:x in="0"/>
          </x15:c>
          <x15:c>
            <x15:v>8</x15:v>
            <x15:x in="0"/>
          </x15:c>
          <x15:c>
            <x15:v>6</x15:v>
            <x15:x in="0"/>
          </x15:c>
          <x15:c>
            <x15:v>7.5555555555555554</x15:v>
            <x15:x in="0"/>
          </x15:c>
        </x15:pivotRow>
        <x15:pivotRow count="16">
          <x15:c>
            <x15:v>7</x15:v>
            <x15:x in="0"/>
          </x15:c>
          <x15:c>
            <x15:v>2</x15:v>
            <x15:x in="0"/>
          </x15:c>
          <x15:c>
            <x15:v>5</x15:v>
            <x15:x in="0"/>
          </x15:c>
          <x15:c>
            <x15:v>5</x15:v>
            <x15:x in="0"/>
          </x15:c>
          <x15:c>
            <x15:v>5</x15:v>
            <x15:x in="0"/>
          </x15:c>
          <x15:c>
            <x15:v>5</x15:v>
            <x15:x in="0"/>
          </x15:c>
          <x15:c>
            <x15:v>8</x15:v>
            <x15:x in="0"/>
          </x15:c>
          <x15:c t="e">
            <x15:v/>
            <x15:x in="0"/>
          </x15:c>
          <x15:c>
            <x15:v>2</x15:v>
            <x15:x in="0"/>
          </x15:c>
          <x15:c>
            <x15:v>9</x15:v>
            <x15:x in="0"/>
          </x15:c>
          <x15:c>
            <x15:v>9</x15:v>
            <x15:x in="0"/>
          </x15:c>
          <x15:c>
            <x15:v>5</x15:v>
            <x15:x in="0"/>
          </x15:c>
          <x15:c>
            <x15:v>7</x15:v>
            <x15:x in="0"/>
          </x15:c>
          <x15:c>
            <x15:v>6</x15:v>
            <x15:x in="0"/>
          </x15:c>
          <x15:c>
            <x15:v>7</x15:v>
            <x15:x in="0"/>
          </x15:c>
          <x15:c>
            <x15:v>5.8571428571428568</x15:v>
            <x15:x in="0"/>
          </x15:c>
        </x15:pivotRow>
        <x15:pivotRow count="16">
          <x15:c>
            <x15:v>10</x15:v>
            <x15:x in="0"/>
          </x15:c>
          <x15:c>
            <x15:v>6</x15:v>
            <x15:x in="0"/>
          </x15:c>
          <x15:c t="e">
            <x15:v/>
            <x15:x in="0"/>
          </x15:c>
          <x15:c>
            <x15:v>7</x15:v>
            <x15:x in="0"/>
          </x15:c>
          <x15:c>
            <x15:v>0</x15:v>
            <x15:x in="0"/>
          </x15:c>
          <x15:c>
            <x15:v>10</x15:v>
            <x15:x in="0"/>
          </x15:c>
          <x15:c>
            <x15:v>8</x15:v>
            <x15:x in="0"/>
          </x15:c>
          <x15:c>
            <x15:v>8</x15:v>
            <x15:x in="0"/>
          </x15:c>
          <x15:c>
            <x15:v>6</x15:v>
            <x15:x in="0"/>
          </x15:c>
          <x15:c>
            <x15:v>7</x15:v>
            <x15:x in="0"/>
          </x15:c>
          <x15:c>
            <x15:v>8</x15:v>
            <x15:x in="0"/>
          </x15:c>
          <x15:c>
            <x15:v>6</x15:v>
            <x15:x in="0"/>
          </x15:c>
          <x15:c>
            <x15:v>10</x15:v>
            <x15:x in="0"/>
          </x15:c>
          <x15:c>
            <x15:v>0</x15:v>
            <x15:x in="0"/>
          </x15:c>
          <x15:c>
            <x15:v>9</x15:v>
            <x15:x in="0"/>
          </x15:c>
          <x15:c>
            <x15:v>6.9411764705882355</x15:v>
            <x15:x in="0"/>
          </x15:c>
        </x15:pivotRow>
        <x15:pivotRow count="16">
          <x15:c>
            <x15:v>7.5</x15:v>
            <x15:x in="0"/>
          </x15:c>
          <x15:c>
            <x15:v>4.5</x15:v>
            <x15:x in="0"/>
          </x15:c>
          <x15:c>
            <x15:v>6</x15:v>
            <x15:x in="0"/>
          </x15:c>
          <x15:c>
            <x15:v>6.333333333333333</x15:v>
            <x15:x in="0"/>
          </x15:c>
          <x15:c>
            <x15:v>4.5</x15:v>
            <x15:x in="0"/>
          </x15:c>
          <x15:c>
            <x15:v>7</x15:v>
            <x15:x in="0"/>
          </x15:c>
          <x15:c>
            <x15:v>8.5</x15:v>
            <x15:x in="0"/>
          </x15:c>
          <x15:c>
            <x15:v>8</x15:v>
            <x15:x in="0"/>
          </x15:c>
          <x15:c>
            <x15:v>4.5</x15:v>
            <x15:x in="0"/>
          </x15:c>
          <x15:c>
            <x15:v>8</x15:v>
            <x15:x in="0"/>
          </x15:c>
          <x15:c>
            <x15:v>8</x15:v>
            <x15:x in="0"/>
          </x15:c>
          <x15:c>
            <x15:v>5.5</x15:v>
            <x15:x in="0"/>
          </x15:c>
          <x15:c>
            <x15:v>8.5</x15:v>
            <x15:x in="0"/>
          </x15:c>
          <x15:c>
            <x15:v>5</x15:v>
            <x15:x in="0"/>
          </x15:c>
          <x15:c>
            <x15:v>7.333333333333333</x15:v>
            <x15:x in="0"/>
          </x15:c>
          <x15:c>
            <x15:v>6.6349206349206353</x15:v>
            <x15:x in="0"/>
          </x15:c>
        </x15:pivotRow>
      </x15:pivotTableData>
    </ext>
    <ext xmlns:x15="http://schemas.microsoft.com/office/spreadsheetml/2010/11/main" uri="{E67621CE-5B39-4880-91FE-76760E9C1902}">
      <x15:pivotTableUISettings>
        <x15:activeTabTopLevelEntity name="[dBenchmarkProducts]"/>
        <x15:activeTabTopLevelEntity name="[dTestIDdirectory]"/>
        <x15:activeTabTopLevelEntity name="[fBenchmark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1905842-F268-4ECC-BD27-DE7C20DBCBFC}" name="PivotTable1" cacheId="3080" applyNumberFormats="0" applyBorderFormats="0" applyFontFormats="0" applyPatternFormats="0" applyAlignmentFormats="0" applyWidthHeightFormats="1" dataCaption="Values" tag="08d2f517-9977-4bfe-b489-477b36d07578" updatedVersion="8" minRefreshableVersion="3" showDrill="0" subtotalHiddenItems="1" rowGrandTotals="0" itemPrintTitles="1" createdVersion="8" indent="0" compact="0" compactData="0" multipleFieldFilters="0">
  <location ref="A24:D57" firstHeaderRow="1" firstDataRow="1" firstDataCol="3"/>
  <pivotFields count="4">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dataField="1" compact="0" outline="0" subtotalTop="0" showAll="0" defaultSubtotal="0"/>
  </pivotFields>
  <rowFields count="3">
    <field x="0"/>
    <field x="1"/>
    <field x="2"/>
  </rowFields>
  <rowItems count="33">
    <i>
      <x/>
      <x/>
      <x/>
    </i>
    <i r="2">
      <x v="1"/>
    </i>
    <i r="2">
      <x v="2"/>
    </i>
    <i r="2">
      <x v="3"/>
    </i>
    <i r="2">
      <x v="4"/>
    </i>
    <i r="2">
      <x v="5"/>
    </i>
    <i r="2">
      <x v="6"/>
    </i>
    <i r="2">
      <x v="7"/>
    </i>
    <i>
      <x v="1"/>
      <x/>
      <x v="8"/>
    </i>
    <i r="2">
      <x v="9"/>
    </i>
    <i r="2">
      <x v="10"/>
    </i>
    <i r="2">
      <x v="11"/>
    </i>
    <i r="2">
      <x v="12"/>
    </i>
    <i r="2">
      <x v="13"/>
    </i>
    <i r="2">
      <x v="14"/>
    </i>
    <i r="2">
      <x v="15"/>
    </i>
    <i r="2">
      <x v="16"/>
    </i>
    <i r="2">
      <x v="17"/>
    </i>
    <i r="2">
      <x v="18"/>
    </i>
    <i r="2">
      <x v="19"/>
    </i>
    <i r="2">
      <x v="20"/>
    </i>
    <i r="2">
      <x v="21"/>
    </i>
    <i r="2">
      <x v="22"/>
    </i>
    <i r="2">
      <x v="23"/>
    </i>
    <i r="2">
      <x v="24"/>
    </i>
    <i r="2">
      <x v="25"/>
    </i>
    <i r="2">
      <x v="26"/>
    </i>
    <i r="2">
      <x v="27"/>
    </i>
    <i r="1">
      <x v="1"/>
      <x v="28"/>
    </i>
    <i r="2">
      <x v="29"/>
    </i>
    <i r="2">
      <x v="30"/>
    </i>
    <i r="2">
      <x v="31"/>
    </i>
    <i r="2">
      <x v="32"/>
    </i>
  </rowItems>
  <colItems count="1">
    <i/>
  </colItems>
  <dataFields count="1">
    <dataField name="Count of Unique Product Name" fld="3" subtotal="count" baseField="0" baseItem="0"/>
  </dataFields>
  <formats count="78">
    <format dxfId="2281">
      <pivotArea type="all" dataOnly="0" outline="0" fieldPosition="0"/>
    </format>
    <format dxfId="2280">
      <pivotArea outline="0" collapsedLevelsAreSubtotals="1" fieldPosition="0"/>
    </format>
    <format dxfId="2279">
      <pivotArea field="0" type="button" dataOnly="0" labelOnly="1" outline="0" axis="axisRow" fieldPosition="0"/>
    </format>
    <format dxfId="2278">
      <pivotArea field="1" type="button" dataOnly="0" labelOnly="1" outline="0" axis="axisRow" fieldPosition="1"/>
    </format>
    <format dxfId="2277">
      <pivotArea field="2" type="button" dataOnly="0" labelOnly="1" outline="0" axis="axisRow" fieldPosition="2"/>
    </format>
    <format dxfId="2276">
      <pivotArea dataOnly="0" labelOnly="1" outline="0" fieldPosition="0">
        <references count="1">
          <reference field="0" count="0"/>
        </references>
      </pivotArea>
    </format>
    <format dxfId="2275">
      <pivotArea dataOnly="0" labelOnly="1" outline="0" fieldPosition="0">
        <references count="2">
          <reference field="0" count="0" selected="0"/>
          <reference field="1" count="0"/>
        </references>
      </pivotArea>
    </format>
    <format dxfId="2274">
      <pivotArea dataOnly="0" labelOnly="1" outline="0" fieldPosition="0">
        <references count="3">
          <reference field="0" count="0" selected="0"/>
          <reference field="1" count="0" selected="0"/>
          <reference field="2" count="0"/>
        </references>
      </pivotArea>
    </format>
    <format dxfId="2273">
      <pivotArea dataOnly="0" labelOnly="1" outline="0" axis="axisValues" fieldPosition="0"/>
    </format>
    <format dxfId="2272">
      <pivotArea type="all" dataOnly="0" outline="0" fieldPosition="0"/>
    </format>
    <format dxfId="2271">
      <pivotArea outline="0" collapsedLevelsAreSubtotals="1" fieldPosition="0"/>
    </format>
    <format dxfId="2270">
      <pivotArea field="0" type="button" dataOnly="0" labelOnly="1" outline="0" axis="axisRow" fieldPosition="0"/>
    </format>
    <format dxfId="2269">
      <pivotArea field="1" type="button" dataOnly="0" labelOnly="1" outline="0" axis="axisRow" fieldPosition="1"/>
    </format>
    <format dxfId="2268">
      <pivotArea field="2" type="button" dataOnly="0" labelOnly="1" outline="0" axis="axisRow" fieldPosition="2"/>
    </format>
    <format dxfId="2267">
      <pivotArea dataOnly="0" labelOnly="1" outline="0" fieldPosition="0">
        <references count="1">
          <reference field="0" count="0"/>
        </references>
      </pivotArea>
    </format>
    <format dxfId="2266">
      <pivotArea dataOnly="0" labelOnly="1" outline="0" fieldPosition="0">
        <references count="2">
          <reference field="0" count="0" selected="0"/>
          <reference field="1" count="0"/>
        </references>
      </pivotArea>
    </format>
    <format dxfId="2265">
      <pivotArea dataOnly="0" labelOnly="1" outline="0" fieldPosition="0">
        <references count="3">
          <reference field="0" count="0" selected="0"/>
          <reference field="1" count="0" selected="0"/>
          <reference field="2" count="0"/>
        </references>
      </pivotArea>
    </format>
    <format dxfId="2264">
      <pivotArea dataOnly="0" labelOnly="1" outline="0" axis="axisValues" fieldPosition="0"/>
    </format>
    <format dxfId="2263">
      <pivotArea type="all" dataOnly="0" outline="0" fieldPosition="0"/>
    </format>
    <format dxfId="2262">
      <pivotArea field="0" type="button" dataOnly="0" labelOnly="1" outline="0" axis="axisRow" fieldPosition="0"/>
    </format>
    <format dxfId="2261">
      <pivotArea field="1" type="button" dataOnly="0" labelOnly="1" outline="0" axis="axisRow" fieldPosition="1"/>
    </format>
    <format dxfId="2260">
      <pivotArea field="2" type="button" dataOnly="0" labelOnly="1" outline="0" axis="axisRow" fieldPosition="2"/>
    </format>
    <format dxfId="2259">
      <pivotArea dataOnly="0" labelOnly="1" outline="0" fieldPosition="0">
        <references count="1">
          <reference field="0" count="0"/>
        </references>
      </pivotArea>
    </format>
    <format dxfId="2258">
      <pivotArea dataOnly="0" labelOnly="1" outline="0" fieldPosition="0">
        <references count="2">
          <reference field="0" count="0" selected="0"/>
          <reference field="1" count="0"/>
        </references>
      </pivotArea>
    </format>
    <format dxfId="2257">
      <pivotArea field="0" type="button" dataOnly="0" labelOnly="1" outline="0" axis="axisRow" fieldPosition="0"/>
    </format>
    <format dxfId="2256">
      <pivotArea field="1" type="button" dataOnly="0" labelOnly="1" outline="0" axis="axisRow" fieldPosition="1"/>
    </format>
    <format dxfId="2255">
      <pivotArea field="2" type="button" dataOnly="0" labelOnly="1" outline="0" axis="axisRow" fieldPosition="2"/>
    </format>
    <format dxfId="2254">
      <pivotArea dataOnly="0" labelOnly="1" outline="0" fieldPosition="0">
        <references count="1">
          <reference field="0" count="0"/>
        </references>
      </pivotArea>
    </format>
    <format dxfId="2253">
      <pivotArea dataOnly="0" labelOnly="1" outline="0" fieldPosition="0">
        <references count="2">
          <reference field="0" count="0" selected="0"/>
          <reference field="1" count="0"/>
        </references>
      </pivotArea>
    </format>
    <format dxfId="2252">
      <pivotArea field="0" type="button" dataOnly="0" labelOnly="1" outline="0" axis="axisRow" fieldPosition="0"/>
    </format>
    <format dxfId="2251">
      <pivotArea type="all" dataOnly="0" outline="0" fieldPosition="0"/>
    </format>
    <format dxfId="2250">
      <pivotArea outline="0" collapsedLevelsAreSubtotals="1" fieldPosition="0"/>
    </format>
    <format dxfId="2249">
      <pivotArea field="0" type="button" dataOnly="0" labelOnly="1" outline="0" axis="axisRow" fieldPosition="0"/>
    </format>
    <format dxfId="2248">
      <pivotArea field="1" type="button" dataOnly="0" labelOnly="1" outline="0" axis="axisRow" fieldPosition="1"/>
    </format>
    <format dxfId="2247">
      <pivotArea field="2" type="button" dataOnly="0" labelOnly="1" outline="0" axis="axisRow" fieldPosition="2"/>
    </format>
    <format dxfId="2246">
      <pivotArea dataOnly="0" labelOnly="1" outline="0" fieldPosition="0">
        <references count="1">
          <reference field="0" count="0"/>
        </references>
      </pivotArea>
    </format>
    <format dxfId="2245">
      <pivotArea dataOnly="0" labelOnly="1" outline="0" fieldPosition="0">
        <references count="2">
          <reference field="0" count="0" selected="0"/>
          <reference field="1" count="0"/>
        </references>
      </pivotArea>
    </format>
    <format dxfId="2244">
      <pivotArea dataOnly="0" labelOnly="1" outline="0" fieldPosition="0">
        <references count="3">
          <reference field="0" count="0" selected="0"/>
          <reference field="1" count="0" selected="0"/>
          <reference field="2" count="0"/>
        </references>
      </pivotArea>
    </format>
    <format dxfId="2243">
      <pivotArea dataOnly="0" labelOnly="1" outline="0" axis="axisValues" fieldPosition="0"/>
    </format>
    <format dxfId="2242">
      <pivotArea type="all" dataOnly="0" outline="0" fieldPosition="0"/>
    </format>
    <format dxfId="2241">
      <pivotArea outline="0" collapsedLevelsAreSubtotals="1" fieldPosition="0"/>
    </format>
    <format dxfId="2240">
      <pivotArea field="0" type="button" dataOnly="0" labelOnly="1" outline="0" axis="axisRow" fieldPosition="0"/>
    </format>
    <format dxfId="2239">
      <pivotArea field="1" type="button" dataOnly="0" labelOnly="1" outline="0" axis="axisRow" fieldPosition="1"/>
    </format>
    <format dxfId="2238">
      <pivotArea field="2" type="button" dataOnly="0" labelOnly="1" outline="0" axis="axisRow" fieldPosition="2"/>
    </format>
    <format dxfId="2237">
      <pivotArea dataOnly="0" labelOnly="1" outline="0" fieldPosition="0">
        <references count="1">
          <reference field="0" count="0"/>
        </references>
      </pivotArea>
    </format>
    <format dxfId="2236">
      <pivotArea dataOnly="0" labelOnly="1" outline="0" fieldPosition="0">
        <references count="2">
          <reference field="0" count="0" selected="0"/>
          <reference field="1" count="0"/>
        </references>
      </pivotArea>
    </format>
    <format dxfId="2235">
      <pivotArea dataOnly="0" labelOnly="1" outline="0" fieldPosition="0">
        <references count="3">
          <reference field="0" count="0" selected="0"/>
          <reference field="1" count="0" selected="0"/>
          <reference field="2" count="0"/>
        </references>
      </pivotArea>
    </format>
    <format dxfId="2234">
      <pivotArea dataOnly="0" labelOnly="1" outline="0" axis="axisValues" fieldPosition="0"/>
    </format>
    <format dxfId="2233">
      <pivotArea field="0" type="button" dataOnly="0" labelOnly="1" outline="0" axis="axisRow" fieldPosition="0"/>
    </format>
    <format dxfId="2232">
      <pivotArea field="1" type="button" dataOnly="0" labelOnly="1" outline="0" axis="axisRow" fieldPosition="1"/>
    </format>
    <format dxfId="2231">
      <pivotArea field="2" type="button" dataOnly="0" labelOnly="1" outline="0" axis="axisRow" fieldPosition="2"/>
    </format>
    <format dxfId="2230">
      <pivotArea dataOnly="0" labelOnly="1" outline="0" axis="axisValues" fieldPosition="0"/>
    </format>
    <format dxfId="2229">
      <pivotArea dataOnly="0" labelOnly="1" outline="0" offset="IV1" fieldPosition="0">
        <references count="1">
          <reference field="0" count="0"/>
        </references>
      </pivotArea>
    </format>
    <format dxfId="2228">
      <pivotArea dataOnly="0" labelOnly="1" outline="0" offset="IV1" fieldPosition="0">
        <references count="2">
          <reference field="0" count="0" selected="0"/>
          <reference field="1" count="0"/>
        </references>
      </pivotArea>
    </format>
    <format dxfId="2227">
      <pivotArea dataOnly="0" labelOnly="1" outline="0" fieldPosition="0">
        <references count="3">
          <reference field="0" count="0" selected="0"/>
          <reference field="1" count="0" selected="0"/>
          <reference field="2" count="1">
            <x v="9"/>
          </reference>
        </references>
      </pivotArea>
    </format>
    <format dxfId="2226">
      <pivotArea outline="0" fieldPosition="0">
        <references count="3">
          <reference field="0" count="0" selected="0"/>
          <reference field="1" count="0" selected="0"/>
          <reference field="2" count="1" selected="0">
            <x v="9"/>
          </reference>
        </references>
      </pivotArea>
    </format>
    <format dxfId="2225">
      <pivotArea dataOnly="0" labelOnly="1" outline="0" offset="IV2" fieldPosition="0">
        <references count="1">
          <reference field="0" count="0"/>
        </references>
      </pivotArea>
    </format>
    <format dxfId="2224">
      <pivotArea dataOnly="0" labelOnly="1" outline="0" offset="IV2" fieldPosition="0">
        <references count="2">
          <reference field="0" count="0" selected="0"/>
          <reference field="1" count="0"/>
        </references>
      </pivotArea>
    </format>
    <format dxfId="2223">
      <pivotArea dataOnly="0" labelOnly="1" outline="0" fieldPosition="0">
        <references count="3">
          <reference field="0" count="0" selected="0"/>
          <reference field="1" count="0" selected="0"/>
          <reference field="2" count="1">
            <x v="13"/>
          </reference>
        </references>
      </pivotArea>
    </format>
    <format dxfId="2222">
      <pivotArea outline="0" fieldPosition="0">
        <references count="3">
          <reference field="0" count="0" selected="0"/>
          <reference field="1" count="0" selected="0"/>
          <reference field="2" count="1" selected="0">
            <x v="13"/>
          </reference>
        </references>
      </pivotArea>
    </format>
    <format dxfId="2221">
      <pivotArea dataOnly="0" labelOnly="1" outline="0" offset="IV3" fieldPosition="0">
        <references count="1">
          <reference field="0" count="0"/>
        </references>
      </pivotArea>
    </format>
    <format dxfId="2220">
      <pivotArea dataOnly="0" labelOnly="1" outline="0" offset="IV3" fieldPosition="0">
        <references count="2">
          <reference field="0" count="0" selected="0"/>
          <reference field="1" count="0"/>
        </references>
      </pivotArea>
    </format>
    <format dxfId="2219">
      <pivotArea dataOnly="0" labelOnly="1" outline="0" fieldPosition="0">
        <references count="3">
          <reference field="0" count="0" selected="0"/>
          <reference field="1" count="0" selected="0"/>
          <reference field="2" count="1">
            <x v="18"/>
          </reference>
        </references>
      </pivotArea>
    </format>
    <format dxfId="2218">
      <pivotArea outline="0" fieldPosition="0">
        <references count="3">
          <reference field="0" count="0" selected="0"/>
          <reference field="1" count="0" selected="0"/>
          <reference field="2" count="1" selected="0">
            <x v="18"/>
          </reference>
        </references>
      </pivotArea>
    </format>
    <format dxfId="2217">
      <pivotArea dataOnly="0" labelOnly="1" outline="0" offset="IV256" fieldPosition="0">
        <references count="1">
          <reference field="0" count="0"/>
        </references>
      </pivotArea>
    </format>
    <format dxfId="2216">
      <pivotArea dataOnly="0" labelOnly="1" outline="0" offset="IV256" fieldPosition="0">
        <references count="2">
          <reference field="0" count="0" selected="0"/>
          <reference field="1" count="0"/>
        </references>
      </pivotArea>
    </format>
    <format dxfId="2215">
      <pivotArea dataOnly="0" labelOnly="1" outline="0" fieldPosition="0">
        <references count="3">
          <reference field="0" count="0" selected="0"/>
          <reference field="1" count="0" selected="0"/>
          <reference field="2" count="1">
            <x v="20"/>
          </reference>
        </references>
      </pivotArea>
    </format>
    <format dxfId="2214">
      <pivotArea outline="0" fieldPosition="0">
        <references count="3">
          <reference field="0" count="0" selected="0"/>
          <reference field="1" count="0" selected="0"/>
          <reference field="2" count="1" selected="0">
            <x v="20"/>
          </reference>
        </references>
      </pivotArea>
    </format>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field="1" type="button" dataOnly="0" labelOnly="1" outline="0" axis="axisRow" fieldPosition="1"/>
    </format>
    <format dxfId="50">
      <pivotArea field="2" type="button" dataOnly="0" labelOnly="1" outline="0" axis="axisRow" fieldPosition="2"/>
    </format>
    <format dxfId="49">
      <pivotArea dataOnly="0" labelOnly="1" outline="0" fieldPosition="0">
        <references count="1">
          <reference field="0" count="0"/>
        </references>
      </pivotArea>
    </format>
    <format dxfId="48">
      <pivotArea dataOnly="0" labelOnly="1" outline="0" fieldPosition="0">
        <references count="2">
          <reference field="0" count="1" selected="0">
            <x v="0"/>
          </reference>
          <reference field="1" count="0"/>
        </references>
      </pivotArea>
    </format>
    <format dxfId="47">
      <pivotArea dataOnly="0" labelOnly="1" outline="0" fieldPosition="0">
        <references count="3">
          <reference field="0" count="1" selected="0">
            <x v="0"/>
          </reference>
          <reference field="1" count="0" selected="0"/>
          <reference field="2" count="1">
            <x v="2"/>
          </reference>
        </references>
      </pivotArea>
    </format>
    <format dxfId="46">
      <pivotArea dataOnly="0" labelOnly="1" outline="0" fieldPosition="0">
        <references count="3">
          <reference field="0" count="1" selected="0">
            <x v="1"/>
          </reference>
          <reference field="1" count="0" selected="0"/>
          <reference field="2" count="3">
            <x v="10"/>
            <x v="19"/>
            <x v="26"/>
          </reference>
        </references>
      </pivotArea>
    </format>
    <format dxfId="45">
      <pivotArea dataOnly="0" labelOnly="1" outline="0" axis="axisValues" fieldPosition="0"/>
    </format>
  </formats>
  <pivotHierarchies count="199">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7" showRowHeaders="1" showColHeaders="1" showRowStripes="0" showColStripes="0" showLastColumn="1"/>
  <rowHierarchiesUsage count="3">
    <rowHierarchyUsage hierarchyUsage="2"/>
    <rowHierarchyUsage hierarchyUsage="3"/>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Benchmark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89C596-41F2-498F-B9CA-BDE766156D09}" name="TestSelectionPivot" cacheId="3213" applyNumberFormats="0" applyBorderFormats="0" applyFontFormats="0" applyPatternFormats="0" applyAlignmentFormats="0" applyWidthHeightFormats="1" dataCaption="Values" tag="08783b97-f0e5-4493-bc46-9ad23fc59426" updatedVersion="8" minRefreshableVersion="3" showDrill="0" useAutoFormatting="1" subtotalHiddenItems="1" rowGrandTotals="0" itemPrintTitles="1" createdVersion="8" indent="0" compact="0" compactData="0" multipleFieldFilters="0">
  <location ref="G24:K24" firstHeaderRow="1" firstDataRow="1" firstDataCol="4"/>
  <pivotFields count="7">
    <pivotField axis="axisRow" compact="0" allDrilled="1" outline="0" subtotalTop="0" showAll="0" dataSourceSort="1" defaultSubtotal="0" defaultAttributeDrillState="1">
      <items count="3">
        <item x="0"/>
        <item x="1"/>
        <item s="1" x="2"/>
      </items>
    </pivotField>
    <pivotField axis="axisRow" compact="0" allDrilled="1" outline="0"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compact="0" allDrilled="1" outline="0" subtotalTop="0" showAll="0" dataSourceSort="1" defaultSubtotal="0" defaultAttributeDrillState="1"/>
    <pivotField dataField="1" compact="0" outline="0" subtotalTop="0" showAll="0" defaultSubtotal="0"/>
  </pivotFields>
  <rowFields count="4">
    <field x="4"/>
    <field x="3"/>
    <field x="1"/>
    <field x="0"/>
  </rowFields>
  <dataFields count="1">
    <dataField fld="6" subtotal="count" baseField="0" baseItem="0"/>
  </dataFields>
  <formats count="247">
    <format dxfId="2521">
      <pivotArea type="all" dataOnly="0" outline="0" fieldPosition="0"/>
    </format>
    <format dxfId="2520">
      <pivotArea outline="0" collapsedLevelsAreSubtotals="1" fieldPosition="0"/>
    </format>
    <format dxfId="2519">
      <pivotArea field="1" type="button" dataOnly="0" labelOnly="1" outline="0" axis="axisRow" fieldPosition="2"/>
    </format>
    <format dxfId="2518">
      <pivotArea field="0" type="button" dataOnly="0" labelOnly="1" outline="0" axis="axisRow" fieldPosition="3"/>
    </format>
    <format dxfId="2517">
      <pivotArea dataOnly="0" labelOnly="1" outline="0" axis="axisValues" fieldPosition="0"/>
    </format>
    <format dxfId="2516">
      <pivotArea field="1" type="button" dataOnly="0" labelOnly="1" outline="0" axis="axisRow" fieldPosition="2"/>
    </format>
    <format dxfId="2515">
      <pivotArea field="0" type="button" dataOnly="0" labelOnly="1" outline="0" axis="axisRow" fieldPosition="3"/>
    </format>
    <format dxfId="2514">
      <pivotArea dataOnly="0" labelOnly="1" outline="0" axis="axisValues" fieldPosition="0"/>
    </format>
    <format dxfId="2513">
      <pivotArea field="1" type="button" dataOnly="0" labelOnly="1" outline="0" axis="axisRow" fieldPosition="2"/>
    </format>
    <format dxfId="2512">
      <pivotArea field="0" type="button" dataOnly="0" labelOnly="1" outline="0" axis="axisRow" fieldPosition="3"/>
    </format>
    <format dxfId="2511">
      <pivotArea dataOnly="0" labelOnly="1" outline="0" axis="axisValues" fieldPosition="0"/>
    </format>
    <format dxfId="2510">
      <pivotArea outline="0" collapsedLevelsAreSubtotals="1" fieldPosition="0"/>
    </format>
    <format dxfId="2509">
      <pivotArea outline="0" collapsedLevelsAreSubtotals="1" fieldPosition="0"/>
    </format>
    <format dxfId="2508">
      <pivotArea type="all" dataOnly="0" outline="0" fieldPosition="0"/>
    </format>
    <format dxfId="2507">
      <pivotArea outline="0" collapsedLevelsAreSubtotals="1" fieldPosition="0"/>
    </format>
    <format dxfId="2506">
      <pivotArea field="1" type="button" dataOnly="0" labelOnly="1" outline="0" axis="axisRow" fieldPosition="2"/>
    </format>
    <format dxfId="2505">
      <pivotArea field="0" type="button" dataOnly="0" labelOnly="1" outline="0" axis="axisRow" fieldPosition="3"/>
    </format>
    <format dxfId="2504">
      <pivotArea type="all" dataOnly="0" outline="0" fieldPosition="0"/>
    </format>
    <format dxfId="2503">
      <pivotArea outline="0" collapsedLevelsAreSubtotals="1" fieldPosition="0"/>
    </format>
    <format dxfId="2502">
      <pivotArea field="1" type="button" dataOnly="0" labelOnly="1" outline="0" axis="axisRow" fieldPosition="2"/>
    </format>
    <format dxfId="2501">
      <pivotArea field="0" type="button" dataOnly="0" labelOnly="1" outline="0" axis="axisRow" fieldPosition="3"/>
    </format>
    <format dxfId="2500">
      <pivotArea dataOnly="0" labelOnly="1" outline="0" axis="axisValues" fieldPosition="0"/>
    </format>
    <format dxfId="2499">
      <pivotArea type="all" dataOnly="0" outline="0" fieldPosition="0"/>
    </format>
    <format dxfId="2498">
      <pivotArea outline="0" collapsedLevelsAreSubtotals="1" fieldPosition="0"/>
    </format>
    <format dxfId="2497">
      <pivotArea field="1" type="button" dataOnly="0" labelOnly="1" outline="0" axis="axisRow" fieldPosition="2"/>
    </format>
    <format dxfId="2496">
      <pivotArea field="0" type="button" dataOnly="0" labelOnly="1" outline="0" axis="axisRow" fieldPosition="3"/>
    </format>
    <format dxfId="2495">
      <pivotArea dataOnly="0" labelOnly="1" outline="0" axis="axisValues" fieldPosition="0"/>
    </format>
    <format dxfId="2494">
      <pivotArea type="all" dataOnly="0" outline="0" fieldPosition="0"/>
    </format>
    <format dxfId="2493">
      <pivotArea outline="0" collapsedLevelsAreSubtotals="1" fieldPosition="0"/>
    </format>
    <format dxfId="2492">
      <pivotArea field="1" type="button" dataOnly="0" labelOnly="1" outline="0" axis="axisRow" fieldPosition="2"/>
    </format>
    <format dxfId="2491">
      <pivotArea field="0" type="button" dataOnly="0" labelOnly="1" outline="0" axis="axisRow" fieldPosition="3"/>
    </format>
    <format dxfId="2490">
      <pivotArea dataOnly="0" labelOnly="1" outline="0" axis="axisValues" fieldPosition="0"/>
    </format>
    <format dxfId="2489">
      <pivotArea type="all" dataOnly="0" outline="0" fieldPosition="0"/>
    </format>
    <format dxfId="2488">
      <pivotArea outline="0" collapsedLevelsAreSubtotals="1" fieldPosition="0"/>
    </format>
    <format dxfId="2487">
      <pivotArea field="1" type="button" dataOnly="0" labelOnly="1" outline="0" axis="axisRow" fieldPosition="2"/>
    </format>
    <format dxfId="2486">
      <pivotArea field="0" type="button" dataOnly="0" labelOnly="1" outline="0" axis="axisRow" fieldPosition="3"/>
    </format>
    <format dxfId="2485">
      <pivotArea dataOnly="0" labelOnly="1" outline="0" axis="axisValues" fieldPosition="0"/>
    </format>
    <format dxfId="2484">
      <pivotArea field="4" type="button" dataOnly="0" labelOnly="1" outline="0" axis="axisRow" fieldPosition="0"/>
    </format>
    <format dxfId="2483">
      <pivotArea field="3" type="button" dataOnly="0" labelOnly="1" outline="0" axis="axisRow" fieldPosition="1"/>
    </format>
    <format dxfId="2482">
      <pivotArea field="1" type="button" dataOnly="0" labelOnly="1" outline="0" axis="axisRow" fieldPosition="2"/>
    </format>
    <format dxfId="2481">
      <pivotArea field="0" type="button" dataOnly="0" labelOnly="1" outline="0" axis="axisRow" fieldPosition="3"/>
    </format>
    <format dxfId="2480">
      <pivotArea dataOnly="0" labelOnly="1" outline="0" fieldPosition="0">
        <references count="3">
          <reference field="1" count="1">
            <x v="9"/>
          </reference>
          <reference field="3" count="1" selected="0">
            <x v="1"/>
          </reference>
          <reference field="4" count="1" selected="0">
            <x v="9"/>
          </reference>
        </references>
      </pivotArea>
    </format>
    <format dxfId="2479">
      <pivotArea dataOnly="0" labelOnly="1" outline="0" fieldPosition="0">
        <references count="4">
          <reference field="0" count="1">
            <x v="1"/>
          </reference>
          <reference field="1" count="1" selected="0">
            <x v="9"/>
          </reference>
          <reference field="3" count="1" selected="0">
            <x v="1"/>
          </reference>
          <reference field="4" count="1" selected="0">
            <x v="9"/>
          </reference>
        </references>
      </pivotArea>
    </format>
    <format dxfId="2478">
      <pivotArea outline="0" fieldPosition="0">
        <references count="4">
          <reference field="0" count="1" selected="0">
            <x v="1"/>
          </reference>
          <reference field="1" count="1" selected="0">
            <x v="9"/>
          </reference>
          <reference field="3" count="1" selected="0">
            <x v="1"/>
          </reference>
          <reference field="4" count="1" selected="0">
            <x v="9"/>
          </reference>
        </references>
      </pivotArea>
    </format>
    <format dxfId="2477">
      <pivotArea dataOnly="0" labelOnly="1" outline="0" fieldPosition="0">
        <references count="3">
          <reference field="1" count="1">
            <x v="10"/>
          </reference>
          <reference field="3" count="1" selected="0">
            <x v="1"/>
          </reference>
          <reference field="4" count="1" selected="0">
            <x v="10"/>
          </reference>
        </references>
      </pivotArea>
    </format>
    <format dxfId="2476">
      <pivotArea dataOnly="0" labelOnly="1" outline="0" fieldPosition="0">
        <references count="4">
          <reference field="0" count="1">
            <x v="1"/>
          </reference>
          <reference field="1" count="1" selected="0">
            <x v="10"/>
          </reference>
          <reference field="3" count="1" selected="0">
            <x v="1"/>
          </reference>
          <reference field="4" count="1" selected="0">
            <x v="10"/>
          </reference>
        </references>
      </pivotArea>
    </format>
    <format dxfId="2475">
      <pivotArea outline="0" fieldPosition="0">
        <references count="4">
          <reference field="0" count="1" selected="0">
            <x v="1"/>
          </reference>
          <reference field="1" count="1" selected="0">
            <x v="10"/>
          </reference>
          <reference field="3" count="1" selected="0">
            <x v="1"/>
          </reference>
          <reference field="4" count="1" selected="0">
            <x v="10"/>
          </reference>
        </references>
      </pivotArea>
    </format>
    <format dxfId="2474">
      <pivotArea dataOnly="0" labelOnly="1" outline="0" fieldPosition="0">
        <references count="3">
          <reference field="1" count="1">
            <x v="11"/>
          </reference>
          <reference field="3" count="1" selected="0">
            <x v="1"/>
          </reference>
          <reference field="4" count="1" selected="0">
            <x v="11"/>
          </reference>
        </references>
      </pivotArea>
    </format>
    <format dxfId="2473">
      <pivotArea dataOnly="0" labelOnly="1" outline="0" fieldPosition="0">
        <references count="4">
          <reference field="0" count="1">
            <x v="1"/>
          </reference>
          <reference field="1" count="1" selected="0">
            <x v="11"/>
          </reference>
          <reference field="3" count="1" selected="0">
            <x v="1"/>
          </reference>
          <reference field="4" count="1" selected="0">
            <x v="11"/>
          </reference>
        </references>
      </pivotArea>
    </format>
    <format dxfId="2472">
      <pivotArea outline="0" fieldPosition="0">
        <references count="4">
          <reference field="0" count="1" selected="0">
            <x v="1"/>
          </reference>
          <reference field="1" count="1" selected="0">
            <x v="11"/>
          </reference>
          <reference field="3" count="1" selected="0">
            <x v="1"/>
          </reference>
          <reference field="4" count="1" selected="0">
            <x v="11"/>
          </reference>
        </references>
      </pivotArea>
    </format>
    <format dxfId="2471">
      <pivotArea dataOnly="0" labelOnly="1" outline="0" offset="IV4" fieldPosition="0">
        <references count="2">
          <reference field="3" count="1">
            <x v="1"/>
          </reference>
          <reference field="4" count="1" selected="0">
            <x v="9"/>
          </reference>
        </references>
      </pivotArea>
    </format>
    <format dxfId="2470">
      <pivotArea dataOnly="0" labelOnly="1" outline="0" fieldPosition="0">
        <references count="3">
          <reference field="1" count="1">
            <x v="12"/>
          </reference>
          <reference field="3" count="1" selected="0">
            <x v="1"/>
          </reference>
          <reference field="4" count="1" selected="0">
            <x v="12"/>
          </reference>
        </references>
      </pivotArea>
    </format>
    <format dxfId="2469">
      <pivotArea dataOnly="0" labelOnly="1" outline="0" fieldPosition="0">
        <references count="4">
          <reference field="0" count="1">
            <x v="1"/>
          </reference>
          <reference field="1" count="1" selected="0">
            <x v="12"/>
          </reference>
          <reference field="3" count="1" selected="0">
            <x v="1"/>
          </reference>
          <reference field="4" count="1" selected="0">
            <x v="12"/>
          </reference>
        </references>
      </pivotArea>
    </format>
    <format dxfId="2468">
      <pivotArea outline="0" fieldPosition="0">
        <references count="4">
          <reference field="0" count="1" selected="0">
            <x v="1"/>
          </reference>
          <reference field="1" count="1" selected="0">
            <x v="12"/>
          </reference>
          <reference field="3" count="1" selected="0">
            <x v="1"/>
          </reference>
          <reference field="4" count="1" selected="0">
            <x v="12"/>
          </reference>
        </references>
      </pivotArea>
    </format>
    <format dxfId="2467">
      <pivotArea dataOnly="0" labelOnly="1" outline="0" fieldPosition="0">
        <references count="1">
          <reference field="4" count="1">
            <x v="13"/>
          </reference>
        </references>
      </pivotArea>
    </format>
    <format dxfId="2466">
      <pivotArea dataOnly="0" labelOnly="1" outline="0" offset="IV5" fieldPosition="0">
        <references count="2">
          <reference field="3" count="1">
            <x v="1"/>
          </reference>
          <reference field="4" count="1" selected="0">
            <x v="9"/>
          </reference>
        </references>
      </pivotArea>
    </format>
    <format dxfId="2465">
      <pivotArea dataOnly="0" labelOnly="1" outline="0" fieldPosition="0">
        <references count="3">
          <reference field="1" count="1">
            <x v="13"/>
          </reference>
          <reference field="3" count="1" selected="0">
            <x v="1"/>
          </reference>
          <reference field="4" count="1" selected="0">
            <x v="13"/>
          </reference>
        </references>
      </pivotArea>
    </format>
    <format dxfId="2464">
      <pivotArea dataOnly="0" labelOnly="1" outline="0" fieldPosition="0">
        <references count="4">
          <reference field="0" count="1">
            <x v="1"/>
          </reference>
          <reference field="1" count="1" selected="0">
            <x v="13"/>
          </reference>
          <reference field="3" count="1" selected="0">
            <x v="1"/>
          </reference>
          <reference field="4" count="1" selected="0">
            <x v="13"/>
          </reference>
        </references>
      </pivotArea>
    </format>
    <format dxfId="2463">
      <pivotArea outline="0" fieldPosition="0">
        <references count="4">
          <reference field="0" count="1" selected="0">
            <x v="1"/>
          </reference>
          <reference field="1" count="1" selected="0">
            <x v="13"/>
          </reference>
          <reference field="3" count="1" selected="0">
            <x v="1"/>
          </reference>
          <reference field="4" count="1" selected="0">
            <x v="13"/>
          </reference>
        </references>
      </pivotArea>
    </format>
    <format dxfId="2462">
      <pivotArea dataOnly="0" labelOnly="1" outline="0" fieldPosition="0">
        <references count="1">
          <reference field="4" count="1">
            <x v="14"/>
          </reference>
        </references>
      </pivotArea>
    </format>
    <format dxfId="2461">
      <pivotArea dataOnly="0" labelOnly="1" outline="0" offset="IV6" fieldPosition="0">
        <references count="2">
          <reference field="3" count="1">
            <x v="1"/>
          </reference>
          <reference field="4" count="1" selected="0">
            <x v="9"/>
          </reference>
        </references>
      </pivotArea>
    </format>
    <format dxfId="2460">
      <pivotArea dataOnly="0" labelOnly="1" outline="0" fieldPosition="0">
        <references count="3">
          <reference field="1" count="1">
            <x v="14"/>
          </reference>
          <reference field="3" count="1" selected="0">
            <x v="1"/>
          </reference>
          <reference field="4" count="1" selected="0">
            <x v="14"/>
          </reference>
        </references>
      </pivotArea>
    </format>
    <format dxfId="2459">
      <pivotArea dataOnly="0" labelOnly="1" outline="0" fieldPosition="0">
        <references count="4">
          <reference field="0" count="1">
            <x v="1"/>
          </reference>
          <reference field="1" count="1" selected="0">
            <x v="14"/>
          </reference>
          <reference field="3" count="1" selected="0">
            <x v="1"/>
          </reference>
          <reference field="4" count="1" selected="0">
            <x v="14"/>
          </reference>
        </references>
      </pivotArea>
    </format>
    <format dxfId="2458">
      <pivotArea outline="0" fieldPosition="0">
        <references count="4">
          <reference field="0" count="1" selected="0">
            <x v="1"/>
          </reference>
          <reference field="1" count="1" selected="0">
            <x v="14"/>
          </reference>
          <reference field="3" count="1" selected="0">
            <x v="1"/>
          </reference>
          <reference field="4" count="1" selected="0">
            <x v="14"/>
          </reference>
        </references>
      </pivotArea>
    </format>
    <format dxfId="2457">
      <pivotArea dataOnly="0" labelOnly="1" outline="0" fieldPosition="0">
        <references count="1">
          <reference field="4" count="1">
            <x v="15"/>
          </reference>
        </references>
      </pivotArea>
    </format>
    <format dxfId="2456">
      <pivotArea dataOnly="0" labelOnly="1" outline="0" offset="IV7" fieldPosition="0">
        <references count="2">
          <reference field="3" count="1">
            <x v="1"/>
          </reference>
          <reference field="4" count="1" selected="0">
            <x v="9"/>
          </reference>
        </references>
      </pivotArea>
    </format>
    <format dxfId="2455">
      <pivotArea dataOnly="0" labelOnly="1" outline="0" fieldPosition="0">
        <references count="3">
          <reference field="1" count="1">
            <x v="15"/>
          </reference>
          <reference field="3" count="1" selected="0">
            <x v="1"/>
          </reference>
          <reference field="4" count="1" selected="0">
            <x v="15"/>
          </reference>
        </references>
      </pivotArea>
    </format>
    <format dxfId="2454">
      <pivotArea dataOnly="0" labelOnly="1" outline="0" fieldPosition="0">
        <references count="4">
          <reference field="0" count="1">
            <x v="1"/>
          </reference>
          <reference field="1" count="1" selected="0">
            <x v="15"/>
          </reference>
          <reference field="3" count="1" selected="0">
            <x v="1"/>
          </reference>
          <reference field="4" count="1" selected="0">
            <x v="15"/>
          </reference>
        </references>
      </pivotArea>
    </format>
    <format dxfId="2453">
      <pivotArea outline="0" fieldPosition="0">
        <references count="4">
          <reference field="0" count="1" selected="0">
            <x v="1"/>
          </reference>
          <reference field="1" count="1" selected="0">
            <x v="15"/>
          </reference>
          <reference field="3" count="1" selected="0">
            <x v="1"/>
          </reference>
          <reference field="4" count="1" selected="0">
            <x v="15"/>
          </reference>
        </references>
      </pivotArea>
    </format>
    <format dxfId="2452">
      <pivotArea dataOnly="0" labelOnly="1" outline="0" fieldPosition="0">
        <references count="1">
          <reference field="4" count="1">
            <x v="16"/>
          </reference>
        </references>
      </pivotArea>
    </format>
    <format dxfId="2451">
      <pivotArea dataOnly="0" labelOnly="1" outline="0" offset="IV8" fieldPosition="0">
        <references count="2">
          <reference field="3" count="1">
            <x v="1"/>
          </reference>
          <reference field="4" count="1" selected="0">
            <x v="9"/>
          </reference>
        </references>
      </pivotArea>
    </format>
    <format dxfId="2450">
      <pivotArea dataOnly="0" labelOnly="1" outline="0" fieldPosition="0">
        <references count="3">
          <reference field="1" count="1">
            <x v="16"/>
          </reference>
          <reference field="3" count="1" selected="0">
            <x v="1"/>
          </reference>
          <reference field="4" count="1" selected="0">
            <x v="16"/>
          </reference>
        </references>
      </pivotArea>
    </format>
    <format dxfId="2449">
      <pivotArea dataOnly="0" labelOnly="1" outline="0" fieldPosition="0">
        <references count="4">
          <reference field="0" count="1">
            <x v="1"/>
          </reference>
          <reference field="1" count="1" selected="0">
            <x v="16"/>
          </reference>
          <reference field="3" count="1" selected="0">
            <x v="1"/>
          </reference>
          <reference field="4" count="1" selected="0">
            <x v="16"/>
          </reference>
        </references>
      </pivotArea>
    </format>
    <format dxfId="2448">
      <pivotArea outline="0" fieldPosition="0">
        <references count="4">
          <reference field="0" count="1" selected="0">
            <x v="1"/>
          </reference>
          <reference field="1" count="1" selected="0">
            <x v="16"/>
          </reference>
          <reference field="3" count="1" selected="0">
            <x v="1"/>
          </reference>
          <reference field="4" count="1" selected="0">
            <x v="16"/>
          </reference>
        </references>
      </pivotArea>
    </format>
    <format dxfId="2447">
      <pivotArea dataOnly="0" labelOnly="1" outline="0" fieldPosition="0">
        <references count="1">
          <reference field="4" count="1">
            <x v="4"/>
          </reference>
        </references>
      </pivotArea>
    </format>
    <format dxfId="2446">
      <pivotArea dataOnly="0" labelOnly="1" outline="0" offset="IV9" fieldPosition="0">
        <references count="2">
          <reference field="3" count="1">
            <x v="1"/>
          </reference>
          <reference field="4" count="1" selected="0">
            <x v="9"/>
          </reference>
        </references>
      </pivotArea>
    </format>
    <format dxfId="2445">
      <pivotArea dataOnly="0" labelOnly="1" outline="0" fieldPosition="0">
        <references count="3">
          <reference field="1" count="1">
            <x v="4"/>
          </reference>
          <reference field="3" count="1" selected="0">
            <x v="1"/>
          </reference>
          <reference field="4" count="1" selected="0">
            <x v="4"/>
          </reference>
        </references>
      </pivotArea>
    </format>
    <format dxfId="2444">
      <pivotArea dataOnly="0" labelOnly="1" outline="0" fieldPosition="0">
        <references count="4">
          <reference field="0" count="1">
            <x v="1"/>
          </reference>
          <reference field="1" count="1" selected="0">
            <x v="4"/>
          </reference>
          <reference field="3" count="1" selected="0">
            <x v="1"/>
          </reference>
          <reference field="4" count="1" selected="0">
            <x v="4"/>
          </reference>
        </references>
      </pivotArea>
    </format>
    <format dxfId="2443">
      <pivotArea outline="0" fieldPosition="0">
        <references count="4">
          <reference field="0" count="1" selected="0">
            <x v="1"/>
          </reference>
          <reference field="1" count="1" selected="0">
            <x v="4"/>
          </reference>
          <reference field="3" count="1" selected="0">
            <x v="1"/>
          </reference>
          <reference field="4" count="1" selected="0">
            <x v="4"/>
          </reference>
        </references>
      </pivotArea>
    </format>
    <format dxfId="2442">
      <pivotArea dataOnly="0" labelOnly="1" outline="0" fieldPosition="0">
        <references count="1">
          <reference field="4" count="1">
            <x v="5"/>
          </reference>
        </references>
      </pivotArea>
    </format>
    <format dxfId="2441">
      <pivotArea dataOnly="0" labelOnly="1" outline="0" offset="IV10" fieldPosition="0">
        <references count="2">
          <reference field="3" count="1">
            <x v="1"/>
          </reference>
          <reference field="4" count="1" selected="0">
            <x v="9"/>
          </reference>
        </references>
      </pivotArea>
    </format>
    <format dxfId="2440">
      <pivotArea dataOnly="0" labelOnly="1" outline="0" fieldPosition="0">
        <references count="3">
          <reference field="1" count="1">
            <x v="5"/>
          </reference>
          <reference field="3" count="1" selected="0">
            <x v="1"/>
          </reference>
          <reference field="4" count="1" selected="0">
            <x v="5"/>
          </reference>
        </references>
      </pivotArea>
    </format>
    <format dxfId="2439">
      <pivotArea dataOnly="0" labelOnly="1" outline="0" fieldPosition="0">
        <references count="4">
          <reference field="0" count="1">
            <x v="1"/>
          </reference>
          <reference field="1" count="1" selected="0">
            <x v="5"/>
          </reference>
          <reference field="3" count="1" selected="0">
            <x v="1"/>
          </reference>
          <reference field="4" count="1" selected="0">
            <x v="5"/>
          </reference>
        </references>
      </pivotArea>
    </format>
    <format dxfId="2438">
      <pivotArea outline="0" fieldPosition="0">
        <references count="4">
          <reference field="0" count="1" selected="0">
            <x v="1"/>
          </reference>
          <reference field="1" count="1" selected="0">
            <x v="5"/>
          </reference>
          <reference field="3" count="1" selected="0">
            <x v="1"/>
          </reference>
          <reference field="4" count="1" selected="0">
            <x v="5"/>
          </reference>
        </references>
      </pivotArea>
    </format>
    <format dxfId="2437">
      <pivotArea dataOnly="0" labelOnly="1" outline="0" fieldPosition="0">
        <references count="1">
          <reference field="4" count="1">
            <x v="6"/>
          </reference>
        </references>
      </pivotArea>
    </format>
    <format dxfId="2436">
      <pivotArea dataOnly="0" labelOnly="1" outline="0" offset="IV11" fieldPosition="0">
        <references count="2">
          <reference field="3" count="1">
            <x v="1"/>
          </reference>
          <reference field="4" count="1" selected="0">
            <x v="9"/>
          </reference>
        </references>
      </pivotArea>
    </format>
    <format dxfId="2435">
      <pivotArea dataOnly="0" labelOnly="1" outline="0" fieldPosition="0">
        <references count="3">
          <reference field="1" count="1">
            <x v="6"/>
          </reference>
          <reference field="3" count="1" selected="0">
            <x v="1"/>
          </reference>
          <reference field="4" count="1" selected="0">
            <x v="6"/>
          </reference>
        </references>
      </pivotArea>
    </format>
    <format dxfId="2434">
      <pivotArea dataOnly="0" labelOnly="1" outline="0" fieldPosition="0">
        <references count="4">
          <reference field="0" count="1">
            <x v="1"/>
          </reference>
          <reference field="1" count="1" selected="0">
            <x v="6"/>
          </reference>
          <reference field="3" count="1" selected="0">
            <x v="1"/>
          </reference>
          <reference field="4" count="1" selected="0">
            <x v="6"/>
          </reference>
        </references>
      </pivotArea>
    </format>
    <format dxfId="2433">
      <pivotArea outline="0" fieldPosition="0">
        <references count="4">
          <reference field="0" count="1" selected="0">
            <x v="1"/>
          </reference>
          <reference field="1" count="1" selected="0">
            <x v="6"/>
          </reference>
          <reference field="3" count="1" selected="0">
            <x v="1"/>
          </reference>
          <reference field="4" count="1" selected="0">
            <x v="6"/>
          </reference>
        </references>
      </pivotArea>
    </format>
    <format dxfId="2432">
      <pivotArea dataOnly="0" labelOnly="1" outline="0" fieldPosition="0">
        <references count="1">
          <reference field="4" count="1">
            <x v="7"/>
          </reference>
        </references>
      </pivotArea>
    </format>
    <format dxfId="2431">
      <pivotArea dataOnly="0" labelOnly="1" outline="0" fieldPosition="0">
        <references count="3">
          <reference field="1" count="1">
            <x v="7"/>
          </reference>
          <reference field="3" count="1" selected="0">
            <x v="1"/>
          </reference>
          <reference field="4" count="1" selected="0">
            <x v="7"/>
          </reference>
        </references>
      </pivotArea>
    </format>
    <format dxfId="2430">
      <pivotArea dataOnly="0" labelOnly="1" outline="0" fieldPosition="0">
        <references count="4">
          <reference field="0" count="1">
            <x v="1"/>
          </reference>
          <reference field="1" count="1" selected="0">
            <x v="7"/>
          </reference>
          <reference field="3" count="1" selected="0">
            <x v="1"/>
          </reference>
          <reference field="4" count="1" selected="0">
            <x v="7"/>
          </reference>
        </references>
      </pivotArea>
    </format>
    <format dxfId="2429">
      <pivotArea outline="0" fieldPosition="0">
        <references count="4">
          <reference field="0" count="1" selected="0">
            <x v="1"/>
          </reference>
          <reference field="1" count="1" selected="0">
            <x v="7"/>
          </reference>
          <reference field="3" count="1" selected="0">
            <x v="1"/>
          </reference>
          <reference field="4" count="1" selected="0">
            <x v="7"/>
          </reference>
        </references>
      </pivotArea>
    </format>
    <format dxfId="2428">
      <pivotArea dataOnly="0" labelOnly="1" outline="0" fieldPosition="0">
        <references count="1">
          <reference field="4" count="1">
            <x v="17"/>
          </reference>
        </references>
      </pivotArea>
    </format>
    <format dxfId="2427">
      <pivotArea dataOnly="0" labelOnly="1" outline="0" fieldPosition="0">
        <references count="2">
          <reference field="3" count="1">
            <x v="3"/>
          </reference>
          <reference field="4" count="1" selected="0">
            <x v="17"/>
          </reference>
        </references>
      </pivotArea>
    </format>
    <format dxfId="2426">
      <pivotArea dataOnly="0" labelOnly="1" outline="0" fieldPosition="0">
        <references count="3">
          <reference field="1" count="1">
            <x v="17"/>
          </reference>
          <reference field="3" count="1" selected="0">
            <x v="3"/>
          </reference>
          <reference field="4" count="1" selected="0">
            <x v="17"/>
          </reference>
        </references>
      </pivotArea>
    </format>
    <format dxfId="2425">
      <pivotArea dataOnly="0" labelOnly="1" outline="0" fieldPosition="0">
        <references count="4">
          <reference field="0" count="1">
            <x v="1"/>
          </reference>
          <reference field="1" count="1" selected="0">
            <x v="17"/>
          </reference>
          <reference field="3" count="1" selected="0">
            <x v="3"/>
          </reference>
          <reference field="4" count="1" selected="0">
            <x v="17"/>
          </reference>
        </references>
      </pivotArea>
    </format>
    <format dxfId="2424">
      <pivotArea outline="0" fieldPosition="0">
        <references count="4">
          <reference field="0" count="1" selected="0">
            <x v="1"/>
          </reference>
          <reference field="1" count="1" selected="0">
            <x v="17"/>
          </reference>
          <reference field="3" count="1" selected="0">
            <x v="3"/>
          </reference>
          <reference field="4" count="1" selected="0">
            <x v="17"/>
          </reference>
        </references>
      </pivotArea>
    </format>
    <format dxfId="2423">
      <pivotArea dataOnly="0" labelOnly="1" outline="0" fieldPosition="0">
        <references count="1">
          <reference field="4" count="1">
            <x v="0"/>
          </reference>
        </references>
      </pivotArea>
    </format>
    <format dxfId="2422">
      <pivotArea dataOnly="0" labelOnly="1" outline="0" offset="IV1" fieldPosition="0">
        <references count="2">
          <reference field="3" count="1">
            <x v="0"/>
          </reference>
          <reference field="4" count="1" selected="0">
            <x v="0"/>
          </reference>
        </references>
      </pivotArea>
    </format>
    <format dxfId="2421">
      <pivotArea dataOnly="0" labelOnly="1" outline="0" fieldPosition="0">
        <references count="3">
          <reference field="1" count="1">
            <x v="0"/>
          </reference>
          <reference field="3" count="1" selected="0">
            <x v="0"/>
          </reference>
          <reference field="4" count="1" selected="0">
            <x v="0"/>
          </reference>
        </references>
      </pivotArea>
    </format>
    <format dxfId="2420">
      <pivotArea dataOnly="0" labelOnly="1" outline="0" fieldPosition="0">
        <references count="4">
          <reference field="0" count="1">
            <x v="0"/>
          </reference>
          <reference field="1" count="1" selected="0">
            <x v="0"/>
          </reference>
          <reference field="3" count="1" selected="0">
            <x v="0"/>
          </reference>
          <reference field="4" count="1" selected="0">
            <x v="0"/>
          </reference>
        </references>
      </pivotArea>
    </format>
    <format dxfId="2419">
      <pivotArea outline="0" fieldPosition="0">
        <references count="4">
          <reference field="0" count="1" selected="0">
            <x v="0"/>
          </reference>
          <reference field="1" count="1" selected="0">
            <x v="0"/>
          </reference>
          <reference field="3" count="1" selected="0">
            <x v="0"/>
          </reference>
          <reference field="4" count="1" selected="0">
            <x v="0"/>
          </reference>
        </references>
      </pivotArea>
    </format>
    <format dxfId="2418">
      <pivotArea dataOnly="0" labelOnly="1" outline="0" fieldPosition="0">
        <references count="1">
          <reference field="4" count="1">
            <x v="1"/>
          </reference>
        </references>
      </pivotArea>
    </format>
    <format dxfId="2417">
      <pivotArea dataOnly="0" labelOnly="1" outline="0" offset="IV2" fieldPosition="0">
        <references count="2">
          <reference field="3" count="1">
            <x v="0"/>
          </reference>
          <reference field="4" count="1" selected="0">
            <x v="0"/>
          </reference>
        </references>
      </pivotArea>
    </format>
    <format dxfId="2416">
      <pivotArea dataOnly="0" labelOnly="1" outline="0" fieldPosition="0">
        <references count="3">
          <reference field="1" count="1">
            <x v="1"/>
          </reference>
          <reference field="3" count="1" selected="0">
            <x v="0"/>
          </reference>
          <reference field="4" count="1" selected="0">
            <x v="1"/>
          </reference>
        </references>
      </pivotArea>
    </format>
    <format dxfId="2415">
      <pivotArea dataOnly="0" labelOnly="1" outline="0" fieldPosition="0">
        <references count="4">
          <reference field="0" count="1">
            <x v="0"/>
          </reference>
          <reference field="1" count="1" selected="0">
            <x v="1"/>
          </reference>
          <reference field="3" count="1" selected="0">
            <x v="0"/>
          </reference>
          <reference field="4" count="1" selected="0">
            <x v="1"/>
          </reference>
        </references>
      </pivotArea>
    </format>
    <format dxfId="2414">
      <pivotArea outline="0" fieldPosition="0">
        <references count="4">
          <reference field="0" count="1" selected="0">
            <x v="0"/>
          </reference>
          <reference field="1" count="1" selected="0">
            <x v="1"/>
          </reference>
          <reference field="3" count="1" selected="0">
            <x v="0"/>
          </reference>
          <reference field="4" count="1" selected="0">
            <x v="1"/>
          </reference>
        </references>
      </pivotArea>
    </format>
    <format dxfId="2413">
      <pivotArea dataOnly="0" labelOnly="1" outline="0" fieldPosition="0">
        <references count="1">
          <reference field="4" count="1">
            <x v="2"/>
          </reference>
        </references>
      </pivotArea>
    </format>
    <format dxfId="2412">
      <pivotArea dataOnly="0" labelOnly="1" outline="0" offset="IV3" fieldPosition="0">
        <references count="2">
          <reference field="3" count="1">
            <x v="0"/>
          </reference>
          <reference field="4" count="1" selected="0">
            <x v="0"/>
          </reference>
        </references>
      </pivotArea>
    </format>
    <format dxfId="2411">
      <pivotArea dataOnly="0" labelOnly="1" outline="0" fieldPosition="0">
        <references count="3">
          <reference field="1" count="1">
            <x v="2"/>
          </reference>
          <reference field="3" count="1" selected="0">
            <x v="0"/>
          </reference>
          <reference field="4" count="1" selected="0">
            <x v="2"/>
          </reference>
        </references>
      </pivotArea>
    </format>
    <format dxfId="2410">
      <pivotArea dataOnly="0" labelOnly="1" outline="0" fieldPosition="0">
        <references count="4">
          <reference field="0" count="1">
            <x v="0"/>
          </reference>
          <reference field="1" count="1" selected="0">
            <x v="2"/>
          </reference>
          <reference field="3" count="1" selected="0">
            <x v="0"/>
          </reference>
          <reference field="4" count="1" selected="0">
            <x v="2"/>
          </reference>
        </references>
      </pivotArea>
    </format>
    <format dxfId="2409">
      <pivotArea outline="0" fieldPosition="0">
        <references count="4">
          <reference field="0" count="1" selected="0">
            <x v="0"/>
          </reference>
          <reference field="1" count="1" selected="0">
            <x v="2"/>
          </reference>
          <reference field="3" count="1" selected="0">
            <x v="0"/>
          </reference>
          <reference field="4" count="1" selected="0">
            <x v="2"/>
          </reference>
        </references>
      </pivotArea>
    </format>
    <format dxfId="2408">
      <pivotArea dataOnly="0" labelOnly="1" outline="0" fieldPosition="0">
        <references count="1">
          <reference field="4" count="1">
            <x v="3"/>
          </reference>
        </references>
      </pivotArea>
    </format>
    <format dxfId="2407">
      <pivotArea dataOnly="0" labelOnly="1" outline="0" offset="IV4" fieldPosition="0">
        <references count="2">
          <reference field="3" count="1">
            <x v="0"/>
          </reference>
          <reference field="4" count="1" selected="0">
            <x v="0"/>
          </reference>
        </references>
      </pivotArea>
    </format>
    <format dxfId="2406">
      <pivotArea dataOnly="0" labelOnly="1" outline="0" fieldPosition="0">
        <references count="3">
          <reference field="1" count="1">
            <x v="3"/>
          </reference>
          <reference field="3" count="1" selected="0">
            <x v="0"/>
          </reference>
          <reference field="4" count="1" selected="0">
            <x v="3"/>
          </reference>
        </references>
      </pivotArea>
    </format>
    <format dxfId="2405">
      <pivotArea dataOnly="0" labelOnly="1" outline="0" fieldPosition="0">
        <references count="4">
          <reference field="0" count="1">
            <x v="0"/>
          </reference>
          <reference field="1" count="1" selected="0">
            <x v="3"/>
          </reference>
          <reference field="3" count="1" selected="0">
            <x v="0"/>
          </reference>
          <reference field="4" count="1" selected="0">
            <x v="3"/>
          </reference>
        </references>
      </pivotArea>
    </format>
    <format dxfId="2404">
      <pivotArea outline="0" fieldPosition="0">
        <references count="4">
          <reference field="0" count="1" selected="0">
            <x v="0"/>
          </reference>
          <reference field="1" count="1" selected="0">
            <x v="3"/>
          </reference>
          <reference field="3" count="1" selected="0">
            <x v="0"/>
          </reference>
          <reference field="4" count="1" selected="0">
            <x v="3"/>
          </reference>
        </references>
      </pivotArea>
    </format>
    <format dxfId="2403">
      <pivotArea dataOnly="0" labelOnly="1" outline="0" fieldPosition="0">
        <references count="1">
          <reference field="4" count="1">
            <x v="18"/>
          </reference>
        </references>
      </pivotArea>
    </format>
    <format dxfId="2402">
      <pivotArea dataOnly="0" labelOnly="1" outline="0" offset="IV5" fieldPosition="0">
        <references count="2">
          <reference field="3" count="1">
            <x v="0"/>
          </reference>
          <reference field="4" count="1" selected="0">
            <x v="0"/>
          </reference>
        </references>
      </pivotArea>
    </format>
    <format dxfId="2401">
      <pivotArea dataOnly="0" labelOnly="1" outline="0" fieldPosition="0">
        <references count="3">
          <reference field="1" count="1">
            <x v="18"/>
          </reference>
          <reference field="3" count="1" selected="0">
            <x v="0"/>
          </reference>
          <reference field="4" count="1" selected="0">
            <x v="18"/>
          </reference>
        </references>
      </pivotArea>
    </format>
    <format dxfId="2400">
      <pivotArea dataOnly="0" labelOnly="1" outline="0" fieldPosition="0">
        <references count="4">
          <reference field="0" count="1">
            <x v="0"/>
          </reference>
          <reference field="1" count="1" selected="0">
            <x v="18"/>
          </reference>
          <reference field="3" count="1" selected="0">
            <x v="0"/>
          </reference>
          <reference field="4" count="1" selected="0">
            <x v="18"/>
          </reference>
        </references>
      </pivotArea>
    </format>
    <format dxfId="2399">
      <pivotArea outline="0" fieldPosition="0">
        <references count="4">
          <reference field="0" count="1" selected="0">
            <x v="0"/>
          </reference>
          <reference field="1" count="1" selected="0">
            <x v="18"/>
          </reference>
          <reference field="3" count="1" selected="0">
            <x v="0"/>
          </reference>
          <reference field="4" count="1" selected="0">
            <x v="18"/>
          </reference>
        </references>
      </pivotArea>
    </format>
    <format dxfId="2398">
      <pivotArea dataOnly="0" labelOnly="1" outline="0" fieldPosition="0">
        <references count="1">
          <reference field="4" count="1">
            <x v="19"/>
          </reference>
        </references>
      </pivotArea>
    </format>
    <format dxfId="2397">
      <pivotArea dataOnly="0" labelOnly="1" outline="0" offset="IV6" fieldPosition="0">
        <references count="2">
          <reference field="3" count="1">
            <x v="0"/>
          </reference>
          <reference field="4" count="1" selected="0">
            <x v="0"/>
          </reference>
        </references>
      </pivotArea>
    </format>
    <format dxfId="2396">
      <pivotArea dataOnly="0" labelOnly="1" outline="0" fieldPosition="0">
        <references count="3">
          <reference field="1" count="1">
            <x v="19"/>
          </reference>
          <reference field="3" count="1" selected="0">
            <x v="0"/>
          </reference>
          <reference field="4" count="1" selected="0">
            <x v="19"/>
          </reference>
        </references>
      </pivotArea>
    </format>
    <format dxfId="2395">
      <pivotArea dataOnly="0" labelOnly="1" outline="0" fieldPosition="0">
        <references count="4">
          <reference field="0" count="1">
            <x v="0"/>
          </reference>
          <reference field="1" count="1" selected="0">
            <x v="19"/>
          </reference>
          <reference field="3" count="1" selected="0">
            <x v="0"/>
          </reference>
          <reference field="4" count="1" selected="0">
            <x v="19"/>
          </reference>
        </references>
      </pivotArea>
    </format>
    <format dxfId="2394">
      <pivotArea outline="0" fieldPosition="0">
        <references count="4">
          <reference field="0" count="1" selected="0">
            <x v="0"/>
          </reference>
          <reference field="1" count="1" selected="0">
            <x v="19"/>
          </reference>
          <reference field="3" count="1" selected="0">
            <x v="0"/>
          </reference>
          <reference field="4" count="1" selected="0">
            <x v="19"/>
          </reference>
        </references>
      </pivotArea>
    </format>
    <format dxfId="2393">
      <pivotArea dataOnly="0" labelOnly="1" outline="0" fieldPosition="0">
        <references count="1">
          <reference field="4" count="1">
            <x v="20"/>
          </reference>
        </references>
      </pivotArea>
    </format>
    <format dxfId="2392">
      <pivotArea dataOnly="0" labelOnly="1" outline="0" offset="IV7" fieldPosition="0">
        <references count="2">
          <reference field="3" count="1">
            <x v="0"/>
          </reference>
          <reference field="4" count="1" selected="0">
            <x v="0"/>
          </reference>
        </references>
      </pivotArea>
    </format>
    <format dxfId="2391">
      <pivotArea dataOnly="0" labelOnly="1" outline="0" fieldPosition="0">
        <references count="3">
          <reference field="1" count="1">
            <x v="20"/>
          </reference>
          <reference field="3" count="1" selected="0">
            <x v="0"/>
          </reference>
          <reference field="4" count="1" selected="0">
            <x v="20"/>
          </reference>
        </references>
      </pivotArea>
    </format>
    <format dxfId="2390">
      <pivotArea dataOnly="0" labelOnly="1" outline="0" fieldPosition="0">
        <references count="4">
          <reference field="0" count="1">
            <x v="0"/>
          </reference>
          <reference field="1" count="1" selected="0">
            <x v="20"/>
          </reference>
          <reference field="3" count="1" selected="0">
            <x v="0"/>
          </reference>
          <reference field="4" count="1" selected="0">
            <x v="20"/>
          </reference>
        </references>
      </pivotArea>
    </format>
    <format dxfId="2389">
      <pivotArea outline="0" fieldPosition="0">
        <references count="4">
          <reference field="0" count="1" selected="0">
            <x v="0"/>
          </reference>
          <reference field="1" count="1" selected="0">
            <x v="20"/>
          </reference>
          <reference field="3" count="1" selected="0">
            <x v="0"/>
          </reference>
          <reference field="4" count="1" selected="0">
            <x v="20"/>
          </reference>
        </references>
      </pivotArea>
    </format>
    <format dxfId="2388">
      <pivotArea dataOnly="0" labelOnly="1" outline="0" fieldPosition="0">
        <references count="1">
          <reference field="4" count="1">
            <x v="21"/>
          </reference>
        </references>
      </pivotArea>
    </format>
    <format dxfId="2387">
      <pivotArea dataOnly="0" labelOnly="1" outline="0" offset="IV8" fieldPosition="0">
        <references count="2">
          <reference field="3" count="1">
            <x v="0"/>
          </reference>
          <reference field="4" count="1" selected="0">
            <x v="0"/>
          </reference>
        </references>
      </pivotArea>
    </format>
    <format dxfId="2386">
      <pivotArea dataOnly="0" labelOnly="1" outline="0" fieldPosition="0">
        <references count="3">
          <reference field="1" count="1">
            <x v="21"/>
          </reference>
          <reference field="3" count="1" selected="0">
            <x v="0"/>
          </reference>
          <reference field="4" count="1" selected="0">
            <x v="21"/>
          </reference>
        </references>
      </pivotArea>
    </format>
    <format dxfId="2385">
      <pivotArea dataOnly="0" labelOnly="1" outline="0" fieldPosition="0">
        <references count="4">
          <reference field="0" count="1">
            <x v="0"/>
          </reference>
          <reference field="1" count="1" selected="0">
            <x v="21"/>
          </reference>
          <reference field="3" count="1" selected="0">
            <x v="0"/>
          </reference>
          <reference field="4" count="1" selected="0">
            <x v="21"/>
          </reference>
        </references>
      </pivotArea>
    </format>
    <format dxfId="2384">
      <pivotArea outline="0" fieldPosition="0">
        <references count="4">
          <reference field="0" count="1" selected="0">
            <x v="0"/>
          </reference>
          <reference field="1" count="1" selected="0">
            <x v="21"/>
          </reference>
          <reference field="3" count="1" selected="0">
            <x v="0"/>
          </reference>
          <reference field="4" count="1" selected="0">
            <x v="21"/>
          </reference>
        </references>
      </pivotArea>
    </format>
    <format dxfId="2383">
      <pivotArea dataOnly="0" labelOnly="1" outline="0" fieldPosition="0">
        <references count="1">
          <reference field="4" count="1">
            <x v="22"/>
          </reference>
        </references>
      </pivotArea>
    </format>
    <format dxfId="2382">
      <pivotArea dataOnly="0" labelOnly="1" outline="0" offset="IV256" fieldPosition="0">
        <references count="2">
          <reference field="3" count="1">
            <x v="0"/>
          </reference>
          <reference field="4" count="1" selected="0">
            <x v="0"/>
          </reference>
        </references>
      </pivotArea>
    </format>
    <format dxfId="2381">
      <pivotArea dataOnly="0" labelOnly="1" outline="0" fieldPosition="0">
        <references count="3">
          <reference field="1" count="1">
            <x v="22"/>
          </reference>
          <reference field="3" count="1" selected="0">
            <x v="0"/>
          </reference>
          <reference field="4" count="1" selected="0">
            <x v="22"/>
          </reference>
        </references>
      </pivotArea>
    </format>
    <format dxfId="2380">
      <pivotArea dataOnly="0" labelOnly="1" outline="0" fieldPosition="0">
        <references count="4">
          <reference field="0" count="1">
            <x v="0"/>
          </reference>
          <reference field="1" count="1" selected="0">
            <x v="22"/>
          </reference>
          <reference field="3" count="1" selected="0">
            <x v="0"/>
          </reference>
          <reference field="4" count="1" selected="0">
            <x v="22"/>
          </reference>
        </references>
      </pivotArea>
    </format>
    <format dxfId="2379">
      <pivotArea outline="0" fieldPosition="0">
        <references count="4">
          <reference field="0" count="1" selected="0">
            <x v="0"/>
          </reference>
          <reference field="1" count="1" selected="0">
            <x v="22"/>
          </reference>
          <reference field="3" count="1" selected="0">
            <x v="0"/>
          </reference>
          <reference field="4" count="1" selected="0">
            <x v="22"/>
          </reference>
        </references>
      </pivotArea>
    </format>
    <format dxfId="2378">
      <pivotArea dataOnly="0" labelOnly="1" outline="0" fieldPosition="0">
        <references count="1">
          <reference field="4" count="1">
            <x v="23"/>
          </reference>
        </references>
      </pivotArea>
    </format>
    <format dxfId="2377">
      <pivotArea dataOnly="0" labelOnly="1" outline="0" fieldPosition="0">
        <references count="2">
          <reference field="3" count="1">
            <x v="4"/>
          </reference>
          <reference field="4" count="1" selected="0">
            <x v="23"/>
          </reference>
        </references>
      </pivotArea>
    </format>
    <format dxfId="2376">
      <pivotArea dataOnly="0" labelOnly="1" outline="0" fieldPosition="0">
        <references count="3">
          <reference field="1" count="1">
            <x v="23"/>
          </reference>
          <reference field="3" count="1" selected="0">
            <x v="4"/>
          </reference>
          <reference field="4" count="1" selected="0">
            <x v="23"/>
          </reference>
        </references>
      </pivotArea>
    </format>
    <format dxfId="2375">
      <pivotArea dataOnly="0" labelOnly="1" outline="0" fieldPosition="0">
        <references count="4">
          <reference field="0" count="1">
            <x v="2"/>
          </reference>
          <reference field="1" count="1" selected="0">
            <x v="23"/>
          </reference>
          <reference field="3" count="1" selected="0">
            <x v="4"/>
          </reference>
          <reference field="4" count="1" selected="0">
            <x v="23"/>
          </reference>
        </references>
      </pivotArea>
    </format>
    <format dxfId="2374">
      <pivotArea outline="0" fieldPosition="0">
        <references count="4">
          <reference field="0" count="1" selected="0">
            <x v="2"/>
          </reference>
          <reference field="1" count="1" selected="0">
            <x v="23"/>
          </reference>
          <reference field="3" count="1" selected="0">
            <x v="4"/>
          </reference>
          <reference field="4" count="1" selected="0">
            <x v="23"/>
          </reference>
        </references>
      </pivotArea>
    </format>
    <format dxfId="2373">
      <pivotArea dataOnly="0" labelOnly="1" outline="0" fieldPosition="0">
        <references count="1">
          <reference field="4" count="1">
            <x v="24"/>
          </reference>
        </references>
      </pivotArea>
    </format>
    <format dxfId="2372">
      <pivotArea dataOnly="0" labelOnly="1" outline="0" offset="IV1" fieldPosition="0">
        <references count="2">
          <reference field="3" count="1">
            <x v="5"/>
          </reference>
          <reference field="4" count="1" selected="0">
            <x v="24"/>
          </reference>
        </references>
      </pivotArea>
    </format>
    <format dxfId="2371">
      <pivotArea dataOnly="0" labelOnly="1" outline="0" fieldPosition="0">
        <references count="3">
          <reference field="1" count="1">
            <x v="24"/>
          </reference>
          <reference field="3" count="1" selected="0">
            <x v="5"/>
          </reference>
          <reference field="4" count="1" selected="0">
            <x v="24"/>
          </reference>
        </references>
      </pivotArea>
    </format>
    <format dxfId="2370">
      <pivotArea dataOnly="0" labelOnly="1" outline="0" fieldPosition="0">
        <references count="4">
          <reference field="0" count="1">
            <x v="2"/>
          </reference>
          <reference field="1" count="1" selected="0">
            <x v="24"/>
          </reference>
          <reference field="3" count="1" selected="0">
            <x v="5"/>
          </reference>
          <reference field="4" count="1" selected="0">
            <x v="24"/>
          </reference>
        </references>
      </pivotArea>
    </format>
    <format dxfId="2369">
      <pivotArea outline="0" fieldPosition="0">
        <references count="4">
          <reference field="0" count="1" selected="0">
            <x v="2"/>
          </reference>
          <reference field="1" count="1" selected="0">
            <x v="24"/>
          </reference>
          <reference field="3" count="1" selected="0">
            <x v="5"/>
          </reference>
          <reference field="4" count="1" selected="0">
            <x v="24"/>
          </reference>
        </references>
      </pivotArea>
    </format>
    <format dxfId="2368">
      <pivotArea dataOnly="0" labelOnly="1" outline="0" fieldPosition="0">
        <references count="1">
          <reference field="4" count="1">
            <x v="25"/>
          </reference>
        </references>
      </pivotArea>
    </format>
    <format dxfId="2367">
      <pivotArea dataOnly="0" labelOnly="1" outline="0" offset="IV256" fieldPosition="0">
        <references count="2">
          <reference field="3" count="1">
            <x v="5"/>
          </reference>
          <reference field="4" count="1" selected="0">
            <x v="24"/>
          </reference>
        </references>
      </pivotArea>
    </format>
    <format dxfId="2366">
      <pivotArea dataOnly="0" labelOnly="1" outline="0" fieldPosition="0">
        <references count="3">
          <reference field="1" count="1">
            <x v="25"/>
          </reference>
          <reference field="3" count="1" selected="0">
            <x v="5"/>
          </reference>
          <reference field="4" count="1" selected="0">
            <x v="25"/>
          </reference>
        </references>
      </pivotArea>
    </format>
    <format dxfId="2365">
      <pivotArea dataOnly="0" labelOnly="1" outline="0" fieldPosition="0">
        <references count="4">
          <reference field="0" count="1">
            <x v="2"/>
          </reference>
          <reference field="1" count="1" selected="0">
            <x v="25"/>
          </reference>
          <reference field="3" count="1" selected="0">
            <x v="5"/>
          </reference>
          <reference field="4" count="1" selected="0">
            <x v="25"/>
          </reference>
        </references>
      </pivotArea>
    </format>
    <format dxfId="2364">
      <pivotArea outline="0" fieldPosition="0">
        <references count="4">
          <reference field="0" count="1" selected="0">
            <x v="2"/>
          </reference>
          <reference field="1" count="1" selected="0">
            <x v="25"/>
          </reference>
          <reference field="3" count="1" selected="0">
            <x v="5"/>
          </reference>
          <reference field="4" count="1" selected="0">
            <x v="25"/>
          </reference>
        </references>
      </pivotArea>
    </format>
    <format dxfId="2363">
      <pivotArea dataOnly="0" labelOnly="1" outline="0" fieldPosition="0">
        <references count="2">
          <reference field="3" count="1">
            <x v="2"/>
          </reference>
          <reference field="4" count="1" selected="0">
            <x v="8"/>
          </reference>
        </references>
      </pivotArea>
    </format>
    <format dxfId="2362">
      <pivotArea dataOnly="0" labelOnly="1" outline="0" fieldPosition="0">
        <references count="3">
          <reference field="1" count="1">
            <x v="8"/>
          </reference>
          <reference field="3" count="1" selected="0">
            <x v="2"/>
          </reference>
          <reference field="4" count="1" selected="0">
            <x v="8"/>
          </reference>
        </references>
      </pivotArea>
    </format>
    <format dxfId="2361">
      <pivotArea dataOnly="0" labelOnly="1" outline="0" fieldPosition="0">
        <references count="4">
          <reference field="0" count="1">
            <x v="1"/>
          </reference>
          <reference field="1" count="1" selected="0">
            <x v="8"/>
          </reference>
          <reference field="3" count="1" selected="0">
            <x v="2"/>
          </reference>
          <reference field="4" count="1" selected="0">
            <x v="8"/>
          </reference>
        </references>
      </pivotArea>
    </format>
    <format dxfId="2360">
      <pivotArea outline="0" fieldPosition="0">
        <references count="4">
          <reference field="0" count="1" selected="0">
            <x v="1"/>
          </reference>
          <reference field="1" count="1" selected="0">
            <x v="8"/>
          </reference>
          <reference field="3" count="1" selected="0">
            <x v="2"/>
          </reference>
          <reference field="4" count="1" selected="0">
            <x v="8"/>
          </reference>
        </references>
      </pivotArea>
    </format>
    <format dxfId="2359">
      <pivotArea dataOnly="0" labelOnly="1" outline="0" fieldPosition="0">
        <references count="1">
          <reference field="4" count="1">
            <x v="26"/>
          </reference>
        </references>
      </pivotArea>
    </format>
    <format dxfId="2358">
      <pivotArea dataOnly="0" labelOnly="1" outline="0" fieldPosition="0">
        <references count="2">
          <reference field="3" count="1">
            <x v="6"/>
          </reference>
          <reference field="4" count="1" selected="0">
            <x v="26"/>
          </reference>
        </references>
      </pivotArea>
    </format>
    <format dxfId="2357">
      <pivotArea dataOnly="0" labelOnly="1" outline="0" fieldPosition="0">
        <references count="3">
          <reference field="1" count="1">
            <x v="26"/>
          </reference>
          <reference field="3" count="1" selected="0">
            <x v="6"/>
          </reference>
          <reference field="4" count="1" selected="0">
            <x v="26"/>
          </reference>
        </references>
      </pivotArea>
    </format>
    <format dxfId="2356">
      <pivotArea dataOnly="0" labelOnly="1" outline="0" fieldPosition="0">
        <references count="4">
          <reference field="0" count="1">
            <x v="2"/>
          </reference>
          <reference field="1" count="1" selected="0">
            <x v="26"/>
          </reference>
          <reference field="3" count="1" selected="0">
            <x v="6"/>
          </reference>
          <reference field="4" count="1" selected="0">
            <x v="26"/>
          </reference>
        </references>
      </pivotArea>
    </format>
    <format dxfId="2355">
      <pivotArea outline="0" fieldPosition="0">
        <references count="1">
          <reference field="4" count="1" selected="0">
            <x v="26"/>
          </reference>
        </references>
      </pivotArea>
    </format>
    <format dxfId="2354">
      <pivotArea type="all" dataOnly="0" outline="0" fieldPosition="0"/>
    </format>
    <format dxfId="2353">
      <pivotArea field="4" type="button" dataOnly="0" labelOnly="1" outline="0" axis="axisRow" fieldPosition="0"/>
    </format>
    <format dxfId="2352">
      <pivotArea field="3" type="button" dataOnly="0" labelOnly="1" outline="0" axis="axisRow" fieldPosition="1"/>
    </format>
    <format dxfId="2351">
      <pivotArea field="1" type="button" dataOnly="0" labelOnly="1" outline="0" axis="axisRow" fieldPosition="2"/>
    </format>
    <format dxfId="2350">
      <pivotArea field="0" type="button" dataOnly="0" labelOnly="1" outline="0" axis="axisRow" fieldPosition="3"/>
    </format>
    <format dxfId="2349">
      <pivotArea type="all" dataOnly="0" outline="0" fieldPosition="0"/>
    </format>
    <format dxfId="2348">
      <pivotArea field="4" type="button" dataOnly="0" labelOnly="1" outline="0" axis="axisRow" fieldPosition="0"/>
    </format>
    <format dxfId="2347">
      <pivotArea field="3" type="button" dataOnly="0" labelOnly="1" outline="0" axis="axisRow" fieldPosition="1"/>
    </format>
    <format dxfId="2346">
      <pivotArea field="1" type="button" dataOnly="0" labelOnly="1" outline="0" axis="axisRow" fieldPosition="2"/>
    </format>
    <format dxfId="2345">
      <pivotArea field="0" type="button" dataOnly="0" labelOnly="1" outline="0" axis="axisRow" fieldPosition="3"/>
    </format>
    <format dxfId="2344">
      <pivotArea dataOnly="0" labelOnly="1" outline="0" fieldPosition="0">
        <references count="1">
          <reference field="4" count="5">
            <x v="8"/>
            <x v="9"/>
            <x v="10"/>
            <x v="11"/>
            <x v="12"/>
          </reference>
        </references>
      </pivotArea>
    </format>
    <format dxfId="2343">
      <pivotArea dataOnly="0" labelOnly="1" outline="0" fieldPosition="0">
        <references count="2">
          <reference field="3" count="1">
            <x v="1"/>
          </reference>
          <reference field="4" count="1" selected="0">
            <x v="9"/>
          </reference>
        </references>
      </pivotArea>
    </format>
    <format dxfId="2342">
      <pivotArea dataOnly="0" labelOnly="1" outline="0" fieldPosition="0">
        <references count="2">
          <reference field="3" count="1">
            <x v="2"/>
          </reference>
          <reference field="4" count="1" selected="0">
            <x v="8"/>
          </reference>
        </references>
      </pivotArea>
    </format>
    <format dxfId="2341">
      <pivotArea dataOnly="0" labelOnly="1" outline="0" fieldPosition="0">
        <references count="3">
          <reference field="1" count="1">
            <x v="9"/>
          </reference>
          <reference field="3" count="1" selected="0">
            <x v="1"/>
          </reference>
          <reference field="4" count="1" selected="0">
            <x v="9"/>
          </reference>
        </references>
      </pivotArea>
    </format>
    <format dxfId="2340">
      <pivotArea dataOnly="0" labelOnly="1" outline="0" fieldPosition="0">
        <references count="3">
          <reference field="1" count="1">
            <x v="10"/>
          </reference>
          <reference field="3" count="1" selected="0">
            <x v="1"/>
          </reference>
          <reference field="4" count="1" selected="0">
            <x v="10"/>
          </reference>
        </references>
      </pivotArea>
    </format>
    <format dxfId="2339">
      <pivotArea dataOnly="0" labelOnly="1" outline="0" fieldPosition="0">
        <references count="3">
          <reference field="1" count="1">
            <x v="11"/>
          </reference>
          <reference field="3" count="1" selected="0">
            <x v="1"/>
          </reference>
          <reference field="4" count="1" selected="0">
            <x v="11"/>
          </reference>
        </references>
      </pivotArea>
    </format>
    <format dxfId="2338">
      <pivotArea dataOnly="0" labelOnly="1" outline="0" fieldPosition="0">
        <references count="3">
          <reference field="1" count="1">
            <x v="12"/>
          </reference>
          <reference field="3" count="1" selected="0">
            <x v="1"/>
          </reference>
          <reference field="4" count="1" selected="0">
            <x v="12"/>
          </reference>
        </references>
      </pivotArea>
    </format>
    <format dxfId="2337">
      <pivotArea dataOnly="0" labelOnly="1" outline="0" fieldPosition="0">
        <references count="3">
          <reference field="1" count="1">
            <x v="8"/>
          </reference>
          <reference field="3" count="1" selected="0">
            <x v="2"/>
          </reference>
          <reference field="4" count="1" selected="0">
            <x v="8"/>
          </reference>
        </references>
      </pivotArea>
    </format>
    <format dxfId="2336">
      <pivotArea dataOnly="0" labelOnly="1" outline="0" fieldPosition="0">
        <references count="4">
          <reference field="0" count="1">
            <x v="1"/>
          </reference>
          <reference field="1" count="1" selected="0">
            <x v="9"/>
          </reference>
          <reference field="3" count="1" selected="0">
            <x v="1"/>
          </reference>
          <reference field="4" count="1" selected="0">
            <x v="9"/>
          </reference>
        </references>
      </pivotArea>
    </format>
    <format dxfId="2335">
      <pivotArea dataOnly="0" labelOnly="1" outline="0" fieldPosition="0">
        <references count="4">
          <reference field="0" count="1">
            <x v="1"/>
          </reference>
          <reference field="1" count="1" selected="0">
            <x v="10"/>
          </reference>
          <reference field="3" count="1" selected="0">
            <x v="1"/>
          </reference>
          <reference field="4" count="1" selected="0">
            <x v="10"/>
          </reference>
        </references>
      </pivotArea>
    </format>
    <format dxfId="2334">
      <pivotArea dataOnly="0" labelOnly="1" outline="0" fieldPosition="0">
        <references count="4">
          <reference field="0" count="1">
            <x v="1"/>
          </reference>
          <reference field="1" count="1" selected="0">
            <x v="11"/>
          </reference>
          <reference field="3" count="1" selected="0">
            <x v="1"/>
          </reference>
          <reference field="4" count="1" selected="0">
            <x v="11"/>
          </reference>
        </references>
      </pivotArea>
    </format>
    <format dxfId="2333">
      <pivotArea dataOnly="0" labelOnly="1" outline="0" fieldPosition="0">
        <references count="4">
          <reference field="0" count="1">
            <x v="1"/>
          </reference>
          <reference field="1" count="1" selected="0">
            <x v="12"/>
          </reference>
          <reference field="3" count="1" selected="0">
            <x v="1"/>
          </reference>
          <reference field="4" count="1" selected="0">
            <x v="12"/>
          </reference>
        </references>
      </pivotArea>
    </format>
    <format dxfId="2332">
      <pivotArea dataOnly="0" labelOnly="1" outline="0" fieldPosition="0">
        <references count="4">
          <reference field="0" count="1">
            <x v="1"/>
          </reference>
          <reference field="1" count="1" selected="0">
            <x v="8"/>
          </reference>
          <reference field="3" count="1" selected="0">
            <x v="2"/>
          </reference>
          <reference field="4" count="1" selected="0">
            <x v="8"/>
          </reference>
        </references>
      </pivotArea>
    </format>
    <format dxfId="2331">
      <pivotArea field="4" type="button" dataOnly="0" labelOnly="1" outline="0" axis="axisRow" fieldPosition="0"/>
    </format>
    <format dxfId="2330">
      <pivotArea field="3" type="button" dataOnly="0" labelOnly="1" outline="0" axis="axisRow" fieldPosition="1"/>
    </format>
    <format dxfId="2329">
      <pivotArea field="1" type="button" dataOnly="0" labelOnly="1" outline="0" axis="axisRow" fieldPosition="2"/>
    </format>
    <format dxfId="2328">
      <pivotArea field="0" type="button" dataOnly="0" labelOnly="1" outline="0" axis="axisRow" fieldPosition="3"/>
    </format>
    <format dxfId="2327">
      <pivotArea field="4" type="button" dataOnly="0" labelOnly="1" outline="0" axis="axisRow" fieldPosition="0"/>
    </format>
    <format dxfId="2326">
      <pivotArea field="3" type="button" dataOnly="0" labelOnly="1" outline="0" axis="axisRow" fieldPosition="1"/>
    </format>
    <format dxfId="2325">
      <pivotArea field="1" type="button" dataOnly="0" labelOnly="1" outline="0" axis="axisRow" fieldPosition="2"/>
    </format>
    <format dxfId="2324">
      <pivotArea field="0" type="button" dataOnly="0" labelOnly="1" outline="0" axis="axisRow" fieldPosition="3"/>
    </format>
    <format dxfId="2323">
      <pivotArea field="4" type="button" dataOnly="0" labelOnly="1" outline="0" axis="axisRow" fieldPosition="0"/>
    </format>
    <format dxfId="2322">
      <pivotArea field="3" type="button" dataOnly="0" labelOnly="1" outline="0" axis="axisRow" fieldPosition="1"/>
    </format>
    <format dxfId="2321">
      <pivotArea field="1" type="button" dataOnly="0" labelOnly="1" outline="0" axis="axisRow" fieldPosition="2"/>
    </format>
    <format dxfId="2320">
      <pivotArea field="0" type="button" dataOnly="0" labelOnly="1" outline="0" axis="axisRow" fieldPosition="3"/>
    </format>
    <format dxfId="2319">
      <pivotArea dataOnly="0" labelOnly="1" outline="0" fieldPosition="0">
        <references count="1">
          <reference field="4" count="1">
            <x v="9"/>
          </reference>
        </references>
      </pivotArea>
    </format>
    <format dxfId="2318">
      <pivotArea dataOnly="0" labelOnly="1" outline="0" offset="IV1" fieldPosition="0">
        <references count="2">
          <reference field="3" count="1">
            <x v="1"/>
          </reference>
          <reference field="4" count="1" selected="0">
            <x v="9"/>
          </reference>
        </references>
      </pivotArea>
    </format>
    <format dxfId="2317">
      <pivotArea dataOnly="0" labelOnly="1" outline="0" fieldPosition="0">
        <references count="3">
          <reference field="1" count="1">
            <x v="9"/>
          </reference>
          <reference field="3" count="1" selected="0">
            <x v="1"/>
          </reference>
          <reference field="4" count="1" selected="0">
            <x v="9"/>
          </reference>
        </references>
      </pivotArea>
    </format>
    <format dxfId="2316">
      <pivotArea dataOnly="0" labelOnly="1" outline="0" fieldPosition="0">
        <references count="4">
          <reference field="0" count="1">
            <x v="1"/>
          </reference>
          <reference field="1" count="1" selected="0">
            <x v="9"/>
          </reference>
          <reference field="3" count="1" selected="0">
            <x v="1"/>
          </reference>
          <reference field="4" count="1" selected="0">
            <x v="9"/>
          </reference>
        </references>
      </pivotArea>
    </format>
    <format dxfId="2315">
      <pivotArea dataOnly="0" labelOnly="1" outline="0" fieldPosition="0">
        <references count="1">
          <reference field="4" count="1">
            <x v="10"/>
          </reference>
        </references>
      </pivotArea>
    </format>
    <format dxfId="2314">
      <pivotArea dataOnly="0" labelOnly="1" outline="0" offset="IV2" fieldPosition="0">
        <references count="2">
          <reference field="3" count="1">
            <x v="1"/>
          </reference>
          <reference field="4" count="1" selected="0">
            <x v="9"/>
          </reference>
        </references>
      </pivotArea>
    </format>
    <format dxfId="2313">
      <pivotArea dataOnly="0" labelOnly="1" outline="0" fieldPosition="0">
        <references count="3">
          <reference field="1" count="1">
            <x v="10"/>
          </reference>
          <reference field="3" count="1" selected="0">
            <x v="1"/>
          </reference>
          <reference field="4" count="1" selected="0">
            <x v="10"/>
          </reference>
        </references>
      </pivotArea>
    </format>
    <format dxfId="2312">
      <pivotArea dataOnly="0" labelOnly="1" outline="0" fieldPosition="0">
        <references count="4">
          <reference field="0" count="1">
            <x v="1"/>
          </reference>
          <reference field="1" count="1" selected="0">
            <x v="10"/>
          </reference>
          <reference field="3" count="1" selected="0">
            <x v="1"/>
          </reference>
          <reference field="4" count="1" selected="0">
            <x v="10"/>
          </reference>
        </references>
      </pivotArea>
    </format>
    <format dxfId="2311">
      <pivotArea dataOnly="0" labelOnly="1" outline="0" fieldPosition="0">
        <references count="1">
          <reference field="4" count="1">
            <x v="11"/>
          </reference>
        </references>
      </pivotArea>
    </format>
    <format dxfId="2310">
      <pivotArea dataOnly="0" labelOnly="1" outline="0" offset="IV3" fieldPosition="0">
        <references count="2">
          <reference field="3" count="1">
            <x v="1"/>
          </reference>
          <reference field="4" count="1" selected="0">
            <x v="9"/>
          </reference>
        </references>
      </pivotArea>
    </format>
    <format dxfId="2309">
      <pivotArea dataOnly="0" labelOnly="1" outline="0" fieldPosition="0">
        <references count="3">
          <reference field="1" count="1">
            <x v="11"/>
          </reference>
          <reference field="3" count="1" selected="0">
            <x v="1"/>
          </reference>
          <reference field="4" count="1" selected="0">
            <x v="11"/>
          </reference>
        </references>
      </pivotArea>
    </format>
    <format dxfId="2308">
      <pivotArea dataOnly="0" labelOnly="1" outline="0" fieldPosition="0">
        <references count="4">
          <reference field="0" count="1">
            <x v="1"/>
          </reference>
          <reference field="1" count="1" selected="0">
            <x v="11"/>
          </reference>
          <reference field="3" count="1" selected="0">
            <x v="1"/>
          </reference>
          <reference field="4" count="1" selected="0">
            <x v="11"/>
          </reference>
        </references>
      </pivotArea>
    </format>
    <format dxfId="2307">
      <pivotArea dataOnly="0" labelOnly="1" outline="0" fieldPosition="0">
        <references count="1">
          <reference field="4" count="1">
            <x v="12"/>
          </reference>
        </references>
      </pivotArea>
    </format>
    <format dxfId="2306">
      <pivotArea dataOnly="0" labelOnly="1" outline="0" offset="IV256" fieldPosition="0">
        <references count="2">
          <reference field="3" count="1">
            <x v="1"/>
          </reference>
          <reference field="4" count="1" selected="0">
            <x v="9"/>
          </reference>
        </references>
      </pivotArea>
    </format>
    <format dxfId="2305">
      <pivotArea dataOnly="0" labelOnly="1" outline="0" fieldPosition="0">
        <references count="3">
          <reference field="1" count="1">
            <x v="12"/>
          </reference>
          <reference field="3" count="1" selected="0">
            <x v="1"/>
          </reference>
          <reference field="4" count="1" selected="0">
            <x v="12"/>
          </reference>
        </references>
      </pivotArea>
    </format>
    <format dxfId="2304">
      <pivotArea dataOnly="0" labelOnly="1" outline="0" fieldPosition="0">
        <references count="4">
          <reference field="0" count="1">
            <x v="1"/>
          </reference>
          <reference field="1" count="1" selected="0">
            <x v="12"/>
          </reference>
          <reference field="3" count="1" selected="0">
            <x v="1"/>
          </reference>
          <reference field="4" count="1" selected="0">
            <x v="12"/>
          </reference>
        </references>
      </pivotArea>
    </format>
    <format dxfId="2303">
      <pivotArea dataOnly="0" labelOnly="1" outline="0" fieldPosition="0">
        <references count="1">
          <reference field="4" count="1">
            <x v="8"/>
          </reference>
        </references>
      </pivotArea>
    </format>
    <format dxfId="2302">
      <pivotArea dataOnly="0" labelOnly="1" outline="0" fieldPosition="0">
        <references count="2">
          <reference field="3" count="1">
            <x v="2"/>
          </reference>
          <reference field="4" count="1" selected="0">
            <x v="8"/>
          </reference>
        </references>
      </pivotArea>
    </format>
    <format dxfId="2301">
      <pivotArea dataOnly="0" labelOnly="1" outline="0" fieldPosition="0">
        <references count="3">
          <reference field="1" count="1">
            <x v="8"/>
          </reference>
          <reference field="3" count="1" selected="0">
            <x v="2"/>
          </reference>
          <reference field="4" count="1" selected="0">
            <x v="8"/>
          </reference>
        </references>
      </pivotArea>
    </format>
    <format dxfId="2300">
      <pivotArea dataOnly="0" labelOnly="1" outline="0" fieldPosition="0">
        <references count="4">
          <reference field="0" count="1">
            <x v="1"/>
          </reference>
          <reference field="1" count="1" selected="0">
            <x v="8"/>
          </reference>
          <reference field="3" count="1" selected="0">
            <x v="2"/>
          </reference>
          <reference field="4" count="1" selected="0">
            <x v="8"/>
          </reference>
        </references>
      </pivotArea>
    </format>
    <format dxfId="2299">
      <pivotArea type="all" dataOnly="0" outline="0" fieldPosition="0"/>
    </format>
    <format dxfId="2298">
      <pivotArea field="4" type="button" dataOnly="0" labelOnly="1" outline="0" axis="axisRow" fieldPosition="0"/>
    </format>
    <format dxfId="2297">
      <pivotArea field="3" type="button" dataOnly="0" labelOnly="1" outline="0" axis="axisRow" fieldPosition="1"/>
    </format>
    <format dxfId="2296">
      <pivotArea field="1" type="button" dataOnly="0" labelOnly="1" outline="0" axis="axisRow" fieldPosition="2"/>
    </format>
    <format dxfId="2295">
      <pivotArea field="0" type="button" dataOnly="0" labelOnly="1" outline="0" axis="axisRow" fieldPosition="3"/>
    </format>
    <format dxfId="2294">
      <pivotArea dataOnly="0" labelOnly="1" outline="0" fieldPosition="0">
        <references count="1">
          <reference field="4" count="5">
            <x v="8"/>
            <x v="9"/>
            <x v="10"/>
            <x v="11"/>
            <x v="12"/>
          </reference>
        </references>
      </pivotArea>
    </format>
    <format dxfId="2293">
      <pivotArea dataOnly="0" labelOnly="1" outline="0" fieldPosition="0">
        <references count="2">
          <reference field="3" count="1">
            <x v="1"/>
          </reference>
          <reference field="4" count="1" selected="0">
            <x v="9"/>
          </reference>
        </references>
      </pivotArea>
    </format>
    <format dxfId="2292">
      <pivotArea dataOnly="0" labelOnly="1" outline="0" fieldPosition="0">
        <references count="2">
          <reference field="3" count="1">
            <x v="2"/>
          </reference>
          <reference field="4" count="1" selected="0">
            <x v="8"/>
          </reference>
        </references>
      </pivotArea>
    </format>
    <format dxfId="2291">
      <pivotArea dataOnly="0" labelOnly="1" outline="0" fieldPosition="0">
        <references count="3">
          <reference field="1" count="1">
            <x v="9"/>
          </reference>
          <reference field="3" count="1" selected="0">
            <x v="1"/>
          </reference>
          <reference field="4" count="1" selected="0">
            <x v="9"/>
          </reference>
        </references>
      </pivotArea>
    </format>
    <format dxfId="2290">
      <pivotArea dataOnly="0" labelOnly="1" outline="0" fieldPosition="0">
        <references count="3">
          <reference field="1" count="1">
            <x v="10"/>
          </reference>
          <reference field="3" count="1" selected="0">
            <x v="1"/>
          </reference>
          <reference field="4" count="1" selected="0">
            <x v="10"/>
          </reference>
        </references>
      </pivotArea>
    </format>
    <format dxfId="2289">
      <pivotArea dataOnly="0" labelOnly="1" outline="0" fieldPosition="0">
        <references count="3">
          <reference field="1" count="1">
            <x v="11"/>
          </reference>
          <reference field="3" count="1" selected="0">
            <x v="1"/>
          </reference>
          <reference field="4" count="1" selected="0">
            <x v="11"/>
          </reference>
        </references>
      </pivotArea>
    </format>
    <format dxfId="2288">
      <pivotArea dataOnly="0" labelOnly="1" outline="0" fieldPosition="0">
        <references count="3">
          <reference field="1" count="1">
            <x v="12"/>
          </reference>
          <reference field="3" count="1" selected="0">
            <x v="1"/>
          </reference>
          <reference field="4" count="1" selected="0">
            <x v="12"/>
          </reference>
        </references>
      </pivotArea>
    </format>
    <format dxfId="2287">
      <pivotArea dataOnly="0" labelOnly="1" outline="0" fieldPosition="0">
        <references count="3">
          <reference field="1" count="1">
            <x v="8"/>
          </reference>
          <reference field="3" count="1" selected="0">
            <x v="2"/>
          </reference>
          <reference field="4" count="1" selected="0">
            <x v="8"/>
          </reference>
        </references>
      </pivotArea>
    </format>
    <format dxfId="2286">
      <pivotArea dataOnly="0" labelOnly="1" outline="0" fieldPosition="0">
        <references count="4">
          <reference field="0" count="1">
            <x v="1"/>
          </reference>
          <reference field="1" count="1" selected="0">
            <x v="9"/>
          </reference>
          <reference field="3" count="1" selected="0">
            <x v="1"/>
          </reference>
          <reference field="4" count="1" selected="0">
            <x v="9"/>
          </reference>
        </references>
      </pivotArea>
    </format>
    <format dxfId="2285">
      <pivotArea dataOnly="0" labelOnly="1" outline="0" fieldPosition="0">
        <references count="4">
          <reference field="0" count="1">
            <x v="1"/>
          </reference>
          <reference field="1" count="1" selected="0">
            <x v="10"/>
          </reference>
          <reference field="3" count="1" selected="0">
            <x v="1"/>
          </reference>
          <reference field="4" count="1" selected="0">
            <x v="10"/>
          </reference>
        </references>
      </pivotArea>
    </format>
    <format dxfId="2284">
      <pivotArea dataOnly="0" labelOnly="1" outline="0" fieldPosition="0">
        <references count="4">
          <reference field="0" count="1">
            <x v="1"/>
          </reference>
          <reference field="1" count="1" selected="0">
            <x v="11"/>
          </reference>
          <reference field="3" count="1" selected="0">
            <x v="1"/>
          </reference>
          <reference field="4" count="1" selected="0">
            <x v="11"/>
          </reference>
        </references>
      </pivotArea>
    </format>
    <format dxfId="2283">
      <pivotArea dataOnly="0" labelOnly="1" outline="0" fieldPosition="0">
        <references count="4">
          <reference field="0" count="1">
            <x v="1"/>
          </reference>
          <reference field="1" count="1" selected="0">
            <x v="12"/>
          </reference>
          <reference field="3" count="1" selected="0">
            <x v="1"/>
          </reference>
          <reference field="4" count="1" selected="0">
            <x v="12"/>
          </reference>
        </references>
      </pivotArea>
    </format>
    <format dxfId="2282">
      <pivotArea dataOnly="0" labelOnly="1" outline="0" fieldPosition="0">
        <references count="4">
          <reference field="0" count="1">
            <x v="1"/>
          </reference>
          <reference field="1" count="1" selected="0">
            <x v="8"/>
          </reference>
          <reference field="3" count="1" selected="0">
            <x v="2"/>
          </reference>
          <reference field="4" count="1" selected="0">
            <x v="8"/>
          </reference>
        </references>
      </pivotArea>
    </format>
    <format dxfId="133">
      <pivotArea outline="0" collapsedLevelsAreSubtotals="1" fieldPosition="0"/>
    </format>
    <format dxfId="132">
      <pivotArea dataOnly="0" labelOnly="1" outline="0" axis="axisValues" fieldPosition="0"/>
    </format>
    <format dxfId="44">
      <pivotArea type="all" dataOnly="0" outline="0" fieldPosition="0"/>
    </format>
    <format dxfId="43">
      <pivotArea field="4" type="button" dataOnly="0" labelOnly="1" outline="0" axis="axisRow" fieldPosition="0"/>
    </format>
    <format dxfId="42">
      <pivotArea field="3" type="button" dataOnly="0" labelOnly="1" outline="0" axis="axisRow" fieldPosition="1"/>
    </format>
    <format dxfId="41">
      <pivotArea field="1" type="button" dataOnly="0" labelOnly="1" outline="0" axis="axisRow" fieldPosition="2"/>
    </format>
    <format dxfId="40">
      <pivotArea field="0" type="button" dataOnly="0" labelOnly="1" outline="0" axis="axisRow" fieldPosition="3"/>
    </format>
  </formats>
  <pivotHierarchies count="199">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dTestIDdirectory].[Aggregation Type].&amp;[Data]"/>
      </members>
    </pivotHierarchy>
    <pivotHierarchy multipleItemSelectionAllowed="1" dragToData="1">
      <members count="1" level="1">
        <member name="[dTestIDdirectory].[Level Attribute].&amp;[Steel]"/>
      </members>
    </pivotHierarchy>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4">
    <rowHierarchyUsage hierarchyUsage="47"/>
    <rowHierarchyUsage hierarchyUsage="40"/>
    <rowHierarchyUsage hierarchyUsage="37"/>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TestIDdirectory]"/>
        <x15:activeTabTopLevelEntity name="[dBenchmarkProducts]"/>
        <x15:activeTabTopLevelEntity name="[fBenchmark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A811C28-E5DC-48F4-9C70-60017ADFDD48}" name="piechartpivot" cacheId="27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N7:O9" firstHeaderRow="1" firstDataRow="1" firstDataCol="1"/>
  <pivotFields count="5">
    <pivotField axis="axisRow" showAll="0">
      <items count="4">
        <item m="1" x="1"/>
        <item m="1" x="2"/>
        <item x="0"/>
        <item t="default"/>
      </items>
    </pivotField>
    <pivotField showAll="0"/>
    <pivotField showAll="0"/>
    <pivotField dataField="1" showAll="0"/>
    <pivotField numFmtId="9" showAll="0"/>
  </pivotFields>
  <rowFields count="1">
    <field x="0"/>
  </rowFields>
  <rowItems count="2">
    <i>
      <x v="2"/>
    </i>
    <i t="grand">
      <x/>
    </i>
  </rowItems>
  <colItems count="1">
    <i/>
  </colItems>
  <dataFields count="1">
    <dataField name="Sum of Weight" fld="3" showDataAs="percentOfTotal" baseField="0" baseItem="0"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488131C-C2D2-4587-80D3-EBEF37A857F8}" name="BenchmarkPivot" cacheId="3207" applyNumberFormats="0" applyBorderFormats="0" applyFontFormats="0" applyPatternFormats="0" applyAlignmentFormats="0" applyWidthHeightFormats="1" dataCaption="Values" tag="138e600f-3158-4ef5-bca6-22dd3e10e5b9" updatedVersion="8" minRefreshableVersion="3" showDrill="0" subtotalHiddenItems="1" rowGrandTotals="0" itemPrintTitles="1" createdVersion="8" indent="0" showHeaders="0" compact="0" compactData="0" multipleFieldFilters="0" chartFormat="3" rowHeaderCaption=" ">
  <location ref="A8:D140" firstHeaderRow="0" firstDataRow="1" firstDataCol="2"/>
  <pivotFields count="7">
    <pivotField axis="axisRow" compact="0" allDrilled="1" outline="0" showAll="0" defaultSubtotal="0" defaultAttributeDrillState="1">
      <items count="4">
        <item x="0"/>
        <item x="1"/>
        <item x="2"/>
        <item x="3"/>
      </items>
    </pivotField>
    <pivotField axis="axisRow" compact="0" allDrilled="1" outline="0" showAll="0" defaultSubtotal="0" defaultAttributeDrillState="1">
      <items count="33">
        <item x="1"/>
        <item x="6"/>
        <item x="11"/>
        <item x="31"/>
        <item x="2"/>
        <item x="12"/>
        <item x="15"/>
        <item x="0"/>
        <item x="3"/>
        <item x="4"/>
        <item x="10"/>
        <item x="13"/>
        <item x="14"/>
        <item x="16"/>
        <item x="17"/>
        <item x="18"/>
        <item x="19"/>
        <item x="27"/>
        <item x="28"/>
        <item x="29"/>
        <item x="30"/>
        <item x="32"/>
        <item x="5"/>
        <item x="7"/>
        <item x="8"/>
        <item x="9"/>
        <item x="20"/>
        <item x="21"/>
        <item x="22"/>
        <item x="23"/>
        <item x="24"/>
        <item x="25"/>
        <item x="26"/>
      </items>
    </pivotField>
    <pivotField compact="0" allDrilled="1" outline="0" showAll="0" dataSourceSort="1" defaultSubtotal="0" defaultAttributeDrillState="1"/>
    <pivotField dataField="1" compact="0" outline="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1"/>
    <field x="0"/>
  </rowFields>
  <rowItems count="132">
    <i>
      <x/>
      <x/>
    </i>
    <i r="1">
      <x v="1"/>
    </i>
    <i r="1">
      <x v="2"/>
    </i>
    <i r="1">
      <x v="3"/>
    </i>
    <i>
      <x v="1"/>
      <x/>
    </i>
    <i r="1">
      <x v="1"/>
    </i>
    <i r="1">
      <x v="2"/>
    </i>
    <i r="1">
      <x v="3"/>
    </i>
    <i>
      <x v="2"/>
      <x/>
    </i>
    <i r="1">
      <x v="1"/>
    </i>
    <i r="1">
      <x v="2"/>
    </i>
    <i r="1">
      <x v="3"/>
    </i>
    <i>
      <x v="3"/>
      <x/>
    </i>
    <i r="1">
      <x v="1"/>
    </i>
    <i r="1">
      <x v="2"/>
    </i>
    <i r="1">
      <x v="3"/>
    </i>
    <i>
      <x v="4"/>
      <x/>
    </i>
    <i r="1">
      <x v="1"/>
    </i>
    <i r="1">
      <x v="2"/>
    </i>
    <i r="1">
      <x v="3"/>
    </i>
    <i>
      <x v="5"/>
      <x/>
    </i>
    <i r="1">
      <x v="1"/>
    </i>
    <i r="1">
      <x v="2"/>
    </i>
    <i r="1">
      <x v="3"/>
    </i>
    <i>
      <x v="6"/>
      <x/>
    </i>
    <i r="1">
      <x v="1"/>
    </i>
    <i r="1">
      <x v="2"/>
    </i>
    <i r="1">
      <x v="3"/>
    </i>
    <i>
      <x v="7"/>
      <x/>
    </i>
    <i r="1">
      <x v="1"/>
    </i>
    <i r="1">
      <x v="2"/>
    </i>
    <i r="1">
      <x v="3"/>
    </i>
    <i>
      <x v="8"/>
      <x/>
    </i>
    <i r="1">
      <x v="1"/>
    </i>
    <i r="1">
      <x v="2"/>
    </i>
    <i r="1">
      <x v="3"/>
    </i>
    <i>
      <x v="9"/>
      <x/>
    </i>
    <i r="1">
      <x v="1"/>
    </i>
    <i r="1">
      <x v="2"/>
    </i>
    <i r="1">
      <x v="3"/>
    </i>
    <i>
      <x v="10"/>
      <x/>
    </i>
    <i r="1">
      <x v="1"/>
    </i>
    <i r="1">
      <x v="2"/>
    </i>
    <i r="1">
      <x v="3"/>
    </i>
    <i>
      <x v="11"/>
      <x/>
    </i>
    <i r="1">
      <x v="1"/>
    </i>
    <i r="1">
      <x v="2"/>
    </i>
    <i r="1">
      <x v="3"/>
    </i>
    <i>
      <x v="12"/>
      <x/>
    </i>
    <i r="1">
      <x v="1"/>
    </i>
    <i r="1">
      <x v="2"/>
    </i>
    <i r="1">
      <x v="3"/>
    </i>
    <i>
      <x v="13"/>
      <x/>
    </i>
    <i r="1">
      <x v="1"/>
    </i>
    <i r="1">
      <x v="2"/>
    </i>
    <i r="1">
      <x v="3"/>
    </i>
    <i>
      <x v="14"/>
      <x/>
    </i>
    <i r="1">
      <x v="1"/>
    </i>
    <i r="1">
      <x v="2"/>
    </i>
    <i r="1">
      <x v="3"/>
    </i>
    <i>
      <x v="15"/>
      <x/>
    </i>
    <i r="1">
      <x v="1"/>
    </i>
    <i r="1">
      <x v="2"/>
    </i>
    <i r="1">
      <x v="3"/>
    </i>
    <i>
      <x v="16"/>
      <x/>
    </i>
    <i r="1">
      <x v="1"/>
    </i>
    <i r="1">
      <x v="2"/>
    </i>
    <i r="1">
      <x v="3"/>
    </i>
    <i>
      <x v="17"/>
      <x/>
    </i>
    <i r="1">
      <x v="1"/>
    </i>
    <i r="1">
      <x v="2"/>
    </i>
    <i r="1">
      <x v="3"/>
    </i>
    <i>
      <x v="18"/>
      <x/>
    </i>
    <i r="1">
      <x v="1"/>
    </i>
    <i r="1">
      <x v="2"/>
    </i>
    <i r="1">
      <x v="3"/>
    </i>
    <i>
      <x v="19"/>
      <x/>
    </i>
    <i r="1">
      <x v="1"/>
    </i>
    <i r="1">
      <x v="2"/>
    </i>
    <i r="1">
      <x v="3"/>
    </i>
    <i>
      <x v="20"/>
      <x/>
    </i>
    <i r="1">
      <x v="1"/>
    </i>
    <i r="1">
      <x v="2"/>
    </i>
    <i r="1">
      <x v="3"/>
    </i>
    <i>
      <x v="21"/>
      <x/>
    </i>
    <i r="1">
      <x v="1"/>
    </i>
    <i r="1">
      <x v="2"/>
    </i>
    <i r="1">
      <x v="3"/>
    </i>
    <i>
      <x v="22"/>
      <x/>
    </i>
    <i r="1">
      <x v="1"/>
    </i>
    <i r="1">
      <x v="2"/>
    </i>
    <i r="1">
      <x v="3"/>
    </i>
    <i>
      <x v="23"/>
      <x/>
    </i>
    <i r="1">
      <x v="1"/>
    </i>
    <i r="1">
      <x v="2"/>
    </i>
    <i r="1">
      <x v="3"/>
    </i>
    <i>
      <x v="24"/>
      <x/>
    </i>
    <i r="1">
      <x v="1"/>
    </i>
    <i r="1">
      <x v="2"/>
    </i>
    <i r="1">
      <x v="3"/>
    </i>
    <i>
      <x v="25"/>
      <x/>
    </i>
    <i r="1">
      <x v="1"/>
    </i>
    <i r="1">
      <x v="2"/>
    </i>
    <i r="1">
      <x v="3"/>
    </i>
    <i>
      <x v="26"/>
      <x/>
    </i>
    <i r="1">
      <x v="1"/>
    </i>
    <i r="1">
      <x v="2"/>
    </i>
    <i r="1">
      <x v="3"/>
    </i>
    <i>
      <x v="27"/>
      <x/>
    </i>
    <i r="1">
      <x v="1"/>
    </i>
    <i r="1">
      <x v="2"/>
    </i>
    <i r="1">
      <x v="3"/>
    </i>
    <i>
      <x v="28"/>
      <x/>
    </i>
    <i r="1">
      <x v="1"/>
    </i>
    <i r="1">
      <x v="2"/>
    </i>
    <i r="1">
      <x v="3"/>
    </i>
    <i>
      <x v="29"/>
      <x/>
    </i>
    <i r="1">
      <x v="1"/>
    </i>
    <i r="1">
      <x v="2"/>
    </i>
    <i r="1">
      <x v="3"/>
    </i>
    <i>
      <x v="30"/>
      <x/>
    </i>
    <i r="1">
      <x v="1"/>
    </i>
    <i r="1">
      <x v="2"/>
    </i>
    <i r="1">
      <x v="3"/>
    </i>
    <i>
      <x v="31"/>
      <x/>
    </i>
    <i r="1">
      <x v="1"/>
    </i>
    <i r="1">
      <x v="2"/>
    </i>
    <i r="1">
      <x v="3"/>
    </i>
    <i>
      <x v="32"/>
      <x/>
    </i>
    <i r="1">
      <x v="1"/>
    </i>
    <i r="1">
      <x v="2"/>
    </i>
    <i r="1">
      <x v="3"/>
    </i>
  </rowItems>
  <colFields count="1">
    <field x="-2"/>
  </colFields>
  <colItems count="2">
    <i>
      <x/>
    </i>
    <i i="1">
      <x v="1"/>
    </i>
  </colItems>
  <dataFields count="2">
    <dataField name="Competitive Advantage" fld="3" subtotal="count" baseField="0" baseItem="0"/>
    <dataField name="Average Unweighted Score" fld="4" subtotal="count" baseField="0" baseItem="0"/>
  </dataFields>
  <formats count="101">
    <format dxfId="2213">
      <pivotArea type="all" dataOnly="0" outline="0" fieldPosition="0"/>
    </format>
    <format dxfId="2212">
      <pivotArea outline="0" collapsedLevelsAreSubtotals="1" fieldPosition="0"/>
    </format>
    <format dxfId="2211">
      <pivotArea dataOnly="0" labelOnly="1" outline="0" axis="axisValues" fieldPosition="0"/>
    </format>
    <format dxfId="2210">
      <pivotArea type="all" dataOnly="0" outline="0" fieldPosition="0"/>
    </format>
    <format dxfId="2209">
      <pivotArea type="all" dataOnly="0" outline="0" fieldPosition="0"/>
    </format>
    <format dxfId="2208">
      <pivotArea type="all" dataOnly="0" outline="0" fieldPosition="0"/>
    </format>
    <format dxfId="2207">
      <pivotArea outline="0" collapsedLevelsAreSubtotals="1" fieldPosition="0"/>
    </format>
    <format dxfId="2206">
      <pivotArea field="0" type="button" dataOnly="0" labelOnly="1" outline="0" axis="axisRow" fieldPosition="1"/>
    </format>
    <format dxfId="2205">
      <pivotArea field="1" type="button" dataOnly="0" labelOnly="1" outline="0" axis="axisRow" fieldPosition="0"/>
    </format>
    <format dxfId="2204">
      <pivotArea dataOnly="0" labelOnly="1" outline="0" axis="axisValues" fieldPosition="0"/>
    </format>
    <format dxfId="2203">
      <pivotArea outline="0" collapsedLevelsAreSubtotals="1" fieldPosition="0"/>
    </format>
    <format dxfId="2202">
      <pivotArea outline="0" collapsedLevelsAreSubtotals="1" fieldPosition="0"/>
    </format>
    <format dxfId="2201">
      <pivotArea type="all" dataOnly="0" outline="0" fieldPosition="0"/>
    </format>
    <format dxfId="2200">
      <pivotArea outline="0" collapsedLevelsAreSubtotals="1" fieldPosition="0"/>
    </format>
    <format dxfId="2199">
      <pivotArea field="0" type="button" dataOnly="0" labelOnly="1" outline="0" axis="axisRow" fieldPosition="1"/>
    </format>
    <format dxfId="2198">
      <pivotArea field="1" type="button" dataOnly="0" labelOnly="1" outline="0" axis="axisRow" fieldPosition="0"/>
    </format>
    <format dxfId="2197">
      <pivotArea dataOnly="0" labelOnly="1" outline="0" axis="axisValues" fieldPosition="0"/>
    </format>
    <format dxfId="2196">
      <pivotArea type="all" dataOnly="0" outline="0" fieldPosition="0"/>
    </format>
    <format dxfId="2195">
      <pivotArea dataOnly="0" labelOnly="1" outline="0" axis="axisValues" fieldPosition="0"/>
    </format>
    <format dxfId="2194">
      <pivotArea dataOnly="0" labelOnly="1" outline="0" fieldPosition="0">
        <references count="1">
          <reference field="4294967294" count="1">
            <x v="1"/>
          </reference>
        </references>
      </pivotArea>
    </format>
    <format dxfId="2193">
      <pivotArea dataOnly="0" labelOnly="1" outline="0" fieldPosition="0">
        <references count="1">
          <reference field="4294967294" count="1">
            <x v="1"/>
          </reference>
        </references>
      </pivotArea>
    </format>
    <format dxfId="2192">
      <pivotArea type="all" dataOnly="0" outline="0" fieldPosition="0"/>
    </format>
    <format dxfId="2191">
      <pivotArea dataOnly="0" labelOnly="1" outline="0" fieldPosition="0">
        <references count="1">
          <reference field="4294967294" count="2">
            <x v="0"/>
            <x v="1"/>
          </reference>
        </references>
      </pivotArea>
    </format>
    <format dxfId="2190">
      <pivotArea type="all" dataOnly="0" outline="0" fieldPosition="0"/>
    </format>
    <format dxfId="2189">
      <pivotArea dataOnly="0" labelOnly="1" outline="0" fieldPosition="0">
        <references count="1">
          <reference field="4294967294" count="2">
            <x v="0"/>
            <x v="1"/>
          </reference>
        </references>
      </pivotArea>
    </format>
    <format dxfId="2188">
      <pivotArea dataOnly="0" labelOnly="1" outline="0" fieldPosition="0">
        <references count="1">
          <reference field="4294967294" count="1">
            <x v="0"/>
          </reference>
        </references>
      </pivotArea>
    </format>
    <format dxfId="2187">
      <pivotArea dataOnly="0" labelOnly="1" outline="0" fieldPosition="0">
        <references count="1">
          <reference field="4294967294" count="1">
            <x v="1"/>
          </reference>
        </references>
      </pivotArea>
    </format>
    <format dxfId="2186">
      <pivotArea dataOnly="0" labelOnly="1" outline="0" fieldPosition="0">
        <references count="1">
          <reference field="4294967294" count="1">
            <x v="0"/>
          </reference>
        </references>
      </pivotArea>
    </format>
    <format dxfId="2185">
      <pivotArea dataOnly="0" labelOnly="1" outline="0" fieldPosition="0">
        <references count="1">
          <reference field="4294967294" count="1">
            <x v="1"/>
          </reference>
        </references>
      </pivotArea>
    </format>
    <format dxfId="2184">
      <pivotArea type="all" dataOnly="0" outline="0" fieldPosition="0"/>
    </format>
    <format dxfId="2183">
      <pivotArea type="all" dataOnly="0" outline="0" fieldPosition="0"/>
    </format>
    <format dxfId="2182">
      <pivotArea dataOnly="0" labelOnly="1" outline="0" fieldPosition="0">
        <references count="1">
          <reference field="4294967294" count="1">
            <x v="0"/>
          </reference>
        </references>
      </pivotArea>
    </format>
    <format dxfId="2181">
      <pivotArea dataOnly="0" labelOnly="1" outline="0" fieldPosition="0">
        <references count="1">
          <reference field="4294967294" count="1">
            <x v="1"/>
          </reference>
        </references>
      </pivotArea>
    </format>
    <format dxfId="2180">
      <pivotArea type="all" dataOnly="0" outline="0" fieldPosition="0"/>
    </format>
    <format dxfId="2179">
      <pivotArea outline="0" collapsedLevelsAreSubtotals="1" fieldPosition="0"/>
    </format>
    <format dxfId="2178">
      <pivotArea dataOnly="0" labelOnly="1" outline="0" fieldPosition="0">
        <references count="1">
          <reference field="1" count="3">
            <x v="0"/>
            <x v="1"/>
            <x v="2"/>
          </reference>
        </references>
      </pivotArea>
    </format>
    <format dxfId="2177">
      <pivotArea dataOnly="0" labelOnly="1" outline="0" fieldPosition="0">
        <references count="2">
          <reference field="0" count="0"/>
          <reference field="1" count="1" selected="0">
            <x v="0"/>
          </reference>
        </references>
      </pivotArea>
    </format>
    <format dxfId="2176">
      <pivotArea dataOnly="0" labelOnly="1" outline="0" fieldPosition="0">
        <references count="2">
          <reference field="0" count="0"/>
          <reference field="1" count="1" selected="0">
            <x v="1"/>
          </reference>
        </references>
      </pivotArea>
    </format>
    <format dxfId="2175">
      <pivotArea dataOnly="0" labelOnly="1" outline="0" fieldPosition="0">
        <references count="2">
          <reference field="0" count="0"/>
          <reference field="1" count="1" selected="0">
            <x v="2"/>
          </reference>
        </references>
      </pivotArea>
    </format>
    <format dxfId="2174">
      <pivotArea dataOnly="0" labelOnly="1" outline="0" fieldPosition="0">
        <references count="1">
          <reference field="4294967294" count="2">
            <x v="0"/>
            <x v="1"/>
          </reference>
        </references>
      </pivotArea>
    </format>
    <format dxfId="2173">
      <pivotArea type="all" dataOnly="0" outline="0" fieldPosition="0"/>
    </format>
    <format dxfId="2172">
      <pivotArea outline="0" collapsedLevelsAreSubtotals="1" fieldPosition="0"/>
    </format>
    <format dxfId="2171">
      <pivotArea dataOnly="0" labelOnly="1" outline="0" fieldPosition="0">
        <references count="1">
          <reference field="1" count="3">
            <x v="0"/>
            <x v="1"/>
            <x v="2"/>
          </reference>
        </references>
      </pivotArea>
    </format>
    <format dxfId="2170">
      <pivotArea dataOnly="0" labelOnly="1" outline="0" fieldPosition="0">
        <references count="2">
          <reference field="0" count="0"/>
          <reference field="1" count="1" selected="0">
            <x v="0"/>
          </reference>
        </references>
      </pivotArea>
    </format>
    <format dxfId="2169">
      <pivotArea dataOnly="0" labelOnly="1" outline="0" fieldPosition="0">
        <references count="2">
          <reference field="0" count="0"/>
          <reference field="1" count="1" selected="0">
            <x v="1"/>
          </reference>
        </references>
      </pivotArea>
    </format>
    <format dxfId="2168">
      <pivotArea dataOnly="0" labelOnly="1" outline="0" fieldPosition="0">
        <references count="2">
          <reference field="0" count="0"/>
          <reference field="1" count="1" selected="0">
            <x v="2"/>
          </reference>
        </references>
      </pivotArea>
    </format>
    <format dxfId="2167">
      <pivotArea dataOnly="0" labelOnly="1" outline="0" fieldPosition="0">
        <references count="1">
          <reference field="4294967294" count="2">
            <x v="0"/>
            <x v="1"/>
          </reference>
        </references>
      </pivotArea>
    </format>
    <format dxfId="2166">
      <pivotArea type="all" dataOnly="0" outline="0" fieldPosition="0"/>
    </format>
    <format dxfId="2165">
      <pivotArea outline="0" collapsedLevelsAreSubtotals="1" fieldPosition="0"/>
    </format>
    <format dxfId="2164">
      <pivotArea dataOnly="0" labelOnly="1" outline="0" fieldPosition="0">
        <references count="1">
          <reference field="1" count="3">
            <x v="0"/>
            <x v="1"/>
            <x v="2"/>
          </reference>
        </references>
      </pivotArea>
    </format>
    <format dxfId="2163">
      <pivotArea dataOnly="0" labelOnly="1" outline="0" fieldPosition="0">
        <references count="2">
          <reference field="0" count="0"/>
          <reference field="1" count="1" selected="0">
            <x v="0"/>
          </reference>
        </references>
      </pivotArea>
    </format>
    <format dxfId="2162">
      <pivotArea dataOnly="0" labelOnly="1" outline="0" fieldPosition="0">
        <references count="2">
          <reference field="0" count="0"/>
          <reference field="1" count="1" selected="0">
            <x v="1"/>
          </reference>
        </references>
      </pivotArea>
    </format>
    <format dxfId="2161">
      <pivotArea dataOnly="0" labelOnly="1" outline="0" fieldPosition="0">
        <references count="2">
          <reference field="0" count="0"/>
          <reference field="1" count="1" selected="0">
            <x v="2"/>
          </reference>
        </references>
      </pivotArea>
    </format>
    <format dxfId="2160">
      <pivotArea dataOnly="0" labelOnly="1" outline="0" fieldPosition="0">
        <references count="1">
          <reference field="4294967294" count="2">
            <x v="0"/>
            <x v="1"/>
          </reference>
        </references>
      </pivotArea>
    </format>
    <format dxfId="2159">
      <pivotArea type="all" dataOnly="0" outline="0" fieldPosition="0"/>
    </format>
    <format dxfId="2158">
      <pivotArea outline="0" collapsedLevelsAreSubtotals="1" fieldPosition="0"/>
    </format>
    <format dxfId="2157">
      <pivotArea dataOnly="0" labelOnly="1" outline="0" fieldPosition="0">
        <references count="1">
          <reference field="1" count="3">
            <x v="0"/>
            <x v="1"/>
            <x v="2"/>
          </reference>
        </references>
      </pivotArea>
    </format>
    <format dxfId="2156">
      <pivotArea dataOnly="0" labelOnly="1" outline="0" fieldPosition="0">
        <references count="2">
          <reference field="0" count="0"/>
          <reference field="1" count="1" selected="0">
            <x v="0"/>
          </reference>
        </references>
      </pivotArea>
    </format>
    <format dxfId="2155">
      <pivotArea dataOnly="0" labelOnly="1" outline="0" fieldPosition="0">
        <references count="2">
          <reference field="0" count="0"/>
          <reference field="1" count="1" selected="0">
            <x v="1"/>
          </reference>
        </references>
      </pivotArea>
    </format>
    <format dxfId="2154">
      <pivotArea dataOnly="0" labelOnly="1" outline="0" fieldPosition="0">
        <references count="2">
          <reference field="0" count="0"/>
          <reference field="1" count="1" selected="0">
            <x v="2"/>
          </reference>
        </references>
      </pivotArea>
    </format>
    <format dxfId="2153">
      <pivotArea dataOnly="0" labelOnly="1" outline="0" fieldPosition="0">
        <references count="1">
          <reference field="4294967294" count="2">
            <x v="0"/>
            <x v="1"/>
          </reference>
        </references>
      </pivotArea>
    </format>
    <format dxfId="105">
      <pivotArea type="all" dataOnly="0" outline="0" fieldPosition="0"/>
    </format>
    <format dxfId="104">
      <pivotArea dataOnly="0" labelOnly="1" outline="0" fieldPosition="0">
        <references count="1">
          <reference field="1" count="3">
            <x v="3"/>
            <x v="4"/>
            <x v="5"/>
          </reference>
        </references>
      </pivotArea>
    </format>
    <format dxfId="103">
      <pivotArea dataOnly="0" labelOnly="1" outline="0" fieldPosition="0">
        <references count="1">
          <reference field="1" count="3">
            <x v="3"/>
            <x v="4"/>
            <x v="5"/>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1" count="0"/>
        </references>
      </pivotArea>
    </format>
    <format dxfId="36">
      <pivotArea dataOnly="0" labelOnly="1" outline="0" fieldPosition="0">
        <references count="2">
          <reference field="0" count="0"/>
          <reference field="1" count="1" selected="0">
            <x v="0"/>
          </reference>
        </references>
      </pivotArea>
    </format>
    <format dxfId="35">
      <pivotArea dataOnly="0" labelOnly="1" outline="0" fieldPosition="0">
        <references count="2">
          <reference field="0" count="0"/>
          <reference field="1" count="1" selected="0">
            <x v="1"/>
          </reference>
        </references>
      </pivotArea>
    </format>
    <format dxfId="34">
      <pivotArea dataOnly="0" labelOnly="1" outline="0" fieldPosition="0">
        <references count="2">
          <reference field="0" count="0"/>
          <reference field="1" count="1" selected="0">
            <x v="2"/>
          </reference>
        </references>
      </pivotArea>
    </format>
    <format dxfId="33">
      <pivotArea dataOnly="0" labelOnly="1" outline="0" fieldPosition="0">
        <references count="2">
          <reference field="0" count="0"/>
          <reference field="1" count="1" selected="0">
            <x v="3"/>
          </reference>
        </references>
      </pivotArea>
    </format>
    <format dxfId="32">
      <pivotArea dataOnly="0" labelOnly="1" outline="0" fieldPosition="0">
        <references count="2">
          <reference field="0" count="0"/>
          <reference field="1" count="1" selected="0">
            <x v="4"/>
          </reference>
        </references>
      </pivotArea>
    </format>
    <format dxfId="31">
      <pivotArea dataOnly="0" labelOnly="1" outline="0" fieldPosition="0">
        <references count="2">
          <reference field="0" count="0"/>
          <reference field="1" count="1" selected="0">
            <x v="5"/>
          </reference>
        </references>
      </pivotArea>
    </format>
    <format dxfId="30">
      <pivotArea dataOnly="0" labelOnly="1" outline="0" fieldPosition="0">
        <references count="2">
          <reference field="0" count="0"/>
          <reference field="1" count="1" selected="0">
            <x v="6"/>
          </reference>
        </references>
      </pivotArea>
    </format>
    <format dxfId="29">
      <pivotArea dataOnly="0" labelOnly="1" outline="0" fieldPosition="0">
        <references count="2">
          <reference field="0" count="0"/>
          <reference field="1" count="1" selected="0">
            <x v="7"/>
          </reference>
        </references>
      </pivotArea>
    </format>
    <format dxfId="28">
      <pivotArea dataOnly="0" labelOnly="1" outline="0" fieldPosition="0">
        <references count="2">
          <reference field="0" count="0"/>
          <reference field="1" count="1" selected="0">
            <x v="8"/>
          </reference>
        </references>
      </pivotArea>
    </format>
    <format dxfId="27">
      <pivotArea dataOnly="0" labelOnly="1" outline="0" fieldPosition="0">
        <references count="2">
          <reference field="0" count="0"/>
          <reference field="1" count="1" selected="0">
            <x v="9"/>
          </reference>
        </references>
      </pivotArea>
    </format>
    <format dxfId="26">
      <pivotArea dataOnly="0" labelOnly="1" outline="0" fieldPosition="0">
        <references count="2">
          <reference field="0" count="0"/>
          <reference field="1" count="1" selected="0">
            <x v="10"/>
          </reference>
        </references>
      </pivotArea>
    </format>
    <format dxfId="25">
      <pivotArea dataOnly="0" labelOnly="1" outline="0" fieldPosition="0">
        <references count="2">
          <reference field="0" count="0"/>
          <reference field="1" count="1" selected="0">
            <x v="11"/>
          </reference>
        </references>
      </pivotArea>
    </format>
    <format dxfId="24">
      <pivotArea dataOnly="0" labelOnly="1" outline="0" fieldPosition="0">
        <references count="2">
          <reference field="0" count="0"/>
          <reference field="1" count="1" selected="0">
            <x v="12"/>
          </reference>
        </references>
      </pivotArea>
    </format>
    <format dxfId="23">
      <pivotArea dataOnly="0" labelOnly="1" outline="0" fieldPosition="0">
        <references count="2">
          <reference field="0" count="0"/>
          <reference field="1" count="1" selected="0">
            <x v="13"/>
          </reference>
        </references>
      </pivotArea>
    </format>
    <format dxfId="22">
      <pivotArea dataOnly="0" labelOnly="1" outline="0" fieldPosition="0">
        <references count="2">
          <reference field="0" count="0"/>
          <reference field="1" count="1" selected="0">
            <x v="14"/>
          </reference>
        </references>
      </pivotArea>
    </format>
    <format dxfId="21">
      <pivotArea dataOnly="0" labelOnly="1" outline="0" fieldPosition="0">
        <references count="2">
          <reference field="0" count="0"/>
          <reference field="1" count="1" selected="0">
            <x v="15"/>
          </reference>
        </references>
      </pivotArea>
    </format>
    <format dxfId="20">
      <pivotArea dataOnly="0" labelOnly="1" outline="0" fieldPosition="0">
        <references count="2">
          <reference field="0" count="0"/>
          <reference field="1" count="1" selected="0">
            <x v="16"/>
          </reference>
        </references>
      </pivotArea>
    </format>
    <format dxfId="19">
      <pivotArea dataOnly="0" labelOnly="1" outline="0" fieldPosition="0">
        <references count="2">
          <reference field="0" count="0"/>
          <reference field="1" count="1" selected="0">
            <x v="17"/>
          </reference>
        </references>
      </pivotArea>
    </format>
    <format dxfId="18">
      <pivotArea dataOnly="0" labelOnly="1" outline="0" fieldPosition="0">
        <references count="2">
          <reference field="0" count="0"/>
          <reference field="1" count="1" selected="0">
            <x v="18"/>
          </reference>
        </references>
      </pivotArea>
    </format>
    <format dxfId="17">
      <pivotArea dataOnly="0" labelOnly="1" outline="0" fieldPosition="0">
        <references count="2">
          <reference field="0" count="0"/>
          <reference field="1" count="1" selected="0">
            <x v="19"/>
          </reference>
        </references>
      </pivotArea>
    </format>
    <format dxfId="16">
      <pivotArea dataOnly="0" labelOnly="1" outline="0" fieldPosition="0">
        <references count="2">
          <reference field="0" count="0"/>
          <reference field="1" count="1" selected="0">
            <x v="20"/>
          </reference>
        </references>
      </pivotArea>
    </format>
    <format dxfId="15">
      <pivotArea dataOnly="0" labelOnly="1" outline="0" fieldPosition="0">
        <references count="2">
          <reference field="0" count="0"/>
          <reference field="1" count="1" selected="0">
            <x v="21"/>
          </reference>
        </references>
      </pivotArea>
    </format>
    <format dxfId="14">
      <pivotArea dataOnly="0" labelOnly="1" outline="0" fieldPosition="0">
        <references count="2">
          <reference field="0" count="0"/>
          <reference field="1" count="1" selected="0">
            <x v="22"/>
          </reference>
        </references>
      </pivotArea>
    </format>
    <format dxfId="13">
      <pivotArea dataOnly="0" labelOnly="1" outline="0" fieldPosition="0">
        <references count="2">
          <reference field="0" count="0"/>
          <reference field="1" count="1" selected="0">
            <x v="23"/>
          </reference>
        </references>
      </pivotArea>
    </format>
    <format dxfId="12">
      <pivotArea dataOnly="0" labelOnly="1" outline="0" fieldPosition="0">
        <references count="2">
          <reference field="0" count="0"/>
          <reference field="1" count="1" selected="0">
            <x v="24"/>
          </reference>
        </references>
      </pivotArea>
    </format>
    <format dxfId="11">
      <pivotArea dataOnly="0" labelOnly="1" outline="0" fieldPosition="0">
        <references count="2">
          <reference field="0" count="0"/>
          <reference field="1" count="1" selected="0">
            <x v="25"/>
          </reference>
        </references>
      </pivotArea>
    </format>
    <format dxfId="10">
      <pivotArea dataOnly="0" labelOnly="1" outline="0" fieldPosition="0">
        <references count="2">
          <reference field="0" count="0"/>
          <reference field="1" count="1" selected="0">
            <x v="26"/>
          </reference>
        </references>
      </pivotArea>
    </format>
    <format dxfId="9">
      <pivotArea dataOnly="0" labelOnly="1" outline="0" fieldPosition="0">
        <references count="2">
          <reference field="0" count="0"/>
          <reference field="1" count="1" selected="0">
            <x v="27"/>
          </reference>
        </references>
      </pivotArea>
    </format>
    <format dxfId="8">
      <pivotArea dataOnly="0" labelOnly="1" outline="0" fieldPosition="0">
        <references count="2">
          <reference field="0" count="0"/>
          <reference field="1" count="1" selected="0">
            <x v="28"/>
          </reference>
        </references>
      </pivotArea>
    </format>
    <format dxfId="7">
      <pivotArea dataOnly="0" labelOnly="1" outline="0" fieldPosition="0">
        <references count="2">
          <reference field="0" count="0"/>
          <reference field="1" count="1" selected="0">
            <x v="29"/>
          </reference>
        </references>
      </pivotArea>
    </format>
    <format dxfId="6">
      <pivotArea dataOnly="0" labelOnly="1" outline="0" fieldPosition="0">
        <references count="2">
          <reference field="0" count="0"/>
          <reference field="1" count="1" selected="0">
            <x v="30"/>
          </reference>
        </references>
      </pivotArea>
    </format>
    <format dxfId="5">
      <pivotArea dataOnly="0" labelOnly="1" outline="0" fieldPosition="0">
        <references count="2">
          <reference field="0" count="0"/>
          <reference field="1" count="1" selected="0">
            <x v="31"/>
          </reference>
        </references>
      </pivotArea>
    </format>
    <format dxfId="4">
      <pivotArea dataOnly="0" labelOnly="1" outline="0" fieldPosition="0">
        <references count="2">
          <reference field="0" count="0"/>
          <reference field="1" count="1" selected="0">
            <x v="32"/>
          </reference>
        </references>
      </pivotArea>
    </format>
    <format dxfId="3">
      <pivotArea dataOnly="0" labelOnly="1" outline="0" fieldPosition="0">
        <references count="1">
          <reference field="4294967294" count="2">
            <x v="0"/>
            <x v="1"/>
          </reference>
        </references>
      </pivotArea>
    </format>
  </formats>
  <conditionalFormats count="3">
    <conditionalFormat scope="data" priority="3">
      <pivotAreas count="1">
        <pivotArea outline="0" fieldPosition="0">
          <references count="1">
            <reference field="4294967294" count="1" selected="0">
              <x v="0"/>
            </reference>
          </references>
        </pivotArea>
      </pivotAreas>
    </conditionalFormat>
    <conditionalFormat scope="data" priority="2">
      <pivotAreas count="1">
        <pivotArea outline="0" fieldPosition="0">
          <references count="1">
            <reference field="4294967294" count="1" selected="0">
              <x v="0"/>
            </reference>
          </references>
        </pivotArea>
      </pivotAreas>
    </conditionalFormat>
    <conditionalFormat scope="data" priority="1">
      <pivotAreas count="1">
        <pivotArea outline="0" fieldPosition="0">
          <references count="1">
            <reference field="4294967294" count="1" selected="0">
              <x v="0"/>
            </reference>
          </references>
        </pivotArea>
      </pivotAreas>
    </conditionalFormat>
  </conditionalFormats>
  <pivotHierarchies count="199">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ReferenceProduct].[Unique Product Name].&amp;[DE-Everest-Flat-Weathered Brown-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TestIDdirectory].[Test Parent Category].&amp;[Application]"/>
      </members>
    </pivotHierarchy>
    <pivotHierarchy multipleItemSelectionAllowed="1" dragToData="1"/>
    <pivotHierarchy multipleItemSelectionAllowed="1" dragToData="1">
      <members count="1" level="1">
        <member name="[dTestIDdirectory].[Aggregation Type].&amp;[Data]"/>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eight"/>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Average Unweighted Score"/>
    <pivotHierarchy dragToRow="0" dragToCol="0" dragToPage="0" dragToData="1" caption="Competitive Advant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showRowHeaders="1" showColHeaders="1" showRowStripes="0" showColStripes="0" showLastColumn="1"/>
  <rowHierarchiesUsage count="2">
    <rowHierarchyUsage hierarchyUsage="9"/>
    <rowHierarchyUsage hierarchyUsage="4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TestIDdirectory]"/>
        <x15:activeTabTopLevelEntity name="[fBenchmarkData]"/>
        <x15:activeTabTopLevelEntity name="[dBenchmarkProducts]"/>
        <x15:activeTabTopLevelEntity name="[dReferenceProduct]"/>
        <x15:activeTabTopLevelEntity name="[dPaintType]"/>
        <x15:activeTabTopLevelEntity name="[TestWeigh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453505C-32CF-4A2A-8913-BF3F60DEF965}" name="WeatheringRecords" cacheId="2925" applyNumberFormats="0" applyBorderFormats="0" applyFontFormats="0" applyPatternFormats="0" applyAlignmentFormats="0" applyWidthHeightFormats="1" dataCaption="Values" tag="8454591c-e675-4c8e-a248-9e31bd9fa413" updatedVersion="8" minRefreshableVersion="3" showDrill="0" subtotalHiddenItems="1" rowGrandTotals="0" itemPrintTitles="1" createdVersion="8" indent="0" compact="0" compactData="0" multipleFieldFilters="0">
  <location ref="A18:I40" firstHeaderRow="1" firstDataRow="1" firstDataCol="8"/>
  <pivotFields count="11">
    <pivotField axis="axisRow" compact="0" allDrilled="1" outline="0" showAll="0" dataSourceSort="1" defaultSubtotal="0" defaultAttributeDrillState="1">
      <items count="2">
        <item s="1" x="0"/>
        <item x="1"/>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sortType="ascending" defaultSubtotal="0" defaultAttributeDrillState="1">
      <items count="8">
        <item x="0"/>
        <item x="6"/>
        <item x="7"/>
        <item x="1"/>
        <item x="2"/>
        <item x="3"/>
        <item x="4"/>
        <item x="5"/>
      </items>
      <extLst>
        <ext xmlns:x14="http://schemas.microsoft.com/office/spreadsheetml/2009/9/main" uri="{2946ED86-A175-432a-8AC1-64E0C546D7DE}">
          <x14:pivotField fillDownLabels="1"/>
        </ext>
      </extLst>
    </pivotField>
    <pivotField axis="axisRow" compact="0" allDrilled="1" outline="0" showAll="0"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8">
    <field x="0"/>
    <field x="3"/>
    <field x="1"/>
    <field x="4"/>
    <field x="5"/>
    <field x="8"/>
    <field x="6"/>
    <field x="2"/>
  </rowFields>
  <rowItems count="22">
    <i>
      <x/>
      <x/>
      <x/>
      <x/>
      <x/>
      <x/>
      <x/>
      <x/>
    </i>
    <i r="6">
      <x v="1"/>
      <x/>
    </i>
    <i r="3">
      <x v="3"/>
      <x/>
      <x/>
      <x/>
      <x v="1"/>
    </i>
    <i r="7">
      <x/>
    </i>
    <i r="6">
      <x v="1"/>
      <x v="1"/>
    </i>
    <i r="7">
      <x/>
    </i>
    <i r="3">
      <x v="4"/>
      <x/>
      <x/>
      <x/>
      <x v="1"/>
    </i>
    <i r="7">
      <x/>
    </i>
    <i r="6">
      <x v="1"/>
      <x v="1"/>
    </i>
    <i r="7">
      <x/>
    </i>
    <i r="3">
      <x v="5"/>
      <x/>
      <x/>
      <x/>
      <x v="1"/>
    </i>
    <i r="7">
      <x/>
    </i>
    <i r="6">
      <x v="1"/>
      <x v="1"/>
    </i>
    <i r="7">
      <x/>
    </i>
    <i r="3">
      <x v="6"/>
      <x/>
      <x/>
      <x/>
      <x v="1"/>
    </i>
    <i r="7">
      <x/>
    </i>
    <i r="6">
      <x v="1"/>
      <x v="1"/>
    </i>
    <i r="7">
      <x/>
    </i>
    <i r="3">
      <x v="7"/>
      <x/>
      <x/>
      <x/>
      <x v="1"/>
    </i>
    <i r="7">
      <x/>
    </i>
    <i r="6">
      <x v="1"/>
      <x v="1"/>
    </i>
    <i r="7">
      <x/>
    </i>
  </rowItems>
  <colItems count="1">
    <i/>
  </colItems>
  <dataFields count="1">
    <dataField fld="7" subtotal="count" baseField="0" baseItem="0"/>
  </dataFields>
  <formats count="474">
    <format dxfId="2152">
      <pivotArea type="all" dataOnly="0" outline="0" fieldPosition="0"/>
    </format>
    <format dxfId="2151">
      <pivotArea outline="0" collapsedLevelsAreSubtotals="1" fieldPosition="0"/>
    </format>
    <format dxfId="2150">
      <pivotArea field="0" type="button" dataOnly="0" labelOnly="1" outline="0" axis="axisRow" fieldPosition="0"/>
    </format>
    <format dxfId="2149">
      <pivotArea field="3" type="button" dataOnly="0" labelOnly="1" outline="0" axis="axisRow" fieldPosition="1"/>
    </format>
    <format dxfId="2148">
      <pivotArea field="1" type="button" dataOnly="0" labelOnly="1" outline="0" axis="axisRow" fieldPosition="2"/>
    </format>
    <format dxfId="2147">
      <pivotArea field="4" type="button" dataOnly="0" labelOnly="1" outline="0" axis="axisRow" fieldPosition="3"/>
    </format>
    <format dxfId="2146">
      <pivotArea field="5" type="button" dataOnly="0" labelOnly="1" outline="0" axis="axisRow" fieldPosition="4"/>
    </format>
    <format dxfId="2145">
      <pivotArea field="2" type="button" dataOnly="0" labelOnly="1" outline="0" axis="axisRow" fieldPosition="7"/>
    </format>
    <format dxfId="2144">
      <pivotArea dataOnly="0" labelOnly="1" outline="0" fieldPosition="0">
        <references count="1">
          <reference field="0" count="0"/>
        </references>
      </pivotArea>
    </format>
    <format dxfId="2143">
      <pivotArea dataOnly="0" labelOnly="1" grandRow="1" outline="0" fieldPosition="0"/>
    </format>
    <format dxfId="2142">
      <pivotArea dataOnly="0" labelOnly="1" outline="0" fieldPosition="0">
        <references count="2">
          <reference field="0" count="0" selected="0"/>
          <reference field="3" count="0"/>
        </references>
      </pivotArea>
    </format>
    <format dxfId="2141">
      <pivotArea dataOnly="0" labelOnly="1" outline="0" fieldPosition="0">
        <references count="3">
          <reference field="0" count="0" selected="0"/>
          <reference field="1" count="0"/>
          <reference field="3" count="0" selected="0"/>
        </references>
      </pivotArea>
    </format>
    <format dxfId="2140">
      <pivotArea dataOnly="0" labelOnly="1" outline="0" fieldPosition="0">
        <references count="4">
          <reference field="0" count="0" selected="0"/>
          <reference field="1" count="0" selected="0"/>
          <reference field="3" count="0" selected="0"/>
          <reference field="4" count="0"/>
        </references>
      </pivotArea>
    </format>
    <format dxfId="2139">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138">
      <pivotArea dataOnly="0" labelOnly="1" outline="0" axis="axisValues" fieldPosition="0"/>
    </format>
    <format dxfId="2137">
      <pivotArea type="all" dataOnly="0" outline="0" fieldPosition="0"/>
    </format>
    <format dxfId="2136">
      <pivotArea outline="0" collapsedLevelsAreSubtotals="1" fieldPosition="0"/>
    </format>
    <format dxfId="2135">
      <pivotArea field="0" type="button" dataOnly="0" labelOnly="1" outline="0" axis="axisRow" fieldPosition="0"/>
    </format>
    <format dxfId="2134">
      <pivotArea field="3" type="button" dataOnly="0" labelOnly="1" outline="0" axis="axisRow" fieldPosition="1"/>
    </format>
    <format dxfId="2133">
      <pivotArea field="1" type="button" dataOnly="0" labelOnly="1" outline="0" axis="axisRow" fieldPosition="2"/>
    </format>
    <format dxfId="2132">
      <pivotArea field="4" type="button" dataOnly="0" labelOnly="1" outline="0" axis="axisRow" fieldPosition="3"/>
    </format>
    <format dxfId="2131">
      <pivotArea field="5" type="button" dataOnly="0" labelOnly="1" outline="0" axis="axisRow" fieldPosition="4"/>
    </format>
    <format dxfId="2130">
      <pivotArea field="2" type="button" dataOnly="0" labelOnly="1" outline="0" axis="axisRow" fieldPosition="7"/>
    </format>
    <format dxfId="2129">
      <pivotArea dataOnly="0" labelOnly="1" outline="0" fieldPosition="0">
        <references count="1">
          <reference field="0" count="0"/>
        </references>
      </pivotArea>
    </format>
    <format dxfId="2128">
      <pivotArea dataOnly="0" labelOnly="1" grandRow="1" outline="0" fieldPosition="0"/>
    </format>
    <format dxfId="2127">
      <pivotArea dataOnly="0" labelOnly="1" outline="0" fieldPosition="0">
        <references count="2">
          <reference field="0" count="0" selected="0"/>
          <reference field="3" count="0"/>
        </references>
      </pivotArea>
    </format>
    <format dxfId="2126">
      <pivotArea dataOnly="0" labelOnly="1" outline="0" fieldPosition="0">
        <references count="3">
          <reference field="0" count="0" selected="0"/>
          <reference field="1" count="0"/>
          <reference field="3" count="0" selected="0"/>
        </references>
      </pivotArea>
    </format>
    <format dxfId="2125">
      <pivotArea dataOnly="0" labelOnly="1" outline="0" fieldPosition="0">
        <references count="4">
          <reference field="0" count="0" selected="0"/>
          <reference field="1" count="0" selected="0"/>
          <reference field="3" count="0" selected="0"/>
          <reference field="4" count="0"/>
        </references>
      </pivotArea>
    </format>
    <format dxfId="2124">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123">
      <pivotArea dataOnly="0" labelOnly="1" outline="0" axis="axisValues" fieldPosition="0"/>
    </format>
    <format dxfId="2122">
      <pivotArea type="all" dataOnly="0" outline="0" fieldPosition="0"/>
    </format>
    <format dxfId="2121">
      <pivotArea outline="0" collapsedLevelsAreSubtotals="1" fieldPosition="0"/>
    </format>
    <format dxfId="2120">
      <pivotArea field="0" type="button" dataOnly="0" labelOnly="1" outline="0" axis="axisRow" fieldPosition="0"/>
    </format>
    <format dxfId="2119">
      <pivotArea field="3" type="button" dataOnly="0" labelOnly="1" outline="0" axis="axisRow" fieldPosition="1"/>
    </format>
    <format dxfId="2118">
      <pivotArea field="1" type="button" dataOnly="0" labelOnly="1" outline="0" axis="axisRow" fieldPosition="2"/>
    </format>
    <format dxfId="2117">
      <pivotArea field="4" type="button" dataOnly="0" labelOnly="1" outline="0" axis="axisRow" fieldPosition="3"/>
    </format>
    <format dxfId="2116">
      <pivotArea field="5" type="button" dataOnly="0" labelOnly="1" outline="0" axis="axisRow" fieldPosition="4"/>
    </format>
    <format dxfId="2115">
      <pivotArea field="2" type="button" dataOnly="0" labelOnly="1" outline="0" axis="axisRow" fieldPosition="7"/>
    </format>
    <format dxfId="2114">
      <pivotArea dataOnly="0" labelOnly="1" outline="0" fieldPosition="0">
        <references count="1">
          <reference field="0" count="0"/>
        </references>
      </pivotArea>
    </format>
    <format dxfId="2113">
      <pivotArea dataOnly="0" labelOnly="1" outline="0" fieldPosition="0">
        <references count="2">
          <reference field="0" count="0" selected="0"/>
          <reference field="3" count="0"/>
        </references>
      </pivotArea>
    </format>
    <format dxfId="2112">
      <pivotArea dataOnly="0" labelOnly="1" outline="0" fieldPosition="0">
        <references count="3">
          <reference field="0" count="0" selected="0"/>
          <reference field="1" count="0"/>
          <reference field="3" count="0" selected="0"/>
        </references>
      </pivotArea>
    </format>
    <format dxfId="2111">
      <pivotArea dataOnly="0" labelOnly="1" outline="0" fieldPosition="0">
        <references count="4">
          <reference field="0" count="0" selected="0"/>
          <reference field="1" count="0" selected="0"/>
          <reference field="3" count="0" selected="0"/>
          <reference field="4" count="0"/>
        </references>
      </pivotArea>
    </format>
    <format dxfId="2110">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109">
      <pivotArea dataOnly="0" labelOnly="1" outline="0" axis="axisValues" fieldPosition="0"/>
    </format>
    <format dxfId="2108">
      <pivotArea outline="0" collapsedLevelsAreSubtotals="1" fieldPosition="0"/>
    </format>
    <format dxfId="2107">
      <pivotArea outline="0" collapsedLevelsAreSubtotals="1" fieldPosition="0"/>
    </format>
    <format dxfId="2106">
      <pivotArea dataOnly="0" labelOnly="1" outline="0" fieldPosition="0">
        <references count="1">
          <reference field="0" count="0"/>
        </references>
      </pivotArea>
    </format>
    <format dxfId="2105">
      <pivotArea dataOnly="0" labelOnly="1" outline="0" fieldPosition="0">
        <references count="2">
          <reference field="0" count="0" selected="0"/>
          <reference field="3" count="0"/>
        </references>
      </pivotArea>
    </format>
    <format dxfId="2104">
      <pivotArea dataOnly="0" labelOnly="1" outline="0" fieldPosition="0">
        <references count="3">
          <reference field="0" count="0" selected="0"/>
          <reference field="1" count="0"/>
          <reference field="3" count="0" selected="0"/>
        </references>
      </pivotArea>
    </format>
    <format dxfId="2103">
      <pivotArea dataOnly="0" labelOnly="1" outline="0" fieldPosition="0">
        <references count="4">
          <reference field="0" count="0" selected="0"/>
          <reference field="1" count="0" selected="0"/>
          <reference field="3" count="0" selected="0"/>
          <reference field="4" count="0"/>
        </references>
      </pivotArea>
    </format>
    <format dxfId="2102">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101">
      <pivotArea dataOnly="0" labelOnly="1" outline="0" fieldPosition="0">
        <references count="1">
          <reference field="0" count="0"/>
        </references>
      </pivotArea>
    </format>
    <format dxfId="2100">
      <pivotArea dataOnly="0" labelOnly="1" outline="0" fieldPosition="0">
        <references count="2">
          <reference field="0" count="0" selected="0"/>
          <reference field="3" count="0"/>
        </references>
      </pivotArea>
    </format>
    <format dxfId="2099">
      <pivotArea dataOnly="0" labelOnly="1" outline="0" fieldPosition="0">
        <references count="3">
          <reference field="0" count="0" selected="0"/>
          <reference field="1" count="0"/>
          <reference field="3" count="0" selected="0"/>
        </references>
      </pivotArea>
    </format>
    <format dxfId="2098">
      <pivotArea dataOnly="0" labelOnly="1" outline="0" fieldPosition="0">
        <references count="4">
          <reference field="0" count="0" selected="0"/>
          <reference field="1" count="0" selected="0"/>
          <reference field="3" count="0" selected="0"/>
          <reference field="4" count="0"/>
        </references>
      </pivotArea>
    </format>
    <format dxfId="2097">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096">
      <pivotArea field="0" type="button" dataOnly="0" labelOnly="1" outline="0" axis="axisRow" fieldPosition="0"/>
    </format>
    <format dxfId="2095">
      <pivotArea field="3" type="button" dataOnly="0" labelOnly="1" outline="0" axis="axisRow" fieldPosition="1"/>
    </format>
    <format dxfId="2094">
      <pivotArea field="1" type="button" dataOnly="0" labelOnly="1" outline="0" axis="axisRow" fieldPosition="2"/>
    </format>
    <format dxfId="2093">
      <pivotArea field="4" type="button" dataOnly="0" labelOnly="1" outline="0" axis="axisRow" fieldPosition="3"/>
    </format>
    <format dxfId="2092">
      <pivotArea field="5" type="button" dataOnly="0" labelOnly="1" outline="0" axis="axisRow" fieldPosition="4"/>
    </format>
    <format dxfId="2091">
      <pivotArea field="2" type="button" dataOnly="0" labelOnly="1" outline="0" axis="axisRow" fieldPosition="7"/>
    </format>
    <format dxfId="2090">
      <pivotArea dataOnly="0" labelOnly="1" outline="0" axis="axisValues" fieldPosition="0"/>
    </format>
    <format dxfId="2089">
      <pivotArea field="0" type="button" dataOnly="0" labelOnly="1" outline="0" axis="axisRow" fieldPosition="0"/>
    </format>
    <format dxfId="2088">
      <pivotArea field="3" type="button" dataOnly="0" labelOnly="1" outline="0" axis="axisRow" fieldPosition="1"/>
    </format>
    <format dxfId="2087">
      <pivotArea field="1" type="button" dataOnly="0" labelOnly="1" outline="0" axis="axisRow" fieldPosition="2"/>
    </format>
    <format dxfId="2086">
      <pivotArea field="4" type="button" dataOnly="0" labelOnly="1" outline="0" axis="axisRow" fieldPosition="3"/>
    </format>
    <format dxfId="2085">
      <pivotArea field="5" type="button" dataOnly="0" labelOnly="1" outline="0" axis="axisRow" fieldPosition="4"/>
    </format>
    <format dxfId="2084">
      <pivotArea field="2" type="button" dataOnly="0" labelOnly="1" outline="0" axis="axisRow" fieldPosition="7"/>
    </format>
    <format dxfId="2083">
      <pivotArea dataOnly="0" labelOnly="1" outline="0" axis="axisValues" fieldPosition="0"/>
    </format>
    <format dxfId="2082">
      <pivotArea type="all" dataOnly="0" outline="0" fieldPosition="0"/>
    </format>
    <format dxfId="2081">
      <pivotArea outline="0" collapsedLevelsAreSubtotals="1" fieldPosition="0"/>
    </format>
    <format dxfId="2080">
      <pivotArea field="0" type="button" dataOnly="0" labelOnly="1" outline="0" axis="axisRow" fieldPosition="0"/>
    </format>
    <format dxfId="2079">
      <pivotArea field="3" type="button" dataOnly="0" labelOnly="1" outline="0" axis="axisRow" fieldPosition="1"/>
    </format>
    <format dxfId="2078">
      <pivotArea field="1" type="button" dataOnly="0" labelOnly="1" outline="0" axis="axisRow" fieldPosition="2"/>
    </format>
    <format dxfId="2077">
      <pivotArea field="4" type="button" dataOnly="0" labelOnly="1" outline="0" axis="axisRow" fieldPosition="3"/>
    </format>
    <format dxfId="2076">
      <pivotArea field="5" type="button" dataOnly="0" labelOnly="1" outline="0" axis="axisRow" fieldPosition="4"/>
    </format>
    <format dxfId="2075">
      <pivotArea field="6" type="button" dataOnly="0" labelOnly="1" outline="0" axis="axisRow" fieldPosition="6"/>
    </format>
    <format dxfId="2074">
      <pivotArea field="2" type="button" dataOnly="0" labelOnly="1" outline="0" axis="axisRow" fieldPosition="7"/>
    </format>
    <format dxfId="2073">
      <pivotArea dataOnly="0" labelOnly="1" outline="0" fieldPosition="0">
        <references count="1">
          <reference field="0" count="0"/>
        </references>
      </pivotArea>
    </format>
    <format dxfId="2072">
      <pivotArea dataOnly="0" labelOnly="1" outline="0" fieldPosition="0">
        <references count="2">
          <reference field="0" count="0" selected="0"/>
          <reference field="3" count="0"/>
        </references>
      </pivotArea>
    </format>
    <format dxfId="2071">
      <pivotArea dataOnly="0" labelOnly="1" outline="0" fieldPosition="0">
        <references count="3">
          <reference field="0" count="0" selected="0"/>
          <reference field="1" count="0"/>
          <reference field="3" count="0" selected="0"/>
        </references>
      </pivotArea>
    </format>
    <format dxfId="2070">
      <pivotArea dataOnly="0" labelOnly="1" outline="0" fieldPosition="0">
        <references count="4">
          <reference field="0" count="0" selected="0"/>
          <reference field="1" count="0" selected="0"/>
          <reference field="3" count="0" selected="0"/>
          <reference field="4" count="3">
            <x v="0"/>
            <x v="1"/>
            <x v="2"/>
          </reference>
        </references>
      </pivotArea>
    </format>
    <format dxfId="2069">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068">
      <pivotArea dataOnly="0" labelOnly="1" outline="0" axis="axisValues" fieldPosition="0"/>
    </format>
    <format dxfId="2067">
      <pivotArea type="all" dataOnly="0" outline="0" fieldPosition="0"/>
    </format>
    <format dxfId="2066">
      <pivotArea outline="0" collapsedLevelsAreSubtotals="1" fieldPosition="0"/>
    </format>
    <format dxfId="2065">
      <pivotArea field="0" type="button" dataOnly="0" labelOnly="1" outline="0" axis="axisRow" fieldPosition="0"/>
    </format>
    <format dxfId="2064">
      <pivotArea field="3" type="button" dataOnly="0" labelOnly="1" outline="0" axis="axisRow" fieldPosition="1"/>
    </format>
    <format dxfId="2063">
      <pivotArea field="1" type="button" dataOnly="0" labelOnly="1" outline="0" axis="axisRow" fieldPosition="2"/>
    </format>
    <format dxfId="2062">
      <pivotArea field="4" type="button" dataOnly="0" labelOnly="1" outline="0" axis="axisRow" fieldPosition="3"/>
    </format>
    <format dxfId="2061">
      <pivotArea field="5" type="button" dataOnly="0" labelOnly="1" outline="0" axis="axisRow" fieldPosition="4"/>
    </format>
    <format dxfId="2060">
      <pivotArea field="6" type="button" dataOnly="0" labelOnly="1" outline="0" axis="axisRow" fieldPosition="6"/>
    </format>
    <format dxfId="2059">
      <pivotArea field="2" type="button" dataOnly="0" labelOnly="1" outline="0" axis="axisRow" fieldPosition="7"/>
    </format>
    <format dxfId="2058">
      <pivotArea dataOnly="0" labelOnly="1" outline="0" fieldPosition="0">
        <references count="1">
          <reference field="0" count="0"/>
        </references>
      </pivotArea>
    </format>
    <format dxfId="2057">
      <pivotArea dataOnly="0" labelOnly="1" outline="0" fieldPosition="0">
        <references count="2">
          <reference field="0" count="0" selected="0"/>
          <reference field="3" count="0"/>
        </references>
      </pivotArea>
    </format>
    <format dxfId="2056">
      <pivotArea dataOnly="0" labelOnly="1" outline="0" fieldPosition="0">
        <references count="3">
          <reference field="0" count="0" selected="0"/>
          <reference field="1" count="0"/>
          <reference field="3" count="0" selected="0"/>
        </references>
      </pivotArea>
    </format>
    <format dxfId="2055">
      <pivotArea dataOnly="0" labelOnly="1" outline="0" fieldPosition="0">
        <references count="4">
          <reference field="0" count="0" selected="0"/>
          <reference field="1" count="0" selected="0"/>
          <reference field="3" count="0" selected="0"/>
          <reference field="4" count="3">
            <x v="0"/>
            <x v="1"/>
            <x v="2"/>
          </reference>
        </references>
      </pivotArea>
    </format>
    <format dxfId="2054">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053">
      <pivotArea dataOnly="0" labelOnly="1" outline="0" axis="axisValues" fieldPosition="0"/>
    </format>
    <format dxfId="2052">
      <pivotArea type="all" dataOnly="0" outline="0" fieldPosition="0"/>
    </format>
    <format dxfId="2051">
      <pivotArea outline="0" collapsedLevelsAreSubtotals="1" fieldPosition="0"/>
    </format>
    <format dxfId="2050">
      <pivotArea field="0" type="button" dataOnly="0" labelOnly="1" outline="0" axis="axisRow" fieldPosition="0"/>
    </format>
    <format dxfId="2049">
      <pivotArea field="3" type="button" dataOnly="0" labelOnly="1" outline="0" axis="axisRow" fieldPosition="1"/>
    </format>
    <format dxfId="2048">
      <pivotArea field="1" type="button" dataOnly="0" labelOnly="1" outline="0" axis="axisRow" fieldPosition="2"/>
    </format>
    <format dxfId="2047">
      <pivotArea field="4" type="button" dataOnly="0" labelOnly="1" outline="0" axis="axisRow" fieldPosition="3"/>
    </format>
    <format dxfId="2046">
      <pivotArea field="5" type="button" dataOnly="0" labelOnly="1" outline="0" axis="axisRow" fieldPosition="4"/>
    </format>
    <format dxfId="2045">
      <pivotArea field="6" type="button" dataOnly="0" labelOnly="1" outline="0" axis="axisRow" fieldPosition="6"/>
    </format>
    <format dxfId="2044">
      <pivotArea field="2" type="button" dataOnly="0" labelOnly="1" outline="0" axis="axisRow" fieldPosition="7"/>
    </format>
    <format dxfId="2043">
      <pivotArea dataOnly="0" labelOnly="1" outline="0" fieldPosition="0">
        <references count="1">
          <reference field="0" count="0"/>
        </references>
      </pivotArea>
    </format>
    <format dxfId="2042">
      <pivotArea dataOnly="0" labelOnly="1" outline="0" fieldPosition="0">
        <references count="2">
          <reference field="0" count="0" selected="0"/>
          <reference field="3" count="0"/>
        </references>
      </pivotArea>
    </format>
    <format dxfId="2041">
      <pivotArea dataOnly="0" labelOnly="1" outline="0" fieldPosition="0">
        <references count="3">
          <reference field="0" count="0" selected="0"/>
          <reference field="1" count="0"/>
          <reference field="3" count="0" selected="0"/>
        </references>
      </pivotArea>
    </format>
    <format dxfId="2040">
      <pivotArea dataOnly="0" labelOnly="1" outline="0" fieldPosition="0">
        <references count="4">
          <reference field="0" count="0" selected="0"/>
          <reference field="1" count="0" selected="0"/>
          <reference field="3" count="0" selected="0"/>
          <reference field="4" count="3">
            <x v="0"/>
            <x v="1"/>
            <x v="2"/>
          </reference>
        </references>
      </pivotArea>
    </format>
    <format dxfId="2039">
      <pivotArea dataOnly="0" labelOnly="1" outline="0" fieldPosition="0">
        <references count="5">
          <reference field="0" count="0" selected="0"/>
          <reference field="1" count="0" selected="0"/>
          <reference field="3" count="0" selected="0"/>
          <reference field="4" count="1" selected="0">
            <x v="0"/>
          </reference>
          <reference field="5" count="0"/>
        </references>
      </pivotArea>
    </format>
    <format dxfId="2038">
      <pivotArea dataOnly="0" labelOnly="1" outline="0" axis="axisValues" fieldPosition="0"/>
    </format>
    <format dxfId="2037">
      <pivotArea type="all" dataOnly="0" outline="0" fieldPosition="0"/>
    </format>
    <format dxfId="2036">
      <pivotArea dataOnly="0" labelOnly="1" outline="0" fieldPosition="0">
        <references count="7">
          <reference field="0" count="0" selected="0"/>
          <reference field="1" count="0" selected="0"/>
          <reference field="2" count="0"/>
          <reference field="3" count="0" selected="0"/>
          <reference field="4" count="1" selected="0">
            <x v="3"/>
          </reference>
          <reference field="5" count="0" selected="0"/>
          <reference field="6" count="1" selected="0">
            <x v="0"/>
          </reference>
        </references>
      </pivotArea>
    </format>
    <format dxfId="2035">
      <pivotArea dataOnly="0" labelOnly="1" outline="0" fieldPosition="0">
        <references count="7">
          <reference field="0" count="0" selected="0"/>
          <reference field="1" count="0" selected="0"/>
          <reference field="2" count="0"/>
          <reference field="3" count="0" selected="0"/>
          <reference field="4" count="1" selected="0">
            <x v="3"/>
          </reference>
          <reference field="5" count="0" selected="0"/>
          <reference field="6" count="1" selected="0">
            <x v="1"/>
          </reference>
        </references>
      </pivotArea>
    </format>
    <format dxfId="2034">
      <pivotArea dataOnly="0" labelOnly="1" outline="0" fieldPosition="0">
        <references count="7">
          <reference field="0" count="0" selected="0"/>
          <reference field="1" count="0" selected="0"/>
          <reference field="2" count="0"/>
          <reference field="3" count="0" selected="0"/>
          <reference field="4" count="1" selected="0">
            <x v="4"/>
          </reference>
          <reference field="5" count="0" selected="0"/>
          <reference field="6" count="1" selected="0">
            <x v="0"/>
          </reference>
        </references>
      </pivotArea>
    </format>
    <format dxfId="2033">
      <pivotArea dataOnly="0" labelOnly="1" outline="0" fieldPosition="0">
        <references count="7">
          <reference field="0" count="0" selected="0"/>
          <reference field="1" count="0" selected="0"/>
          <reference field="2" count="0"/>
          <reference field="3" count="0" selected="0"/>
          <reference field="4" count="1" selected="0">
            <x v="4"/>
          </reference>
          <reference field="5" count="0" selected="0"/>
          <reference field="6" count="1" selected="0">
            <x v="1"/>
          </reference>
        </references>
      </pivotArea>
    </format>
    <format dxfId="2032">
      <pivotArea dataOnly="0" labelOnly="1" outline="0" fieldPosition="0">
        <references count="7">
          <reference field="0" count="0" selected="0"/>
          <reference field="1" count="0" selected="0"/>
          <reference field="2" count="0"/>
          <reference field="3" count="0" selected="0"/>
          <reference field="4" count="1" selected="0">
            <x v="5"/>
          </reference>
          <reference field="5" count="0" selected="0"/>
          <reference field="6" count="1" selected="0">
            <x v="0"/>
          </reference>
        </references>
      </pivotArea>
    </format>
    <format dxfId="2031">
      <pivotArea dataOnly="0" labelOnly="1" outline="0" fieldPosition="0">
        <references count="7">
          <reference field="0" count="0" selected="0"/>
          <reference field="1" count="0" selected="0"/>
          <reference field="2" count="0"/>
          <reference field="3" count="0" selected="0"/>
          <reference field="4" count="1" selected="0">
            <x v="5"/>
          </reference>
          <reference field="5" count="0" selected="0"/>
          <reference field="6" count="1" selected="0">
            <x v="1"/>
          </reference>
        </references>
      </pivotArea>
    </format>
    <format dxfId="2030">
      <pivotArea dataOnly="0" labelOnly="1" outline="0" fieldPosition="0">
        <references count="7">
          <reference field="0" count="0" selected="0"/>
          <reference field="1" count="0" selected="0"/>
          <reference field="2" count="0"/>
          <reference field="3" count="0" selected="0"/>
          <reference field="4" count="1" selected="0">
            <x v="6"/>
          </reference>
          <reference field="5" count="0" selected="0"/>
          <reference field="6" count="1" selected="0">
            <x v="0"/>
          </reference>
        </references>
      </pivotArea>
    </format>
    <format dxfId="2029">
      <pivotArea dataOnly="0" labelOnly="1" outline="0" fieldPosition="0">
        <references count="7">
          <reference field="0" count="0" selected="0"/>
          <reference field="1" count="0" selected="0"/>
          <reference field="2" count="0"/>
          <reference field="3" count="0" selected="0"/>
          <reference field="4" count="1" selected="0">
            <x v="6"/>
          </reference>
          <reference field="5" count="0" selected="0"/>
          <reference field="6" count="1" selected="0">
            <x v="1"/>
          </reference>
        </references>
      </pivotArea>
    </format>
    <format dxfId="2028">
      <pivotArea dataOnly="0" labelOnly="1" outline="0" fieldPosition="0">
        <references count="7">
          <reference field="0" count="0" selected="0"/>
          <reference field="1" count="0" selected="0"/>
          <reference field="2" count="0"/>
          <reference field="3" count="0" selected="0"/>
          <reference field="4" count="1" selected="0">
            <x v="7"/>
          </reference>
          <reference field="5" count="0" selected="0"/>
          <reference field="6" count="1" selected="0">
            <x v="0"/>
          </reference>
        </references>
      </pivotArea>
    </format>
    <format dxfId="2027">
      <pivotArea dataOnly="0" labelOnly="1" outline="0" fieldPosition="0">
        <references count="7">
          <reference field="0" count="0" selected="0"/>
          <reference field="1" count="0" selected="0"/>
          <reference field="2" count="0"/>
          <reference field="3" count="0" selected="0"/>
          <reference field="4" count="1" selected="0">
            <x v="7"/>
          </reference>
          <reference field="5" count="0" selected="0"/>
          <reference field="6" count="1" selected="0">
            <x v="1"/>
          </reference>
        </references>
      </pivotArea>
    </format>
    <format dxfId="2026">
      <pivotArea dataOnly="0" labelOnly="1" outline="0" fieldPosition="0">
        <references count="1">
          <reference field="6" count="0"/>
        </references>
      </pivotArea>
    </format>
    <format dxfId="2025">
      <pivotArea dataOnly="0" labelOnly="1" outline="0" fieldPosition="0">
        <references count="1">
          <reference field="6" count="0"/>
        </references>
      </pivotArea>
    </format>
    <format dxfId="2024">
      <pivotArea type="all" dataOnly="0" outline="0" fieldPosition="0"/>
    </format>
    <format dxfId="2023">
      <pivotArea dataOnly="0" labelOnly="1" outline="0" fieldPosition="0">
        <references count="1">
          <reference field="6" count="0"/>
        </references>
      </pivotArea>
    </format>
    <format dxfId="2022">
      <pivotArea field="0" type="button" dataOnly="0" labelOnly="1" outline="0" axis="axisRow" fieldPosition="0"/>
    </format>
    <format dxfId="2021">
      <pivotArea field="3" type="button" dataOnly="0" labelOnly="1" outline="0" axis="axisRow" fieldPosition="1"/>
    </format>
    <format dxfId="2020">
      <pivotArea field="1" type="button" dataOnly="0" labelOnly="1" outline="0" axis="axisRow" fieldPosition="2"/>
    </format>
    <format dxfId="2019">
      <pivotArea field="4" type="button" dataOnly="0" labelOnly="1" outline="0" axis="axisRow" fieldPosition="3"/>
    </format>
    <format dxfId="2018">
      <pivotArea field="5" type="button" dataOnly="0" labelOnly="1" outline="0" axis="axisRow" fieldPosition="4"/>
    </format>
    <format dxfId="2017">
      <pivotArea field="8" type="button" dataOnly="0" labelOnly="1" outline="0" axis="axisRow" fieldPosition="5"/>
    </format>
    <format dxfId="2016">
      <pivotArea field="6" type="button" dataOnly="0" labelOnly="1" outline="0" axis="axisRow" fieldPosition="6"/>
    </format>
    <format dxfId="2015">
      <pivotArea field="2" type="button" dataOnly="0" labelOnly="1" outline="0" axis="axisRow" fieldPosition="7"/>
    </format>
    <format dxfId="2014">
      <pivotArea dataOnly="0" labelOnly="1" outline="0" axis="axisValues" fieldPosition="0"/>
    </format>
    <format dxfId="2013">
      <pivotArea dataOnly="0" labelOnly="1" outline="0" offset="IV1" fieldPosition="0">
        <references count="1">
          <reference field="0" count="1">
            <x v="1"/>
          </reference>
        </references>
      </pivotArea>
    </format>
    <format dxfId="2012">
      <pivotArea dataOnly="0" labelOnly="1" outline="0" offset="IV1" fieldPosition="0">
        <references count="2">
          <reference field="0" count="1" selected="0">
            <x v="1"/>
          </reference>
          <reference field="3" count="0"/>
        </references>
      </pivotArea>
    </format>
    <format dxfId="2011">
      <pivotArea dataOnly="0" labelOnly="1" outline="0" offset="IV1" fieldPosition="0">
        <references count="3">
          <reference field="0" count="1" selected="0">
            <x v="1"/>
          </reference>
          <reference field="1" count="0"/>
          <reference field="3" count="0" selected="0"/>
        </references>
      </pivotArea>
    </format>
    <format dxfId="2010">
      <pivotArea dataOnly="0" labelOnly="1" outline="0" offset="IV1" fieldPosition="0">
        <references count="4">
          <reference field="0" count="1" selected="0">
            <x v="1"/>
          </reference>
          <reference field="1" count="0" selected="0"/>
          <reference field="3" count="0" selected="0"/>
          <reference field="4" count="1">
            <x v="1"/>
          </reference>
        </references>
      </pivotArea>
    </format>
    <format dxfId="2009">
      <pivotArea dataOnly="0" labelOnly="1" outline="0" offset="IV1" fieldPosition="0">
        <references count="5">
          <reference field="0" count="1" selected="0">
            <x v="1"/>
          </reference>
          <reference field="1" count="0" selected="0"/>
          <reference field="3" count="0" selected="0"/>
          <reference field="4" count="1" selected="0">
            <x v="1"/>
          </reference>
          <reference field="5" count="0"/>
        </references>
      </pivotArea>
    </format>
    <format dxfId="2008">
      <pivotArea dataOnly="0" labelOnly="1" outline="0" offset="IV1" fieldPosition="0">
        <references count="6">
          <reference field="0" count="1" selected="0">
            <x v="1"/>
          </reference>
          <reference field="1" count="0" selected="0"/>
          <reference field="3" count="0" selected="0"/>
          <reference field="4" count="1" selected="0">
            <x v="1"/>
          </reference>
          <reference field="5" count="0" selected="0"/>
          <reference field="8" count="0"/>
        </references>
      </pivotArea>
    </format>
    <format dxfId="2007">
      <pivotArea dataOnly="0" labelOnly="1" outline="0" fieldPosition="0">
        <references count="7">
          <reference field="0" count="1" selected="0">
            <x v="1"/>
          </reference>
          <reference field="1" count="0" selected="0"/>
          <reference field="3" count="0" selected="0"/>
          <reference field="4" count="1" selected="0">
            <x v="1"/>
          </reference>
          <reference field="5" count="0" selected="0"/>
          <reference field="6" count="1">
            <x v="2"/>
          </reference>
          <reference field="8" count="0" selected="0"/>
        </references>
      </pivotArea>
    </format>
    <format dxfId="2006">
      <pivotArea dataOnly="0" labelOnly="1" outline="0" fieldPosition="0">
        <references count="8">
          <reference field="0" count="1" selected="0">
            <x v="1"/>
          </reference>
          <reference field="1" count="0" selected="0"/>
          <reference field="2" count="0"/>
          <reference field="3" count="0" selected="0"/>
          <reference field="4" count="1" selected="0">
            <x v="1"/>
          </reference>
          <reference field="5" count="0" selected="0"/>
          <reference field="6" count="1" selected="0">
            <x v="2"/>
          </reference>
          <reference field="8" count="0" selected="0"/>
        </references>
      </pivotArea>
    </format>
    <format dxfId="2005">
      <pivotArea outline="0" fieldPosition="0">
        <references count="8">
          <reference field="0" count="1" selected="0">
            <x v="1"/>
          </reference>
          <reference field="1" count="0" selected="0"/>
          <reference field="2" count="0" selected="0"/>
          <reference field="3" count="0" selected="0"/>
          <reference field="4" count="1" selected="0">
            <x v="1"/>
          </reference>
          <reference field="5" count="0" selected="0"/>
          <reference field="6" count="1" selected="0">
            <x v="2"/>
          </reference>
          <reference field="8" count="0" selected="0"/>
        </references>
      </pivotArea>
    </format>
    <format dxfId="2004">
      <pivotArea dataOnly="0" labelOnly="1" outline="0" offset="IV2" fieldPosition="0">
        <references count="1">
          <reference field="0" count="1">
            <x v="1"/>
          </reference>
        </references>
      </pivotArea>
    </format>
    <format dxfId="2003">
      <pivotArea dataOnly="0" labelOnly="1" outline="0" offset="IV2" fieldPosition="0">
        <references count="2">
          <reference field="0" count="1" selected="0">
            <x v="1"/>
          </reference>
          <reference field="3" count="0"/>
        </references>
      </pivotArea>
    </format>
    <format dxfId="2002">
      <pivotArea dataOnly="0" labelOnly="1" outline="0" offset="IV2" fieldPosition="0">
        <references count="3">
          <reference field="0" count="1" selected="0">
            <x v="1"/>
          </reference>
          <reference field="1" count="0"/>
          <reference field="3" count="0" selected="0"/>
        </references>
      </pivotArea>
    </format>
    <format dxfId="2001">
      <pivotArea dataOnly="0" labelOnly="1" outline="0" offset="IV256" fieldPosition="0">
        <references count="4">
          <reference field="0" count="1" selected="0">
            <x v="1"/>
          </reference>
          <reference field="1" count="0" selected="0"/>
          <reference field="3" count="0" selected="0"/>
          <reference field="4" count="1">
            <x v="1"/>
          </reference>
        </references>
      </pivotArea>
    </format>
    <format dxfId="2000">
      <pivotArea dataOnly="0" labelOnly="1" outline="0" offset="IV2" fieldPosition="0">
        <references count="5">
          <reference field="0" count="1" selected="0">
            <x v="1"/>
          </reference>
          <reference field="1" count="0" selected="0"/>
          <reference field="3" count="0" selected="0"/>
          <reference field="4" count="1" selected="0">
            <x v="1"/>
          </reference>
          <reference field="5" count="0"/>
        </references>
      </pivotArea>
    </format>
    <format dxfId="1999">
      <pivotArea dataOnly="0" labelOnly="1" outline="0" offset="IV2" fieldPosition="0">
        <references count="6">
          <reference field="0" count="1" selected="0">
            <x v="1"/>
          </reference>
          <reference field="1" count="0" selected="0"/>
          <reference field="3" count="0" selected="0"/>
          <reference field="4" count="1" selected="0">
            <x v="1"/>
          </reference>
          <reference field="5" count="0" selected="0"/>
          <reference field="8" count="0"/>
        </references>
      </pivotArea>
    </format>
    <format dxfId="1998">
      <pivotArea dataOnly="0" labelOnly="1" outline="0" fieldPosition="0">
        <references count="7">
          <reference field="0" count="1" selected="0">
            <x v="1"/>
          </reference>
          <reference field="1" count="0" selected="0"/>
          <reference field="3" count="0" selected="0"/>
          <reference field="4" count="1" selected="0">
            <x v="1"/>
          </reference>
          <reference field="5" count="0" selected="0"/>
          <reference field="6" count="1">
            <x v="3"/>
          </reference>
          <reference field="8" count="0" selected="0"/>
        </references>
      </pivotArea>
    </format>
    <format dxfId="1997">
      <pivotArea dataOnly="0" labelOnly="1" outline="0" fieldPosition="0">
        <references count="8">
          <reference field="0" count="1" selected="0">
            <x v="1"/>
          </reference>
          <reference field="1" count="0" selected="0"/>
          <reference field="2" count="0"/>
          <reference field="3" count="0" selected="0"/>
          <reference field="4" count="1" selected="0">
            <x v="1"/>
          </reference>
          <reference field="5" count="0" selected="0"/>
          <reference field="6" count="1" selected="0">
            <x v="3"/>
          </reference>
          <reference field="8" count="0" selected="0"/>
        </references>
      </pivotArea>
    </format>
    <format dxfId="1996">
      <pivotArea outline="0" fieldPosition="0">
        <references count="8">
          <reference field="0" count="1" selected="0">
            <x v="1"/>
          </reference>
          <reference field="1" count="0" selected="0"/>
          <reference field="2" count="0" selected="0"/>
          <reference field="3" count="0" selected="0"/>
          <reference field="4" count="1" selected="0">
            <x v="1"/>
          </reference>
          <reference field="5" count="0" selected="0"/>
          <reference field="6" count="1" selected="0">
            <x v="3"/>
          </reference>
          <reference field="8" count="0" selected="0"/>
        </references>
      </pivotArea>
    </format>
    <format dxfId="1995">
      <pivotArea dataOnly="0" labelOnly="1" outline="0" offset="IV3" fieldPosition="0">
        <references count="1">
          <reference field="0" count="1">
            <x v="1"/>
          </reference>
        </references>
      </pivotArea>
    </format>
    <format dxfId="1994">
      <pivotArea dataOnly="0" labelOnly="1" outline="0" offset="IV3" fieldPosition="0">
        <references count="2">
          <reference field="0" count="1" selected="0">
            <x v="1"/>
          </reference>
          <reference field="3" count="0"/>
        </references>
      </pivotArea>
    </format>
    <format dxfId="1993">
      <pivotArea dataOnly="0" labelOnly="1" outline="0" offset="IV3" fieldPosition="0">
        <references count="3">
          <reference field="0" count="1" selected="0">
            <x v="1"/>
          </reference>
          <reference field="1" count="0"/>
          <reference field="3" count="0" selected="0"/>
        </references>
      </pivotArea>
    </format>
    <format dxfId="1992">
      <pivotArea dataOnly="0" labelOnly="1" outline="0" offset="IV1" fieldPosition="0">
        <references count="4">
          <reference field="0" count="1" selected="0">
            <x v="1"/>
          </reference>
          <reference field="1" count="0" selected="0"/>
          <reference field="3" count="0" selected="0"/>
          <reference field="4" count="1">
            <x v="2"/>
          </reference>
        </references>
      </pivotArea>
    </format>
    <format dxfId="1991">
      <pivotArea dataOnly="0" labelOnly="1" outline="0" offset="IV3" fieldPosition="0">
        <references count="5">
          <reference field="0" count="1" selected="0">
            <x v="1"/>
          </reference>
          <reference field="1" count="0" selected="0"/>
          <reference field="3" count="0" selected="0"/>
          <reference field="4" count="1" selected="0">
            <x v="1"/>
          </reference>
          <reference field="5" count="0"/>
        </references>
      </pivotArea>
    </format>
    <format dxfId="1990">
      <pivotArea dataOnly="0" labelOnly="1" outline="0" offset="IV3" fieldPosition="0">
        <references count="6">
          <reference field="0" count="1" selected="0">
            <x v="1"/>
          </reference>
          <reference field="1" count="0" selected="0"/>
          <reference field="3" count="0" selected="0"/>
          <reference field="4" count="1" selected="0">
            <x v="1"/>
          </reference>
          <reference field="5" count="0" selected="0"/>
          <reference field="8" count="0"/>
        </references>
      </pivotArea>
    </format>
    <format dxfId="1989">
      <pivotArea dataOnly="0" labelOnly="1" outline="0" fieldPosition="0">
        <references count="7">
          <reference field="0" count="1" selected="0">
            <x v="1"/>
          </reference>
          <reference field="1" count="0" selected="0"/>
          <reference field="3" count="0" selected="0"/>
          <reference field="4" count="1" selected="0">
            <x v="2"/>
          </reference>
          <reference field="5" count="0" selected="0"/>
          <reference field="6" count="1">
            <x v="2"/>
          </reference>
          <reference field="8" count="0" selected="0"/>
        </references>
      </pivotArea>
    </format>
    <format dxfId="1988">
      <pivotArea dataOnly="0" labelOnly="1" outline="0" fieldPosition="0">
        <references count="8">
          <reference field="0" count="1" selected="0">
            <x v="1"/>
          </reference>
          <reference field="1" count="0" selected="0"/>
          <reference field="2" count="0"/>
          <reference field="3" count="0" selected="0"/>
          <reference field="4" count="1" selected="0">
            <x v="2"/>
          </reference>
          <reference field="5" count="0" selected="0"/>
          <reference field="6" count="1" selected="0">
            <x v="2"/>
          </reference>
          <reference field="8" count="0" selected="0"/>
        </references>
      </pivotArea>
    </format>
    <format dxfId="1987">
      <pivotArea outline="0" fieldPosition="0">
        <references count="8">
          <reference field="0" count="1" selected="0">
            <x v="1"/>
          </reference>
          <reference field="1" count="0" selected="0"/>
          <reference field="2" count="0" selected="0"/>
          <reference field="3" count="0" selected="0"/>
          <reference field="4" count="1" selected="0">
            <x v="2"/>
          </reference>
          <reference field="5" count="0" selected="0"/>
          <reference field="6" count="1" selected="0">
            <x v="2"/>
          </reference>
          <reference field="8" count="0" selected="0"/>
        </references>
      </pivotArea>
    </format>
    <format dxfId="1986">
      <pivotArea dataOnly="0" labelOnly="1" outline="0" offset="IV256" fieldPosition="0">
        <references count="1">
          <reference field="0" count="1">
            <x v="1"/>
          </reference>
        </references>
      </pivotArea>
    </format>
    <format dxfId="1985">
      <pivotArea dataOnly="0" labelOnly="1" outline="0" offset="IV256" fieldPosition="0">
        <references count="2">
          <reference field="0" count="1" selected="0">
            <x v="1"/>
          </reference>
          <reference field="3" count="0"/>
        </references>
      </pivotArea>
    </format>
    <format dxfId="1984">
      <pivotArea dataOnly="0" labelOnly="1" outline="0" offset="IV256" fieldPosition="0">
        <references count="3">
          <reference field="0" count="1" selected="0">
            <x v="1"/>
          </reference>
          <reference field="1" count="0"/>
          <reference field="3" count="0" selected="0"/>
        </references>
      </pivotArea>
    </format>
    <format dxfId="1983">
      <pivotArea dataOnly="0" labelOnly="1" outline="0" offset="IV256" fieldPosition="0">
        <references count="4">
          <reference field="0" count="1" selected="0">
            <x v="1"/>
          </reference>
          <reference field="1" count="0" selected="0"/>
          <reference field="3" count="0" selected="0"/>
          <reference field="4" count="1">
            <x v="2"/>
          </reference>
        </references>
      </pivotArea>
    </format>
    <format dxfId="1982">
      <pivotArea dataOnly="0" labelOnly="1" outline="0" offset="IV256" fieldPosition="0">
        <references count="5">
          <reference field="0" count="1" selected="0">
            <x v="1"/>
          </reference>
          <reference field="1" count="0" selected="0"/>
          <reference field="3" count="0" selected="0"/>
          <reference field="4" count="1" selected="0">
            <x v="1"/>
          </reference>
          <reference field="5" count="0"/>
        </references>
      </pivotArea>
    </format>
    <format dxfId="1981">
      <pivotArea dataOnly="0" labelOnly="1" outline="0" offset="IV256" fieldPosition="0">
        <references count="6">
          <reference field="0" count="1" selected="0">
            <x v="1"/>
          </reference>
          <reference field="1" count="0" selected="0"/>
          <reference field="3" count="0" selected="0"/>
          <reference field="4" count="1" selected="0">
            <x v="1"/>
          </reference>
          <reference field="5" count="0" selected="0"/>
          <reference field="8" count="0"/>
        </references>
      </pivotArea>
    </format>
    <format dxfId="1980">
      <pivotArea dataOnly="0" labelOnly="1" outline="0" fieldPosition="0">
        <references count="7">
          <reference field="0" count="1" selected="0">
            <x v="1"/>
          </reference>
          <reference field="1" count="0" selected="0"/>
          <reference field="3" count="0" selected="0"/>
          <reference field="4" count="1" selected="0">
            <x v="2"/>
          </reference>
          <reference field="5" count="0" selected="0"/>
          <reference field="6" count="1">
            <x v="3"/>
          </reference>
          <reference field="8" count="0" selected="0"/>
        </references>
      </pivotArea>
    </format>
    <format dxfId="1979">
      <pivotArea dataOnly="0" labelOnly="1" outline="0" fieldPosition="0">
        <references count="8">
          <reference field="0" count="1" selected="0">
            <x v="1"/>
          </reference>
          <reference field="1" count="0" selected="0"/>
          <reference field="2" count="0"/>
          <reference field="3" count="0" selected="0"/>
          <reference field="4" count="1" selected="0">
            <x v="2"/>
          </reference>
          <reference field="5" count="0" selected="0"/>
          <reference field="6" count="1" selected="0">
            <x v="3"/>
          </reference>
          <reference field="8" count="0" selected="0"/>
        </references>
      </pivotArea>
    </format>
    <format dxfId="1978">
      <pivotArea outline="0" fieldPosition="0">
        <references count="7">
          <reference field="0" count="1" selected="0">
            <x v="1"/>
          </reference>
          <reference field="1" count="0" selected="0"/>
          <reference field="3" count="0" selected="0"/>
          <reference field="4" count="1" selected="0">
            <x v="2"/>
          </reference>
          <reference field="5" count="0" selected="0"/>
          <reference field="6" count="1" selected="0">
            <x v="3"/>
          </reference>
          <reference field="8" count="0" selected="0"/>
        </references>
      </pivotArea>
    </format>
    <format dxfId="1977">
      <pivotArea type="all" dataOnly="0" outline="0" fieldPosition="0"/>
    </format>
    <format dxfId="1976">
      <pivotArea outline="0" collapsedLevelsAreSubtotals="1" fieldPosition="0"/>
    </format>
    <format dxfId="1975">
      <pivotArea field="0" type="button" dataOnly="0" labelOnly="1" outline="0" axis="axisRow" fieldPosition="0"/>
    </format>
    <format dxfId="1974">
      <pivotArea field="3" type="button" dataOnly="0" labelOnly="1" outline="0" axis="axisRow" fieldPosition="1"/>
    </format>
    <format dxfId="1973">
      <pivotArea field="1" type="button" dataOnly="0" labelOnly="1" outline="0" axis="axisRow" fieldPosition="2"/>
    </format>
    <format dxfId="1972">
      <pivotArea field="4" type="button" dataOnly="0" labelOnly="1" outline="0" axis="axisRow" fieldPosition="3"/>
    </format>
    <format dxfId="1971">
      <pivotArea field="5" type="button" dataOnly="0" labelOnly="1" outline="0" axis="axisRow" fieldPosition="4"/>
    </format>
    <format dxfId="1970">
      <pivotArea field="8" type="button" dataOnly="0" labelOnly="1" outline="0" axis="axisRow" fieldPosition="5"/>
    </format>
    <format dxfId="1969">
      <pivotArea field="6" type="button" dataOnly="0" labelOnly="1" outline="0" axis="axisRow" fieldPosition="6"/>
    </format>
    <format dxfId="1968">
      <pivotArea field="2" type="button" dataOnly="0" labelOnly="1" outline="0" axis="axisRow" fieldPosition="7"/>
    </format>
    <format dxfId="1967">
      <pivotArea dataOnly="0" labelOnly="1" outline="0" fieldPosition="0">
        <references count="1">
          <reference field="0" count="1">
            <x v="0"/>
          </reference>
        </references>
      </pivotArea>
    </format>
    <format dxfId="1966">
      <pivotArea dataOnly="0" labelOnly="1" outline="0" fieldPosition="0">
        <references count="2">
          <reference field="0" count="1" selected="0">
            <x v="0"/>
          </reference>
          <reference field="3" count="0"/>
        </references>
      </pivotArea>
    </format>
    <format dxfId="1965">
      <pivotArea dataOnly="0" labelOnly="1" outline="0" fieldPosition="0">
        <references count="3">
          <reference field="0" count="1" selected="0">
            <x v="0"/>
          </reference>
          <reference field="1" count="0"/>
          <reference field="3" count="0" selected="0"/>
        </references>
      </pivotArea>
    </format>
    <format dxfId="1964">
      <pivotArea dataOnly="0" labelOnly="1" outline="0" fieldPosition="0">
        <references count="4">
          <reference field="0" count="1" selected="0">
            <x v="0"/>
          </reference>
          <reference field="1" count="0" selected="0"/>
          <reference field="3" count="0" selected="0"/>
          <reference field="4" count="1">
            <x v="4"/>
          </reference>
        </references>
      </pivotArea>
    </format>
    <format dxfId="1963">
      <pivotArea dataOnly="0" labelOnly="1" outline="0" fieldPosition="0">
        <references count="5">
          <reference field="0" count="1" selected="0">
            <x v="0"/>
          </reference>
          <reference field="1" count="0" selected="0"/>
          <reference field="3" count="0" selected="0"/>
          <reference field="4" count="1" selected="0">
            <x v="4"/>
          </reference>
          <reference field="5" count="0"/>
        </references>
      </pivotArea>
    </format>
    <format dxfId="1962">
      <pivotArea dataOnly="0" labelOnly="1" outline="0" fieldPosition="0">
        <references count="6">
          <reference field="0" count="1" selected="0">
            <x v="0"/>
          </reference>
          <reference field="1" count="0" selected="0"/>
          <reference field="3" count="0" selected="0"/>
          <reference field="4" count="1" selected="0">
            <x v="4"/>
          </reference>
          <reference field="5" count="0" selected="0"/>
          <reference field="8" count="0"/>
        </references>
      </pivotArea>
    </format>
    <format dxfId="1961">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960">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959">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958">
      <pivotArea dataOnly="0" labelOnly="1" outline="0" axis="axisValues" fieldPosition="0"/>
    </format>
    <format dxfId="1957">
      <pivotArea type="all" dataOnly="0" outline="0" fieldPosition="0"/>
    </format>
    <format dxfId="1956">
      <pivotArea outline="0" collapsedLevelsAreSubtotals="1" fieldPosition="0"/>
    </format>
    <format dxfId="1955">
      <pivotArea field="0" type="button" dataOnly="0" labelOnly="1" outline="0" axis="axisRow" fieldPosition="0"/>
    </format>
    <format dxfId="1954">
      <pivotArea field="3" type="button" dataOnly="0" labelOnly="1" outline="0" axis="axisRow" fieldPosition="1"/>
    </format>
    <format dxfId="1953">
      <pivotArea field="1" type="button" dataOnly="0" labelOnly="1" outline="0" axis="axisRow" fieldPosition="2"/>
    </format>
    <format dxfId="1952">
      <pivotArea field="4" type="button" dataOnly="0" labelOnly="1" outline="0" axis="axisRow" fieldPosition="3"/>
    </format>
    <format dxfId="1951">
      <pivotArea field="5" type="button" dataOnly="0" labelOnly="1" outline="0" axis="axisRow" fieldPosition="4"/>
    </format>
    <format dxfId="1950">
      <pivotArea field="8" type="button" dataOnly="0" labelOnly="1" outline="0" axis="axisRow" fieldPosition="5"/>
    </format>
    <format dxfId="1949">
      <pivotArea field="6" type="button" dataOnly="0" labelOnly="1" outline="0" axis="axisRow" fieldPosition="6"/>
    </format>
    <format dxfId="1948">
      <pivotArea field="2" type="button" dataOnly="0" labelOnly="1" outline="0" axis="axisRow" fieldPosition="7"/>
    </format>
    <format dxfId="1947">
      <pivotArea dataOnly="0" labelOnly="1" outline="0" fieldPosition="0">
        <references count="1">
          <reference field="0" count="1">
            <x v="0"/>
          </reference>
        </references>
      </pivotArea>
    </format>
    <format dxfId="1946">
      <pivotArea dataOnly="0" labelOnly="1" outline="0" fieldPosition="0">
        <references count="2">
          <reference field="0" count="1" selected="0">
            <x v="0"/>
          </reference>
          <reference field="3" count="0"/>
        </references>
      </pivotArea>
    </format>
    <format dxfId="1945">
      <pivotArea dataOnly="0" labelOnly="1" outline="0" fieldPosition="0">
        <references count="3">
          <reference field="0" count="1" selected="0">
            <x v="0"/>
          </reference>
          <reference field="1" count="0"/>
          <reference field="3" count="0" selected="0"/>
        </references>
      </pivotArea>
    </format>
    <format dxfId="1944">
      <pivotArea dataOnly="0" labelOnly="1" outline="0" fieldPosition="0">
        <references count="4">
          <reference field="0" count="1" selected="0">
            <x v="0"/>
          </reference>
          <reference field="1" count="0" selected="0"/>
          <reference field="3" count="0" selected="0"/>
          <reference field="4" count="1">
            <x v="4"/>
          </reference>
        </references>
      </pivotArea>
    </format>
    <format dxfId="1943">
      <pivotArea dataOnly="0" labelOnly="1" outline="0" fieldPosition="0">
        <references count="5">
          <reference field="0" count="1" selected="0">
            <x v="0"/>
          </reference>
          <reference field="1" count="0" selected="0"/>
          <reference field="3" count="0" selected="0"/>
          <reference field="4" count="1" selected="0">
            <x v="4"/>
          </reference>
          <reference field="5" count="0"/>
        </references>
      </pivotArea>
    </format>
    <format dxfId="1942">
      <pivotArea dataOnly="0" labelOnly="1" outline="0" fieldPosition="0">
        <references count="6">
          <reference field="0" count="1" selected="0">
            <x v="0"/>
          </reference>
          <reference field="1" count="0" selected="0"/>
          <reference field="3" count="0" selected="0"/>
          <reference field="4" count="1" selected="0">
            <x v="4"/>
          </reference>
          <reference field="5" count="0" selected="0"/>
          <reference field="8" count="0"/>
        </references>
      </pivotArea>
    </format>
    <format dxfId="1941">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940">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939">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938">
      <pivotArea dataOnly="0" labelOnly="1" outline="0" axis="axisValues" fieldPosition="0"/>
    </format>
    <format dxfId="1937">
      <pivotArea type="all" dataOnly="0" outline="0" fieldPosition="0"/>
    </format>
    <format dxfId="1936">
      <pivotArea outline="0" collapsedLevelsAreSubtotals="1" fieldPosition="0"/>
    </format>
    <format dxfId="1935">
      <pivotArea field="0" type="button" dataOnly="0" labelOnly="1" outline="0" axis="axisRow" fieldPosition="0"/>
    </format>
    <format dxfId="1934">
      <pivotArea field="3" type="button" dataOnly="0" labelOnly="1" outline="0" axis="axisRow" fieldPosition="1"/>
    </format>
    <format dxfId="1933">
      <pivotArea field="1" type="button" dataOnly="0" labelOnly="1" outline="0" axis="axisRow" fieldPosition="2"/>
    </format>
    <format dxfId="1932">
      <pivotArea field="4" type="button" dataOnly="0" labelOnly="1" outline="0" axis="axisRow" fieldPosition="3"/>
    </format>
    <format dxfId="1931">
      <pivotArea field="5" type="button" dataOnly="0" labelOnly="1" outline="0" axis="axisRow" fieldPosition="4"/>
    </format>
    <format dxfId="1930">
      <pivotArea field="8" type="button" dataOnly="0" labelOnly="1" outline="0" axis="axisRow" fieldPosition="5"/>
    </format>
    <format dxfId="1929">
      <pivotArea field="6" type="button" dataOnly="0" labelOnly="1" outline="0" axis="axisRow" fieldPosition="6"/>
    </format>
    <format dxfId="1928">
      <pivotArea field="2" type="button" dataOnly="0" labelOnly="1" outline="0" axis="axisRow" fieldPosition="7"/>
    </format>
    <format dxfId="1927">
      <pivotArea dataOnly="0" labelOnly="1" outline="0" fieldPosition="0">
        <references count="1">
          <reference field="0" count="1">
            <x v="0"/>
          </reference>
        </references>
      </pivotArea>
    </format>
    <format dxfId="1926">
      <pivotArea dataOnly="0" labelOnly="1" outline="0" fieldPosition="0">
        <references count="2">
          <reference field="0" count="1" selected="0">
            <x v="0"/>
          </reference>
          <reference field="3" count="0"/>
        </references>
      </pivotArea>
    </format>
    <format dxfId="1925">
      <pivotArea dataOnly="0" labelOnly="1" outline="0" fieldPosition="0">
        <references count="3">
          <reference field="0" count="1" selected="0">
            <x v="0"/>
          </reference>
          <reference field="1" count="0"/>
          <reference field="3" count="0" selected="0"/>
        </references>
      </pivotArea>
    </format>
    <format dxfId="1924">
      <pivotArea dataOnly="0" labelOnly="1" outline="0" fieldPosition="0">
        <references count="4">
          <reference field="0" count="1" selected="0">
            <x v="0"/>
          </reference>
          <reference field="1" count="0" selected="0"/>
          <reference field="3" count="0" selected="0"/>
          <reference field="4" count="1">
            <x v="4"/>
          </reference>
        </references>
      </pivotArea>
    </format>
    <format dxfId="1923">
      <pivotArea dataOnly="0" labelOnly="1" outline="0" fieldPosition="0">
        <references count="5">
          <reference field="0" count="1" selected="0">
            <x v="0"/>
          </reference>
          <reference field="1" count="0" selected="0"/>
          <reference field="3" count="0" selected="0"/>
          <reference field="4" count="1" selected="0">
            <x v="4"/>
          </reference>
          <reference field="5" count="0"/>
        </references>
      </pivotArea>
    </format>
    <format dxfId="1922">
      <pivotArea dataOnly="0" labelOnly="1" outline="0" fieldPosition="0">
        <references count="6">
          <reference field="0" count="1" selected="0">
            <x v="0"/>
          </reference>
          <reference field="1" count="0" selected="0"/>
          <reference field="3" count="0" selected="0"/>
          <reference field="4" count="1" selected="0">
            <x v="4"/>
          </reference>
          <reference field="5" count="0" selected="0"/>
          <reference field="8" count="0"/>
        </references>
      </pivotArea>
    </format>
    <format dxfId="1921">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920">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919">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918">
      <pivotArea dataOnly="0" labelOnly="1" outline="0" axis="axisValues" fieldPosition="0"/>
    </format>
    <format dxfId="1917">
      <pivotArea type="all" dataOnly="0" outline="0" fieldPosition="0"/>
    </format>
    <format dxfId="1916">
      <pivotArea outline="0" collapsedLevelsAreSubtotals="1" fieldPosition="0"/>
    </format>
    <format dxfId="1915">
      <pivotArea field="0" type="button" dataOnly="0" labelOnly="1" outline="0" axis="axisRow" fieldPosition="0"/>
    </format>
    <format dxfId="1914">
      <pivotArea field="3" type="button" dataOnly="0" labelOnly="1" outline="0" axis="axisRow" fieldPosition="1"/>
    </format>
    <format dxfId="1913">
      <pivotArea field="1" type="button" dataOnly="0" labelOnly="1" outline="0" axis="axisRow" fieldPosition="2"/>
    </format>
    <format dxfId="1912">
      <pivotArea field="4" type="button" dataOnly="0" labelOnly="1" outline="0" axis="axisRow" fieldPosition="3"/>
    </format>
    <format dxfId="1911">
      <pivotArea field="5" type="button" dataOnly="0" labelOnly="1" outline="0" axis="axisRow" fieldPosition="4"/>
    </format>
    <format dxfId="1910">
      <pivotArea field="8" type="button" dataOnly="0" labelOnly="1" outline="0" axis="axisRow" fieldPosition="5"/>
    </format>
    <format dxfId="1909">
      <pivotArea field="6" type="button" dataOnly="0" labelOnly="1" outline="0" axis="axisRow" fieldPosition="6"/>
    </format>
    <format dxfId="1908">
      <pivotArea field="2" type="button" dataOnly="0" labelOnly="1" outline="0" axis="axisRow" fieldPosition="7"/>
    </format>
    <format dxfId="1907">
      <pivotArea dataOnly="0" labelOnly="1" outline="0" fieldPosition="0">
        <references count="1">
          <reference field="0" count="1">
            <x v="0"/>
          </reference>
        </references>
      </pivotArea>
    </format>
    <format dxfId="1906">
      <pivotArea dataOnly="0" labelOnly="1" outline="0" fieldPosition="0">
        <references count="2">
          <reference field="0" count="1" selected="0">
            <x v="0"/>
          </reference>
          <reference field="3" count="0"/>
        </references>
      </pivotArea>
    </format>
    <format dxfId="1905">
      <pivotArea dataOnly="0" labelOnly="1" outline="0" fieldPosition="0">
        <references count="3">
          <reference field="0" count="1" selected="0">
            <x v="0"/>
          </reference>
          <reference field="1" count="0"/>
          <reference field="3" count="0" selected="0"/>
        </references>
      </pivotArea>
    </format>
    <format dxfId="1904">
      <pivotArea dataOnly="0" labelOnly="1" outline="0" fieldPosition="0">
        <references count="4">
          <reference field="0" count="1" selected="0">
            <x v="0"/>
          </reference>
          <reference field="1" count="0" selected="0"/>
          <reference field="3" count="0" selected="0"/>
          <reference field="4" count="1">
            <x v="4"/>
          </reference>
        </references>
      </pivotArea>
    </format>
    <format dxfId="1903">
      <pivotArea dataOnly="0" labelOnly="1" outline="0" fieldPosition="0">
        <references count="5">
          <reference field="0" count="1" selected="0">
            <x v="0"/>
          </reference>
          <reference field="1" count="0" selected="0"/>
          <reference field="3" count="0" selected="0"/>
          <reference field="4" count="1" selected="0">
            <x v="4"/>
          </reference>
          <reference field="5" count="0"/>
        </references>
      </pivotArea>
    </format>
    <format dxfId="1902">
      <pivotArea dataOnly="0" labelOnly="1" outline="0" fieldPosition="0">
        <references count="6">
          <reference field="0" count="1" selected="0">
            <x v="0"/>
          </reference>
          <reference field="1" count="0" selected="0"/>
          <reference field="3" count="0" selected="0"/>
          <reference field="4" count="1" selected="0">
            <x v="4"/>
          </reference>
          <reference field="5" count="0" selected="0"/>
          <reference field="8" count="0"/>
        </references>
      </pivotArea>
    </format>
    <format dxfId="1901">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900">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899">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898">
      <pivotArea dataOnly="0" labelOnly="1" outline="0" axis="axisValues" fieldPosition="0"/>
    </format>
    <format dxfId="1897">
      <pivotArea field="0" type="button" dataOnly="0" labelOnly="1" outline="0" axis="axisRow" fieldPosition="0"/>
    </format>
    <format dxfId="1896">
      <pivotArea field="3" type="button" dataOnly="0" labelOnly="1" outline="0" axis="axisRow" fieldPosition="1"/>
    </format>
    <format dxfId="1895">
      <pivotArea field="1" type="button" dataOnly="0" labelOnly="1" outline="0" axis="axisRow" fieldPosition="2"/>
    </format>
    <format dxfId="1894">
      <pivotArea field="4" type="button" dataOnly="0" labelOnly="1" outline="0" axis="axisRow" fieldPosition="3"/>
    </format>
    <format dxfId="1893">
      <pivotArea field="5" type="button" dataOnly="0" labelOnly="1" outline="0" axis="axisRow" fieldPosition="4"/>
    </format>
    <format dxfId="1892">
      <pivotArea field="8" type="button" dataOnly="0" labelOnly="1" outline="0" axis="axisRow" fieldPosition="5"/>
    </format>
    <format dxfId="1891">
      <pivotArea field="6" type="button" dataOnly="0" labelOnly="1" outline="0" axis="axisRow" fieldPosition="6"/>
    </format>
    <format dxfId="1890">
      <pivotArea field="2" type="button" dataOnly="0" labelOnly="1" outline="0" axis="axisRow" fieldPosition="7"/>
    </format>
    <format dxfId="1889">
      <pivotArea dataOnly="0" labelOnly="1" outline="0" axis="axisValues" fieldPosition="0"/>
    </format>
    <format dxfId="1888">
      <pivotArea field="0" type="button" dataOnly="0" labelOnly="1" outline="0" axis="axisRow" fieldPosition="0"/>
    </format>
    <format dxfId="1887">
      <pivotArea field="3" type="button" dataOnly="0" labelOnly="1" outline="0" axis="axisRow" fieldPosition="1"/>
    </format>
    <format dxfId="1886">
      <pivotArea field="1" type="button" dataOnly="0" labelOnly="1" outline="0" axis="axisRow" fieldPosition="2"/>
    </format>
    <format dxfId="1885">
      <pivotArea field="4" type="button" dataOnly="0" labelOnly="1" outline="0" axis="axisRow" fieldPosition="3"/>
    </format>
    <format dxfId="1884">
      <pivotArea field="5" type="button" dataOnly="0" labelOnly="1" outline="0" axis="axisRow" fieldPosition="4"/>
    </format>
    <format dxfId="1883">
      <pivotArea field="8" type="button" dataOnly="0" labelOnly="1" outline="0" axis="axisRow" fieldPosition="5"/>
    </format>
    <format dxfId="1882">
      <pivotArea field="6" type="button" dataOnly="0" labelOnly="1" outline="0" axis="axisRow" fieldPosition="6"/>
    </format>
    <format dxfId="1881">
      <pivotArea field="2" type="button" dataOnly="0" labelOnly="1" outline="0" axis="axisRow" fieldPosition="7"/>
    </format>
    <format dxfId="1880">
      <pivotArea dataOnly="0" labelOnly="1" outline="0" axis="axisValues" fieldPosition="0"/>
    </format>
    <format dxfId="1879">
      <pivotArea field="0" type="button" dataOnly="0" labelOnly="1" outline="0" axis="axisRow" fieldPosition="0"/>
    </format>
    <format dxfId="1878">
      <pivotArea field="3" type="button" dataOnly="0" labelOnly="1" outline="0" axis="axisRow" fieldPosition="1"/>
    </format>
    <format dxfId="1877">
      <pivotArea field="1" type="button" dataOnly="0" labelOnly="1" outline="0" axis="axisRow" fieldPosition="2"/>
    </format>
    <format dxfId="1876">
      <pivotArea field="4" type="button" dataOnly="0" labelOnly="1" outline="0" axis="axisRow" fieldPosition="3"/>
    </format>
    <format dxfId="1875">
      <pivotArea field="5" type="button" dataOnly="0" labelOnly="1" outline="0" axis="axisRow" fieldPosition="4"/>
    </format>
    <format dxfId="1874">
      <pivotArea field="8" type="button" dataOnly="0" labelOnly="1" outline="0" axis="axisRow" fieldPosition="5"/>
    </format>
    <format dxfId="1873">
      <pivotArea field="6" type="button" dataOnly="0" labelOnly="1" outline="0" axis="axisRow" fieldPosition="6"/>
    </format>
    <format dxfId="1872">
      <pivotArea field="2" type="button" dataOnly="0" labelOnly="1" outline="0" axis="axisRow" fieldPosition="7"/>
    </format>
    <format dxfId="1871">
      <pivotArea dataOnly="0" labelOnly="1" outline="0" axis="axisValues" fieldPosition="0"/>
    </format>
    <format dxfId="1870">
      <pivotArea type="all" dataOnly="0" outline="0" fieldPosition="0"/>
    </format>
    <format dxfId="1869">
      <pivotArea outline="0" collapsedLevelsAreSubtotals="1" fieldPosition="0"/>
    </format>
    <format dxfId="1868">
      <pivotArea field="0" type="button" dataOnly="0" labelOnly="1" outline="0" axis="axisRow" fieldPosition="0"/>
    </format>
    <format dxfId="1867">
      <pivotArea field="3" type="button" dataOnly="0" labelOnly="1" outline="0" axis="axisRow" fieldPosition="1"/>
    </format>
    <format dxfId="1866">
      <pivotArea field="1" type="button" dataOnly="0" labelOnly="1" outline="0" axis="axisRow" fieldPosition="2"/>
    </format>
    <format dxfId="1865">
      <pivotArea field="4" type="button" dataOnly="0" labelOnly="1" outline="0" axis="axisRow" fieldPosition="3"/>
    </format>
    <format dxfId="1864">
      <pivotArea field="5" type="button" dataOnly="0" labelOnly="1" outline="0" axis="axisRow" fieldPosition="4"/>
    </format>
    <format dxfId="1863">
      <pivotArea field="8" type="button" dataOnly="0" labelOnly="1" outline="0" axis="axisRow" fieldPosition="5"/>
    </format>
    <format dxfId="1862">
      <pivotArea field="6" type="button" dataOnly="0" labelOnly="1" outline="0" axis="axisRow" fieldPosition="6"/>
    </format>
    <format dxfId="1861">
      <pivotArea field="2" type="button" dataOnly="0" labelOnly="1" outline="0" axis="axisRow" fieldPosition="7"/>
    </format>
    <format dxfId="1860">
      <pivotArea dataOnly="0" labelOnly="1" outline="0" fieldPosition="0">
        <references count="1">
          <reference field="0" count="1">
            <x v="0"/>
          </reference>
        </references>
      </pivotArea>
    </format>
    <format dxfId="1859">
      <pivotArea dataOnly="0" labelOnly="1" outline="0" fieldPosition="0">
        <references count="2">
          <reference field="0" count="1" selected="0">
            <x v="0"/>
          </reference>
          <reference field="3" count="0"/>
        </references>
      </pivotArea>
    </format>
    <format dxfId="1858">
      <pivotArea dataOnly="0" labelOnly="1" outline="0" fieldPosition="0">
        <references count="3">
          <reference field="0" count="1" selected="0">
            <x v="0"/>
          </reference>
          <reference field="1" count="0"/>
          <reference field="3" count="0" selected="0"/>
        </references>
      </pivotArea>
    </format>
    <format dxfId="1857">
      <pivotArea dataOnly="0" labelOnly="1" outline="0" fieldPosition="0">
        <references count="4">
          <reference field="0" count="1" selected="0">
            <x v="0"/>
          </reference>
          <reference field="1" count="0" selected="0"/>
          <reference field="3" count="0" selected="0"/>
          <reference field="4" count="1">
            <x v="4"/>
          </reference>
        </references>
      </pivotArea>
    </format>
    <format dxfId="1856">
      <pivotArea dataOnly="0" labelOnly="1" outline="0" fieldPosition="0">
        <references count="5">
          <reference field="0" count="1" selected="0">
            <x v="0"/>
          </reference>
          <reference field="1" count="0" selected="0"/>
          <reference field="3" count="0" selected="0"/>
          <reference field="4" count="1" selected="0">
            <x v="4"/>
          </reference>
          <reference field="5" count="0"/>
        </references>
      </pivotArea>
    </format>
    <format dxfId="1855">
      <pivotArea dataOnly="0" labelOnly="1" outline="0" fieldPosition="0">
        <references count="6">
          <reference field="0" count="1" selected="0">
            <x v="0"/>
          </reference>
          <reference field="1" count="0" selected="0"/>
          <reference field="3" count="0" selected="0"/>
          <reference field="4" count="1" selected="0">
            <x v="4"/>
          </reference>
          <reference field="5" count="0" selected="0"/>
          <reference field="8" count="0"/>
        </references>
      </pivotArea>
    </format>
    <format dxfId="1854">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853">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852">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851">
      <pivotArea dataOnly="0" labelOnly="1" outline="0" axis="axisValues" fieldPosition="0"/>
    </format>
    <format dxfId="1850">
      <pivotArea dataOnly="0" labelOnly="1" outline="0" fieldPosition="0">
        <references count="6">
          <reference field="0" count="1" selected="0">
            <x v="0"/>
          </reference>
          <reference field="1" count="0" selected="0"/>
          <reference field="3" count="0" selected="0"/>
          <reference field="4" count="1" selected="0">
            <x v="4"/>
          </reference>
          <reference field="5" count="0" selected="0"/>
          <reference field="8" count="0"/>
        </references>
      </pivotArea>
    </format>
    <format dxfId="1849">
      <pivotArea field="6" type="button" dataOnly="0" labelOnly="1" outline="0" axis="axisRow" fieldPosition="6"/>
    </format>
    <format dxfId="1848">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847">
      <pivotArea type="all" dataOnly="0" outline="0" fieldPosition="0"/>
    </format>
    <format dxfId="1846">
      <pivotArea dataOnly="0" labelOnly="1" outline="0" axis="axisValues" fieldPosition="0"/>
    </format>
    <format dxfId="1845">
      <pivotArea dataOnly="0" labelOnly="1" outline="0" axis="axisValues" fieldPosition="0"/>
    </format>
    <format dxfId="1844">
      <pivotArea type="all" dataOnly="0" outline="0" fieldPosition="0"/>
    </format>
    <format dxfId="1843">
      <pivotArea outline="0" collapsedLevelsAreSubtotals="1" fieldPosition="0"/>
    </format>
    <format dxfId="1842">
      <pivotArea field="0" type="button" dataOnly="0" labelOnly="1" outline="0" axis="axisRow" fieldPosition="0"/>
    </format>
    <format dxfId="1841">
      <pivotArea field="3" type="button" dataOnly="0" labelOnly="1" outline="0" axis="axisRow" fieldPosition="1"/>
    </format>
    <format dxfId="1840">
      <pivotArea field="1" type="button" dataOnly="0" labelOnly="1" outline="0" axis="axisRow" fieldPosition="2"/>
    </format>
    <format dxfId="1839">
      <pivotArea field="4" type="button" dataOnly="0" labelOnly="1" outline="0" axis="axisRow" fieldPosition="3"/>
    </format>
    <format dxfId="1838">
      <pivotArea field="5" type="button" dataOnly="0" labelOnly="1" outline="0" axis="axisRow" fieldPosition="4"/>
    </format>
    <format dxfId="1837">
      <pivotArea field="8" type="button" dataOnly="0" labelOnly="1" outline="0" axis="axisRow" fieldPosition="5"/>
    </format>
    <format dxfId="1836">
      <pivotArea field="6" type="button" dataOnly="0" labelOnly="1" outline="0" axis="axisRow" fieldPosition="6"/>
    </format>
    <format dxfId="1835">
      <pivotArea field="2" type="button" dataOnly="0" labelOnly="1" outline="0" axis="axisRow" fieldPosition="7"/>
    </format>
    <format dxfId="1834">
      <pivotArea dataOnly="0" labelOnly="1" outline="0" fieldPosition="0">
        <references count="1">
          <reference field="0" count="1">
            <x v="0"/>
          </reference>
        </references>
      </pivotArea>
    </format>
    <format dxfId="1833">
      <pivotArea dataOnly="0" labelOnly="1" outline="0" fieldPosition="0">
        <references count="2">
          <reference field="0" count="1" selected="0">
            <x v="0"/>
          </reference>
          <reference field="3" count="0"/>
        </references>
      </pivotArea>
    </format>
    <format dxfId="1832">
      <pivotArea dataOnly="0" labelOnly="1" outline="0" fieldPosition="0">
        <references count="3">
          <reference field="0" count="1" selected="0">
            <x v="0"/>
          </reference>
          <reference field="1" count="0"/>
          <reference field="3" count="0" selected="0"/>
        </references>
      </pivotArea>
    </format>
    <format dxfId="1831">
      <pivotArea dataOnly="0" labelOnly="1" outline="0" fieldPosition="0">
        <references count="4">
          <reference field="0" count="1" selected="0">
            <x v="0"/>
          </reference>
          <reference field="1" count="0" selected="0"/>
          <reference field="3" count="0" selected="0"/>
          <reference field="4" count="6">
            <x v="0"/>
            <x v="3"/>
            <x v="4"/>
            <x v="5"/>
            <x v="6"/>
            <x v="7"/>
          </reference>
        </references>
      </pivotArea>
    </format>
    <format dxfId="1830">
      <pivotArea dataOnly="0" labelOnly="1" outline="0" fieldPosition="0">
        <references count="5">
          <reference field="0" count="1" selected="0">
            <x v="0"/>
          </reference>
          <reference field="1" count="0" selected="0"/>
          <reference field="3" count="0" selected="0"/>
          <reference field="4" count="1" selected="0">
            <x v="0"/>
          </reference>
          <reference field="5" count="0"/>
        </references>
      </pivotArea>
    </format>
    <format dxfId="1829">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828">
      <pivotArea dataOnly="0" labelOnly="1" outline="0" fieldPosition="0">
        <references count="7">
          <reference field="0" count="1" selected="0">
            <x v="0"/>
          </reference>
          <reference field="1" count="0" selected="0"/>
          <reference field="3" count="0" selected="0"/>
          <reference field="4" count="1" selected="0">
            <x v="0"/>
          </reference>
          <reference field="5" count="0" selected="0"/>
          <reference field="6" count="2">
            <x v="0"/>
            <x v="1"/>
          </reference>
          <reference field="8" count="0" selected="0"/>
        </references>
      </pivotArea>
    </format>
    <format dxfId="1827">
      <pivotArea dataOnly="0" labelOnly="1" outline="0" fieldPosition="0">
        <references count="7">
          <reference field="0" count="1" selected="0">
            <x v="0"/>
          </reference>
          <reference field="1" count="0" selected="0"/>
          <reference field="3" count="0" selected="0"/>
          <reference field="4" count="1" selected="0">
            <x v="3"/>
          </reference>
          <reference field="5" count="0" selected="0"/>
          <reference field="6" count="2">
            <x v="0"/>
            <x v="1"/>
          </reference>
          <reference field="8" count="0" selected="0"/>
        </references>
      </pivotArea>
    </format>
    <format dxfId="1826">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825">
      <pivotArea dataOnly="0" labelOnly="1" outline="0" fieldPosition="0">
        <references count="7">
          <reference field="0" count="1" selected="0">
            <x v="0"/>
          </reference>
          <reference field="1" count="0" selected="0"/>
          <reference field="3" count="0" selected="0"/>
          <reference field="4" count="1" selected="0">
            <x v="5"/>
          </reference>
          <reference field="5" count="0" selected="0"/>
          <reference field="6" count="2">
            <x v="0"/>
            <x v="1"/>
          </reference>
          <reference field="8" count="0" selected="0"/>
        </references>
      </pivotArea>
    </format>
    <format dxfId="1824">
      <pivotArea dataOnly="0" labelOnly="1" outline="0" fieldPosition="0">
        <references count="7">
          <reference field="0" count="1" selected="0">
            <x v="0"/>
          </reference>
          <reference field="1" count="0" selected="0"/>
          <reference field="3" count="0" selected="0"/>
          <reference field="4" count="1" selected="0">
            <x v="6"/>
          </reference>
          <reference field="5" count="0" selected="0"/>
          <reference field="6" count="2">
            <x v="0"/>
            <x v="1"/>
          </reference>
          <reference field="8" count="0" selected="0"/>
        </references>
      </pivotArea>
    </format>
    <format dxfId="1823">
      <pivotArea dataOnly="0" labelOnly="1" outline="0" fieldPosition="0">
        <references count="7">
          <reference field="0" count="1" selected="0">
            <x v="0"/>
          </reference>
          <reference field="1" count="0" selected="0"/>
          <reference field="3" count="0" selected="0"/>
          <reference field="4" count="1" selected="0">
            <x v="7"/>
          </reference>
          <reference field="5" count="0" selected="0"/>
          <reference field="6" count="2">
            <x v="0"/>
            <x v="1"/>
          </reference>
          <reference field="8" count="0" selected="0"/>
        </references>
      </pivotArea>
    </format>
    <format dxfId="1822">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0"/>
          </reference>
          <reference field="8" count="0" selected="0"/>
        </references>
      </pivotArea>
    </format>
    <format dxfId="1821">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1"/>
          </reference>
          <reference field="8" count="0" selected="0"/>
        </references>
      </pivotArea>
    </format>
    <format dxfId="1820">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0"/>
          </reference>
          <reference field="8" count="0" selected="0"/>
        </references>
      </pivotArea>
    </format>
    <format dxfId="1819">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1"/>
          </reference>
          <reference field="8" count="0" selected="0"/>
        </references>
      </pivotArea>
    </format>
    <format dxfId="1818">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817">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816">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0"/>
          </reference>
          <reference field="8" count="0" selected="0"/>
        </references>
      </pivotArea>
    </format>
    <format dxfId="1815">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1"/>
          </reference>
          <reference field="8" count="0" selected="0"/>
        </references>
      </pivotArea>
    </format>
    <format dxfId="1814">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0"/>
          </reference>
          <reference field="8" count="0" selected="0"/>
        </references>
      </pivotArea>
    </format>
    <format dxfId="1813">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1"/>
          </reference>
          <reference field="8" count="0" selected="0"/>
        </references>
      </pivotArea>
    </format>
    <format dxfId="1812">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0"/>
          </reference>
          <reference field="8" count="0" selected="0"/>
        </references>
      </pivotArea>
    </format>
    <format dxfId="1811">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1"/>
          </reference>
          <reference field="8" count="0" selected="0"/>
        </references>
      </pivotArea>
    </format>
    <format dxfId="1810">
      <pivotArea dataOnly="0" labelOnly="1" outline="0" axis="axisValues" fieldPosition="0"/>
    </format>
    <format dxfId="1809">
      <pivotArea type="all" dataOnly="0" outline="0" fieldPosition="0"/>
    </format>
    <format dxfId="1808">
      <pivotArea outline="0" collapsedLevelsAreSubtotals="1" fieldPosition="0"/>
    </format>
    <format dxfId="1807">
      <pivotArea field="0" type="button" dataOnly="0" labelOnly="1" outline="0" axis="axisRow" fieldPosition="0"/>
    </format>
    <format dxfId="1806">
      <pivotArea field="3" type="button" dataOnly="0" labelOnly="1" outline="0" axis="axisRow" fieldPosition="1"/>
    </format>
    <format dxfId="1805">
      <pivotArea field="1" type="button" dataOnly="0" labelOnly="1" outline="0" axis="axisRow" fieldPosition="2"/>
    </format>
    <format dxfId="1804">
      <pivotArea field="4" type="button" dataOnly="0" labelOnly="1" outline="0" axis="axisRow" fieldPosition="3"/>
    </format>
    <format dxfId="1803">
      <pivotArea field="5" type="button" dataOnly="0" labelOnly="1" outline="0" axis="axisRow" fieldPosition="4"/>
    </format>
    <format dxfId="1802">
      <pivotArea field="8" type="button" dataOnly="0" labelOnly="1" outline="0" axis="axisRow" fieldPosition="5"/>
    </format>
    <format dxfId="1801">
      <pivotArea field="6" type="button" dataOnly="0" labelOnly="1" outline="0" axis="axisRow" fieldPosition="6"/>
    </format>
    <format dxfId="1800">
      <pivotArea field="2" type="button" dataOnly="0" labelOnly="1" outline="0" axis="axisRow" fieldPosition="7"/>
    </format>
    <format dxfId="1799">
      <pivotArea dataOnly="0" labelOnly="1" outline="0" fieldPosition="0">
        <references count="1">
          <reference field="0" count="1">
            <x v="0"/>
          </reference>
        </references>
      </pivotArea>
    </format>
    <format dxfId="1798">
      <pivotArea dataOnly="0" labelOnly="1" outline="0" fieldPosition="0">
        <references count="2">
          <reference field="0" count="1" selected="0">
            <x v="0"/>
          </reference>
          <reference field="3" count="0"/>
        </references>
      </pivotArea>
    </format>
    <format dxfId="1797">
      <pivotArea dataOnly="0" labelOnly="1" outline="0" fieldPosition="0">
        <references count="3">
          <reference field="0" count="1" selected="0">
            <x v="0"/>
          </reference>
          <reference field="1" count="0"/>
          <reference field="3" count="0" selected="0"/>
        </references>
      </pivotArea>
    </format>
    <format dxfId="1796">
      <pivotArea dataOnly="0" labelOnly="1" outline="0" fieldPosition="0">
        <references count="4">
          <reference field="0" count="1" selected="0">
            <x v="0"/>
          </reference>
          <reference field="1" count="0" selected="0"/>
          <reference field="3" count="0" selected="0"/>
          <reference field="4" count="6">
            <x v="0"/>
            <x v="3"/>
            <x v="4"/>
            <x v="5"/>
            <x v="6"/>
            <x v="7"/>
          </reference>
        </references>
      </pivotArea>
    </format>
    <format dxfId="1795">
      <pivotArea dataOnly="0" labelOnly="1" outline="0" fieldPosition="0">
        <references count="5">
          <reference field="0" count="1" selected="0">
            <x v="0"/>
          </reference>
          <reference field="1" count="0" selected="0"/>
          <reference field="3" count="0" selected="0"/>
          <reference field="4" count="1" selected="0">
            <x v="0"/>
          </reference>
          <reference field="5" count="0"/>
        </references>
      </pivotArea>
    </format>
    <format dxfId="1794">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793">
      <pivotArea dataOnly="0" labelOnly="1" outline="0" fieldPosition="0">
        <references count="7">
          <reference field="0" count="1" selected="0">
            <x v="0"/>
          </reference>
          <reference field="1" count="0" selected="0"/>
          <reference field="3" count="0" selected="0"/>
          <reference field="4" count="1" selected="0">
            <x v="0"/>
          </reference>
          <reference field="5" count="0" selected="0"/>
          <reference field="6" count="2">
            <x v="0"/>
            <x v="1"/>
          </reference>
          <reference field="8" count="0" selected="0"/>
        </references>
      </pivotArea>
    </format>
    <format dxfId="1792">
      <pivotArea dataOnly="0" labelOnly="1" outline="0" fieldPosition="0">
        <references count="7">
          <reference field="0" count="1" selected="0">
            <x v="0"/>
          </reference>
          <reference field="1" count="0" selected="0"/>
          <reference field="3" count="0" selected="0"/>
          <reference field="4" count="1" selected="0">
            <x v="3"/>
          </reference>
          <reference field="5" count="0" selected="0"/>
          <reference field="6" count="2">
            <x v="0"/>
            <x v="1"/>
          </reference>
          <reference field="8" count="0" selected="0"/>
        </references>
      </pivotArea>
    </format>
    <format dxfId="1791">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790">
      <pivotArea dataOnly="0" labelOnly="1" outline="0" fieldPosition="0">
        <references count="7">
          <reference field="0" count="1" selected="0">
            <x v="0"/>
          </reference>
          <reference field="1" count="0" selected="0"/>
          <reference field="3" count="0" selected="0"/>
          <reference field="4" count="1" selected="0">
            <x v="5"/>
          </reference>
          <reference field="5" count="0" selected="0"/>
          <reference field="6" count="2">
            <x v="0"/>
            <x v="1"/>
          </reference>
          <reference field="8" count="0" selected="0"/>
        </references>
      </pivotArea>
    </format>
    <format dxfId="1789">
      <pivotArea dataOnly="0" labelOnly="1" outline="0" fieldPosition="0">
        <references count="7">
          <reference field="0" count="1" selected="0">
            <x v="0"/>
          </reference>
          <reference field="1" count="0" selected="0"/>
          <reference field="3" count="0" selected="0"/>
          <reference field="4" count="1" selected="0">
            <x v="6"/>
          </reference>
          <reference field="5" count="0" selected="0"/>
          <reference field="6" count="2">
            <x v="0"/>
            <x v="1"/>
          </reference>
          <reference field="8" count="0" selected="0"/>
        </references>
      </pivotArea>
    </format>
    <format dxfId="1788">
      <pivotArea dataOnly="0" labelOnly="1" outline="0" fieldPosition="0">
        <references count="7">
          <reference field="0" count="1" selected="0">
            <x v="0"/>
          </reference>
          <reference field="1" count="0" selected="0"/>
          <reference field="3" count="0" selected="0"/>
          <reference field="4" count="1" selected="0">
            <x v="7"/>
          </reference>
          <reference field="5" count="0" selected="0"/>
          <reference field="6" count="2">
            <x v="0"/>
            <x v="1"/>
          </reference>
          <reference field="8" count="0" selected="0"/>
        </references>
      </pivotArea>
    </format>
    <format dxfId="1787">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0"/>
          </reference>
          <reference field="8" count="0" selected="0"/>
        </references>
      </pivotArea>
    </format>
    <format dxfId="1786">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1"/>
          </reference>
          <reference field="8" count="0" selected="0"/>
        </references>
      </pivotArea>
    </format>
    <format dxfId="1785">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0"/>
          </reference>
          <reference field="8" count="0" selected="0"/>
        </references>
      </pivotArea>
    </format>
    <format dxfId="1784">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1"/>
          </reference>
          <reference field="8" count="0" selected="0"/>
        </references>
      </pivotArea>
    </format>
    <format dxfId="1783">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782">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781">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0"/>
          </reference>
          <reference field="8" count="0" selected="0"/>
        </references>
      </pivotArea>
    </format>
    <format dxfId="1780">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1"/>
          </reference>
          <reference field="8" count="0" selected="0"/>
        </references>
      </pivotArea>
    </format>
    <format dxfId="1779">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0"/>
          </reference>
          <reference field="8" count="0" selected="0"/>
        </references>
      </pivotArea>
    </format>
    <format dxfId="1778">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1"/>
          </reference>
          <reference field="8" count="0" selected="0"/>
        </references>
      </pivotArea>
    </format>
    <format dxfId="1777">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0"/>
          </reference>
          <reference field="8" count="0" selected="0"/>
        </references>
      </pivotArea>
    </format>
    <format dxfId="1776">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1"/>
          </reference>
          <reference field="8" count="0" selected="0"/>
        </references>
      </pivotArea>
    </format>
    <format dxfId="1775">
      <pivotArea dataOnly="0" labelOnly="1" outline="0" axis="axisValues" fieldPosition="0"/>
    </format>
    <format dxfId="1774">
      <pivotArea field="0" type="button" dataOnly="0" labelOnly="1" outline="0" axis="axisRow" fieldPosition="0"/>
    </format>
    <format dxfId="1773">
      <pivotArea field="3" type="button" dataOnly="0" labelOnly="1" outline="0" axis="axisRow" fieldPosition="1"/>
    </format>
    <format dxfId="1772">
      <pivotArea field="1" type="button" dataOnly="0" labelOnly="1" outline="0" axis="axisRow" fieldPosition="2"/>
    </format>
    <format dxfId="1771">
      <pivotArea field="4" type="button" dataOnly="0" labelOnly="1" outline="0" axis="axisRow" fieldPosition="3"/>
    </format>
    <format dxfId="1770">
      <pivotArea field="5" type="button" dataOnly="0" labelOnly="1" outline="0" axis="axisRow" fieldPosition="4"/>
    </format>
    <format dxfId="1769">
      <pivotArea field="8" type="button" dataOnly="0" labelOnly="1" outline="0" axis="axisRow" fieldPosition="5"/>
    </format>
    <format dxfId="1768">
      <pivotArea field="6" type="button" dataOnly="0" labelOnly="1" outline="0" axis="axisRow" fieldPosition="6"/>
    </format>
    <format dxfId="1767">
      <pivotArea field="2" type="button" dataOnly="0" labelOnly="1" outline="0" axis="axisRow" fieldPosition="7"/>
    </format>
    <format dxfId="1766">
      <pivotArea dataOnly="0" labelOnly="1" outline="0" axis="axisValues" fieldPosition="0"/>
    </format>
    <format dxfId="1765">
      <pivotArea type="all" dataOnly="0" outline="0" fieldPosition="0"/>
    </format>
    <format dxfId="1764">
      <pivotArea outline="0" collapsedLevelsAreSubtotals="1" fieldPosition="0"/>
    </format>
    <format dxfId="1763">
      <pivotArea field="0" type="button" dataOnly="0" labelOnly="1" outline="0" axis="axisRow" fieldPosition="0"/>
    </format>
    <format dxfId="1762">
      <pivotArea field="3" type="button" dataOnly="0" labelOnly="1" outline="0" axis="axisRow" fieldPosition="1"/>
    </format>
    <format dxfId="1761">
      <pivotArea field="1" type="button" dataOnly="0" labelOnly="1" outline="0" axis="axisRow" fieldPosition="2"/>
    </format>
    <format dxfId="1760">
      <pivotArea field="4" type="button" dataOnly="0" labelOnly="1" outline="0" axis="axisRow" fieldPosition="3"/>
    </format>
    <format dxfId="1759">
      <pivotArea field="5" type="button" dataOnly="0" labelOnly="1" outline="0" axis="axisRow" fieldPosition="4"/>
    </format>
    <format dxfId="1758">
      <pivotArea field="8" type="button" dataOnly="0" labelOnly="1" outline="0" axis="axisRow" fieldPosition="5"/>
    </format>
    <format dxfId="1757">
      <pivotArea field="6" type="button" dataOnly="0" labelOnly="1" outline="0" axis="axisRow" fieldPosition="6"/>
    </format>
    <format dxfId="1756">
      <pivotArea field="2" type="button" dataOnly="0" labelOnly="1" outline="0" axis="axisRow" fieldPosition="7"/>
    </format>
    <format dxfId="1755">
      <pivotArea dataOnly="0" labelOnly="1" outline="0" fieldPosition="0">
        <references count="1">
          <reference field="0" count="1">
            <x v="0"/>
          </reference>
        </references>
      </pivotArea>
    </format>
    <format dxfId="1754">
      <pivotArea dataOnly="0" labelOnly="1" outline="0" fieldPosition="0">
        <references count="2">
          <reference field="0" count="1" selected="0">
            <x v="0"/>
          </reference>
          <reference field="3" count="0"/>
        </references>
      </pivotArea>
    </format>
    <format dxfId="1753">
      <pivotArea dataOnly="0" labelOnly="1" outline="0" fieldPosition="0">
        <references count="3">
          <reference field="0" count="1" selected="0">
            <x v="0"/>
          </reference>
          <reference field="1" count="0"/>
          <reference field="3" count="0" selected="0"/>
        </references>
      </pivotArea>
    </format>
    <format dxfId="1752">
      <pivotArea dataOnly="0" labelOnly="1" outline="0" fieldPosition="0">
        <references count="4">
          <reference field="0" count="1" selected="0">
            <x v="0"/>
          </reference>
          <reference field="1" count="0" selected="0"/>
          <reference field="3" count="0" selected="0"/>
          <reference field="4" count="6">
            <x v="0"/>
            <x v="3"/>
            <x v="4"/>
            <x v="5"/>
            <x v="6"/>
            <x v="7"/>
          </reference>
        </references>
      </pivotArea>
    </format>
    <format dxfId="1751">
      <pivotArea dataOnly="0" labelOnly="1" outline="0" fieldPosition="0">
        <references count="5">
          <reference field="0" count="1" selected="0">
            <x v="0"/>
          </reference>
          <reference field="1" count="0" selected="0"/>
          <reference field="3" count="0" selected="0"/>
          <reference field="4" count="1" selected="0">
            <x v="0"/>
          </reference>
          <reference field="5" count="0"/>
        </references>
      </pivotArea>
    </format>
    <format dxfId="1750">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749">
      <pivotArea dataOnly="0" labelOnly="1" outline="0" fieldPosition="0">
        <references count="7">
          <reference field="0" count="1" selected="0">
            <x v="0"/>
          </reference>
          <reference field="1" count="0" selected="0"/>
          <reference field="3" count="0" selected="0"/>
          <reference field="4" count="1" selected="0">
            <x v="0"/>
          </reference>
          <reference field="5" count="0" selected="0"/>
          <reference field="6" count="2">
            <x v="0"/>
            <x v="1"/>
          </reference>
          <reference field="8" count="0" selected="0"/>
        </references>
      </pivotArea>
    </format>
    <format dxfId="1748">
      <pivotArea dataOnly="0" labelOnly="1" outline="0" fieldPosition="0">
        <references count="7">
          <reference field="0" count="1" selected="0">
            <x v="0"/>
          </reference>
          <reference field="1" count="0" selected="0"/>
          <reference field="3" count="0" selected="0"/>
          <reference field="4" count="1" selected="0">
            <x v="3"/>
          </reference>
          <reference field="5" count="0" selected="0"/>
          <reference field="6" count="2">
            <x v="0"/>
            <x v="1"/>
          </reference>
          <reference field="8" count="0" selected="0"/>
        </references>
      </pivotArea>
    </format>
    <format dxfId="1747">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746">
      <pivotArea dataOnly="0" labelOnly="1" outline="0" fieldPosition="0">
        <references count="7">
          <reference field="0" count="1" selected="0">
            <x v="0"/>
          </reference>
          <reference field="1" count="0" selected="0"/>
          <reference field="3" count="0" selected="0"/>
          <reference field="4" count="1" selected="0">
            <x v="5"/>
          </reference>
          <reference field="5" count="0" selected="0"/>
          <reference field="6" count="2">
            <x v="0"/>
            <x v="1"/>
          </reference>
          <reference field="8" count="0" selected="0"/>
        </references>
      </pivotArea>
    </format>
    <format dxfId="1745">
      <pivotArea dataOnly="0" labelOnly="1" outline="0" fieldPosition="0">
        <references count="7">
          <reference field="0" count="1" selected="0">
            <x v="0"/>
          </reference>
          <reference field="1" count="0" selected="0"/>
          <reference field="3" count="0" selected="0"/>
          <reference field="4" count="1" selected="0">
            <x v="6"/>
          </reference>
          <reference field="5" count="0" selected="0"/>
          <reference field="6" count="2">
            <x v="0"/>
            <x v="1"/>
          </reference>
          <reference field="8" count="0" selected="0"/>
        </references>
      </pivotArea>
    </format>
    <format dxfId="1744">
      <pivotArea dataOnly="0" labelOnly="1" outline="0" fieldPosition="0">
        <references count="7">
          <reference field="0" count="1" selected="0">
            <x v="0"/>
          </reference>
          <reference field="1" count="0" selected="0"/>
          <reference field="3" count="0" selected="0"/>
          <reference field="4" count="1" selected="0">
            <x v="7"/>
          </reference>
          <reference field="5" count="0" selected="0"/>
          <reference field="6" count="2">
            <x v="0"/>
            <x v="1"/>
          </reference>
          <reference field="8" count="0" selected="0"/>
        </references>
      </pivotArea>
    </format>
    <format dxfId="1743">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0"/>
          </reference>
          <reference field="8" count="0" selected="0"/>
        </references>
      </pivotArea>
    </format>
    <format dxfId="1742">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1"/>
          </reference>
          <reference field="8" count="0" selected="0"/>
        </references>
      </pivotArea>
    </format>
    <format dxfId="1741">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0"/>
          </reference>
          <reference field="8" count="0" selected="0"/>
        </references>
      </pivotArea>
    </format>
    <format dxfId="1740">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1"/>
          </reference>
          <reference field="8" count="0" selected="0"/>
        </references>
      </pivotArea>
    </format>
    <format dxfId="1739">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1738">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1737">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0"/>
          </reference>
          <reference field="8" count="0" selected="0"/>
        </references>
      </pivotArea>
    </format>
    <format dxfId="1736">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1"/>
          </reference>
          <reference field="8" count="0" selected="0"/>
        </references>
      </pivotArea>
    </format>
    <format dxfId="1735">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0"/>
          </reference>
          <reference field="8" count="0" selected="0"/>
        </references>
      </pivotArea>
    </format>
    <format dxfId="1734">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1"/>
          </reference>
          <reference field="8" count="0" selected="0"/>
        </references>
      </pivotArea>
    </format>
    <format dxfId="1733">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0"/>
          </reference>
          <reference field="8" count="0" selected="0"/>
        </references>
      </pivotArea>
    </format>
    <format dxfId="1732">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1"/>
          </reference>
          <reference field="8" count="0" selected="0"/>
        </references>
      </pivotArea>
    </format>
    <format dxfId="1731">
      <pivotArea dataOnly="0" labelOnly="1" outline="0" axis="axisValues" fieldPosition="0"/>
    </format>
    <format dxfId="1730">
      <pivotArea field="6" type="button" dataOnly="0" labelOnly="1" outline="0" axis="axisRow" fieldPosition="6"/>
    </format>
    <format dxfId="1729">
      <pivotArea dataOnly="0" labelOnly="1" outline="0" fieldPosition="0">
        <references count="7">
          <reference field="0" count="1" selected="0">
            <x v="0"/>
          </reference>
          <reference field="1" count="0" selected="0"/>
          <reference field="3" count="0" selected="0"/>
          <reference field="4" count="1" selected="0">
            <x v="3"/>
          </reference>
          <reference field="5" count="0" selected="0"/>
          <reference field="6" count="2">
            <x v="0"/>
            <x v="1"/>
          </reference>
          <reference field="8" count="0" selected="0"/>
        </references>
      </pivotArea>
    </format>
    <format dxfId="1728">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1727">
      <pivotArea dataOnly="0" labelOnly="1" outline="0" fieldPosition="0">
        <references count="7">
          <reference field="0" count="1" selected="0">
            <x v="0"/>
          </reference>
          <reference field="1" count="0" selected="0"/>
          <reference field="3" count="0" selected="0"/>
          <reference field="4" count="1" selected="0">
            <x v="5"/>
          </reference>
          <reference field="5" count="0" selected="0"/>
          <reference field="6" count="2">
            <x v="0"/>
            <x v="1"/>
          </reference>
          <reference field="8" count="0" selected="0"/>
        </references>
      </pivotArea>
    </format>
    <format dxfId="1726">
      <pivotArea dataOnly="0" labelOnly="1" outline="0" fieldPosition="0">
        <references count="7">
          <reference field="0" count="1" selected="0">
            <x v="0"/>
          </reference>
          <reference field="1" count="0" selected="0"/>
          <reference field="3" count="0" selected="0"/>
          <reference field="4" count="1" selected="0">
            <x v="6"/>
          </reference>
          <reference field="5" count="0" selected="0"/>
          <reference field="6" count="2">
            <x v="0"/>
            <x v="1"/>
          </reference>
          <reference field="8" count="0" selected="0"/>
        </references>
      </pivotArea>
    </format>
    <format dxfId="1725">
      <pivotArea dataOnly="0" labelOnly="1" outline="0" fieldPosition="0">
        <references count="7">
          <reference field="0" count="1" selected="0">
            <x v="0"/>
          </reference>
          <reference field="1" count="0" selected="0"/>
          <reference field="3" count="0" selected="0"/>
          <reference field="4" count="1" selected="0">
            <x v="7"/>
          </reference>
          <reference field="5" count="0" selected="0"/>
          <reference field="6" count="2">
            <x v="0"/>
            <x v="1"/>
          </reference>
          <reference field="8" count="0" selected="0"/>
        </references>
      </pivotArea>
    </format>
    <format dxfId="1724">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723">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722">
      <pivotArea dataOnly="0" labelOnly="1" outline="0" fieldPosition="0">
        <references count="7">
          <reference field="0" count="1" selected="0">
            <x v="0"/>
          </reference>
          <reference field="1" count="0" selected="0"/>
          <reference field="3" count="0" selected="0"/>
          <reference field="4" count="1" selected="0">
            <x v="0"/>
          </reference>
          <reference field="5" count="0" selected="0"/>
          <reference field="6" count="2">
            <x v="0"/>
            <x v="1"/>
          </reference>
          <reference field="8" count="0" selected="0"/>
        </references>
      </pivotArea>
    </format>
    <format dxfId="1721">
      <pivotArea dataOnly="0" labelOnly="1" outline="0" fieldPosition="0">
        <references count="7">
          <reference field="0" count="1" selected="0">
            <x v="0"/>
          </reference>
          <reference field="1" count="0" selected="0"/>
          <reference field="3" count="0" selected="0"/>
          <reference field="4" count="1" selected="0">
            <x v="0"/>
          </reference>
          <reference field="5" count="0" selected="0"/>
          <reference field="6" count="2">
            <x v="0"/>
            <x v="1"/>
          </reference>
          <reference field="8" count="0" selected="0"/>
        </references>
      </pivotArea>
    </format>
    <format dxfId="1720">
      <pivotArea dataOnly="0" labelOnly="1" outline="0" fieldPosition="0">
        <references count="7">
          <reference field="0" count="1" selected="0">
            <x v="0"/>
          </reference>
          <reference field="1" count="0" selected="0"/>
          <reference field="3" count="0" selected="0"/>
          <reference field="4" count="1" selected="0">
            <x v="0"/>
          </reference>
          <reference field="5" count="0" selected="0"/>
          <reference field="6" count="2">
            <x v="0"/>
            <x v="1"/>
          </reference>
          <reference field="8" count="0" selected="0"/>
        </references>
      </pivotArea>
    </format>
    <format dxfId="1719">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718">
      <pivotArea type="all" dataOnly="0" outline="0" fieldPosition="0"/>
    </format>
    <format dxfId="1717">
      <pivotArea dataOnly="0" labelOnly="1" outline="0" fieldPosition="0">
        <references count="4">
          <reference field="0" count="1" selected="0">
            <x v="0"/>
          </reference>
          <reference field="1" count="0" selected="0"/>
          <reference field="3" count="0" selected="0"/>
          <reference field="4" count="6">
            <x v="0"/>
            <x v="3"/>
            <x v="4"/>
            <x v="5"/>
            <x v="6"/>
            <x v="7"/>
          </reference>
        </references>
      </pivotArea>
    </format>
    <format dxfId="1716">
      <pivotArea dataOnly="0" labelOnly="1" outline="0" fieldPosition="0">
        <references count="5">
          <reference field="0" count="1" selected="0">
            <x v="0"/>
          </reference>
          <reference field="1" count="0" selected="0"/>
          <reference field="3" count="0" selected="0"/>
          <reference field="4" count="1" selected="0">
            <x v="0"/>
          </reference>
          <reference field="5" count="0"/>
        </references>
      </pivotArea>
    </format>
    <format dxfId="1715">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714">
      <pivotArea dataOnly="0" labelOnly="1" outline="0" fieldPosition="0">
        <references count="7">
          <reference field="0" count="1" selected="0">
            <x v="0"/>
          </reference>
          <reference field="1" count="0" selected="0"/>
          <reference field="3" count="0" selected="0"/>
          <reference field="4" count="1" selected="0">
            <x v="0"/>
          </reference>
          <reference field="5" count="0" selected="0"/>
          <reference field="6" count="2">
            <x v="0"/>
            <x v="1"/>
          </reference>
          <reference field="8" count="0" selected="0"/>
        </references>
      </pivotArea>
    </format>
    <format dxfId="1713">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0"/>
          </reference>
          <reference field="8" count="0" selected="0"/>
        </references>
      </pivotArea>
    </format>
    <format dxfId="1712">
      <pivotArea dataOnly="0" labelOnly="1" outline="0" fieldPosition="0">
        <references count="8">
          <reference field="0" count="1" selected="0">
            <x v="0"/>
          </reference>
          <reference field="1" count="0" selected="0"/>
          <reference field="2" count="0"/>
          <reference field="3" count="0" selected="0"/>
          <reference field="4" count="1" selected="0">
            <x v="0"/>
          </reference>
          <reference field="5" count="0" selected="0"/>
          <reference field="6" count="1" selected="0">
            <x v="1"/>
          </reference>
          <reference field="8" count="0" selected="0"/>
        </references>
      </pivotArea>
    </format>
    <format dxfId="1711">
      <pivotArea dataOnly="0" labelOnly="1" outline="0" fieldPosition="0">
        <references count="6">
          <reference field="0" count="1" selected="0">
            <x v="0"/>
          </reference>
          <reference field="1" count="0" selected="0"/>
          <reference field="3" count="0" selected="0"/>
          <reference field="4" count="1" selected="0">
            <x v="0"/>
          </reference>
          <reference field="5" count="0" selected="0"/>
          <reference field="8" count="0"/>
        </references>
      </pivotArea>
    </format>
    <format dxfId="102">
      <pivotArea type="all" dataOnly="0" outline="0" fieldPosition="0"/>
    </format>
    <format dxfId="101">
      <pivotArea outline="0" collapsedLevelsAreSubtotals="1" fieldPosition="0"/>
    </format>
    <format dxfId="100">
      <pivotArea field="0" type="button" dataOnly="0" labelOnly="1" outline="0" axis="axisRow" fieldPosition="0"/>
    </format>
    <format dxfId="99">
      <pivotArea field="3" type="button" dataOnly="0" labelOnly="1" outline="0" axis="axisRow" fieldPosition="1"/>
    </format>
    <format dxfId="98">
      <pivotArea field="1" type="button" dataOnly="0" labelOnly="1" outline="0" axis="axisRow" fieldPosition="2"/>
    </format>
    <format dxfId="97">
      <pivotArea field="4" type="button" dataOnly="0" labelOnly="1" outline="0" axis="axisRow" fieldPosition="3"/>
    </format>
    <format dxfId="96">
      <pivotArea field="5" type="button" dataOnly="0" labelOnly="1" outline="0" axis="axisRow" fieldPosition="4"/>
    </format>
    <format dxfId="95">
      <pivotArea field="8" type="button" dataOnly="0" labelOnly="1" outline="0" axis="axisRow" fieldPosition="5"/>
    </format>
    <format dxfId="94">
      <pivotArea field="6" type="button" dataOnly="0" labelOnly="1" outline="0" axis="axisRow" fieldPosition="6"/>
    </format>
    <format dxfId="93">
      <pivotArea field="2" type="button" dataOnly="0" labelOnly="1" outline="0" axis="axisRow" fieldPosition="7"/>
    </format>
    <format dxfId="92">
      <pivotArea dataOnly="0" labelOnly="1" outline="0" fieldPosition="0">
        <references count="1">
          <reference field="0" count="1">
            <x v="0"/>
          </reference>
        </references>
      </pivotArea>
    </format>
    <format dxfId="91">
      <pivotArea dataOnly="0" labelOnly="1" outline="0" fieldPosition="0">
        <references count="2">
          <reference field="0" count="1" selected="0">
            <x v="0"/>
          </reference>
          <reference field="3" count="0"/>
        </references>
      </pivotArea>
    </format>
    <format dxfId="90">
      <pivotArea dataOnly="0" labelOnly="1" outline="0" fieldPosition="0">
        <references count="3">
          <reference field="0" count="1" selected="0">
            <x v="0"/>
          </reference>
          <reference field="1" count="0"/>
          <reference field="3" count="0" selected="0"/>
        </references>
      </pivotArea>
    </format>
    <format dxfId="89">
      <pivotArea dataOnly="0" labelOnly="1" outline="0" fieldPosition="0">
        <references count="4">
          <reference field="0" count="1" selected="0">
            <x v="0"/>
          </reference>
          <reference field="1" count="0" selected="0"/>
          <reference field="3" count="0" selected="0"/>
          <reference field="4" count="5">
            <x v="3"/>
            <x v="4"/>
            <x v="5"/>
            <x v="6"/>
            <x v="7"/>
          </reference>
        </references>
      </pivotArea>
    </format>
    <format dxfId="88">
      <pivotArea dataOnly="0" labelOnly="1" outline="0" fieldPosition="0">
        <references count="5">
          <reference field="0" count="1" selected="0">
            <x v="0"/>
          </reference>
          <reference field="1" count="0" selected="0"/>
          <reference field="3" count="0" selected="0"/>
          <reference field="4" count="1" selected="0">
            <x v="3"/>
          </reference>
          <reference field="5" count="0"/>
        </references>
      </pivotArea>
    </format>
    <format dxfId="87">
      <pivotArea dataOnly="0" labelOnly="1" outline="0" fieldPosition="0">
        <references count="6">
          <reference field="0" count="1" selected="0">
            <x v="0"/>
          </reference>
          <reference field="1" count="0" selected="0"/>
          <reference field="3" count="0" selected="0"/>
          <reference field="4" count="1" selected="0">
            <x v="3"/>
          </reference>
          <reference field="5" count="0" selected="0"/>
          <reference field="8" count="0"/>
        </references>
      </pivotArea>
    </format>
    <format dxfId="86">
      <pivotArea dataOnly="0" labelOnly="1" outline="0" fieldPosition="0">
        <references count="7">
          <reference field="0" count="1" selected="0">
            <x v="0"/>
          </reference>
          <reference field="1" count="0" selected="0"/>
          <reference field="3" count="0" selected="0"/>
          <reference field="4" count="1" selected="0">
            <x v="3"/>
          </reference>
          <reference field="5" count="0" selected="0"/>
          <reference field="6" count="2">
            <x v="0"/>
            <x v="1"/>
          </reference>
          <reference field="8" count="0" selected="0"/>
        </references>
      </pivotArea>
    </format>
    <format dxfId="85">
      <pivotArea dataOnly="0" labelOnly="1" outline="0" fieldPosition="0">
        <references count="7">
          <reference field="0" count="1" selected="0">
            <x v="0"/>
          </reference>
          <reference field="1" count="0" selected="0"/>
          <reference field="3" count="0" selected="0"/>
          <reference field="4" count="1" selected="0">
            <x v="4"/>
          </reference>
          <reference field="5" count="0" selected="0"/>
          <reference field="6" count="2">
            <x v="0"/>
            <x v="1"/>
          </reference>
          <reference field="8" count="0" selected="0"/>
        </references>
      </pivotArea>
    </format>
    <format dxfId="84">
      <pivotArea dataOnly="0" labelOnly="1" outline="0" fieldPosition="0">
        <references count="7">
          <reference field="0" count="1" selected="0">
            <x v="0"/>
          </reference>
          <reference field="1" count="0" selected="0"/>
          <reference field="3" count="0" selected="0"/>
          <reference field="4" count="1" selected="0">
            <x v="5"/>
          </reference>
          <reference field="5" count="0" selected="0"/>
          <reference field="6" count="2">
            <x v="0"/>
            <x v="1"/>
          </reference>
          <reference field="8" count="0" selected="0"/>
        </references>
      </pivotArea>
    </format>
    <format dxfId="83">
      <pivotArea dataOnly="0" labelOnly="1" outline="0" fieldPosition="0">
        <references count="7">
          <reference field="0" count="1" selected="0">
            <x v="0"/>
          </reference>
          <reference field="1" count="0" selected="0"/>
          <reference field="3" count="0" selected="0"/>
          <reference field="4" count="1" selected="0">
            <x v="6"/>
          </reference>
          <reference field="5" count="0" selected="0"/>
          <reference field="6" count="2">
            <x v="0"/>
            <x v="1"/>
          </reference>
          <reference field="8" count="0" selected="0"/>
        </references>
      </pivotArea>
    </format>
    <format dxfId="82">
      <pivotArea dataOnly="0" labelOnly="1" outline="0" fieldPosition="0">
        <references count="7">
          <reference field="0" count="1" selected="0">
            <x v="0"/>
          </reference>
          <reference field="1" count="0" selected="0"/>
          <reference field="3" count="0" selected="0"/>
          <reference field="4" count="1" selected="0">
            <x v="7"/>
          </reference>
          <reference field="5" count="0" selected="0"/>
          <reference field="6" count="2">
            <x v="0"/>
            <x v="1"/>
          </reference>
          <reference field="8" count="0" selected="0"/>
        </references>
      </pivotArea>
    </format>
    <format dxfId="81">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0"/>
          </reference>
          <reference field="8" count="0" selected="0"/>
        </references>
      </pivotArea>
    </format>
    <format dxfId="80">
      <pivotArea dataOnly="0" labelOnly="1" outline="0" fieldPosition="0">
        <references count="8">
          <reference field="0" count="1" selected="0">
            <x v="0"/>
          </reference>
          <reference field="1" count="0" selected="0"/>
          <reference field="2" count="0"/>
          <reference field="3" count="0" selected="0"/>
          <reference field="4" count="1" selected="0">
            <x v="3"/>
          </reference>
          <reference field="5" count="0" selected="0"/>
          <reference field="6" count="1" selected="0">
            <x v="1"/>
          </reference>
          <reference field="8" count="0" selected="0"/>
        </references>
      </pivotArea>
    </format>
    <format dxfId="79">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0"/>
          </reference>
          <reference field="8" count="0" selected="0"/>
        </references>
      </pivotArea>
    </format>
    <format dxfId="78">
      <pivotArea dataOnly="0" labelOnly="1" outline="0" fieldPosition="0">
        <references count="8">
          <reference field="0" count="1" selected="0">
            <x v="0"/>
          </reference>
          <reference field="1" count="0" selected="0"/>
          <reference field="2" count="0"/>
          <reference field="3" count="0" selected="0"/>
          <reference field="4" count="1" selected="0">
            <x v="4"/>
          </reference>
          <reference field="5" count="0" selected="0"/>
          <reference field="6" count="1" selected="0">
            <x v="1"/>
          </reference>
          <reference field="8" count="0" selected="0"/>
        </references>
      </pivotArea>
    </format>
    <format dxfId="77">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0"/>
          </reference>
          <reference field="8" count="0" selected="0"/>
        </references>
      </pivotArea>
    </format>
    <format dxfId="76">
      <pivotArea dataOnly="0" labelOnly="1" outline="0" fieldPosition="0">
        <references count="8">
          <reference field="0" count="1" selected="0">
            <x v="0"/>
          </reference>
          <reference field="1" count="0" selected="0"/>
          <reference field="2" count="0"/>
          <reference field="3" count="0" selected="0"/>
          <reference field="4" count="1" selected="0">
            <x v="5"/>
          </reference>
          <reference field="5" count="0" selected="0"/>
          <reference field="6" count="1" selected="0">
            <x v="1"/>
          </reference>
          <reference field="8" count="0" selected="0"/>
        </references>
      </pivotArea>
    </format>
    <format dxfId="75">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0"/>
          </reference>
          <reference field="8" count="0" selected="0"/>
        </references>
      </pivotArea>
    </format>
    <format dxfId="74">
      <pivotArea dataOnly="0" labelOnly="1" outline="0" fieldPosition="0">
        <references count="8">
          <reference field="0" count="1" selected="0">
            <x v="0"/>
          </reference>
          <reference field="1" count="0" selected="0"/>
          <reference field="2" count="0"/>
          <reference field="3" count="0" selected="0"/>
          <reference field="4" count="1" selected="0">
            <x v="6"/>
          </reference>
          <reference field="5" count="0" selected="0"/>
          <reference field="6" count="1" selected="0">
            <x v="1"/>
          </reference>
          <reference field="8" count="0" selected="0"/>
        </references>
      </pivotArea>
    </format>
    <format dxfId="73">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0"/>
          </reference>
          <reference field="8" count="0" selected="0"/>
        </references>
      </pivotArea>
    </format>
    <format dxfId="72">
      <pivotArea dataOnly="0" labelOnly="1" outline="0" fieldPosition="0">
        <references count="8">
          <reference field="0" count="1" selected="0">
            <x v="0"/>
          </reference>
          <reference field="1" count="0" selected="0"/>
          <reference field="2" count="0"/>
          <reference field="3" count="0" selected="0"/>
          <reference field="4" count="1" selected="0">
            <x v="7"/>
          </reference>
          <reference field="5" count="0" selected="0"/>
          <reference field="6" count="1" selected="0">
            <x v="1"/>
          </reference>
          <reference field="8" count="0" selected="0"/>
        </references>
      </pivotArea>
    </format>
    <format dxfId="71">
      <pivotArea dataOnly="0" labelOnly="1" outline="0" axis="axisValues" fieldPosition="0"/>
    </format>
  </formats>
  <conditionalFormats count="1">
    <conditionalFormat scope="data" priority="1">
      <pivotAreas count="1">
        <pivotArea outline="0" fieldPosition="0">
          <references count="1">
            <reference field="4294967294" count="1" selected="0">
              <x v="0"/>
            </reference>
          </references>
        </pivotArea>
      </pivotAreas>
    </conditionalFormat>
  </conditionalFormats>
  <pivotHierarchies count="199">
    <pivotHierarchy multipleItemSelectionAllowed="1" dragToData="1"/>
    <pivotHierarchy dragToData="1"/>
    <pivotHierarchy dragToData="1"/>
    <pivotHierarchy multipleItemSelectionAllowed="1" dragToData="1"/>
    <pivotHierarchy multipleItemSelectionAllowed="1" dragToData="1">
      <members count="1" level="1">
        <member name="[dBenchmarkProducts].[Sheen].&amp;[Flat]"/>
      </members>
    </pivotHierarchy>
    <pivotHierarchy multipleItemSelectionAllowed="1" dragToData="1">
      <members count="1" level="1">
        <member name="[dBenchmarkProducts].[Color].&amp;[Weathering - Dark Blue]"/>
      </members>
    </pivotHierarchy>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 showRowHeaders="1" showColHeaders="1" showRowStripes="0" showColStripes="0" showLastColumn="1"/>
  <rowHierarchiesUsage count="8">
    <rowHierarchyUsage hierarchyUsage="73"/>
    <rowHierarchyUsage hierarchyUsage="74"/>
    <rowHierarchyUsage hierarchyUsage="75"/>
    <rowHierarchyUsage hierarchyUsage="76"/>
    <rowHierarchyUsage hierarchyUsage="77"/>
    <rowHierarchyUsage hierarchyUsage="79"/>
    <rowHierarchyUsage hierarchyUsage="9"/>
    <rowHierarchyUsage hierarchyUsage="80"/>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WeatheringTestDirectory]"/>
        <x15:activeTabTopLevelEntity name="[fWeatheringData]"/>
        <x15:activeTabTopLevelEntity name="[dBenchmark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547CC4A-3076-4406-9151-6F263A8A34E4}" name="WeatheringBenchmark" cacheId="2928" applyNumberFormats="0" applyBorderFormats="0" applyFontFormats="0" applyPatternFormats="0" applyAlignmentFormats="0" applyWidthHeightFormats="1" dataCaption="Values" tag="bd50b26f-5abf-4e7f-bb9f-44a482ca545c" updatedVersion="8" minRefreshableVersion="3" showDrill="0" useAutoFormatting="1" subtotalHiddenItems="1" rowGrandTotals="0" colGrandTotals="0" itemPrintTitles="1" createdVersion="8" indent="0" showHeaders="0" outline="1" outlineData="1" multipleFieldFilters="0" chartFormat="9" rowHeaderCaption=" ">
  <location ref="A10:B57" firstHeaderRow="1" firstDataRow="1" firstDataCol="1"/>
  <pivotFields count="8">
    <pivotField axis="axisRow" allDrilled="1" showAll="0" dataSourceSort="1" defaultSubtotal="0" defaultAttributeDrillState="1">
      <items count="8">
        <item x="0"/>
        <item x="1"/>
        <item x="2"/>
        <item x="3"/>
        <item x="4"/>
        <item x="5"/>
        <item x="6"/>
        <item x="7"/>
      </items>
    </pivotField>
    <pivotField axis="axisRow" allDrilled="1" showAll="0" defaultSubtotal="0" defaultAttributeDrillState="1">
      <items count="4">
        <item x="2"/>
        <item x="3"/>
        <item x="0"/>
        <item x="1"/>
      </items>
    </pivotField>
    <pivotField axis="axisRow" allDrilled="1" showAll="0" dataSourceSort="1" defaultSubtotal="0" defaultAttributeDrillState="1">
      <items count="1">
        <item x="0"/>
      </items>
    </pivotField>
    <pivotField axis="axisRow" allDrilled="1" showAll="0" dataSourceSort="1" defaultSubtotal="0" defaultAttributeDrillState="1">
      <items count="1">
        <item x="0"/>
      </items>
    </pivotField>
    <pivotField axis="axisRow" allDrilled="1" showAll="0"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5">
    <field x="3"/>
    <field x="4"/>
    <field x="0"/>
    <field x="2"/>
    <field x="1"/>
  </rowFields>
  <rowItems count="47">
    <i>
      <x/>
    </i>
    <i r="1">
      <x/>
    </i>
    <i r="2">
      <x/>
    </i>
    <i r="3">
      <x/>
    </i>
    <i r="4">
      <x v="2"/>
    </i>
    <i r="4">
      <x v="3"/>
    </i>
    <i r="2">
      <x v="1"/>
    </i>
    <i r="3">
      <x/>
    </i>
    <i r="4">
      <x v="2"/>
    </i>
    <i r="4">
      <x v="3"/>
    </i>
    <i r="2">
      <x v="2"/>
    </i>
    <i r="3">
      <x/>
    </i>
    <i r="4">
      <x v="2"/>
    </i>
    <i r="4">
      <x v="3"/>
    </i>
    <i r="2">
      <x v="3"/>
    </i>
    <i r="3">
      <x/>
    </i>
    <i r="4">
      <x v="2"/>
    </i>
    <i r="4">
      <x v="3"/>
    </i>
    <i r="2">
      <x v="4"/>
    </i>
    <i r="3">
      <x/>
    </i>
    <i r="4">
      <x v="2"/>
    </i>
    <i r="4">
      <x v="3"/>
    </i>
    <i r="1">
      <x v="1"/>
    </i>
    <i r="2">
      <x v="5"/>
    </i>
    <i r="3">
      <x/>
    </i>
    <i r="4">
      <x v="2"/>
    </i>
    <i r="4">
      <x v="3"/>
    </i>
    <i r="2">
      <x/>
    </i>
    <i r="3">
      <x/>
    </i>
    <i r="4">
      <x v="2"/>
    </i>
    <i r="4">
      <x v="3"/>
    </i>
    <i r="2">
      <x v="1"/>
    </i>
    <i r="3">
      <x/>
    </i>
    <i r="4">
      <x v="2"/>
    </i>
    <i r="4">
      <x v="3"/>
    </i>
    <i r="2">
      <x v="2"/>
    </i>
    <i r="3">
      <x/>
    </i>
    <i r="4">
      <x v="2"/>
    </i>
    <i r="4">
      <x v="3"/>
    </i>
    <i r="2">
      <x v="3"/>
    </i>
    <i r="3">
      <x/>
    </i>
    <i r="4">
      <x v="2"/>
    </i>
    <i r="4">
      <x v="3"/>
    </i>
    <i r="2">
      <x v="4"/>
    </i>
    <i r="3">
      <x/>
    </i>
    <i r="4">
      <x v="2"/>
    </i>
    <i r="4">
      <x v="3"/>
    </i>
  </rowItems>
  <colItems count="1">
    <i/>
  </colItems>
  <dataFields count="1">
    <dataField fld="5" subtotal="count" baseField="0" baseItem="0"/>
  </dataFields>
  <formats count="178">
    <format dxfId="1710">
      <pivotArea type="all" dataOnly="0" outline="0" fieldPosition="0"/>
    </format>
    <format dxfId="1709">
      <pivotArea outline="0" collapsedLevelsAreSubtotals="1" fieldPosition="0"/>
    </format>
    <format dxfId="1708">
      <pivotArea field="0" type="button" dataOnly="0" labelOnly="1" outline="0" axis="axisRow" fieldPosition="2"/>
    </format>
    <format dxfId="1707">
      <pivotArea dataOnly="0" labelOnly="1" grandRow="1" outline="0" fieldPosition="0"/>
    </format>
    <format dxfId="1706">
      <pivotArea dataOnly="0" labelOnly="1" outline="0" axis="axisValues" fieldPosition="0"/>
    </format>
    <format dxfId="1705">
      <pivotArea type="all" dataOnly="0" outline="0" fieldPosition="0"/>
    </format>
    <format dxfId="1704">
      <pivotArea outline="0" collapsedLevelsAreSubtotals="1" fieldPosition="0"/>
    </format>
    <format dxfId="1703">
      <pivotArea field="0" type="button" dataOnly="0" labelOnly="1" outline="0" axis="axisRow" fieldPosition="2"/>
    </format>
    <format dxfId="1702">
      <pivotArea dataOnly="0" labelOnly="1" grandRow="1" outline="0" fieldPosition="0"/>
    </format>
    <format dxfId="1701">
      <pivotArea dataOnly="0" labelOnly="1" outline="0" axis="axisValues" fieldPosition="0"/>
    </format>
    <format dxfId="1700">
      <pivotArea type="all" dataOnly="0" outline="0" fieldPosition="0"/>
    </format>
    <format dxfId="1699">
      <pivotArea outline="0" collapsedLevelsAreSubtotals="1" fieldPosition="0"/>
    </format>
    <format dxfId="1698">
      <pivotArea field="0" type="button" dataOnly="0" labelOnly="1" outline="0" axis="axisRow" fieldPosition="2"/>
    </format>
    <format dxfId="1697">
      <pivotArea dataOnly="0" labelOnly="1" outline="0" axis="axisValues" fieldPosition="0"/>
    </format>
    <format dxfId="1696">
      <pivotArea outline="0" collapsedLevelsAreSubtotals="1" fieldPosition="0"/>
    </format>
    <format dxfId="1695">
      <pivotArea outline="0" collapsedLevelsAreSubtotals="1" fieldPosition="0"/>
    </format>
    <format dxfId="1694">
      <pivotArea field="0" type="button" dataOnly="0" labelOnly="1" outline="0" axis="axisRow" fieldPosition="2"/>
    </format>
    <format dxfId="1693">
      <pivotArea dataOnly="0" labelOnly="1" outline="0" axis="axisValues" fieldPosition="0"/>
    </format>
    <format dxfId="1692">
      <pivotArea field="0" type="button" dataOnly="0" labelOnly="1" outline="0" axis="axisRow" fieldPosition="2"/>
    </format>
    <format dxfId="1691">
      <pivotArea dataOnly="0" labelOnly="1" outline="0" axis="axisValues" fieldPosition="0"/>
    </format>
    <format dxfId="1690">
      <pivotArea type="all" dataOnly="0" outline="0" fieldPosition="0"/>
    </format>
    <format dxfId="1689">
      <pivotArea outline="0" collapsedLevelsAreSubtotals="1" fieldPosition="0"/>
    </format>
    <format dxfId="1688">
      <pivotArea dataOnly="0" labelOnly="1" fieldPosition="0">
        <references count="1">
          <reference field="3" count="0"/>
        </references>
      </pivotArea>
    </format>
    <format dxfId="1687">
      <pivotArea dataOnly="0" labelOnly="1" fieldPosition="0">
        <references count="2">
          <reference field="3" count="0" selected="0"/>
          <reference field="4" count="0"/>
        </references>
      </pivotArea>
    </format>
    <format dxfId="1686">
      <pivotArea dataOnly="0" labelOnly="1" fieldPosition="0">
        <references count="3">
          <reference field="0" count="2">
            <x v="5"/>
            <x v="6"/>
          </reference>
          <reference field="3" count="0" selected="0"/>
          <reference field="4" count="0" selected="0"/>
        </references>
      </pivotArea>
    </format>
    <format dxfId="1685">
      <pivotArea dataOnly="0" labelOnly="1" fieldPosition="0">
        <references count="4">
          <reference field="0" count="1" selected="0">
            <x v="5"/>
          </reference>
          <reference field="2" count="0"/>
          <reference field="3" count="0" selected="0"/>
          <reference field="4" count="0" selected="0"/>
        </references>
      </pivotArea>
    </format>
    <format dxfId="1684">
      <pivotArea dataOnly="0" labelOnly="1" fieldPosition="0">
        <references count="4">
          <reference field="0" count="1" selected="0">
            <x v="6"/>
          </reference>
          <reference field="2" count="0"/>
          <reference field="3" count="0" selected="0"/>
          <reference field="4" count="0" selected="0"/>
        </references>
      </pivotArea>
    </format>
    <format dxfId="1683">
      <pivotArea dataOnly="0" labelOnly="1" fieldPosition="0">
        <references count="5">
          <reference field="0" count="1" selected="0">
            <x v="5"/>
          </reference>
          <reference field="1" count="0"/>
          <reference field="2" count="0" selected="0"/>
          <reference field="3" count="0" selected="0"/>
          <reference field="4" count="0" selected="0"/>
        </references>
      </pivotArea>
    </format>
    <format dxfId="1682">
      <pivotArea dataOnly="0" labelOnly="1" fieldPosition="0">
        <references count="5">
          <reference field="0" count="1" selected="0">
            <x v="6"/>
          </reference>
          <reference field="1" count="0"/>
          <reference field="2" count="0" selected="0"/>
          <reference field="3" count="0" selected="0"/>
          <reference field="4" count="0" selected="0"/>
        </references>
      </pivotArea>
    </format>
    <format dxfId="1681">
      <pivotArea dataOnly="0" labelOnly="1" outline="0" axis="axisValues" fieldPosition="0"/>
    </format>
    <format dxfId="1680">
      <pivotArea type="all" dataOnly="0" outline="0" fieldPosition="0"/>
    </format>
    <format dxfId="1679">
      <pivotArea outline="0" collapsedLevelsAreSubtotals="1" fieldPosition="0"/>
    </format>
    <format dxfId="1678">
      <pivotArea dataOnly="0" labelOnly="1" fieldPosition="0">
        <references count="1">
          <reference field="3" count="0"/>
        </references>
      </pivotArea>
    </format>
    <format dxfId="1677">
      <pivotArea dataOnly="0" labelOnly="1" fieldPosition="0">
        <references count="2">
          <reference field="3" count="0" selected="0"/>
          <reference field="4" count="0"/>
        </references>
      </pivotArea>
    </format>
    <format dxfId="1676">
      <pivotArea dataOnly="0" labelOnly="1" fieldPosition="0">
        <references count="3">
          <reference field="0" count="2">
            <x v="5"/>
            <x v="6"/>
          </reference>
          <reference field="3" count="0" selected="0"/>
          <reference field="4" count="0" selected="0"/>
        </references>
      </pivotArea>
    </format>
    <format dxfId="1675">
      <pivotArea dataOnly="0" labelOnly="1" fieldPosition="0">
        <references count="4">
          <reference field="0" count="1" selected="0">
            <x v="5"/>
          </reference>
          <reference field="2" count="0"/>
          <reference field="3" count="0" selected="0"/>
          <reference field="4" count="0" selected="0"/>
        </references>
      </pivotArea>
    </format>
    <format dxfId="1674">
      <pivotArea dataOnly="0" labelOnly="1" fieldPosition="0">
        <references count="4">
          <reference field="0" count="1" selected="0">
            <x v="6"/>
          </reference>
          <reference field="2" count="0"/>
          <reference field="3" count="0" selected="0"/>
          <reference field="4" count="0" selected="0"/>
        </references>
      </pivotArea>
    </format>
    <format dxfId="1673">
      <pivotArea dataOnly="0" labelOnly="1" fieldPosition="0">
        <references count="5">
          <reference field="0" count="1" selected="0">
            <x v="5"/>
          </reference>
          <reference field="1" count="0"/>
          <reference field="2" count="0" selected="0"/>
          <reference field="3" count="0" selected="0"/>
          <reference field="4" count="0" selected="0"/>
        </references>
      </pivotArea>
    </format>
    <format dxfId="1672">
      <pivotArea dataOnly="0" labelOnly="1" fieldPosition="0">
        <references count="5">
          <reference field="0" count="1" selected="0">
            <x v="6"/>
          </reference>
          <reference field="1" count="0"/>
          <reference field="2" count="0" selected="0"/>
          <reference field="3" count="0" selected="0"/>
          <reference field="4" count="0" selected="0"/>
        </references>
      </pivotArea>
    </format>
    <format dxfId="1671">
      <pivotArea dataOnly="0" labelOnly="1" outline="0" axis="axisValues" fieldPosition="0"/>
    </format>
    <format dxfId="1670">
      <pivotArea type="all" dataOnly="0" outline="0" fieldPosition="0"/>
    </format>
    <format dxfId="1669">
      <pivotArea dataOnly="0" labelOnly="1" outline="0" axis="axisValues" fieldPosition="0"/>
    </format>
    <format dxfId="1668">
      <pivotArea dataOnly="0" labelOnly="1" fieldPosition="0">
        <references count="1">
          <reference field="3" count="0"/>
        </references>
      </pivotArea>
    </format>
    <format dxfId="1667">
      <pivotArea collapsedLevelsAreSubtotals="1" fieldPosition="0">
        <references count="1">
          <reference field="3" count="0"/>
        </references>
      </pivotArea>
    </format>
    <format dxfId="1666">
      <pivotArea dataOnly="0" labelOnly="1" fieldPosition="0">
        <references count="2">
          <reference field="3" count="0" selected="0"/>
          <reference field="4" count="0"/>
        </references>
      </pivotArea>
    </format>
    <format dxfId="1665">
      <pivotArea collapsedLevelsAreSubtotals="1" fieldPosition="0">
        <references count="2">
          <reference field="3" count="0" selected="0"/>
          <reference field="4" count="0"/>
        </references>
      </pivotArea>
    </format>
    <format dxfId="1664">
      <pivotArea dataOnly="0" labelOnly="1" fieldPosition="0">
        <references count="3">
          <reference field="0" count="1">
            <x v="6"/>
          </reference>
          <reference field="3" count="0" selected="0"/>
          <reference field="4" count="0" selected="0"/>
        </references>
      </pivotArea>
    </format>
    <format dxfId="1663">
      <pivotArea collapsedLevelsAreSubtotals="1" fieldPosition="0">
        <references count="3">
          <reference field="0" count="1">
            <x v="6"/>
          </reference>
          <reference field="3" count="0" selected="0"/>
          <reference field="4" count="0" selected="0"/>
        </references>
      </pivotArea>
    </format>
    <format dxfId="1662">
      <pivotArea dataOnly="0" labelOnly="1" fieldPosition="0">
        <references count="4">
          <reference field="0" count="1" selected="0">
            <x v="6"/>
          </reference>
          <reference field="2" count="0"/>
          <reference field="3" count="0" selected="0"/>
          <reference field="4" count="0" selected="0"/>
        </references>
      </pivotArea>
    </format>
    <format dxfId="1661">
      <pivotArea collapsedLevelsAreSubtotals="1" fieldPosition="0">
        <references count="4">
          <reference field="0" count="1" selected="0">
            <x v="6"/>
          </reference>
          <reference field="2" count="0"/>
          <reference field="3" count="0" selected="0"/>
          <reference field="4" count="0" selected="0"/>
        </references>
      </pivotArea>
    </format>
    <format dxfId="1660">
      <pivotArea dataOnly="0" labelOnly="1" fieldPosition="0">
        <references count="5">
          <reference field="0" count="1" selected="0">
            <x v="6"/>
          </reference>
          <reference field="1" count="1">
            <x v="0"/>
          </reference>
          <reference field="2" count="0" selected="0"/>
          <reference field="3" count="0" selected="0"/>
          <reference field="4" count="0" selected="0"/>
        </references>
      </pivotArea>
    </format>
    <format dxfId="1659">
      <pivotArea collapsedLevelsAreSubtotals="1" fieldPosition="0">
        <references count="5">
          <reference field="0" count="1" selected="0">
            <x v="6"/>
          </reference>
          <reference field="1" count="1">
            <x v="0"/>
          </reference>
          <reference field="2" count="0" selected="0"/>
          <reference field="3" count="0" selected="0"/>
          <reference field="4" count="0" selected="0"/>
        </references>
      </pivotArea>
    </format>
    <format dxfId="1658">
      <pivotArea dataOnly="0" labelOnly="1" fieldPosition="0">
        <references count="5">
          <reference field="0" count="1" selected="0">
            <x v="6"/>
          </reference>
          <reference field="1" count="1">
            <x v="1"/>
          </reference>
          <reference field="2" count="0" selected="0"/>
          <reference field="3" count="0" selected="0"/>
          <reference field="4" count="0" selected="0"/>
        </references>
      </pivotArea>
    </format>
    <format dxfId="1657">
      <pivotArea collapsedLevelsAreSubtotals="1" fieldPosition="0">
        <references count="5">
          <reference field="0" count="1" selected="0">
            <x v="6"/>
          </reference>
          <reference field="1" count="1">
            <x v="1"/>
          </reference>
          <reference field="2" count="0" selected="0"/>
          <reference field="3" count="0" selected="0"/>
          <reference field="4" count="0" selected="0"/>
        </references>
      </pivotArea>
    </format>
    <format dxfId="1656">
      <pivotArea dataOnly="0" labelOnly="1" fieldPosition="0">
        <references count="3">
          <reference field="0" count="1">
            <x v="7"/>
          </reference>
          <reference field="3" count="0" selected="0"/>
          <reference field="4" count="0" selected="0"/>
        </references>
      </pivotArea>
    </format>
    <format dxfId="1655">
      <pivotArea collapsedLevelsAreSubtotals="1" fieldPosition="0">
        <references count="3">
          <reference field="0" count="1">
            <x v="7"/>
          </reference>
          <reference field="3" count="0" selected="0"/>
          <reference field="4" count="0" selected="0"/>
        </references>
      </pivotArea>
    </format>
    <format dxfId="1654">
      <pivotArea dataOnly="0" labelOnly="1" fieldPosition="0">
        <references count="4">
          <reference field="0" count="1" selected="0">
            <x v="7"/>
          </reference>
          <reference field="2" count="0"/>
          <reference field="3" count="0" selected="0"/>
          <reference field="4" count="0" selected="0"/>
        </references>
      </pivotArea>
    </format>
    <format dxfId="1653">
      <pivotArea collapsedLevelsAreSubtotals="1" fieldPosition="0">
        <references count="4">
          <reference field="0" count="1" selected="0">
            <x v="7"/>
          </reference>
          <reference field="2" count="0"/>
          <reference field="3" count="0" selected="0"/>
          <reference field="4" count="0" selected="0"/>
        </references>
      </pivotArea>
    </format>
    <format dxfId="1652">
      <pivotArea dataOnly="0" labelOnly="1" fieldPosition="0">
        <references count="5">
          <reference field="0" count="1" selected="0">
            <x v="7"/>
          </reference>
          <reference field="1" count="1">
            <x v="0"/>
          </reference>
          <reference field="2" count="0" selected="0"/>
          <reference field="3" count="0" selected="0"/>
          <reference field="4" count="0" selected="0"/>
        </references>
      </pivotArea>
    </format>
    <format dxfId="1651">
      <pivotArea collapsedLevelsAreSubtotals="1" fieldPosition="0">
        <references count="5">
          <reference field="0" count="1" selected="0">
            <x v="7"/>
          </reference>
          <reference field="1" count="1">
            <x v="0"/>
          </reference>
          <reference field="2" count="0" selected="0"/>
          <reference field="3" count="0" selected="0"/>
          <reference field="4" count="0" selected="0"/>
        </references>
      </pivotArea>
    </format>
    <format dxfId="1650">
      <pivotArea dataOnly="0" labelOnly="1" fieldPosition="0">
        <references count="5">
          <reference field="0" count="1" selected="0">
            <x v="7"/>
          </reference>
          <reference field="1" count="1">
            <x v="1"/>
          </reference>
          <reference field="2" count="0" selected="0"/>
          <reference field="3" count="0" selected="0"/>
          <reference field="4" count="0" selected="0"/>
        </references>
      </pivotArea>
    </format>
    <format dxfId="1649">
      <pivotArea collapsedLevelsAreSubtotals="1" fieldPosition="0">
        <references count="5">
          <reference field="0" count="1" selected="0">
            <x v="7"/>
          </reference>
          <reference field="1" count="1">
            <x v="1"/>
          </reference>
          <reference field="2" count="0" selected="0"/>
          <reference field="3" count="0" selected="0"/>
          <reference field="4" count="0" selected="0"/>
        </references>
      </pivotArea>
    </format>
    <format dxfId="1648">
      <pivotArea type="all" dataOnly="0" outline="0" fieldPosition="0"/>
    </format>
    <format dxfId="1647">
      <pivotArea outline="0" collapsedLevelsAreSubtotals="1" fieldPosition="0"/>
    </format>
    <format dxfId="1646">
      <pivotArea dataOnly="0" labelOnly="1" fieldPosition="0">
        <references count="1">
          <reference field="3" count="0"/>
        </references>
      </pivotArea>
    </format>
    <format dxfId="1645">
      <pivotArea dataOnly="0" labelOnly="1" fieldPosition="0">
        <references count="2">
          <reference field="3" count="0" selected="0"/>
          <reference field="4" count="0"/>
        </references>
      </pivotArea>
    </format>
    <format dxfId="1644">
      <pivotArea dataOnly="0" labelOnly="1" fieldPosition="0">
        <references count="3">
          <reference field="0" count="2">
            <x v="6"/>
            <x v="7"/>
          </reference>
          <reference field="3" count="0" selected="0"/>
          <reference field="4" count="0" selected="0"/>
        </references>
      </pivotArea>
    </format>
    <format dxfId="1643">
      <pivotArea dataOnly="0" labelOnly="1" fieldPosition="0">
        <references count="4">
          <reference field="0" count="1" selected="0">
            <x v="6"/>
          </reference>
          <reference field="2" count="0"/>
          <reference field="3" count="0" selected="0"/>
          <reference field="4" count="0" selected="0"/>
        </references>
      </pivotArea>
    </format>
    <format dxfId="1642">
      <pivotArea dataOnly="0" labelOnly="1" fieldPosition="0">
        <references count="4">
          <reference field="0" count="1" selected="0">
            <x v="7"/>
          </reference>
          <reference field="2" count="0"/>
          <reference field="3" count="0" selected="0"/>
          <reference field="4" count="0" selected="0"/>
        </references>
      </pivotArea>
    </format>
    <format dxfId="1641">
      <pivotArea dataOnly="0" labelOnly="1" fieldPosition="0">
        <references count="5">
          <reference field="0" count="1" selected="0">
            <x v="6"/>
          </reference>
          <reference field="1" count="0"/>
          <reference field="2" count="0" selected="0"/>
          <reference field="3" count="0" selected="0"/>
          <reference field="4" count="0" selected="0"/>
        </references>
      </pivotArea>
    </format>
    <format dxfId="1640">
      <pivotArea dataOnly="0" labelOnly="1" fieldPosition="0">
        <references count="5">
          <reference field="0" count="1" selected="0">
            <x v="7"/>
          </reference>
          <reference field="1" count="0"/>
          <reference field="2" count="0" selected="0"/>
          <reference field="3" count="0" selected="0"/>
          <reference field="4" count="0" selected="0"/>
        </references>
      </pivotArea>
    </format>
    <format dxfId="1639">
      <pivotArea dataOnly="0" labelOnly="1" outline="0" axis="axisValues" fieldPosition="0"/>
    </format>
    <format dxfId="1638">
      <pivotArea type="all" dataOnly="0" outline="0" fieldPosition="0"/>
    </format>
    <format dxfId="1637">
      <pivotArea outline="0" collapsedLevelsAreSubtotals="1" fieldPosition="0"/>
    </format>
    <format dxfId="1636">
      <pivotArea dataOnly="0" labelOnly="1" outline="0" axis="axisValues" fieldPosition="0"/>
    </format>
    <format dxfId="1635">
      <pivotArea type="all" dataOnly="0" outline="0" fieldPosition="0"/>
    </format>
    <format dxfId="1634">
      <pivotArea outline="0" collapsedLevelsAreSubtotals="1" fieldPosition="0"/>
    </format>
    <format dxfId="1633">
      <pivotArea dataOnly="0" labelOnly="1" fieldPosition="0">
        <references count="1">
          <reference field="3" count="0"/>
        </references>
      </pivotArea>
    </format>
    <format dxfId="1632">
      <pivotArea dataOnly="0" labelOnly="1" fieldPosition="0">
        <references count="2">
          <reference field="3" count="0" selected="0"/>
          <reference field="4" count="0"/>
        </references>
      </pivotArea>
    </format>
    <format dxfId="1631">
      <pivotArea dataOnly="0" labelOnly="1" fieldPosition="0">
        <references count="3">
          <reference field="0" count="5">
            <x v="0"/>
            <x v="1"/>
            <x v="2"/>
            <x v="3"/>
            <x v="4"/>
          </reference>
          <reference field="3" count="0" selected="0"/>
          <reference field="4" count="1" selected="0">
            <x v="0"/>
          </reference>
        </references>
      </pivotArea>
    </format>
    <format dxfId="1630">
      <pivotArea dataOnly="0" labelOnly="1" fieldPosition="0">
        <references count="3">
          <reference field="0" count="6">
            <x v="0"/>
            <x v="1"/>
            <x v="2"/>
            <x v="3"/>
            <x v="4"/>
            <x v="5"/>
          </reference>
          <reference field="3" count="0" selected="0"/>
          <reference field="4" count="1" selected="0">
            <x v="1"/>
          </reference>
        </references>
      </pivotArea>
    </format>
    <format dxfId="1629">
      <pivotArea dataOnly="0" labelOnly="1" fieldPosition="0">
        <references count="4">
          <reference field="0" count="1" selected="0">
            <x v="0"/>
          </reference>
          <reference field="2" count="0"/>
          <reference field="3" count="0" selected="0"/>
          <reference field="4" count="1" selected="0">
            <x v="0"/>
          </reference>
        </references>
      </pivotArea>
    </format>
    <format dxfId="1628">
      <pivotArea dataOnly="0" labelOnly="1" fieldPosition="0">
        <references count="4">
          <reference field="0" count="1" selected="0">
            <x v="1"/>
          </reference>
          <reference field="2" count="0"/>
          <reference field="3" count="0" selected="0"/>
          <reference field="4" count="1" selected="0">
            <x v="0"/>
          </reference>
        </references>
      </pivotArea>
    </format>
    <format dxfId="1627">
      <pivotArea dataOnly="0" labelOnly="1" fieldPosition="0">
        <references count="4">
          <reference field="0" count="1" selected="0">
            <x v="2"/>
          </reference>
          <reference field="2" count="0"/>
          <reference field="3" count="0" selected="0"/>
          <reference field="4" count="1" selected="0">
            <x v="0"/>
          </reference>
        </references>
      </pivotArea>
    </format>
    <format dxfId="1626">
      <pivotArea dataOnly="0" labelOnly="1" fieldPosition="0">
        <references count="4">
          <reference field="0" count="1" selected="0">
            <x v="3"/>
          </reference>
          <reference field="2" count="0"/>
          <reference field="3" count="0" selected="0"/>
          <reference field="4" count="1" selected="0">
            <x v="0"/>
          </reference>
        </references>
      </pivotArea>
    </format>
    <format dxfId="1625">
      <pivotArea dataOnly="0" labelOnly="1" fieldPosition="0">
        <references count="4">
          <reference field="0" count="1" selected="0">
            <x v="4"/>
          </reference>
          <reference field="2" count="0"/>
          <reference field="3" count="0" selected="0"/>
          <reference field="4" count="1" selected="0">
            <x v="0"/>
          </reference>
        </references>
      </pivotArea>
    </format>
    <format dxfId="1624">
      <pivotArea dataOnly="0" labelOnly="1" fieldPosition="0">
        <references count="4">
          <reference field="0" count="1" selected="0">
            <x v="5"/>
          </reference>
          <reference field="2" count="0"/>
          <reference field="3" count="0" selected="0"/>
          <reference field="4" count="1" selected="0">
            <x v="1"/>
          </reference>
        </references>
      </pivotArea>
    </format>
    <format dxfId="1623">
      <pivotArea dataOnly="0" labelOnly="1" fieldPosition="0">
        <references count="4">
          <reference field="0" count="1" selected="0">
            <x v="0"/>
          </reference>
          <reference field="2" count="0"/>
          <reference field="3" count="0" selected="0"/>
          <reference field="4" count="1" selected="0">
            <x v="1"/>
          </reference>
        </references>
      </pivotArea>
    </format>
    <format dxfId="1622">
      <pivotArea dataOnly="0" labelOnly="1" fieldPosition="0">
        <references count="4">
          <reference field="0" count="1" selected="0">
            <x v="1"/>
          </reference>
          <reference field="2" count="0"/>
          <reference field="3" count="0" selected="0"/>
          <reference field="4" count="1" selected="0">
            <x v="1"/>
          </reference>
        </references>
      </pivotArea>
    </format>
    <format dxfId="1621">
      <pivotArea dataOnly="0" labelOnly="1" fieldPosition="0">
        <references count="4">
          <reference field="0" count="1" selected="0">
            <x v="2"/>
          </reference>
          <reference field="2" count="0"/>
          <reference field="3" count="0" selected="0"/>
          <reference field="4" count="1" selected="0">
            <x v="1"/>
          </reference>
        </references>
      </pivotArea>
    </format>
    <format dxfId="1620">
      <pivotArea dataOnly="0" labelOnly="1" fieldPosition="0">
        <references count="4">
          <reference field="0" count="1" selected="0">
            <x v="3"/>
          </reference>
          <reference field="2" count="0"/>
          <reference field="3" count="0" selected="0"/>
          <reference field="4" count="1" selected="0">
            <x v="1"/>
          </reference>
        </references>
      </pivotArea>
    </format>
    <format dxfId="1619">
      <pivotArea dataOnly="0" labelOnly="1" fieldPosition="0">
        <references count="4">
          <reference field="0" count="1" selected="0">
            <x v="4"/>
          </reference>
          <reference field="2" count="0"/>
          <reference field="3" count="0" selected="0"/>
          <reference field="4" count="1" selected="0">
            <x v="1"/>
          </reference>
        </references>
      </pivotArea>
    </format>
    <format dxfId="1618">
      <pivotArea dataOnly="0" labelOnly="1" fieldPosition="0">
        <references count="5">
          <reference field="0" count="1" selected="0">
            <x v="0"/>
          </reference>
          <reference field="1" count="2">
            <x v="2"/>
            <x v="3"/>
          </reference>
          <reference field="2" count="0" selected="0"/>
          <reference field="3" count="0" selected="0"/>
          <reference field="4" count="1" selected="0">
            <x v="0"/>
          </reference>
        </references>
      </pivotArea>
    </format>
    <format dxfId="1617">
      <pivotArea dataOnly="0" labelOnly="1" fieldPosition="0">
        <references count="5">
          <reference field="0" count="1" selected="0">
            <x v="1"/>
          </reference>
          <reference field="1" count="2">
            <x v="2"/>
            <x v="3"/>
          </reference>
          <reference field="2" count="0" selected="0"/>
          <reference field="3" count="0" selected="0"/>
          <reference field="4" count="1" selected="0">
            <x v="0"/>
          </reference>
        </references>
      </pivotArea>
    </format>
    <format dxfId="1616">
      <pivotArea dataOnly="0" labelOnly="1" fieldPosition="0">
        <references count="5">
          <reference field="0" count="1" selected="0">
            <x v="2"/>
          </reference>
          <reference field="1" count="2">
            <x v="2"/>
            <x v="3"/>
          </reference>
          <reference field="2" count="0" selected="0"/>
          <reference field="3" count="0" selected="0"/>
          <reference field="4" count="1" selected="0">
            <x v="0"/>
          </reference>
        </references>
      </pivotArea>
    </format>
    <format dxfId="1615">
      <pivotArea dataOnly="0" labelOnly="1" fieldPosition="0">
        <references count="5">
          <reference field="0" count="1" selected="0">
            <x v="3"/>
          </reference>
          <reference field="1" count="2">
            <x v="2"/>
            <x v="3"/>
          </reference>
          <reference field="2" count="0" selected="0"/>
          <reference field="3" count="0" selected="0"/>
          <reference field="4" count="1" selected="0">
            <x v="0"/>
          </reference>
        </references>
      </pivotArea>
    </format>
    <format dxfId="1614">
      <pivotArea dataOnly="0" labelOnly="1" fieldPosition="0">
        <references count="5">
          <reference field="0" count="1" selected="0">
            <x v="4"/>
          </reference>
          <reference field="1" count="2">
            <x v="2"/>
            <x v="3"/>
          </reference>
          <reference field="2" count="0" selected="0"/>
          <reference field="3" count="0" selected="0"/>
          <reference field="4" count="1" selected="0">
            <x v="0"/>
          </reference>
        </references>
      </pivotArea>
    </format>
    <format dxfId="1613">
      <pivotArea dataOnly="0" labelOnly="1" fieldPosition="0">
        <references count="5">
          <reference field="0" count="1" selected="0">
            <x v="5"/>
          </reference>
          <reference field="1" count="2">
            <x v="2"/>
            <x v="3"/>
          </reference>
          <reference field="2" count="0" selected="0"/>
          <reference field="3" count="0" selected="0"/>
          <reference field="4" count="1" selected="0">
            <x v="1"/>
          </reference>
        </references>
      </pivotArea>
    </format>
    <format dxfId="1612">
      <pivotArea dataOnly="0" labelOnly="1" fieldPosition="0">
        <references count="5">
          <reference field="0" count="1" selected="0">
            <x v="0"/>
          </reference>
          <reference field="1" count="2">
            <x v="2"/>
            <x v="3"/>
          </reference>
          <reference field="2" count="0" selected="0"/>
          <reference field="3" count="0" selected="0"/>
          <reference field="4" count="1" selected="0">
            <x v="1"/>
          </reference>
        </references>
      </pivotArea>
    </format>
    <format dxfId="1611">
      <pivotArea dataOnly="0" labelOnly="1" fieldPosition="0">
        <references count="5">
          <reference field="0" count="1" selected="0">
            <x v="1"/>
          </reference>
          <reference field="1" count="2">
            <x v="2"/>
            <x v="3"/>
          </reference>
          <reference field="2" count="0" selected="0"/>
          <reference field="3" count="0" selected="0"/>
          <reference field="4" count="1" selected="0">
            <x v="1"/>
          </reference>
        </references>
      </pivotArea>
    </format>
    <format dxfId="1610">
      <pivotArea dataOnly="0" labelOnly="1" fieldPosition="0">
        <references count="5">
          <reference field="0" count="1" selected="0">
            <x v="2"/>
          </reference>
          <reference field="1" count="2">
            <x v="2"/>
            <x v="3"/>
          </reference>
          <reference field="2" count="0" selected="0"/>
          <reference field="3" count="0" selected="0"/>
          <reference field="4" count="1" selected="0">
            <x v="1"/>
          </reference>
        </references>
      </pivotArea>
    </format>
    <format dxfId="1609">
      <pivotArea dataOnly="0" labelOnly="1" fieldPosition="0">
        <references count="5">
          <reference field="0" count="1" selected="0">
            <x v="3"/>
          </reference>
          <reference field="1" count="2">
            <x v="2"/>
            <x v="3"/>
          </reference>
          <reference field="2" count="0" selected="0"/>
          <reference field="3" count="0" selected="0"/>
          <reference field="4" count="1" selected="0">
            <x v="1"/>
          </reference>
        </references>
      </pivotArea>
    </format>
    <format dxfId="1608">
      <pivotArea dataOnly="0" labelOnly="1" fieldPosition="0">
        <references count="5">
          <reference field="0" count="1" selected="0">
            <x v="4"/>
          </reference>
          <reference field="1" count="2">
            <x v="2"/>
            <x v="3"/>
          </reference>
          <reference field="2" count="0" selected="0"/>
          <reference field="3" count="0" selected="0"/>
          <reference field="4" count="1" selected="0">
            <x v="1"/>
          </reference>
        </references>
      </pivotArea>
    </format>
    <format dxfId="1607">
      <pivotArea dataOnly="0" labelOnly="1" outline="0" axis="axisValues" fieldPosition="0"/>
    </format>
    <format dxfId="1606">
      <pivotArea type="all" dataOnly="0" outline="0" fieldPosition="0"/>
    </format>
    <format dxfId="1605">
      <pivotArea outline="0" collapsedLevelsAreSubtotals="1" fieldPosition="0"/>
    </format>
    <format dxfId="1604">
      <pivotArea dataOnly="0" labelOnly="1" fieldPosition="0">
        <references count="1">
          <reference field="3" count="0"/>
        </references>
      </pivotArea>
    </format>
    <format dxfId="1603">
      <pivotArea dataOnly="0" labelOnly="1" fieldPosition="0">
        <references count="2">
          <reference field="3" count="0" selected="0"/>
          <reference field="4" count="0"/>
        </references>
      </pivotArea>
    </format>
    <format dxfId="1602">
      <pivotArea dataOnly="0" labelOnly="1" fieldPosition="0">
        <references count="3">
          <reference field="0" count="5">
            <x v="0"/>
            <x v="1"/>
            <x v="2"/>
            <x v="3"/>
            <x v="4"/>
          </reference>
          <reference field="3" count="0" selected="0"/>
          <reference field="4" count="1" selected="0">
            <x v="0"/>
          </reference>
        </references>
      </pivotArea>
    </format>
    <format dxfId="1601">
      <pivotArea dataOnly="0" labelOnly="1" fieldPosition="0">
        <references count="3">
          <reference field="0" count="6">
            <x v="0"/>
            <x v="1"/>
            <x v="2"/>
            <x v="3"/>
            <x v="4"/>
            <x v="5"/>
          </reference>
          <reference field="3" count="0" selected="0"/>
          <reference field="4" count="1" selected="0">
            <x v="1"/>
          </reference>
        </references>
      </pivotArea>
    </format>
    <format dxfId="1600">
      <pivotArea dataOnly="0" labelOnly="1" fieldPosition="0">
        <references count="4">
          <reference field="0" count="1" selected="0">
            <x v="0"/>
          </reference>
          <reference field="2" count="0"/>
          <reference field="3" count="0" selected="0"/>
          <reference field="4" count="1" selected="0">
            <x v="0"/>
          </reference>
        </references>
      </pivotArea>
    </format>
    <format dxfId="1599">
      <pivotArea dataOnly="0" labelOnly="1" fieldPosition="0">
        <references count="4">
          <reference field="0" count="1" selected="0">
            <x v="1"/>
          </reference>
          <reference field="2" count="0"/>
          <reference field="3" count="0" selected="0"/>
          <reference field="4" count="1" selected="0">
            <x v="0"/>
          </reference>
        </references>
      </pivotArea>
    </format>
    <format dxfId="1598">
      <pivotArea dataOnly="0" labelOnly="1" fieldPosition="0">
        <references count="4">
          <reference field="0" count="1" selected="0">
            <x v="2"/>
          </reference>
          <reference field="2" count="0"/>
          <reference field="3" count="0" selected="0"/>
          <reference field="4" count="1" selected="0">
            <x v="0"/>
          </reference>
        </references>
      </pivotArea>
    </format>
    <format dxfId="1597">
      <pivotArea dataOnly="0" labelOnly="1" fieldPosition="0">
        <references count="4">
          <reference field="0" count="1" selected="0">
            <x v="3"/>
          </reference>
          <reference field="2" count="0"/>
          <reference field="3" count="0" selected="0"/>
          <reference field="4" count="1" selected="0">
            <x v="0"/>
          </reference>
        </references>
      </pivotArea>
    </format>
    <format dxfId="1596">
      <pivotArea dataOnly="0" labelOnly="1" fieldPosition="0">
        <references count="4">
          <reference field="0" count="1" selected="0">
            <x v="4"/>
          </reference>
          <reference field="2" count="0"/>
          <reference field="3" count="0" selected="0"/>
          <reference field="4" count="1" selected="0">
            <x v="0"/>
          </reference>
        </references>
      </pivotArea>
    </format>
    <format dxfId="1595">
      <pivotArea dataOnly="0" labelOnly="1" fieldPosition="0">
        <references count="4">
          <reference field="0" count="1" selected="0">
            <x v="5"/>
          </reference>
          <reference field="2" count="0"/>
          <reference field="3" count="0" selected="0"/>
          <reference field="4" count="1" selected="0">
            <x v="1"/>
          </reference>
        </references>
      </pivotArea>
    </format>
    <format dxfId="1594">
      <pivotArea dataOnly="0" labelOnly="1" fieldPosition="0">
        <references count="4">
          <reference field="0" count="1" selected="0">
            <x v="0"/>
          </reference>
          <reference field="2" count="0"/>
          <reference field="3" count="0" selected="0"/>
          <reference field="4" count="1" selected="0">
            <x v="1"/>
          </reference>
        </references>
      </pivotArea>
    </format>
    <format dxfId="1593">
      <pivotArea dataOnly="0" labelOnly="1" fieldPosition="0">
        <references count="4">
          <reference field="0" count="1" selected="0">
            <x v="1"/>
          </reference>
          <reference field="2" count="0"/>
          <reference field="3" count="0" selected="0"/>
          <reference field="4" count="1" selected="0">
            <x v="1"/>
          </reference>
        </references>
      </pivotArea>
    </format>
    <format dxfId="1592">
      <pivotArea dataOnly="0" labelOnly="1" fieldPosition="0">
        <references count="4">
          <reference field="0" count="1" selected="0">
            <x v="2"/>
          </reference>
          <reference field="2" count="0"/>
          <reference field="3" count="0" selected="0"/>
          <reference field="4" count="1" selected="0">
            <x v="1"/>
          </reference>
        </references>
      </pivotArea>
    </format>
    <format dxfId="1591">
      <pivotArea dataOnly="0" labelOnly="1" fieldPosition="0">
        <references count="4">
          <reference field="0" count="1" selected="0">
            <x v="3"/>
          </reference>
          <reference field="2" count="0"/>
          <reference field="3" count="0" selected="0"/>
          <reference field="4" count="1" selected="0">
            <x v="1"/>
          </reference>
        </references>
      </pivotArea>
    </format>
    <format dxfId="1590">
      <pivotArea dataOnly="0" labelOnly="1" fieldPosition="0">
        <references count="4">
          <reference field="0" count="1" selected="0">
            <x v="4"/>
          </reference>
          <reference field="2" count="0"/>
          <reference field="3" count="0" selected="0"/>
          <reference field="4" count="1" selected="0">
            <x v="1"/>
          </reference>
        </references>
      </pivotArea>
    </format>
    <format dxfId="1589">
      <pivotArea dataOnly="0" labelOnly="1" fieldPosition="0">
        <references count="5">
          <reference field="0" count="1" selected="0">
            <x v="0"/>
          </reference>
          <reference field="1" count="2">
            <x v="2"/>
            <x v="3"/>
          </reference>
          <reference field="2" count="0" selected="0"/>
          <reference field="3" count="0" selected="0"/>
          <reference field="4" count="1" selected="0">
            <x v="0"/>
          </reference>
        </references>
      </pivotArea>
    </format>
    <format dxfId="1588">
      <pivotArea dataOnly="0" labelOnly="1" fieldPosition="0">
        <references count="5">
          <reference field="0" count="1" selected="0">
            <x v="1"/>
          </reference>
          <reference field="1" count="2">
            <x v="2"/>
            <x v="3"/>
          </reference>
          <reference field="2" count="0" selected="0"/>
          <reference field="3" count="0" selected="0"/>
          <reference field="4" count="1" selected="0">
            <x v="0"/>
          </reference>
        </references>
      </pivotArea>
    </format>
    <format dxfId="1587">
      <pivotArea dataOnly="0" labelOnly="1" fieldPosition="0">
        <references count="5">
          <reference field="0" count="1" selected="0">
            <x v="2"/>
          </reference>
          <reference field="1" count="2">
            <x v="2"/>
            <x v="3"/>
          </reference>
          <reference field="2" count="0" selected="0"/>
          <reference field="3" count="0" selected="0"/>
          <reference field="4" count="1" selected="0">
            <x v="0"/>
          </reference>
        </references>
      </pivotArea>
    </format>
    <format dxfId="1586">
      <pivotArea dataOnly="0" labelOnly="1" fieldPosition="0">
        <references count="5">
          <reference field="0" count="1" selected="0">
            <x v="3"/>
          </reference>
          <reference field="1" count="2">
            <x v="2"/>
            <x v="3"/>
          </reference>
          <reference field="2" count="0" selected="0"/>
          <reference field="3" count="0" selected="0"/>
          <reference field="4" count="1" selected="0">
            <x v="0"/>
          </reference>
        </references>
      </pivotArea>
    </format>
    <format dxfId="1585">
      <pivotArea dataOnly="0" labelOnly="1" fieldPosition="0">
        <references count="5">
          <reference field="0" count="1" selected="0">
            <x v="4"/>
          </reference>
          <reference field="1" count="2">
            <x v="2"/>
            <x v="3"/>
          </reference>
          <reference field="2" count="0" selected="0"/>
          <reference field="3" count="0" selected="0"/>
          <reference field="4" count="1" selected="0">
            <x v="0"/>
          </reference>
        </references>
      </pivotArea>
    </format>
    <format dxfId="1584">
      <pivotArea dataOnly="0" labelOnly="1" fieldPosition="0">
        <references count="5">
          <reference field="0" count="1" selected="0">
            <x v="5"/>
          </reference>
          <reference field="1" count="2">
            <x v="2"/>
            <x v="3"/>
          </reference>
          <reference field="2" count="0" selected="0"/>
          <reference field="3" count="0" selected="0"/>
          <reference field="4" count="1" selected="0">
            <x v="1"/>
          </reference>
        </references>
      </pivotArea>
    </format>
    <format dxfId="1583">
      <pivotArea dataOnly="0" labelOnly="1" fieldPosition="0">
        <references count="5">
          <reference field="0" count="1" selected="0">
            <x v="0"/>
          </reference>
          <reference field="1" count="2">
            <x v="2"/>
            <x v="3"/>
          </reference>
          <reference field="2" count="0" selected="0"/>
          <reference field="3" count="0" selected="0"/>
          <reference field="4" count="1" selected="0">
            <x v="1"/>
          </reference>
        </references>
      </pivotArea>
    </format>
    <format dxfId="1582">
      <pivotArea dataOnly="0" labelOnly="1" fieldPosition="0">
        <references count="5">
          <reference field="0" count="1" selected="0">
            <x v="1"/>
          </reference>
          <reference field="1" count="2">
            <x v="2"/>
            <x v="3"/>
          </reference>
          <reference field="2" count="0" selected="0"/>
          <reference field="3" count="0" selected="0"/>
          <reference field="4" count="1" selected="0">
            <x v="1"/>
          </reference>
        </references>
      </pivotArea>
    </format>
    <format dxfId="1581">
      <pivotArea dataOnly="0" labelOnly="1" fieldPosition="0">
        <references count="5">
          <reference field="0" count="1" selected="0">
            <x v="2"/>
          </reference>
          <reference field="1" count="2">
            <x v="2"/>
            <x v="3"/>
          </reference>
          <reference field="2" count="0" selected="0"/>
          <reference field="3" count="0" selected="0"/>
          <reference field="4" count="1" selected="0">
            <x v="1"/>
          </reference>
        </references>
      </pivotArea>
    </format>
    <format dxfId="1580">
      <pivotArea dataOnly="0" labelOnly="1" fieldPosition="0">
        <references count="5">
          <reference field="0" count="1" selected="0">
            <x v="3"/>
          </reference>
          <reference field="1" count="2">
            <x v="2"/>
            <x v="3"/>
          </reference>
          <reference field="2" count="0" selected="0"/>
          <reference field="3" count="0" selected="0"/>
          <reference field="4" count="1" selected="0">
            <x v="1"/>
          </reference>
        </references>
      </pivotArea>
    </format>
    <format dxfId="1579">
      <pivotArea dataOnly="0" labelOnly="1" fieldPosition="0">
        <references count="5">
          <reference field="0" count="1" selected="0">
            <x v="4"/>
          </reference>
          <reference field="1" count="2">
            <x v="2"/>
            <x v="3"/>
          </reference>
          <reference field="2" count="0" selected="0"/>
          <reference field="3" count="0" selected="0"/>
          <reference field="4" count="1" selected="0">
            <x v="1"/>
          </reference>
        </references>
      </pivotArea>
    </format>
    <format dxfId="1578">
      <pivotArea dataOnly="0" labelOnly="1" outline="0" axis="axisValues" fieldPosition="0"/>
    </format>
    <format dxfId="1577">
      <pivotArea type="all" dataOnly="0" outline="0" fieldPosition="0"/>
    </format>
    <format dxfId="1576">
      <pivotArea outline="0" collapsedLevelsAreSubtotals="1" fieldPosition="0"/>
    </format>
    <format dxfId="1575">
      <pivotArea dataOnly="0" labelOnly="1" fieldPosition="0">
        <references count="1">
          <reference field="3" count="0"/>
        </references>
      </pivotArea>
    </format>
    <format dxfId="1574">
      <pivotArea dataOnly="0" labelOnly="1" fieldPosition="0">
        <references count="2">
          <reference field="3" count="0" selected="0"/>
          <reference field="4" count="0"/>
        </references>
      </pivotArea>
    </format>
    <format dxfId="1573">
      <pivotArea dataOnly="0" labelOnly="1" fieldPosition="0">
        <references count="3">
          <reference field="0" count="5">
            <x v="0"/>
            <x v="1"/>
            <x v="2"/>
            <x v="3"/>
            <x v="4"/>
          </reference>
          <reference field="3" count="0" selected="0"/>
          <reference field="4" count="1" selected="0">
            <x v="0"/>
          </reference>
        </references>
      </pivotArea>
    </format>
    <format dxfId="1572">
      <pivotArea dataOnly="0" labelOnly="1" fieldPosition="0">
        <references count="3">
          <reference field="0" count="6">
            <x v="0"/>
            <x v="1"/>
            <x v="2"/>
            <x v="3"/>
            <x v="4"/>
            <x v="5"/>
          </reference>
          <reference field="3" count="0" selected="0"/>
          <reference field="4" count="1" selected="0">
            <x v="1"/>
          </reference>
        </references>
      </pivotArea>
    </format>
    <format dxfId="1571">
      <pivotArea dataOnly="0" labelOnly="1" fieldPosition="0">
        <references count="4">
          <reference field="0" count="1" selected="0">
            <x v="0"/>
          </reference>
          <reference field="2" count="0"/>
          <reference field="3" count="0" selected="0"/>
          <reference field="4" count="1" selected="0">
            <x v="0"/>
          </reference>
        </references>
      </pivotArea>
    </format>
    <format dxfId="1570">
      <pivotArea dataOnly="0" labelOnly="1" fieldPosition="0">
        <references count="4">
          <reference field="0" count="1" selected="0">
            <x v="1"/>
          </reference>
          <reference field="2" count="0"/>
          <reference field="3" count="0" selected="0"/>
          <reference field="4" count="1" selected="0">
            <x v="0"/>
          </reference>
        </references>
      </pivotArea>
    </format>
    <format dxfId="1569">
      <pivotArea dataOnly="0" labelOnly="1" fieldPosition="0">
        <references count="4">
          <reference field="0" count="1" selected="0">
            <x v="2"/>
          </reference>
          <reference field="2" count="0"/>
          <reference field="3" count="0" selected="0"/>
          <reference field="4" count="1" selected="0">
            <x v="0"/>
          </reference>
        </references>
      </pivotArea>
    </format>
    <format dxfId="1568">
      <pivotArea dataOnly="0" labelOnly="1" fieldPosition="0">
        <references count="4">
          <reference field="0" count="1" selected="0">
            <x v="3"/>
          </reference>
          <reference field="2" count="0"/>
          <reference field="3" count="0" selected="0"/>
          <reference field="4" count="1" selected="0">
            <x v="0"/>
          </reference>
        </references>
      </pivotArea>
    </format>
    <format dxfId="1567">
      <pivotArea dataOnly="0" labelOnly="1" fieldPosition="0">
        <references count="4">
          <reference field="0" count="1" selected="0">
            <x v="4"/>
          </reference>
          <reference field="2" count="0"/>
          <reference field="3" count="0" selected="0"/>
          <reference field="4" count="1" selected="0">
            <x v="0"/>
          </reference>
        </references>
      </pivotArea>
    </format>
    <format dxfId="1566">
      <pivotArea dataOnly="0" labelOnly="1" fieldPosition="0">
        <references count="4">
          <reference field="0" count="1" selected="0">
            <x v="5"/>
          </reference>
          <reference field="2" count="0"/>
          <reference field="3" count="0" selected="0"/>
          <reference field="4" count="1" selected="0">
            <x v="1"/>
          </reference>
        </references>
      </pivotArea>
    </format>
    <format dxfId="1565">
      <pivotArea dataOnly="0" labelOnly="1" fieldPosition="0">
        <references count="4">
          <reference field="0" count="1" selected="0">
            <x v="0"/>
          </reference>
          <reference field="2" count="0"/>
          <reference field="3" count="0" selected="0"/>
          <reference field="4" count="1" selected="0">
            <x v="1"/>
          </reference>
        </references>
      </pivotArea>
    </format>
    <format dxfId="1564">
      <pivotArea dataOnly="0" labelOnly="1" fieldPosition="0">
        <references count="4">
          <reference field="0" count="1" selected="0">
            <x v="1"/>
          </reference>
          <reference field="2" count="0"/>
          <reference field="3" count="0" selected="0"/>
          <reference field="4" count="1" selected="0">
            <x v="1"/>
          </reference>
        </references>
      </pivotArea>
    </format>
    <format dxfId="1563">
      <pivotArea dataOnly="0" labelOnly="1" fieldPosition="0">
        <references count="4">
          <reference field="0" count="1" selected="0">
            <x v="2"/>
          </reference>
          <reference field="2" count="0"/>
          <reference field="3" count="0" selected="0"/>
          <reference field="4" count="1" selected="0">
            <x v="1"/>
          </reference>
        </references>
      </pivotArea>
    </format>
    <format dxfId="1562">
      <pivotArea dataOnly="0" labelOnly="1" fieldPosition="0">
        <references count="4">
          <reference field="0" count="1" selected="0">
            <x v="3"/>
          </reference>
          <reference field="2" count="0"/>
          <reference field="3" count="0" selected="0"/>
          <reference field="4" count="1" selected="0">
            <x v="1"/>
          </reference>
        </references>
      </pivotArea>
    </format>
    <format dxfId="1561">
      <pivotArea dataOnly="0" labelOnly="1" fieldPosition="0">
        <references count="4">
          <reference field="0" count="1" selected="0">
            <x v="4"/>
          </reference>
          <reference field="2" count="0"/>
          <reference field="3" count="0" selected="0"/>
          <reference field="4" count="1" selected="0">
            <x v="1"/>
          </reference>
        </references>
      </pivotArea>
    </format>
    <format dxfId="1560">
      <pivotArea dataOnly="0" labelOnly="1" fieldPosition="0">
        <references count="5">
          <reference field="0" count="1" selected="0">
            <x v="0"/>
          </reference>
          <reference field="1" count="2">
            <x v="2"/>
            <x v="3"/>
          </reference>
          <reference field="2" count="0" selected="0"/>
          <reference field="3" count="0" selected="0"/>
          <reference field="4" count="1" selected="0">
            <x v="0"/>
          </reference>
        </references>
      </pivotArea>
    </format>
    <format dxfId="1559">
      <pivotArea dataOnly="0" labelOnly="1" fieldPosition="0">
        <references count="5">
          <reference field="0" count="1" selected="0">
            <x v="1"/>
          </reference>
          <reference field="1" count="2">
            <x v="2"/>
            <x v="3"/>
          </reference>
          <reference field="2" count="0" selected="0"/>
          <reference field="3" count="0" selected="0"/>
          <reference field="4" count="1" selected="0">
            <x v="0"/>
          </reference>
        </references>
      </pivotArea>
    </format>
    <format dxfId="1558">
      <pivotArea dataOnly="0" labelOnly="1" fieldPosition="0">
        <references count="5">
          <reference field="0" count="1" selected="0">
            <x v="2"/>
          </reference>
          <reference field="1" count="2">
            <x v="2"/>
            <x v="3"/>
          </reference>
          <reference field="2" count="0" selected="0"/>
          <reference field="3" count="0" selected="0"/>
          <reference field="4" count="1" selected="0">
            <x v="0"/>
          </reference>
        </references>
      </pivotArea>
    </format>
    <format dxfId="1557">
      <pivotArea dataOnly="0" labelOnly="1" fieldPosition="0">
        <references count="5">
          <reference field="0" count="1" selected="0">
            <x v="3"/>
          </reference>
          <reference field="1" count="2">
            <x v="2"/>
            <x v="3"/>
          </reference>
          <reference field="2" count="0" selected="0"/>
          <reference field="3" count="0" selected="0"/>
          <reference field="4" count="1" selected="0">
            <x v="0"/>
          </reference>
        </references>
      </pivotArea>
    </format>
    <format dxfId="1556">
      <pivotArea dataOnly="0" labelOnly="1" fieldPosition="0">
        <references count="5">
          <reference field="0" count="1" selected="0">
            <x v="4"/>
          </reference>
          <reference field="1" count="2">
            <x v="2"/>
            <x v="3"/>
          </reference>
          <reference field="2" count="0" selected="0"/>
          <reference field="3" count="0" selected="0"/>
          <reference field="4" count="1" selected="0">
            <x v="0"/>
          </reference>
        </references>
      </pivotArea>
    </format>
    <format dxfId="1555">
      <pivotArea dataOnly="0" labelOnly="1" fieldPosition="0">
        <references count="5">
          <reference field="0" count="1" selected="0">
            <x v="5"/>
          </reference>
          <reference field="1" count="2">
            <x v="2"/>
            <x v="3"/>
          </reference>
          <reference field="2" count="0" selected="0"/>
          <reference field="3" count="0" selected="0"/>
          <reference field="4" count="1" selected="0">
            <x v="1"/>
          </reference>
        </references>
      </pivotArea>
    </format>
    <format dxfId="1554">
      <pivotArea dataOnly="0" labelOnly="1" fieldPosition="0">
        <references count="5">
          <reference field="0" count="1" selected="0">
            <x v="0"/>
          </reference>
          <reference field="1" count="2">
            <x v="2"/>
            <x v="3"/>
          </reference>
          <reference field="2" count="0" selected="0"/>
          <reference field="3" count="0" selected="0"/>
          <reference field="4" count="1" selected="0">
            <x v="1"/>
          </reference>
        </references>
      </pivotArea>
    </format>
    <format dxfId="1553">
      <pivotArea dataOnly="0" labelOnly="1" fieldPosition="0">
        <references count="5">
          <reference field="0" count="1" selected="0">
            <x v="1"/>
          </reference>
          <reference field="1" count="2">
            <x v="2"/>
            <x v="3"/>
          </reference>
          <reference field="2" count="0" selected="0"/>
          <reference field="3" count="0" selected="0"/>
          <reference field="4" count="1" selected="0">
            <x v="1"/>
          </reference>
        </references>
      </pivotArea>
    </format>
    <format dxfId="1552">
      <pivotArea dataOnly="0" labelOnly="1" fieldPosition="0">
        <references count="5">
          <reference field="0" count="1" selected="0">
            <x v="2"/>
          </reference>
          <reference field="1" count="2">
            <x v="2"/>
            <x v="3"/>
          </reference>
          <reference field="2" count="0" selected="0"/>
          <reference field="3" count="0" selected="0"/>
          <reference field="4" count="1" selected="0">
            <x v="1"/>
          </reference>
        </references>
      </pivotArea>
    </format>
    <format dxfId="1551">
      <pivotArea dataOnly="0" labelOnly="1" fieldPosition="0">
        <references count="5">
          <reference field="0" count="1" selected="0">
            <x v="3"/>
          </reference>
          <reference field="1" count="2">
            <x v="2"/>
            <x v="3"/>
          </reference>
          <reference field="2" count="0" selected="0"/>
          <reference field="3" count="0" selected="0"/>
          <reference field="4" count="1" selected="0">
            <x v="1"/>
          </reference>
        </references>
      </pivotArea>
    </format>
    <format dxfId="1550">
      <pivotArea dataOnly="0" labelOnly="1" fieldPosition="0">
        <references count="5">
          <reference field="0" count="1" selected="0">
            <x v="4"/>
          </reference>
          <reference field="1" count="2">
            <x v="2"/>
            <x v="3"/>
          </reference>
          <reference field="2" count="0" selected="0"/>
          <reference field="3" count="0" selected="0"/>
          <reference field="4" count="1" selected="0">
            <x v="1"/>
          </reference>
        </references>
      </pivotArea>
    </format>
    <format dxfId="1549">
      <pivotArea dataOnly="0" labelOnly="1" outline="0" axis="axisValues" fieldPosition="0"/>
    </format>
    <format dxfId="70">
      <pivotArea type="all" dataOnly="0" outline="0" fieldPosition="0"/>
    </format>
    <format dxfId="69">
      <pivotArea outline="0" collapsedLevelsAreSubtotals="1" fieldPosition="0"/>
    </format>
    <format dxfId="68">
      <pivotArea dataOnly="0" labelOnly="1" fieldPosition="0">
        <references count="1">
          <reference field="3" count="1">
            <x v="0"/>
          </reference>
        </references>
      </pivotArea>
    </format>
    <format dxfId="67">
      <pivotArea dataOnly="0" labelOnly="1" fieldPosition="0">
        <references count="2">
          <reference field="3" count="1" selected="0">
            <x v="0"/>
          </reference>
          <reference field="4" count="1">
            <x v="0"/>
          </reference>
        </references>
      </pivotArea>
    </format>
    <format dxfId="66">
      <pivotArea dataOnly="0" labelOnly="1" fieldPosition="0">
        <references count="3">
          <reference field="0" count="5">
            <x v="0"/>
            <x v="1"/>
            <x v="2"/>
            <x v="3"/>
            <x v="4"/>
          </reference>
          <reference field="3" count="1" selected="0">
            <x v="0"/>
          </reference>
          <reference field="4" count="1" selected="0">
            <x v="0"/>
          </reference>
        </references>
      </pivotArea>
    </format>
    <format dxfId="65">
      <pivotArea dataOnly="0" labelOnly="1" fieldPosition="0">
        <references count="4">
          <reference field="0" count="1" selected="0">
            <x v="0"/>
          </reference>
          <reference field="2" count="1">
            <x v="0"/>
          </reference>
          <reference field="3" count="1" selected="0">
            <x v="0"/>
          </reference>
          <reference field="4" count="1" selected="0">
            <x v="0"/>
          </reference>
        </references>
      </pivotArea>
    </format>
    <format dxfId="64">
      <pivotArea dataOnly="0" labelOnly="1" fieldPosition="0">
        <references count="4">
          <reference field="0" count="1" selected="0">
            <x v="1"/>
          </reference>
          <reference field="2" count="1">
            <x v="0"/>
          </reference>
          <reference field="3" count="1" selected="0">
            <x v="0"/>
          </reference>
          <reference field="4" count="1" selected="0">
            <x v="0"/>
          </reference>
        </references>
      </pivotArea>
    </format>
    <format dxfId="63">
      <pivotArea dataOnly="0" labelOnly="1" fieldPosition="0">
        <references count="4">
          <reference field="0" count="1" selected="0">
            <x v="2"/>
          </reference>
          <reference field="2" count="1">
            <x v="0"/>
          </reference>
          <reference field="3" count="1" selected="0">
            <x v="0"/>
          </reference>
          <reference field="4" count="1" selected="0">
            <x v="0"/>
          </reference>
        </references>
      </pivotArea>
    </format>
    <format dxfId="62">
      <pivotArea dataOnly="0" labelOnly="1" fieldPosition="0">
        <references count="4">
          <reference field="0" count="1" selected="0">
            <x v="3"/>
          </reference>
          <reference field="2" count="1">
            <x v="0"/>
          </reference>
          <reference field="3" count="1" selected="0">
            <x v="0"/>
          </reference>
          <reference field="4" count="1" selected="0">
            <x v="0"/>
          </reference>
        </references>
      </pivotArea>
    </format>
    <format dxfId="61">
      <pivotArea dataOnly="0" labelOnly="1" fieldPosition="0">
        <references count="4">
          <reference field="0" count="1" selected="0">
            <x v="4"/>
          </reference>
          <reference field="2" count="1">
            <x v="0"/>
          </reference>
          <reference field="3" count="1" selected="0">
            <x v="0"/>
          </reference>
          <reference field="4" count="1" selected="0">
            <x v="0"/>
          </reference>
        </references>
      </pivotArea>
    </format>
    <format dxfId="60">
      <pivotArea dataOnly="0" labelOnly="1" fieldPosition="0">
        <references count="5">
          <reference field="0" count="1" selected="0">
            <x v="0"/>
          </reference>
          <reference field="1" count="2">
            <x v="2"/>
            <x v="3"/>
          </reference>
          <reference field="2" count="1" selected="0">
            <x v="0"/>
          </reference>
          <reference field="3" count="1" selected="0">
            <x v="0"/>
          </reference>
          <reference field="4" count="1" selected="0">
            <x v="0"/>
          </reference>
        </references>
      </pivotArea>
    </format>
    <format dxfId="59">
      <pivotArea dataOnly="0" labelOnly="1" fieldPosition="0">
        <references count="5">
          <reference field="0" count="1" selected="0">
            <x v="1"/>
          </reference>
          <reference field="1" count="2">
            <x v="2"/>
            <x v="3"/>
          </reference>
          <reference field="2" count="1" selected="0">
            <x v="0"/>
          </reference>
          <reference field="3" count="1" selected="0">
            <x v="0"/>
          </reference>
          <reference field="4" count="1" selected="0">
            <x v="0"/>
          </reference>
        </references>
      </pivotArea>
    </format>
    <format dxfId="58">
      <pivotArea dataOnly="0" labelOnly="1" fieldPosition="0">
        <references count="5">
          <reference field="0" count="1" selected="0">
            <x v="2"/>
          </reference>
          <reference field="1" count="2">
            <x v="2"/>
            <x v="3"/>
          </reference>
          <reference field="2" count="1" selected="0">
            <x v="0"/>
          </reference>
          <reference field="3" count="1" selected="0">
            <x v="0"/>
          </reference>
          <reference field="4" count="1" selected="0">
            <x v="0"/>
          </reference>
        </references>
      </pivotArea>
    </format>
    <format dxfId="57">
      <pivotArea dataOnly="0" labelOnly="1" fieldPosition="0">
        <references count="5">
          <reference field="0" count="1" selected="0">
            <x v="3"/>
          </reference>
          <reference field="1" count="2">
            <x v="2"/>
            <x v="3"/>
          </reference>
          <reference field="2" count="1" selected="0">
            <x v="0"/>
          </reference>
          <reference field="3" count="1" selected="0">
            <x v="0"/>
          </reference>
          <reference field="4" count="1" selected="0">
            <x v="0"/>
          </reference>
        </references>
      </pivotArea>
    </format>
    <format dxfId="56">
      <pivotArea dataOnly="0" labelOnly="1" fieldPosition="0">
        <references count="5">
          <reference field="0" count="1" selected="0">
            <x v="4"/>
          </reference>
          <reference field="1" count="2">
            <x v="2"/>
            <x v="3"/>
          </reference>
          <reference field="2" count="1" selected="0">
            <x v="0"/>
          </reference>
          <reference field="3" count="1" selected="0">
            <x v="0"/>
          </reference>
          <reference field="4" count="1" selected="0">
            <x v="0"/>
          </reference>
        </references>
      </pivotArea>
    </format>
    <format dxfId="55">
      <pivotArea dataOnly="0" labelOnly="1" outline="0" axis="axisValues" fieldPosition="0"/>
    </format>
  </formats>
  <pivotHierarchies count="199">
    <pivotHierarchy multipleItemSelectionAllowed="1" dragToData="1"/>
    <pivotHierarchy dragToData="1"/>
    <pivotHierarchy dragToData="1"/>
    <pivotHierarchy multipleItemSelectionAllowed="1" dragToData="1"/>
    <pivotHierarchy multipleItemSelectionAllowed="1" dragToData="1">
      <members count="1" level="1">
        <member name="[dBenchmarkProducts].[Sheen].&amp;[Flat]"/>
      </members>
    </pivotHierarchy>
    <pivotHierarchy multipleItemSelectionAllowed="1" dragToData="1">
      <members count="1" level="1">
        <member name="[dBenchmarkProducts].[Color].&amp;[Weathering - Dark Blue]"/>
      </members>
    </pivotHierarchy>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5">
    <rowHierarchyUsage hierarchyUsage="75"/>
    <rowHierarchyUsage hierarchyUsage="80"/>
    <rowHierarchyUsage hierarchyUsage="76"/>
    <rowHierarchyUsage hierarchyUsage="77"/>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WeatheringTestDirectory]"/>
        <x15:activeTabTopLevelEntity name="[fWeatheringData]"/>
        <x15:activeTabTopLevelEntity name="[dBenchmark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2893C01-595B-4BBD-B027-B1578301F314}" name="WeatheringImages" cacheId="2934" applyNumberFormats="0" applyBorderFormats="0" applyFontFormats="0" applyPatternFormats="0" applyAlignmentFormats="0" applyWidthHeightFormats="1" dataCaption="Values" tag="9271526a-0c1d-41b6-bc35-97682b5ba9f3" updatedVersion="8" minRefreshableVersion="3" useAutoFormatting="1" subtotalHiddenItems="1" rowGrandTotals="0" colGrandTotals="0" itemPrintTitles="1" createdVersion="8" indent="0" compact="0" compactData="0" multipleFieldFilters="0">
  <location ref="O3:Y6" firstHeaderRow="1" firstDataRow="2" firstDataCol="5"/>
  <pivotFields count="9">
    <pivotField axis="axisRow" compact="0" allDrilled="1" outline="0" subtotalTop="0" showAll="0" dataSourceSort="1" defaultSubtotal="0" defaultAttributeDrillState="1">
      <items count="5">
        <item x="0"/>
        <item x="1"/>
        <item x="2"/>
        <item x="3"/>
        <item x="4"/>
      </items>
    </pivotField>
    <pivotField axis="axisRow" compact="0" allDrilled="1" outline="0" subtotalTop="0" showAll="0" dataSourceSort="1" defaultSubtotal="0" defaultAttributeDrillState="1">
      <items count="4">
        <item s="1" x="0"/>
        <item s="1" x="1"/>
        <item s="1" x="2"/>
        <item s="1" x="3"/>
      </items>
    </pivotField>
    <pivotField axis="axisCol" compact="0" allDrilled="1" outline="0" subtotalTop="0" showAll="0" dataSourceSort="1" defaultSubtotal="0" defaultAttributeDrillState="1">
      <items count="8">
        <item x="0"/>
        <item x="1"/>
        <item x="2"/>
        <item x="3"/>
        <item x="4"/>
        <item x="5"/>
        <item x="6"/>
        <item x="7"/>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5">
    <field x="0"/>
    <field x="4"/>
    <field x="5"/>
    <field x="1"/>
    <field x="3"/>
  </rowFields>
  <rowItems count="2">
    <i>
      <x/>
      <x/>
      <x/>
      <x/>
      <x/>
    </i>
    <i>
      <x v="1"/>
      <x v="1"/>
      <x/>
      <x/>
      <x/>
    </i>
  </rowItems>
  <colFields count="1">
    <field x="2"/>
  </colFields>
  <colItems count="6">
    <i>
      <x/>
    </i>
    <i>
      <x v="1"/>
    </i>
    <i>
      <x v="2"/>
    </i>
    <i>
      <x v="3"/>
    </i>
    <i>
      <x v="4"/>
    </i>
    <i>
      <x v="5"/>
    </i>
  </colItems>
  <dataFields count="1">
    <dataField fld="6" subtotal="count" baseField="0" baseItem="0"/>
  </dataFields>
  <formats count="92">
    <format dxfId="1548">
      <pivotArea type="all" dataOnly="0" outline="0" fieldPosition="0"/>
    </format>
    <format dxfId="1547">
      <pivotArea outline="0" collapsedLevelsAreSubtotals="1" fieldPosition="0"/>
    </format>
    <format dxfId="1546">
      <pivotArea field="0" type="button" dataOnly="0" labelOnly="1" outline="0" axis="axisRow" fieldPosition="0"/>
    </format>
    <format dxfId="1545">
      <pivotArea field="1" type="button" dataOnly="0" labelOnly="1" outline="0" axis="axisRow" fieldPosition="3"/>
    </format>
    <format dxfId="1544">
      <pivotArea field="2" type="button" dataOnly="0" labelOnly="1" outline="0" axis="axisCol" fieldPosition="0"/>
    </format>
    <format dxfId="1543">
      <pivotArea dataOnly="0" labelOnly="1" outline="0" fieldPosition="0">
        <references count="1">
          <reference field="0" count="0"/>
        </references>
      </pivotArea>
    </format>
    <format dxfId="1542">
      <pivotArea dataOnly="0" labelOnly="1" grandRow="1" outline="0" fieldPosition="0"/>
    </format>
    <format dxfId="1541">
      <pivotArea dataOnly="0" labelOnly="1" outline="0" fieldPosition="0">
        <references count="2">
          <reference field="0" count="1" selected="0">
            <x v="0"/>
          </reference>
          <reference field="1" count="1">
            <x v="0"/>
          </reference>
        </references>
      </pivotArea>
    </format>
    <format dxfId="1540">
      <pivotArea dataOnly="0" labelOnly="1" outline="0" fieldPosition="0">
        <references count="3">
          <reference field="0" count="1" selected="0">
            <x v="0"/>
          </reference>
          <reference field="1" count="1" selected="0">
            <x v="0"/>
          </reference>
          <reference field="2" count="6">
            <x v="0"/>
            <x v="1"/>
            <x v="2"/>
            <x v="3"/>
            <x v="4"/>
            <x v="5"/>
          </reference>
        </references>
      </pivotArea>
    </format>
    <format dxfId="1539">
      <pivotArea type="all" dataOnly="0" outline="0" fieldPosition="0"/>
    </format>
    <format dxfId="1538">
      <pivotArea outline="0" collapsedLevelsAreSubtotals="1" fieldPosition="0"/>
    </format>
    <format dxfId="1537">
      <pivotArea type="origin" dataOnly="0" labelOnly="1" outline="0" fieldPosition="0"/>
    </format>
    <format dxfId="1536">
      <pivotArea field="2" type="button" dataOnly="0" labelOnly="1" outline="0" axis="axisCol" fieldPosition="0"/>
    </format>
    <format dxfId="1535">
      <pivotArea type="topRight" dataOnly="0" labelOnly="1" outline="0" fieldPosition="0"/>
    </format>
    <format dxfId="1534">
      <pivotArea field="0" type="button" dataOnly="0" labelOnly="1" outline="0" axis="axisRow" fieldPosition="0"/>
    </format>
    <format dxfId="1533">
      <pivotArea field="1" type="button" dataOnly="0" labelOnly="1" outline="0" axis="axisRow" fieldPosition="3"/>
    </format>
    <format dxfId="1532">
      <pivotArea dataOnly="0" labelOnly="1" outline="0" fieldPosition="0">
        <references count="1">
          <reference field="2" count="6">
            <x v="0"/>
            <x v="1"/>
            <x v="2"/>
            <x v="3"/>
            <x v="4"/>
            <x v="5"/>
          </reference>
        </references>
      </pivotArea>
    </format>
    <format dxfId="1531">
      <pivotArea type="all" dataOnly="0" outline="0" fieldPosition="0"/>
    </format>
    <format dxfId="1530">
      <pivotArea outline="0" collapsedLevelsAreSubtotals="1" fieldPosition="0"/>
    </format>
    <format dxfId="1529">
      <pivotArea type="origin" dataOnly="0" labelOnly="1" outline="0" fieldPosition="0"/>
    </format>
    <format dxfId="1528">
      <pivotArea field="2" type="button" dataOnly="0" labelOnly="1" outline="0" axis="axisCol" fieldPosition="0"/>
    </format>
    <format dxfId="1527">
      <pivotArea type="topRight" dataOnly="0" labelOnly="1" outline="0" fieldPosition="0"/>
    </format>
    <format dxfId="1526">
      <pivotArea field="0" type="button" dataOnly="0" labelOnly="1" outline="0" axis="axisRow" fieldPosition="0"/>
    </format>
    <format dxfId="1525">
      <pivotArea field="1" type="button" dataOnly="0" labelOnly="1" outline="0" axis="axisRow" fieldPosition="3"/>
    </format>
    <format dxfId="1524">
      <pivotArea dataOnly="0" labelOnly="1" outline="0" fieldPosition="0">
        <references count="1">
          <reference field="2" count="6">
            <x v="0"/>
            <x v="1"/>
            <x v="2"/>
            <x v="3"/>
            <x v="4"/>
            <x v="5"/>
          </reference>
        </references>
      </pivotArea>
    </format>
    <format dxfId="1523">
      <pivotArea type="all" dataOnly="0" outline="0" fieldPosition="0"/>
    </format>
    <format dxfId="1522">
      <pivotArea type="all" dataOnly="0" outline="0" fieldPosition="0"/>
    </format>
    <format dxfId="1521">
      <pivotArea outline="0" collapsedLevelsAreSubtotals="1" fieldPosition="0"/>
    </format>
    <format dxfId="1520">
      <pivotArea type="origin" dataOnly="0" labelOnly="1" outline="0" fieldPosition="0"/>
    </format>
    <format dxfId="1519">
      <pivotArea field="2" type="button" dataOnly="0" labelOnly="1" outline="0" axis="axisCol" fieldPosition="0"/>
    </format>
    <format dxfId="1518">
      <pivotArea type="topRight" dataOnly="0" labelOnly="1" outline="0" fieldPosition="0"/>
    </format>
    <format dxfId="1517">
      <pivotArea field="0" type="button" dataOnly="0" labelOnly="1" outline="0" axis="axisRow" fieldPosition="0"/>
    </format>
    <format dxfId="1516">
      <pivotArea field="1" type="button" dataOnly="0" labelOnly="1" outline="0" axis="axisRow" fieldPosition="3"/>
    </format>
    <format dxfId="1515">
      <pivotArea field="3" type="button" dataOnly="0" labelOnly="1" outline="0" axis="axisRow" fieldPosition="4"/>
    </format>
    <format dxfId="1514">
      <pivotArea dataOnly="0" labelOnly="1" outline="0" fieldPosition="0">
        <references count="1">
          <reference field="0" count="1">
            <x v="4"/>
          </reference>
        </references>
      </pivotArea>
    </format>
    <format dxfId="1513">
      <pivotArea dataOnly="0" labelOnly="1" outline="0" fieldPosition="0">
        <references count="2">
          <reference field="0" count="1" selected="0">
            <x v="4"/>
          </reference>
          <reference field="1" count="1">
            <x v="0"/>
          </reference>
        </references>
      </pivotArea>
    </format>
    <format dxfId="1512">
      <pivotArea dataOnly="0" labelOnly="1" outline="0" fieldPosition="0">
        <references count="3">
          <reference field="0" count="1" selected="0">
            <x v="4"/>
          </reference>
          <reference field="1" count="1" selected="0">
            <x v="0"/>
          </reference>
          <reference field="3" count="0"/>
        </references>
      </pivotArea>
    </format>
    <format dxfId="1511">
      <pivotArea dataOnly="0" labelOnly="1" outline="0" fieldPosition="0">
        <references count="1">
          <reference field="2" count="6">
            <x v="0"/>
            <x v="1"/>
            <x v="2"/>
            <x v="3"/>
            <x v="4"/>
            <x v="5"/>
          </reference>
        </references>
      </pivotArea>
    </format>
    <format dxfId="1510">
      <pivotArea type="all" dataOnly="0" outline="0" fieldPosition="0"/>
    </format>
    <format dxfId="1509">
      <pivotArea type="origin" dataOnly="0" labelOnly="1" outline="0" fieldPosition="0"/>
    </format>
    <format dxfId="1508">
      <pivotArea field="2" type="button" dataOnly="0" labelOnly="1" outline="0" axis="axisCol" fieldPosition="0"/>
    </format>
    <format dxfId="1507">
      <pivotArea type="topRight" dataOnly="0" labelOnly="1" outline="0" fieldPosition="0"/>
    </format>
    <format dxfId="1506">
      <pivotArea field="0" type="button" dataOnly="0" labelOnly="1" outline="0" axis="axisRow" fieldPosition="0"/>
    </format>
    <format dxfId="1505">
      <pivotArea field="4" type="button" dataOnly="0" labelOnly="1" outline="0" axis="axisRow" fieldPosition="1"/>
    </format>
    <format dxfId="1504">
      <pivotArea field="5" type="button" dataOnly="0" labelOnly="1" outline="0" axis="axisRow" fieldPosition="2"/>
    </format>
    <format dxfId="1503">
      <pivotArea field="1" type="button" dataOnly="0" labelOnly="1" outline="0" axis="axisRow" fieldPosition="3"/>
    </format>
    <format dxfId="1502">
      <pivotArea field="3" type="button" dataOnly="0" labelOnly="1" outline="0" axis="axisRow" fieldPosition="4"/>
    </format>
    <format dxfId="1501">
      <pivotArea dataOnly="0" labelOnly="1" outline="0" fieldPosition="0">
        <references count="1">
          <reference field="0" count="0"/>
        </references>
      </pivotArea>
    </format>
    <format dxfId="1500">
      <pivotArea dataOnly="0" labelOnly="1" outline="0" fieldPosition="0">
        <references count="2">
          <reference field="0" count="1" selected="0">
            <x v="4"/>
          </reference>
          <reference field="4" count="1">
            <x v="2"/>
          </reference>
        </references>
      </pivotArea>
    </format>
    <format dxfId="1499">
      <pivotArea dataOnly="0" labelOnly="1" outline="0" fieldPosition="0">
        <references count="3">
          <reference field="0" count="1" selected="0">
            <x v="4"/>
          </reference>
          <reference field="4" count="1" selected="0">
            <x v="2"/>
          </reference>
          <reference field="5" count="0"/>
        </references>
      </pivotArea>
    </format>
    <format dxfId="1498">
      <pivotArea dataOnly="0" labelOnly="1" outline="0" fieldPosition="0">
        <references count="4">
          <reference field="0" count="1" selected="0">
            <x v="4"/>
          </reference>
          <reference field="1" count="0"/>
          <reference field="4" count="1" selected="0">
            <x v="2"/>
          </reference>
          <reference field="5" count="0" selected="0"/>
        </references>
      </pivotArea>
    </format>
    <format dxfId="1497">
      <pivotArea dataOnly="0" labelOnly="1" outline="0" fieldPosition="0">
        <references count="5">
          <reference field="0" count="1" selected="0">
            <x v="4"/>
          </reference>
          <reference field="1" count="0" selected="0"/>
          <reference field="3" count="0"/>
          <reference field="4" count="1" selected="0">
            <x v="2"/>
          </reference>
          <reference field="5" count="0" selected="0"/>
        </references>
      </pivotArea>
    </format>
    <format dxfId="1496">
      <pivotArea dataOnly="0" labelOnly="1" outline="0" fieldPosition="0">
        <references count="1">
          <reference field="2" count="0"/>
        </references>
      </pivotArea>
    </format>
    <format dxfId="1495">
      <pivotArea type="all" dataOnly="0" outline="0" fieldPosition="0"/>
    </format>
    <format dxfId="1494">
      <pivotArea type="origin" dataOnly="0" labelOnly="1" outline="0" fieldPosition="0"/>
    </format>
    <format dxfId="1493">
      <pivotArea type="origin" dataOnly="0" labelOnly="1" outline="0" offset="A1" fieldPosition="0"/>
    </format>
    <format dxfId="1492">
      <pivotArea type="origin" dataOnly="0" labelOnly="1" outline="0" offset="B1" fieldPosition="0"/>
    </format>
    <format dxfId="1491">
      <pivotArea type="origin" dataOnly="0" labelOnly="1" outline="0" offset="C1" fieldPosition="0"/>
    </format>
    <format dxfId="1490">
      <pivotArea type="origin" dataOnly="0" labelOnly="1" outline="0" offset="D1" fieldPosition="0"/>
    </format>
    <format dxfId="1489">
      <pivotArea type="origin" dataOnly="0" labelOnly="1" outline="0" offset="E1" fieldPosition="0"/>
    </format>
    <format dxfId="1488">
      <pivotArea field="2" type="button" dataOnly="0" labelOnly="1" outline="0" axis="axisCol" fieldPosition="0"/>
    </format>
    <format dxfId="1487">
      <pivotArea type="topRight" dataOnly="0" labelOnly="1" outline="0" offset="A1" fieldPosition="0"/>
    </format>
    <format dxfId="1486">
      <pivotArea type="topRight" dataOnly="0" labelOnly="1" outline="0" offset="B1" fieldPosition="0"/>
    </format>
    <format dxfId="1485">
      <pivotArea field="0" type="button" dataOnly="0" labelOnly="1" outline="0" axis="axisRow" fieldPosition="0"/>
    </format>
    <format dxfId="1484">
      <pivotArea field="4" type="button" dataOnly="0" labelOnly="1" outline="0" axis="axisRow" fieldPosition="1"/>
    </format>
    <format dxfId="1483">
      <pivotArea field="5" type="button" dataOnly="0" labelOnly="1" outline="0" axis="axisRow" fieldPosition="2"/>
    </format>
    <format dxfId="1482">
      <pivotArea field="1" type="button" dataOnly="0" labelOnly="1" outline="0" axis="axisRow" fieldPosition="3"/>
    </format>
    <format dxfId="1481">
      <pivotArea field="3" type="button" dataOnly="0" labelOnly="1" outline="0" axis="axisRow" fieldPosition="4"/>
    </format>
    <format dxfId="1480">
      <pivotArea dataOnly="0" labelOnly="1" outline="0" fieldPosition="0">
        <references count="1">
          <reference field="2" count="1">
            <x v="0"/>
          </reference>
        </references>
      </pivotArea>
    </format>
    <format dxfId="1479">
      <pivotArea dataOnly="0" labelOnly="1" outline="0" fieldPosition="0">
        <references count="1">
          <reference field="2" count="1">
            <x v="6"/>
          </reference>
        </references>
      </pivotArea>
    </format>
    <format dxfId="1478">
      <pivotArea dataOnly="0" labelOnly="1" outline="0" fieldPosition="0">
        <references count="1">
          <reference field="2" count="1">
            <x v="7"/>
          </reference>
        </references>
      </pivotArea>
    </format>
    <format dxfId="1477">
      <pivotArea dataOnly="0" labelOnly="1" outline="0" fieldPosition="0">
        <references count="1">
          <reference field="0" count="1">
            <x v="2"/>
          </reference>
        </references>
      </pivotArea>
    </format>
    <format dxfId="1476">
      <pivotArea dataOnly="0" labelOnly="1" outline="0" fieldPosition="0">
        <references count="1">
          <reference field="0" count="1">
            <x v="3"/>
          </reference>
        </references>
      </pivotArea>
    </format>
    <format dxfId="1475">
      <pivotArea dataOnly="0" labelOnly="1" outline="0" fieldPosition="0">
        <references count="2">
          <reference field="0" count="1" selected="0">
            <x v="3"/>
          </reference>
          <reference field="4" count="1">
            <x v="2"/>
          </reference>
        </references>
      </pivotArea>
    </format>
    <format dxfId="1474">
      <pivotArea dataOnly="0" labelOnly="1" outline="0" fieldPosition="0">
        <references count="5">
          <reference field="0" count="1" selected="0">
            <x v="3"/>
          </reference>
          <reference field="1" count="1" selected="0">
            <x v="1"/>
          </reference>
          <reference field="3" count="0"/>
          <reference field="4" count="1" selected="0">
            <x v="2"/>
          </reference>
          <reference field="5" count="0" selected="0"/>
        </references>
      </pivotArea>
    </format>
    <format dxfId="1473">
      <pivotArea outline="0" fieldPosition="0">
        <references count="2">
          <reference field="0" count="1" selected="0">
            <x v="3"/>
          </reference>
          <reference field="2" count="1" selected="0">
            <x v="0"/>
          </reference>
        </references>
      </pivotArea>
    </format>
    <format dxfId="1472">
      <pivotArea outline="0" fieldPosition="0">
        <references count="2">
          <reference field="0" count="1" selected="0">
            <x v="3"/>
          </reference>
          <reference field="2" count="1" selected="0">
            <x v="6"/>
          </reference>
        </references>
      </pivotArea>
    </format>
    <format dxfId="1471">
      <pivotArea outline="0" fieldPosition="0">
        <references count="2">
          <reference field="0" count="1" selected="0">
            <x v="3"/>
          </reference>
          <reference field="2" count="1" selected="0">
            <x v="7"/>
          </reference>
        </references>
      </pivotArea>
    </format>
    <format dxfId="1470">
      <pivotArea type="all" dataOnly="0" outline="0" fieldPosition="0"/>
    </format>
    <format dxfId="1469">
      <pivotArea outline="0" collapsedLevelsAreSubtotals="1" fieldPosition="0"/>
    </format>
    <format dxfId="1468">
      <pivotArea type="origin" dataOnly="0" labelOnly="1" outline="0" fieldPosition="0"/>
    </format>
    <format dxfId="1467">
      <pivotArea field="2" type="button" dataOnly="0" labelOnly="1" outline="0" axis="axisCol" fieldPosition="0"/>
    </format>
    <format dxfId="1466">
      <pivotArea type="topRight" dataOnly="0" labelOnly="1" outline="0" fieldPosition="0"/>
    </format>
    <format dxfId="1465">
      <pivotArea field="0" type="button" dataOnly="0" labelOnly="1" outline="0" axis="axisRow" fieldPosition="0"/>
    </format>
    <format dxfId="1464">
      <pivotArea field="4" type="button" dataOnly="0" labelOnly="1" outline="0" axis="axisRow" fieldPosition="1"/>
    </format>
    <format dxfId="1463">
      <pivotArea field="5" type="button" dataOnly="0" labelOnly="1" outline="0" axis="axisRow" fieldPosition="2"/>
    </format>
    <format dxfId="1462">
      <pivotArea field="1" type="button" dataOnly="0" labelOnly="1" outline="0" axis="axisRow" fieldPosition="3"/>
    </format>
    <format dxfId="1461">
      <pivotArea field="3" type="button" dataOnly="0" labelOnly="1" outline="0" axis="axisRow" fieldPosition="4"/>
    </format>
    <format dxfId="1460">
      <pivotArea dataOnly="0" labelOnly="1" outline="0" fieldPosition="0">
        <references count="1">
          <reference field="0" count="2">
            <x v="2"/>
            <x v="3"/>
          </reference>
        </references>
      </pivotArea>
    </format>
    <format dxfId="1459">
      <pivotArea dataOnly="0" labelOnly="1" outline="0" fieldPosition="0">
        <references count="2">
          <reference field="0" count="1" selected="0">
            <x v="3"/>
          </reference>
          <reference field="4" count="1">
            <x v="2"/>
          </reference>
        </references>
      </pivotArea>
    </format>
    <format dxfId="1458">
      <pivotArea dataOnly="0" labelOnly="1" outline="0" fieldPosition="0">
        <references count="5">
          <reference field="0" count="1" selected="0">
            <x v="3"/>
          </reference>
          <reference field="1" count="1" selected="0">
            <x v="1"/>
          </reference>
          <reference field="3" count="0"/>
          <reference field="4" count="1" selected="0">
            <x v="2"/>
          </reference>
          <reference field="5" count="0" selected="0"/>
        </references>
      </pivotArea>
    </format>
    <format dxfId="1457">
      <pivotArea dataOnly="0" labelOnly="1" outline="0" fieldPosition="0">
        <references count="1">
          <reference field="2" count="3">
            <x v="0"/>
            <x v="6"/>
            <x v="7"/>
          </reference>
        </references>
      </pivotArea>
    </format>
  </formats>
  <pivotHierarchies count="199">
    <pivotHierarchy multipleItemSelectionAllowed="1" dragToData="1"/>
    <pivotHierarchy dragToData="1"/>
    <pivotHierarchy dragToData="1"/>
    <pivotHierarchy multipleItemSelectionAllowed="1" dragToData="1"/>
    <pivotHierarchy multipleItemSelectionAllowed="1" dragToData="1">
      <members count="1" level="1">
        <member name="[dBenchmarkProducts].[Sheen].&amp;[Flat]"/>
      </members>
    </pivotHierarchy>
    <pivotHierarchy multipleItemSelectionAllowed="1" dragToData="1">
      <members count="1" level="1">
        <member name="[dBenchmarkProducts].[Color].&amp;[Weathering - Dark Blue]"/>
      </members>
    </pivotHierarchy>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5">
    <rowHierarchyUsage hierarchyUsage="9"/>
    <rowHierarchyUsage hierarchyUsage="16"/>
    <rowHierarchyUsage hierarchyUsage="77"/>
    <rowHierarchyUsage hierarchyUsage="75"/>
    <rowHierarchyUsage hierarchyUsage="105"/>
  </rowHierarchiesUsage>
  <colHierarchiesUsage count="1">
    <colHierarchyUsage hierarchyUsage="7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BenchmarkProducts]"/>
        <x15:activeTabTopLevelEntity name="[dWeatheringTestDirectory]"/>
        <x15:activeTabTopLevelEntity name="[fWeathering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2458AD3-86C4-4BB2-B8BC-636305F92E71}" name="BenchmarkPivot" cacheId="3219" applyNumberFormats="0" applyBorderFormats="0" applyFontFormats="0" applyPatternFormats="0" applyAlignmentFormats="0" applyWidthHeightFormats="1" dataCaption="Values" tag="c7f04fd0-666a-4719-aae3-7f182a4996e9" updatedVersion="8" minRefreshableVersion="3" showDrill="0" subtotalHiddenItems="1" rowGrandTotals="0" itemPrintTitles="1" createdVersion="8" indent="0" compact="0" compactData="0" multipleFieldFilters="0" chartFormat="3" rowHeaderCaption=" ">
  <location ref="A10:C10" firstHeaderRow="1" firstDataRow="1" firstDataCol="2"/>
  <pivotFields count="6">
    <pivotField axis="axisRow" compact="0" allDrilled="1" outline="0" showAll="0" dataSourceSort="1" defaultSubtotal="0" defaultAttributeDrillState="1">
      <items count="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allDrilled="1" outline="0" showAll="0" defaultSubtotal="0" defaultAttributeDrillState="1">
      <items count="33">
        <item x="1"/>
        <item x="11"/>
        <item x="19"/>
        <item x="6"/>
        <item x="2"/>
        <item x="32"/>
        <item x="20"/>
        <item x="30"/>
        <item x="14"/>
        <item x="0"/>
        <item x="3"/>
        <item x="4"/>
        <item x="10"/>
        <item x="12"/>
        <item x="13"/>
        <item x="15"/>
        <item x="17"/>
        <item x="18"/>
        <item x="26"/>
        <item x="27"/>
        <item x="29"/>
        <item x="31"/>
        <item x="5"/>
        <item x="7"/>
        <item x="8"/>
        <item x="9"/>
        <item x="21"/>
        <item x="22"/>
        <item x="23"/>
        <item x="24"/>
        <item x="16"/>
        <item x="25"/>
        <item x="28"/>
      </items>
      <extLst>
        <ext xmlns:x14="http://schemas.microsoft.com/office/spreadsheetml/2009/9/main" uri="{2946ED86-A175-432a-8AC1-64E0C546D7DE}">
          <x14:pivotField fillDownLabels="1"/>
        </ext>
      </extLst>
    </pivotField>
    <pivotField compact="0" allDrilled="1" outline="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1"/>
    <field x="0"/>
  </rowFields>
  <dataFields count="1">
    <dataField fld="3" subtotal="count" baseField="0" baseItem="0"/>
  </dataFields>
  <formats count="252">
    <format dxfId="1456">
      <pivotArea type="all" dataOnly="0" outline="0" fieldPosition="0"/>
    </format>
    <format dxfId="1455">
      <pivotArea outline="0" collapsedLevelsAreSubtotals="1" fieldPosition="0"/>
    </format>
    <format dxfId="1454">
      <pivotArea dataOnly="0" labelOnly="1" outline="0" axis="axisValues" fieldPosition="0"/>
    </format>
    <format dxfId="1453">
      <pivotArea type="all" dataOnly="0" outline="0" fieldPosition="0"/>
    </format>
    <format dxfId="1452">
      <pivotArea type="all" dataOnly="0" outline="0" fieldPosition="0"/>
    </format>
    <format dxfId="1451">
      <pivotArea type="all" dataOnly="0" outline="0" fieldPosition="0"/>
    </format>
    <format dxfId="1450">
      <pivotArea outline="0" collapsedLevelsAreSubtotals="1" fieldPosition="0"/>
    </format>
    <format dxfId="1449">
      <pivotArea field="0" type="button" dataOnly="0" labelOnly="1" outline="0" axis="axisRow" fieldPosition="1"/>
    </format>
    <format dxfId="1448">
      <pivotArea field="1" type="button" dataOnly="0" labelOnly="1" outline="0" axis="axisRow" fieldPosition="0"/>
    </format>
    <format dxfId="1447">
      <pivotArea dataOnly="0" labelOnly="1" outline="0" axis="axisValues" fieldPosition="0"/>
    </format>
    <format dxfId="1446">
      <pivotArea type="all" dataOnly="0" outline="0" fieldPosition="0"/>
    </format>
    <format dxfId="1445">
      <pivotArea outline="0" collapsedLevelsAreSubtotals="1" fieldPosition="0"/>
    </format>
    <format dxfId="1444">
      <pivotArea type="all" dataOnly="0" outline="0" fieldPosition="0"/>
    </format>
    <format dxfId="1443">
      <pivotArea outline="0" collapsedLevelsAreSubtotals="1" fieldPosition="0"/>
    </format>
    <format dxfId="1442">
      <pivotArea field="0" type="button" dataOnly="0" labelOnly="1" outline="0" axis="axisRow" fieldPosition="1"/>
    </format>
    <format dxfId="1441">
      <pivotArea field="1" type="button" dataOnly="0" labelOnly="1" outline="0" axis="axisRow" fieldPosition="0"/>
    </format>
    <format dxfId="1440">
      <pivotArea dataOnly="0" labelOnly="1" outline="0" axis="axisValues" fieldPosition="0"/>
    </format>
    <format dxfId="1439">
      <pivotArea type="all" dataOnly="0" outline="0" fieldPosition="0"/>
    </format>
    <format dxfId="1438">
      <pivotArea outline="0" collapsedLevelsAreSubtotals="1" fieldPosition="0"/>
    </format>
    <format dxfId="1437">
      <pivotArea dataOnly="0" labelOnly="1" outline="0" axis="axisValues" fieldPosition="0"/>
    </format>
    <format dxfId="1436">
      <pivotArea type="all" dataOnly="0" outline="0" fieldPosition="0"/>
    </format>
    <format dxfId="1435">
      <pivotArea outline="0" collapsedLevelsAreSubtotals="1" fieldPosition="0"/>
    </format>
    <format dxfId="1434">
      <pivotArea dataOnly="0" labelOnly="1" outline="0" axis="axisValues" fieldPosition="0"/>
    </format>
    <format dxfId="1433">
      <pivotArea type="all" dataOnly="0" outline="0" fieldPosition="0"/>
    </format>
    <format dxfId="1432">
      <pivotArea outline="0" collapsedLevelsAreSubtotals="1" fieldPosition="0"/>
    </format>
    <format dxfId="1431">
      <pivotArea dataOnly="0" labelOnly="1" outline="0" axis="axisValues" fieldPosition="0"/>
    </format>
    <format dxfId="1430">
      <pivotArea outline="0" collapsedLevelsAreSubtotals="1" fieldPosition="0"/>
    </format>
    <format dxfId="1429">
      <pivotArea dataOnly="0" labelOnly="1" outline="0" axis="axisValues" fieldPosition="0"/>
    </format>
    <format dxfId="1428">
      <pivotArea outline="0" collapsedLevelsAreSubtotals="1" fieldPosition="0"/>
    </format>
    <format dxfId="1427">
      <pivotArea dataOnly="0" labelOnly="1" outline="0" axis="axisValues" fieldPosition="0"/>
    </format>
    <format dxfId="1426">
      <pivotArea field="1" type="button" dataOnly="0" labelOnly="1" outline="0" axis="axisRow" fieldPosition="0"/>
    </format>
    <format dxfId="1425">
      <pivotArea field="0" type="button" dataOnly="0" labelOnly="1" outline="0" axis="axisRow" fieldPosition="1"/>
    </format>
    <format dxfId="1424">
      <pivotArea dataOnly="0" labelOnly="1" outline="0" axis="axisValues" fieldPosition="0"/>
    </format>
    <format dxfId="1423">
      <pivotArea dataOnly="0" labelOnly="1" outline="0" offset="IV1" fieldPosition="0">
        <references count="1">
          <reference field="1" count="1">
            <x v="0"/>
          </reference>
        </references>
      </pivotArea>
    </format>
    <format dxfId="1422">
      <pivotArea dataOnly="0" labelOnly="1" outline="0" fieldPosition="0">
        <references count="2">
          <reference field="0" count="1">
            <x v="0"/>
          </reference>
          <reference field="1" count="1" selected="0">
            <x v="0"/>
          </reference>
        </references>
      </pivotArea>
    </format>
    <format dxfId="1421">
      <pivotArea outline="0" fieldPosition="0">
        <references count="2">
          <reference field="0" count="1" selected="0">
            <x v="0"/>
          </reference>
          <reference field="1" count="1" selected="0">
            <x v="0"/>
          </reference>
        </references>
      </pivotArea>
    </format>
    <format dxfId="1420">
      <pivotArea dataOnly="0" labelOnly="1" outline="0" offset="IV2" fieldPosition="0">
        <references count="1">
          <reference field="1" count="1">
            <x v="0"/>
          </reference>
        </references>
      </pivotArea>
    </format>
    <format dxfId="1419">
      <pivotArea dataOnly="0" labelOnly="1" outline="0" fieldPosition="0">
        <references count="2">
          <reference field="0" count="1">
            <x v="4"/>
          </reference>
          <reference field="1" count="1" selected="0">
            <x v="0"/>
          </reference>
        </references>
      </pivotArea>
    </format>
    <format dxfId="1418">
      <pivotArea outline="0" fieldPosition="0">
        <references count="2">
          <reference field="0" count="1" selected="0">
            <x v="4"/>
          </reference>
          <reference field="1" count="1" selected="0">
            <x v="0"/>
          </reference>
        </references>
      </pivotArea>
    </format>
    <format dxfId="1417">
      <pivotArea dataOnly="0" labelOnly="1" outline="0" offset="IV3" fieldPosition="0">
        <references count="1">
          <reference field="1" count="1">
            <x v="0"/>
          </reference>
        </references>
      </pivotArea>
    </format>
    <format dxfId="1416">
      <pivotArea dataOnly="0" labelOnly="1" outline="0" fieldPosition="0">
        <references count="2">
          <reference field="0" count="1">
            <x v="6"/>
          </reference>
          <reference field="1" count="1" selected="0">
            <x v="0"/>
          </reference>
        </references>
      </pivotArea>
    </format>
    <format dxfId="1415">
      <pivotArea outline="0" fieldPosition="0">
        <references count="2">
          <reference field="0" count="1" selected="0">
            <x v="6"/>
          </reference>
          <reference field="1" count="1" selected="0">
            <x v="0"/>
          </reference>
        </references>
      </pivotArea>
    </format>
    <format dxfId="1414">
      <pivotArea dataOnly="0" labelOnly="1" outline="0" offset="IV4" fieldPosition="0">
        <references count="1">
          <reference field="1" count="1">
            <x v="0"/>
          </reference>
        </references>
      </pivotArea>
    </format>
    <format dxfId="1413">
      <pivotArea dataOnly="0" labelOnly="1" outline="0" fieldPosition="0">
        <references count="2">
          <reference field="0" count="1">
            <x v="15"/>
          </reference>
          <reference field="1" count="1" selected="0">
            <x v="0"/>
          </reference>
        </references>
      </pivotArea>
    </format>
    <format dxfId="1412">
      <pivotArea outline="0" fieldPosition="0">
        <references count="2">
          <reference field="0" count="1" selected="0">
            <x v="15"/>
          </reference>
          <reference field="1" count="1" selected="0">
            <x v="0"/>
          </reference>
        </references>
      </pivotArea>
    </format>
    <format dxfId="1411">
      <pivotArea dataOnly="0" labelOnly="1" outline="0" offset="IV256" fieldPosition="0">
        <references count="1">
          <reference field="1" count="1">
            <x v="0"/>
          </reference>
        </references>
      </pivotArea>
    </format>
    <format dxfId="1410">
      <pivotArea dataOnly="0" labelOnly="1" outline="0" fieldPosition="0">
        <references count="2">
          <reference field="0" count="1">
            <x v="19"/>
          </reference>
          <reference field="1" count="1" selected="0">
            <x v="0"/>
          </reference>
        </references>
      </pivotArea>
    </format>
    <format dxfId="1409">
      <pivotArea outline="0" fieldPosition="0">
        <references count="2">
          <reference field="0" count="1" selected="0">
            <x v="19"/>
          </reference>
          <reference field="1" count="1" selected="0">
            <x v="0"/>
          </reference>
        </references>
      </pivotArea>
    </format>
    <format dxfId="1408">
      <pivotArea dataOnly="0" labelOnly="1" outline="0" offset="IV1" fieldPosition="0">
        <references count="1">
          <reference field="1" count="1">
            <x v="1"/>
          </reference>
        </references>
      </pivotArea>
    </format>
    <format dxfId="1407">
      <pivotArea dataOnly="0" labelOnly="1" outline="0" fieldPosition="0">
        <references count="2">
          <reference field="0" count="1">
            <x v="0"/>
          </reference>
          <reference field="1" count="1" selected="0">
            <x v="1"/>
          </reference>
        </references>
      </pivotArea>
    </format>
    <format dxfId="1406">
      <pivotArea outline="0" fieldPosition="0">
        <references count="2">
          <reference field="0" count="1" selected="0">
            <x v="0"/>
          </reference>
          <reference field="1" count="1" selected="0">
            <x v="1"/>
          </reference>
        </references>
      </pivotArea>
    </format>
    <format dxfId="1405">
      <pivotArea dataOnly="0" labelOnly="1" outline="0" offset="IV2" fieldPosition="0">
        <references count="1">
          <reference field="1" count="1">
            <x v="1"/>
          </reference>
        </references>
      </pivotArea>
    </format>
    <format dxfId="1404">
      <pivotArea dataOnly="0" labelOnly="1" outline="0" fieldPosition="0">
        <references count="2">
          <reference field="0" count="1">
            <x v="1"/>
          </reference>
          <reference field="1" count="1" selected="0">
            <x v="1"/>
          </reference>
        </references>
      </pivotArea>
    </format>
    <format dxfId="1403">
      <pivotArea outline="0" fieldPosition="0">
        <references count="2">
          <reference field="0" count="1" selected="0">
            <x v="1"/>
          </reference>
          <reference field="1" count="1" selected="0">
            <x v="1"/>
          </reference>
        </references>
      </pivotArea>
    </format>
    <format dxfId="1402">
      <pivotArea dataOnly="0" labelOnly="1" outline="0" offset="IV3" fieldPosition="0">
        <references count="1">
          <reference field="1" count="1">
            <x v="1"/>
          </reference>
        </references>
      </pivotArea>
    </format>
    <format dxfId="1401">
      <pivotArea dataOnly="0" labelOnly="1" outline="0" fieldPosition="0">
        <references count="2">
          <reference field="0" count="1">
            <x v="4"/>
          </reference>
          <reference field="1" count="1" selected="0">
            <x v="1"/>
          </reference>
        </references>
      </pivotArea>
    </format>
    <format dxfId="1400">
      <pivotArea outline="0" fieldPosition="0">
        <references count="2">
          <reference field="0" count="1" selected="0">
            <x v="4"/>
          </reference>
          <reference field="1" count="1" selected="0">
            <x v="1"/>
          </reference>
        </references>
      </pivotArea>
    </format>
    <format dxfId="1399">
      <pivotArea dataOnly="0" labelOnly="1" outline="0" offset="IV4" fieldPosition="0">
        <references count="1">
          <reference field="1" count="1">
            <x v="1"/>
          </reference>
        </references>
      </pivotArea>
    </format>
    <format dxfId="1398">
      <pivotArea dataOnly="0" labelOnly="1" outline="0" fieldPosition="0">
        <references count="2">
          <reference field="0" count="1">
            <x v="6"/>
          </reference>
          <reference field="1" count="1" selected="0">
            <x v="1"/>
          </reference>
        </references>
      </pivotArea>
    </format>
    <format dxfId="1397">
      <pivotArea outline="0" fieldPosition="0">
        <references count="2">
          <reference field="0" count="1" selected="0">
            <x v="6"/>
          </reference>
          <reference field="1" count="1" selected="0">
            <x v="1"/>
          </reference>
        </references>
      </pivotArea>
    </format>
    <format dxfId="1396">
      <pivotArea dataOnly="0" labelOnly="1" outline="0" offset="IV5" fieldPosition="0">
        <references count="1">
          <reference field="1" count="1">
            <x v="1"/>
          </reference>
        </references>
      </pivotArea>
    </format>
    <format dxfId="1395">
      <pivotArea dataOnly="0" labelOnly="1" outline="0" fieldPosition="0">
        <references count="2">
          <reference field="0" count="1">
            <x v="15"/>
          </reference>
          <reference field="1" count="1" selected="0">
            <x v="1"/>
          </reference>
        </references>
      </pivotArea>
    </format>
    <format dxfId="1394">
      <pivotArea outline="0" fieldPosition="0">
        <references count="2">
          <reference field="0" count="1" selected="0">
            <x v="15"/>
          </reference>
          <reference field="1" count="1" selected="0">
            <x v="1"/>
          </reference>
        </references>
      </pivotArea>
    </format>
    <format dxfId="1393">
      <pivotArea dataOnly="0" labelOnly="1" outline="0" offset="IV6" fieldPosition="0">
        <references count="1">
          <reference field="1" count="1">
            <x v="1"/>
          </reference>
        </references>
      </pivotArea>
    </format>
    <format dxfId="1392">
      <pivotArea dataOnly="0" labelOnly="1" outline="0" fieldPosition="0">
        <references count="2">
          <reference field="0" count="1">
            <x v="13"/>
          </reference>
          <reference field="1" count="1" selected="0">
            <x v="1"/>
          </reference>
        </references>
      </pivotArea>
    </format>
    <format dxfId="1391">
      <pivotArea outline="0" fieldPosition="0">
        <references count="2">
          <reference field="0" count="1" selected="0">
            <x v="13"/>
          </reference>
          <reference field="1" count="1" selected="0">
            <x v="1"/>
          </reference>
        </references>
      </pivotArea>
    </format>
    <format dxfId="1390">
      <pivotArea dataOnly="0" labelOnly="1" outline="0" offset="IV7" fieldPosition="0">
        <references count="1">
          <reference field="1" count="1">
            <x v="1"/>
          </reference>
        </references>
      </pivotArea>
    </format>
    <format dxfId="1389">
      <pivotArea dataOnly="0" labelOnly="1" outline="0" fieldPosition="0">
        <references count="2">
          <reference field="0" count="1">
            <x v="18"/>
          </reference>
          <reference field="1" count="1" selected="0">
            <x v="1"/>
          </reference>
        </references>
      </pivotArea>
    </format>
    <format dxfId="1388">
      <pivotArea outline="0" fieldPosition="0">
        <references count="2">
          <reference field="0" count="1" selected="0">
            <x v="18"/>
          </reference>
          <reference field="1" count="1" selected="0">
            <x v="1"/>
          </reference>
        </references>
      </pivotArea>
    </format>
    <format dxfId="1387">
      <pivotArea dataOnly="0" labelOnly="1" outline="0" offset="IV256" fieldPosition="0">
        <references count="1">
          <reference field="1" count="1">
            <x v="1"/>
          </reference>
        </references>
      </pivotArea>
    </format>
    <format dxfId="1386">
      <pivotArea dataOnly="0" labelOnly="1" outline="0" fieldPosition="0">
        <references count="2">
          <reference field="0" count="1">
            <x v="19"/>
          </reference>
          <reference field="1" count="1" selected="0">
            <x v="1"/>
          </reference>
        </references>
      </pivotArea>
    </format>
    <format dxfId="1385">
      <pivotArea outline="0" fieldPosition="0">
        <references count="2">
          <reference field="0" count="1" selected="0">
            <x v="19"/>
          </reference>
          <reference field="1" count="1" selected="0">
            <x v="1"/>
          </reference>
        </references>
      </pivotArea>
    </format>
    <format dxfId="1384">
      <pivotArea dataOnly="0" labelOnly="1" outline="0" offset="IV1" fieldPosition="0">
        <references count="1">
          <reference field="1" count="1">
            <x v="2"/>
          </reference>
        </references>
      </pivotArea>
    </format>
    <format dxfId="1383">
      <pivotArea dataOnly="0" labelOnly="1" outline="0" fieldPosition="0">
        <references count="2">
          <reference field="0" count="1">
            <x v="0"/>
          </reference>
          <reference field="1" count="1" selected="0">
            <x v="2"/>
          </reference>
        </references>
      </pivotArea>
    </format>
    <format dxfId="1382">
      <pivotArea outline="0" fieldPosition="0">
        <references count="2">
          <reference field="0" count="1" selected="0">
            <x v="0"/>
          </reference>
          <reference field="1" count="1" selected="0">
            <x v="2"/>
          </reference>
        </references>
      </pivotArea>
    </format>
    <format dxfId="1381">
      <pivotArea dataOnly="0" labelOnly="1" outline="0" offset="IV2" fieldPosition="0">
        <references count="1">
          <reference field="1" count="1">
            <x v="2"/>
          </reference>
        </references>
      </pivotArea>
    </format>
    <format dxfId="1380">
      <pivotArea dataOnly="0" labelOnly="1" outline="0" fieldPosition="0">
        <references count="2">
          <reference field="0" count="1">
            <x v="4"/>
          </reference>
          <reference field="1" count="1" selected="0">
            <x v="2"/>
          </reference>
        </references>
      </pivotArea>
    </format>
    <format dxfId="1379">
      <pivotArea outline="0" fieldPosition="0">
        <references count="2">
          <reference field="0" count="1" selected="0">
            <x v="4"/>
          </reference>
          <reference field="1" count="1" selected="0">
            <x v="2"/>
          </reference>
        </references>
      </pivotArea>
    </format>
    <format dxfId="1378">
      <pivotArea dataOnly="0" labelOnly="1" outline="0" offset="IV3" fieldPosition="0">
        <references count="1">
          <reference field="1" count="1">
            <x v="2"/>
          </reference>
        </references>
      </pivotArea>
    </format>
    <format dxfId="1377">
      <pivotArea dataOnly="0" labelOnly="1" outline="0" fieldPosition="0">
        <references count="2">
          <reference field="0" count="1">
            <x v="5"/>
          </reference>
          <reference field="1" count="1" selected="0">
            <x v="2"/>
          </reference>
        </references>
      </pivotArea>
    </format>
    <format dxfId="1376">
      <pivotArea outline="0" fieldPosition="0">
        <references count="2">
          <reference field="0" count="1" selected="0">
            <x v="5"/>
          </reference>
          <reference field="1" count="1" selected="0">
            <x v="2"/>
          </reference>
        </references>
      </pivotArea>
    </format>
    <format dxfId="1375">
      <pivotArea dataOnly="0" labelOnly="1" outline="0" offset="IV4" fieldPosition="0">
        <references count="1">
          <reference field="1" count="1">
            <x v="2"/>
          </reference>
        </references>
      </pivotArea>
    </format>
    <format dxfId="1374">
      <pivotArea dataOnly="0" labelOnly="1" outline="0" fieldPosition="0">
        <references count="2">
          <reference field="0" count="1">
            <x v="6"/>
          </reference>
          <reference field="1" count="1" selected="0">
            <x v="2"/>
          </reference>
        </references>
      </pivotArea>
    </format>
    <format dxfId="1373">
      <pivotArea outline="0" fieldPosition="0">
        <references count="2">
          <reference field="0" count="1" selected="0">
            <x v="6"/>
          </reference>
          <reference field="1" count="1" selected="0">
            <x v="2"/>
          </reference>
        </references>
      </pivotArea>
    </format>
    <format dxfId="1372">
      <pivotArea dataOnly="0" labelOnly="1" outline="0" offset="IV5" fieldPosition="0">
        <references count="1">
          <reference field="1" count="1">
            <x v="2"/>
          </reference>
        </references>
      </pivotArea>
    </format>
    <format dxfId="1371">
      <pivotArea dataOnly="0" labelOnly="1" outline="0" fieldPosition="0">
        <references count="2">
          <reference field="0" count="1">
            <x v="10"/>
          </reference>
          <reference field="1" count="1" selected="0">
            <x v="2"/>
          </reference>
        </references>
      </pivotArea>
    </format>
    <format dxfId="1370">
      <pivotArea outline="0" fieldPosition="0">
        <references count="2">
          <reference field="0" count="1" selected="0">
            <x v="10"/>
          </reference>
          <reference field="1" count="1" selected="0">
            <x v="2"/>
          </reference>
        </references>
      </pivotArea>
    </format>
    <format dxfId="1369">
      <pivotArea dataOnly="0" labelOnly="1" outline="0" offset="IV6" fieldPosition="0">
        <references count="1">
          <reference field="1" count="1">
            <x v="2"/>
          </reference>
        </references>
      </pivotArea>
    </format>
    <format dxfId="1368">
      <pivotArea dataOnly="0" labelOnly="1" outline="0" fieldPosition="0">
        <references count="2">
          <reference field="0" count="1">
            <x v="17"/>
          </reference>
          <reference field="1" count="1" selected="0">
            <x v="2"/>
          </reference>
        </references>
      </pivotArea>
    </format>
    <format dxfId="1367">
      <pivotArea outline="0" fieldPosition="0">
        <references count="2">
          <reference field="0" count="1" selected="0">
            <x v="17"/>
          </reference>
          <reference field="1" count="1" selected="0">
            <x v="2"/>
          </reference>
        </references>
      </pivotArea>
    </format>
    <format dxfId="1366">
      <pivotArea dataOnly="0" labelOnly="1" outline="0" offset="IV256" fieldPosition="0">
        <references count="1">
          <reference field="1" count="1">
            <x v="2"/>
          </reference>
        </references>
      </pivotArea>
    </format>
    <format dxfId="1365">
      <pivotArea dataOnly="0" labelOnly="1" outline="0" fieldPosition="0">
        <references count="2">
          <reference field="0" count="1">
            <x v="18"/>
          </reference>
          <reference field="1" count="1" selected="0">
            <x v="2"/>
          </reference>
        </references>
      </pivotArea>
    </format>
    <format dxfId="1364">
      <pivotArea outline="0" fieldPosition="0">
        <references count="2">
          <reference field="0" count="1" selected="0">
            <x v="18"/>
          </reference>
          <reference field="1" count="1" selected="0">
            <x v="2"/>
          </reference>
        </references>
      </pivotArea>
    </format>
    <format dxfId="1363">
      <pivotArea type="all" dataOnly="0" outline="0" fieldPosition="0"/>
    </format>
    <format dxfId="1362">
      <pivotArea outline="0" collapsedLevelsAreSubtotals="1" fieldPosition="0"/>
    </format>
    <format dxfId="1361">
      <pivotArea field="1" type="button" dataOnly="0" labelOnly="1" outline="0" axis="axisRow" fieldPosition="0"/>
    </format>
    <format dxfId="1360">
      <pivotArea field="0" type="button" dataOnly="0" labelOnly="1" outline="0" axis="axisRow" fieldPosition="1"/>
    </format>
    <format dxfId="1359">
      <pivotArea dataOnly="0" labelOnly="1" outline="0" fieldPosition="0">
        <references count="1">
          <reference field="1" count="2">
            <x v="0"/>
            <x v="3"/>
          </reference>
        </references>
      </pivotArea>
    </format>
    <format dxfId="1358">
      <pivotArea dataOnly="0" labelOnly="1" outline="0" fieldPosition="0">
        <references count="2">
          <reference field="0" count="2">
            <x v="20"/>
            <x v="21"/>
          </reference>
          <reference field="1" count="1" selected="0">
            <x v="0"/>
          </reference>
        </references>
      </pivotArea>
    </format>
    <format dxfId="1357">
      <pivotArea dataOnly="0" labelOnly="1" outline="0" fieldPosition="0">
        <references count="2">
          <reference field="0" count="1">
            <x v="21"/>
          </reference>
          <reference field="1" count="1" selected="0">
            <x v="3"/>
          </reference>
        </references>
      </pivotArea>
    </format>
    <format dxfId="1356">
      <pivotArea dataOnly="0" labelOnly="1" outline="0" axis="axisValues" fieldPosition="0"/>
    </format>
    <format dxfId="1355">
      <pivotArea type="all" dataOnly="0" outline="0" fieldPosition="0"/>
    </format>
    <format dxfId="1354">
      <pivotArea outline="0" collapsedLevelsAreSubtotals="1" fieldPosition="0"/>
    </format>
    <format dxfId="1353">
      <pivotArea field="1" type="button" dataOnly="0" labelOnly="1" outline="0" axis="axisRow" fieldPosition="0"/>
    </format>
    <format dxfId="1352">
      <pivotArea field="0" type="button" dataOnly="0" labelOnly="1" outline="0" axis="axisRow" fieldPosition="1"/>
    </format>
    <format dxfId="1351">
      <pivotArea dataOnly="0" labelOnly="1" outline="0" fieldPosition="0">
        <references count="1">
          <reference field="1" count="2">
            <x v="4"/>
            <x v="5"/>
          </reference>
        </references>
      </pivotArea>
    </format>
    <format dxfId="1350">
      <pivotArea dataOnly="0" labelOnly="1" outline="0" axis="axisValues" fieldPosition="0"/>
    </format>
    <format dxfId="1349">
      <pivotArea type="all" dataOnly="0" outline="0" fieldPosition="0"/>
    </format>
    <format dxfId="1348">
      <pivotArea outline="0" collapsedLevelsAreSubtotals="1" fieldPosition="0"/>
    </format>
    <format dxfId="1347">
      <pivotArea field="1" type="button" dataOnly="0" labelOnly="1" outline="0" axis="axisRow" fieldPosition="0"/>
    </format>
    <format dxfId="1346">
      <pivotArea field="0" type="button" dataOnly="0" labelOnly="1" outline="0" axis="axisRow" fieldPosition="1"/>
    </format>
    <format dxfId="1345">
      <pivotArea dataOnly="0" labelOnly="1" outline="0" fieldPosition="0">
        <references count="1">
          <reference field="1" count="2">
            <x v="4"/>
            <x v="5"/>
          </reference>
        </references>
      </pivotArea>
    </format>
    <format dxfId="1344">
      <pivotArea dataOnly="0" labelOnly="1" outline="0" fieldPosition="0">
        <references count="2">
          <reference field="0" count="9">
            <x v="0"/>
            <x v="1"/>
            <x v="2"/>
            <x v="3"/>
            <x v="4"/>
            <x v="5"/>
            <x v="6"/>
            <x v="11"/>
            <x v="16"/>
          </reference>
          <reference field="1" count="1" selected="0">
            <x v="4"/>
          </reference>
        </references>
      </pivotArea>
    </format>
    <format dxfId="1343">
      <pivotArea dataOnly="0" labelOnly="1" outline="0" fieldPosition="0">
        <references count="2">
          <reference field="0" count="10">
            <x v="0"/>
            <x v="1"/>
            <x v="2"/>
            <x v="3"/>
            <x v="4"/>
            <x v="5"/>
            <x v="6"/>
            <x v="14"/>
            <x v="15"/>
            <x v="16"/>
          </reference>
          <reference field="1" count="1" selected="0">
            <x v="5"/>
          </reference>
        </references>
      </pivotArea>
    </format>
    <format dxfId="1342">
      <pivotArea dataOnly="0" labelOnly="1" outline="0" axis="axisValues" fieldPosition="0"/>
    </format>
    <format dxfId="1341">
      <pivotArea field="1" type="button" dataOnly="0" labelOnly="1" outline="0" axis="axisRow" fieldPosition="0"/>
    </format>
    <format dxfId="1340">
      <pivotArea field="0" type="button" dataOnly="0" labelOnly="1" outline="0" axis="axisRow" fieldPosition="1"/>
    </format>
    <format dxfId="1339">
      <pivotArea dataOnly="0" labelOnly="1" outline="0" axis="axisValues" fieldPosition="0"/>
    </format>
    <format dxfId="1338">
      <pivotArea field="1" type="button" dataOnly="0" labelOnly="1" outline="0" axis="axisRow" fieldPosition="0"/>
    </format>
    <format dxfId="1337">
      <pivotArea field="0" type="button" dataOnly="0" labelOnly="1" outline="0" axis="axisRow" fieldPosition="1"/>
    </format>
    <format dxfId="1336">
      <pivotArea dataOnly="0" labelOnly="1" outline="0" axis="axisValues" fieldPosition="0"/>
    </format>
    <format dxfId="1335">
      <pivotArea field="1" type="button" dataOnly="0" labelOnly="1" outline="0" axis="axisRow" fieldPosition="0"/>
    </format>
    <format dxfId="1334">
      <pivotArea field="0" type="button" dataOnly="0" labelOnly="1" outline="0" axis="axisRow" fieldPosition="1"/>
    </format>
    <format dxfId="1333">
      <pivotArea dataOnly="0" labelOnly="1" outline="0" axis="axisValues" fieldPosition="0"/>
    </format>
    <format dxfId="1332">
      <pivotArea outline="0" fieldPosition="0">
        <references count="2">
          <reference field="0" count="1" selected="0">
            <x v="0"/>
          </reference>
          <reference field="1" count="1" selected="0">
            <x v="4"/>
          </reference>
        </references>
      </pivotArea>
    </format>
    <format dxfId="1331">
      <pivotArea dataOnly="0" labelOnly="1" outline="0" offset="IV1" fieldPosition="0">
        <references count="1">
          <reference field="1" count="1">
            <x v="4"/>
          </reference>
        </references>
      </pivotArea>
    </format>
    <format dxfId="1330">
      <pivotArea dataOnly="0" labelOnly="1" outline="0" fieldPosition="0">
        <references count="2">
          <reference field="0" count="1">
            <x v="0"/>
          </reference>
          <reference field="1" count="1" selected="0">
            <x v="4"/>
          </reference>
        </references>
      </pivotArea>
    </format>
    <format dxfId="1329">
      <pivotArea outline="0" fieldPosition="0">
        <references count="2">
          <reference field="0" count="1" selected="0">
            <x v="16"/>
          </reference>
          <reference field="1" count="1" selected="0">
            <x v="4"/>
          </reference>
        </references>
      </pivotArea>
    </format>
    <format dxfId="1328">
      <pivotArea dataOnly="0" labelOnly="1" outline="0" offset="IV2" fieldPosition="0">
        <references count="1">
          <reference field="1" count="1">
            <x v="4"/>
          </reference>
        </references>
      </pivotArea>
    </format>
    <format dxfId="1327">
      <pivotArea dataOnly="0" labelOnly="1" outline="0" fieldPosition="0">
        <references count="2">
          <reference field="0" count="1">
            <x v="16"/>
          </reference>
          <reference field="1" count="1" selected="0">
            <x v="4"/>
          </reference>
        </references>
      </pivotArea>
    </format>
    <format dxfId="1326">
      <pivotArea outline="0" fieldPosition="0">
        <references count="2">
          <reference field="0" count="1" selected="0">
            <x v="1"/>
          </reference>
          <reference field="1" count="1" selected="0">
            <x v="4"/>
          </reference>
        </references>
      </pivotArea>
    </format>
    <format dxfId="1325">
      <pivotArea dataOnly="0" labelOnly="1" outline="0" offset="IV3" fieldPosition="0">
        <references count="1">
          <reference field="1" count="1">
            <x v="4"/>
          </reference>
        </references>
      </pivotArea>
    </format>
    <format dxfId="1324">
      <pivotArea dataOnly="0" labelOnly="1" outline="0" fieldPosition="0">
        <references count="2">
          <reference field="0" count="1">
            <x v="1"/>
          </reference>
          <reference field="1" count="1" selected="0">
            <x v="4"/>
          </reference>
        </references>
      </pivotArea>
    </format>
    <format dxfId="1323">
      <pivotArea outline="0" fieldPosition="0">
        <references count="2">
          <reference field="0" count="1" selected="0">
            <x v="2"/>
          </reference>
          <reference field="1" count="1" selected="0">
            <x v="4"/>
          </reference>
        </references>
      </pivotArea>
    </format>
    <format dxfId="1322">
      <pivotArea dataOnly="0" labelOnly="1" outline="0" offset="IV4" fieldPosition="0">
        <references count="1">
          <reference field="1" count="1">
            <x v="4"/>
          </reference>
        </references>
      </pivotArea>
    </format>
    <format dxfId="1321">
      <pivotArea dataOnly="0" labelOnly="1" outline="0" fieldPosition="0">
        <references count="2">
          <reference field="0" count="1">
            <x v="2"/>
          </reference>
          <reference field="1" count="1" selected="0">
            <x v="4"/>
          </reference>
        </references>
      </pivotArea>
    </format>
    <format dxfId="1320">
      <pivotArea outline="0" fieldPosition="0">
        <references count="2">
          <reference field="0" count="1" selected="0">
            <x v="3"/>
          </reference>
          <reference field="1" count="1" selected="0">
            <x v="4"/>
          </reference>
        </references>
      </pivotArea>
    </format>
    <format dxfId="1319">
      <pivotArea dataOnly="0" labelOnly="1" outline="0" offset="IV5" fieldPosition="0">
        <references count="1">
          <reference field="1" count="1">
            <x v="4"/>
          </reference>
        </references>
      </pivotArea>
    </format>
    <format dxfId="1318">
      <pivotArea dataOnly="0" labelOnly="1" outline="0" fieldPosition="0">
        <references count="2">
          <reference field="0" count="1">
            <x v="3"/>
          </reference>
          <reference field="1" count="1" selected="0">
            <x v="4"/>
          </reference>
        </references>
      </pivotArea>
    </format>
    <format dxfId="1317">
      <pivotArea outline="0" fieldPosition="0">
        <references count="2">
          <reference field="0" count="1" selected="0">
            <x v="4"/>
          </reference>
          <reference field="1" count="1" selected="0">
            <x v="4"/>
          </reference>
        </references>
      </pivotArea>
    </format>
    <format dxfId="1316">
      <pivotArea dataOnly="0" labelOnly="1" outline="0" offset="IV6" fieldPosition="0">
        <references count="1">
          <reference field="1" count="1">
            <x v="4"/>
          </reference>
        </references>
      </pivotArea>
    </format>
    <format dxfId="1315">
      <pivotArea dataOnly="0" labelOnly="1" outline="0" fieldPosition="0">
        <references count="2">
          <reference field="0" count="1">
            <x v="4"/>
          </reference>
          <reference field="1" count="1" selected="0">
            <x v="4"/>
          </reference>
        </references>
      </pivotArea>
    </format>
    <format dxfId="1314">
      <pivotArea outline="0" fieldPosition="0">
        <references count="2">
          <reference field="0" count="1" selected="0">
            <x v="5"/>
          </reference>
          <reference field="1" count="1" selected="0">
            <x v="4"/>
          </reference>
        </references>
      </pivotArea>
    </format>
    <format dxfId="1313">
      <pivotArea dataOnly="0" labelOnly="1" outline="0" offset="IV7" fieldPosition="0">
        <references count="1">
          <reference field="1" count="1">
            <x v="4"/>
          </reference>
        </references>
      </pivotArea>
    </format>
    <format dxfId="1312">
      <pivotArea dataOnly="0" labelOnly="1" outline="0" fieldPosition="0">
        <references count="2">
          <reference field="0" count="1">
            <x v="5"/>
          </reference>
          <reference field="1" count="1" selected="0">
            <x v="4"/>
          </reference>
        </references>
      </pivotArea>
    </format>
    <format dxfId="1311">
      <pivotArea outline="0" fieldPosition="0">
        <references count="2">
          <reference field="0" count="1" selected="0">
            <x v="6"/>
          </reference>
          <reference field="1" count="1" selected="0">
            <x v="4"/>
          </reference>
        </references>
      </pivotArea>
    </format>
    <format dxfId="1310">
      <pivotArea dataOnly="0" labelOnly="1" outline="0" offset="IV8" fieldPosition="0">
        <references count="1">
          <reference field="1" count="1">
            <x v="4"/>
          </reference>
        </references>
      </pivotArea>
    </format>
    <format dxfId="1309">
      <pivotArea dataOnly="0" labelOnly="1" outline="0" fieldPosition="0">
        <references count="2">
          <reference field="0" count="1">
            <x v="6"/>
          </reference>
          <reference field="1" count="1" selected="0">
            <x v="4"/>
          </reference>
        </references>
      </pivotArea>
    </format>
    <format dxfId="1308">
      <pivotArea outline="0" fieldPosition="0">
        <references count="2">
          <reference field="0" count="1" selected="0">
            <x v="11"/>
          </reference>
          <reference field="1" count="1" selected="0">
            <x v="4"/>
          </reference>
        </references>
      </pivotArea>
    </format>
    <format dxfId="1307">
      <pivotArea dataOnly="0" labelOnly="1" outline="0" offset="IV256" fieldPosition="0">
        <references count="1">
          <reference field="1" count="1">
            <x v="4"/>
          </reference>
        </references>
      </pivotArea>
    </format>
    <format dxfId="1306">
      <pivotArea dataOnly="0" labelOnly="1" outline="0" fieldPosition="0">
        <references count="2">
          <reference field="0" count="1">
            <x v="11"/>
          </reference>
          <reference field="1" count="1" selected="0">
            <x v="4"/>
          </reference>
        </references>
      </pivotArea>
    </format>
    <format dxfId="1305">
      <pivotArea outline="0" fieldPosition="0">
        <references count="2">
          <reference field="0" count="1" selected="0">
            <x v="0"/>
          </reference>
          <reference field="1" count="1" selected="0">
            <x v="5"/>
          </reference>
        </references>
      </pivotArea>
    </format>
    <format dxfId="1304">
      <pivotArea dataOnly="0" labelOnly="1" outline="0" offset="IV1" fieldPosition="0">
        <references count="1">
          <reference field="1" count="1">
            <x v="5"/>
          </reference>
        </references>
      </pivotArea>
    </format>
    <format dxfId="1303">
      <pivotArea dataOnly="0" labelOnly="1" outline="0" fieldPosition="0">
        <references count="2">
          <reference field="0" count="1">
            <x v="0"/>
          </reference>
          <reference field="1" count="1" selected="0">
            <x v="5"/>
          </reference>
        </references>
      </pivotArea>
    </format>
    <format dxfId="1302">
      <pivotArea outline="0" fieldPosition="0">
        <references count="2">
          <reference field="0" count="1" selected="0">
            <x v="16"/>
          </reference>
          <reference field="1" count="1" selected="0">
            <x v="5"/>
          </reference>
        </references>
      </pivotArea>
    </format>
    <format dxfId="1301">
      <pivotArea dataOnly="0" labelOnly="1" outline="0" offset="IV2" fieldPosition="0">
        <references count="1">
          <reference field="1" count="1">
            <x v="5"/>
          </reference>
        </references>
      </pivotArea>
    </format>
    <format dxfId="1300">
      <pivotArea dataOnly="0" labelOnly="1" outline="0" fieldPosition="0">
        <references count="2">
          <reference field="0" count="1">
            <x v="16"/>
          </reference>
          <reference field="1" count="1" selected="0">
            <x v="5"/>
          </reference>
        </references>
      </pivotArea>
    </format>
    <format dxfId="1299">
      <pivotArea outline="0" fieldPosition="0">
        <references count="2">
          <reference field="0" count="1" selected="0">
            <x v="1"/>
          </reference>
          <reference field="1" count="1" selected="0">
            <x v="5"/>
          </reference>
        </references>
      </pivotArea>
    </format>
    <format dxfId="1298">
      <pivotArea dataOnly="0" labelOnly="1" outline="0" offset="IV3" fieldPosition="0">
        <references count="1">
          <reference field="1" count="1">
            <x v="5"/>
          </reference>
        </references>
      </pivotArea>
    </format>
    <format dxfId="1297">
      <pivotArea dataOnly="0" labelOnly="1" outline="0" fieldPosition="0">
        <references count="2">
          <reference field="0" count="1">
            <x v="1"/>
          </reference>
          <reference field="1" count="1" selected="0">
            <x v="5"/>
          </reference>
        </references>
      </pivotArea>
    </format>
    <format dxfId="1296">
      <pivotArea outline="0" fieldPosition="0">
        <references count="2">
          <reference field="0" count="1" selected="0">
            <x v="2"/>
          </reference>
          <reference field="1" count="1" selected="0">
            <x v="5"/>
          </reference>
        </references>
      </pivotArea>
    </format>
    <format dxfId="1295">
      <pivotArea dataOnly="0" labelOnly="1" outline="0" offset="IV4" fieldPosition="0">
        <references count="1">
          <reference field="1" count="1">
            <x v="5"/>
          </reference>
        </references>
      </pivotArea>
    </format>
    <format dxfId="1294">
      <pivotArea dataOnly="0" labelOnly="1" outline="0" fieldPosition="0">
        <references count="2">
          <reference field="0" count="1">
            <x v="2"/>
          </reference>
          <reference field="1" count="1" selected="0">
            <x v="5"/>
          </reference>
        </references>
      </pivotArea>
    </format>
    <format dxfId="1293">
      <pivotArea outline="0" fieldPosition="0">
        <references count="2">
          <reference field="0" count="1" selected="0">
            <x v="3"/>
          </reference>
          <reference field="1" count="1" selected="0">
            <x v="5"/>
          </reference>
        </references>
      </pivotArea>
    </format>
    <format dxfId="1292">
      <pivotArea dataOnly="0" labelOnly="1" outline="0" offset="IV5" fieldPosition="0">
        <references count="1">
          <reference field="1" count="1">
            <x v="5"/>
          </reference>
        </references>
      </pivotArea>
    </format>
    <format dxfId="1291">
      <pivotArea dataOnly="0" labelOnly="1" outline="0" fieldPosition="0">
        <references count="2">
          <reference field="0" count="1">
            <x v="3"/>
          </reference>
          <reference field="1" count="1" selected="0">
            <x v="5"/>
          </reference>
        </references>
      </pivotArea>
    </format>
    <format dxfId="1290">
      <pivotArea outline="0" fieldPosition="0">
        <references count="2">
          <reference field="0" count="1" selected="0">
            <x v="4"/>
          </reference>
          <reference field="1" count="1" selected="0">
            <x v="5"/>
          </reference>
        </references>
      </pivotArea>
    </format>
    <format dxfId="1289">
      <pivotArea dataOnly="0" labelOnly="1" outline="0" offset="IV6" fieldPosition="0">
        <references count="1">
          <reference field="1" count="1">
            <x v="5"/>
          </reference>
        </references>
      </pivotArea>
    </format>
    <format dxfId="1288">
      <pivotArea dataOnly="0" labelOnly="1" outline="0" fieldPosition="0">
        <references count="2">
          <reference field="0" count="1">
            <x v="4"/>
          </reference>
          <reference field="1" count="1" selected="0">
            <x v="5"/>
          </reference>
        </references>
      </pivotArea>
    </format>
    <format dxfId="1287">
      <pivotArea outline="0" fieldPosition="0">
        <references count="2">
          <reference field="0" count="1" selected="0">
            <x v="5"/>
          </reference>
          <reference field="1" count="1" selected="0">
            <x v="5"/>
          </reference>
        </references>
      </pivotArea>
    </format>
    <format dxfId="1286">
      <pivotArea dataOnly="0" labelOnly="1" outline="0" offset="IV7" fieldPosition="0">
        <references count="1">
          <reference field="1" count="1">
            <x v="5"/>
          </reference>
        </references>
      </pivotArea>
    </format>
    <format dxfId="1285">
      <pivotArea dataOnly="0" labelOnly="1" outline="0" fieldPosition="0">
        <references count="2">
          <reference field="0" count="1">
            <x v="5"/>
          </reference>
          <reference field="1" count="1" selected="0">
            <x v="5"/>
          </reference>
        </references>
      </pivotArea>
    </format>
    <format dxfId="1284">
      <pivotArea outline="0" fieldPosition="0">
        <references count="2">
          <reference field="0" count="1" selected="0">
            <x v="6"/>
          </reference>
          <reference field="1" count="1" selected="0">
            <x v="5"/>
          </reference>
        </references>
      </pivotArea>
    </format>
    <format dxfId="1283">
      <pivotArea dataOnly="0" labelOnly="1" outline="0" offset="IV8" fieldPosition="0">
        <references count="1">
          <reference field="1" count="1">
            <x v="5"/>
          </reference>
        </references>
      </pivotArea>
    </format>
    <format dxfId="1282">
      <pivotArea dataOnly="0" labelOnly="1" outline="0" fieldPosition="0">
        <references count="2">
          <reference field="0" count="1">
            <x v="6"/>
          </reference>
          <reference field="1" count="1" selected="0">
            <x v="5"/>
          </reference>
        </references>
      </pivotArea>
    </format>
    <format dxfId="1281">
      <pivotArea outline="0" fieldPosition="0">
        <references count="2">
          <reference field="0" count="1" selected="0">
            <x v="15"/>
          </reference>
          <reference field="1" count="1" selected="0">
            <x v="5"/>
          </reference>
        </references>
      </pivotArea>
    </format>
    <format dxfId="1280">
      <pivotArea dataOnly="0" labelOnly="1" outline="0" offset="IV9" fieldPosition="0">
        <references count="1">
          <reference field="1" count="1">
            <x v="5"/>
          </reference>
        </references>
      </pivotArea>
    </format>
    <format dxfId="1279">
      <pivotArea dataOnly="0" labelOnly="1" outline="0" fieldPosition="0">
        <references count="2">
          <reference field="0" count="1">
            <x v="15"/>
          </reference>
          <reference field="1" count="1" selected="0">
            <x v="5"/>
          </reference>
        </references>
      </pivotArea>
    </format>
    <format dxfId="1278">
      <pivotArea outline="0" fieldPosition="0">
        <references count="2">
          <reference field="0" count="1" selected="0">
            <x v="14"/>
          </reference>
          <reference field="1" count="1" selected="0">
            <x v="5"/>
          </reference>
        </references>
      </pivotArea>
    </format>
    <format dxfId="1277">
      <pivotArea dataOnly="0" labelOnly="1" outline="0" offset="IV256" fieldPosition="0">
        <references count="1">
          <reference field="1" count="1">
            <x v="5"/>
          </reference>
        </references>
      </pivotArea>
    </format>
    <format dxfId="1276">
      <pivotArea dataOnly="0" labelOnly="1" outline="0" fieldPosition="0">
        <references count="2">
          <reference field="0" count="1">
            <x v="14"/>
          </reference>
          <reference field="1" count="1" selected="0">
            <x v="5"/>
          </reference>
        </references>
      </pivotArea>
    </format>
    <format dxfId="1275">
      <pivotArea type="all" dataOnly="0" outline="0" fieldPosition="0"/>
    </format>
    <format dxfId="1274">
      <pivotArea outline="0" collapsedLevelsAreSubtotals="1" fieldPosition="0"/>
    </format>
    <format dxfId="1273">
      <pivotArea field="1" type="button" dataOnly="0" labelOnly="1" outline="0" axis="axisRow" fieldPosition="0"/>
    </format>
    <format dxfId="1272">
      <pivotArea field="0" type="button" dataOnly="0" labelOnly="1" outline="0" axis="axisRow" fieldPosition="1"/>
    </format>
    <format dxfId="1271">
      <pivotArea dataOnly="0" labelOnly="1" outline="0" fieldPosition="0">
        <references count="1">
          <reference field="1" count="2">
            <x v="4"/>
            <x v="5"/>
          </reference>
        </references>
      </pivotArea>
    </format>
    <format dxfId="1270">
      <pivotArea dataOnly="0" labelOnly="1" outline="0" fieldPosition="0">
        <references count="2">
          <reference field="0" count="9">
            <x v="0"/>
            <x v="1"/>
            <x v="2"/>
            <x v="3"/>
            <x v="4"/>
            <x v="5"/>
            <x v="6"/>
            <x v="11"/>
            <x v="16"/>
          </reference>
          <reference field="1" count="1" selected="0">
            <x v="4"/>
          </reference>
        </references>
      </pivotArea>
    </format>
    <format dxfId="1269">
      <pivotArea dataOnly="0" labelOnly="1" outline="0" fieldPosition="0">
        <references count="2">
          <reference field="0" count="10">
            <x v="0"/>
            <x v="1"/>
            <x v="2"/>
            <x v="3"/>
            <x v="4"/>
            <x v="5"/>
            <x v="6"/>
            <x v="14"/>
            <x v="15"/>
            <x v="16"/>
          </reference>
          <reference field="1" count="1" selected="0">
            <x v="5"/>
          </reference>
        </references>
      </pivotArea>
    </format>
    <format dxfId="1268">
      <pivotArea dataOnly="0" labelOnly="1" outline="0" axis="axisValues" fieldPosition="0"/>
    </format>
    <format dxfId="1267">
      <pivotArea type="all" dataOnly="0" outline="0" fieldPosition="0"/>
    </format>
    <format dxfId="1266">
      <pivotArea outline="0" collapsedLevelsAreSubtotals="1" fieldPosition="0"/>
    </format>
    <format dxfId="1265">
      <pivotArea field="1" type="button" dataOnly="0" labelOnly="1" outline="0" axis="axisRow" fieldPosition="0"/>
    </format>
    <format dxfId="1264">
      <pivotArea field="0" type="button" dataOnly="0" labelOnly="1" outline="0" axis="axisRow" fieldPosition="1"/>
    </format>
    <format dxfId="1263">
      <pivotArea dataOnly="0" labelOnly="1" outline="0" fieldPosition="0">
        <references count="2">
          <reference field="0" count="2">
            <x v="9"/>
            <x v="10"/>
          </reference>
          <reference field="1" count="1" selected="0">
            <x v="6"/>
          </reference>
        </references>
      </pivotArea>
    </format>
    <format dxfId="1262">
      <pivotArea dataOnly="0" labelOnly="1" outline="0" axis="axisValues" fieldPosition="0"/>
    </format>
    <format dxfId="1261">
      <pivotArea type="all" dataOnly="0" outline="0" fieldPosition="0"/>
    </format>
    <format dxfId="1260">
      <pivotArea outline="0" collapsedLevelsAreSubtotals="1" fieldPosition="0"/>
    </format>
    <format dxfId="1259">
      <pivotArea field="1" type="button" dataOnly="0" labelOnly="1" outline="0" axis="axisRow" fieldPosition="0"/>
    </format>
    <format dxfId="1258">
      <pivotArea field="0" type="button" dataOnly="0" labelOnly="1" outline="0" axis="axisRow" fieldPosition="1"/>
    </format>
    <format dxfId="1257">
      <pivotArea dataOnly="0" labelOnly="1" outline="0" fieldPosition="0">
        <references count="1">
          <reference field="1" count="2">
            <x v="5"/>
            <x v="6"/>
          </reference>
        </references>
      </pivotArea>
    </format>
    <format dxfId="1256">
      <pivotArea dataOnly="0" labelOnly="1" outline="0" fieldPosition="0">
        <references count="2">
          <reference field="0" count="3">
            <x v="3"/>
            <x v="5"/>
            <x v="6"/>
          </reference>
          <reference field="1" count="1" selected="0">
            <x v="5"/>
          </reference>
        </references>
      </pivotArea>
    </format>
    <format dxfId="1255">
      <pivotArea dataOnly="0" labelOnly="1" outline="0" fieldPosition="0">
        <references count="2">
          <reference field="0" count="4">
            <x v="5"/>
            <x v="6"/>
            <x v="9"/>
            <x v="10"/>
          </reference>
          <reference field="1" count="1" selected="0">
            <x v="6"/>
          </reference>
        </references>
      </pivotArea>
    </format>
    <format dxfId="1254">
      <pivotArea dataOnly="0" labelOnly="1" outline="0" axis="axisValues" fieldPosition="0"/>
    </format>
    <format dxfId="1253">
      <pivotArea type="all" dataOnly="0" outline="0" fieldPosition="0"/>
    </format>
    <format dxfId="1252">
      <pivotArea outline="0" collapsedLevelsAreSubtotals="1" fieldPosition="0"/>
    </format>
    <format dxfId="1251">
      <pivotArea field="1" type="button" dataOnly="0" labelOnly="1" outline="0" axis="axisRow" fieldPosition="0"/>
    </format>
    <format dxfId="1250">
      <pivotArea field="0" type="button" dataOnly="0" labelOnly="1" outline="0" axis="axisRow" fieldPosition="1"/>
    </format>
    <format dxfId="1249">
      <pivotArea dataOnly="0" labelOnly="1" outline="0" fieldPosition="0">
        <references count="1">
          <reference field="1" count="2">
            <x v="5"/>
            <x v="6"/>
          </reference>
        </references>
      </pivotArea>
    </format>
    <format dxfId="1248">
      <pivotArea dataOnly="0" labelOnly="1" outline="0" fieldPosition="0">
        <references count="2">
          <reference field="0" count="3">
            <x v="3"/>
            <x v="5"/>
            <x v="6"/>
          </reference>
          <reference field="1" count="1" selected="0">
            <x v="5"/>
          </reference>
        </references>
      </pivotArea>
    </format>
    <format dxfId="1247">
      <pivotArea dataOnly="0" labelOnly="1" outline="0" fieldPosition="0">
        <references count="2">
          <reference field="0" count="4">
            <x v="5"/>
            <x v="6"/>
            <x v="9"/>
            <x v="10"/>
          </reference>
          <reference field="1" count="1" selected="0">
            <x v="6"/>
          </reference>
        </references>
      </pivotArea>
    </format>
    <format dxfId="1246">
      <pivotArea dataOnly="0" labelOnly="1" outline="0" axis="axisValues" fieldPosition="0"/>
    </format>
    <format dxfId="1245">
      <pivotArea type="all" dataOnly="0" outline="0" fieldPosition="0"/>
    </format>
    <format dxfId="1244">
      <pivotArea outline="0" collapsedLevelsAreSubtotals="1" fieldPosition="0"/>
    </format>
    <format dxfId="1243">
      <pivotArea field="1" type="button" dataOnly="0" labelOnly="1" outline="0" axis="axisRow" fieldPosition="0"/>
    </format>
    <format dxfId="1242">
      <pivotArea field="0" type="button" dataOnly="0" labelOnly="1" outline="0" axis="axisRow" fieldPosition="1"/>
    </format>
    <format dxfId="1241">
      <pivotArea dataOnly="0" labelOnly="1" outline="0" fieldPosition="0">
        <references count="1">
          <reference field="1" count="2">
            <x v="5"/>
            <x v="6"/>
          </reference>
        </references>
      </pivotArea>
    </format>
    <format dxfId="1240">
      <pivotArea dataOnly="0" labelOnly="1" outline="0" fieldPosition="0">
        <references count="2">
          <reference field="0" count="3">
            <x v="3"/>
            <x v="5"/>
            <x v="6"/>
          </reference>
          <reference field="1" count="1" selected="0">
            <x v="5"/>
          </reference>
        </references>
      </pivotArea>
    </format>
    <format dxfId="1239">
      <pivotArea dataOnly="0" labelOnly="1" outline="0" fieldPosition="0">
        <references count="2">
          <reference field="0" count="4">
            <x v="5"/>
            <x v="6"/>
            <x v="9"/>
            <x v="10"/>
          </reference>
          <reference field="1" count="1" selected="0">
            <x v="6"/>
          </reference>
        </references>
      </pivotArea>
    </format>
    <format dxfId="1238">
      <pivotArea dataOnly="0" labelOnly="1" outline="0" axis="axisValues" fieldPosition="0"/>
    </format>
    <format dxfId="1237">
      <pivotArea type="all" dataOnly="0" outline="0" fieldPosition="0"/>
    </format>
    <format dxfId="1236">
      <pivotArea outline="0" collapsedLevelsAreSubtotals="1" fieldPosition="0"/>
    </format>
    <format dxfId="1235">
      <pivotArea field="1" type="button" dataOnly="0" labelOnly="1" outline="0" axis="axisRow" fieldPosition="0"/>
    </format>
    <format dxfId="1234">
      <pivotArea field="0" type="button" dataOnly="0" labelOnly="1" outline="0" axis="axisRow" fieldPosition="1"/>
    </format>
    <format dxfId="1233">
      <pivotArea dataOnly="0" labelOnly="1" outline="0" fieldPosition="0">
        <references count="1">
          <reference field="1" count="2">
            <x v="5"/>
            <x v="6"/>
          </reference>
        </references>
      </pivotArea>
    </format>
    <format dxfId="1232">
      <pivotArea dataOnly="0" labelOnly="1" outline="0" fieldPosition="0">
        <references count="2">
          <reference field="0" count="3">
            <x v="3"/>
            <x v="5"/>
            <x v="6"/>
          </reference>
          <reference field="1" count="1" selected="0">
            <x v="5"/>
          </reference>
        </references>
      </pivotArea>
    </format>
    <format dxfId="1231">
      <pivotArea dataOnly="0" labelOnly="1" outline="0" fieldPosition="0">
        <references count="2">
          <reference field="0" count="4">
            <x v="5"/>
            <x v="6"/>
            <x v="9"/>
            <x v="10"/>
          </reference>
          <reference field="1" count="1" selected="0">
            <x v="6"/>
          </reference>
        </references>
      </pivotArea>
    </format>
    <format dxfId="1230">
      <pivotArea dataOnly="0" labelOnly="1" outline="0" axis="axisValues" fieldPosition="0"/>
    </format>
    <format dxfId="1229">
      <pivotArea type="all" dataOnly="0" outline="0" fieldPosition="0"/>
    </format>
    <format dxfId="1228">
      <pivotArea outline="0" collapsedLevelsAreSubtotals="1" fieldPosition="0"/>
    </format>
    <format dxfId="1227">
      <pivotArea field="1" type="button" dataOnly="0" labelOnly="1" outline="0" axis="axisRow" fieldPosition="0"/>
    </format>
    <format dxfId="1226">
      <pivotArea field="0" type="button" dataOnly="0" labelOnly="1" outline="0" axis="axisRow" fieldPosition="1"/>
    </format>
    <format dxfId="1225">
      <pivotArea dataOnly="0" labelOnly="1" outline="0" fieldPosition="0">
        <references count="1">
          <reference field="1" count="2">
            <x v="5"/>
            <x v="6"/>
          </reference>
        </references>
      </pivotArea>
    </format>
    <format dxfId="1224">
      <pivotArea dataOnly="0" labelOnly="1" outline="0" fieldPosition="0">
        <references count="2">
          <reference field="0" count="3">
            <x v="3"/>
            <x v="5"/>
            <x v="6"/>
          </reference>
          <reference field="1" count="1" selected="0">
            <x v="5"/>
          </reference>
        </references>
      </pivotArea>
    </format>
    <format dxfId="1223">
      <pivotArea dataOnly="0" labelOnly="1" outline="0" fieldPosition="0">
        <references count="2">
          <reference field="0" count="4">
            <x v="5"/>
            <x v="6"/>
            <x v="9"/>
            <x v="10"/>
          </reference>
          <reference field="1" count="1" selected="0">
            <x v="6"/>
          </reference>
        </references>
      </pivotArea>
    </format>
    <format dxfId="1222">
      <pivotArea dataOnly="0" labelOnly="1" outline="0" axis="axisValues" fieldPosition="0"/>
    </format>
    <format dxfId="1221">
      <pivotArea field="1" type="button" dataOnly="0" labelOnly="1" outline="0" axis="axisRow" fieldPosition="0"/>
    </format>
    <format dxfId="1220">
      <pivotArea field="0" type="button" dataOnly="0" labelOnly="1" outline="0" axis="axisRow" fieldPosition="1"/>
    </format>
    <format dxfId="1219">
      <pivotArea dataOnly="0" labelOnly="1" outline="0" axis="axisValues" fieldPosition="0"/>
    </format>
    <format dxfId="1218">
      <pivotArea field="1" type="button" dataOnly="0" labelOnly="1" outline="0" axis="axisRow" fieldPosition="0"/>
    </format>
    <format dxfId="1217">
      <pivotArea field="0" type="button" dataOnly="0" labelOnly="1" outline="0" axis="axisRow" fieldPosition="1"/>
    </format>
    <format dxfId="1216">
      <pivotArea dataOnly="0" labelOnly="1" outline="0" axis="axisValues" fieldPosition="0"/>
    </format>
    <format dxfId="1215">
      <pivotArea type="all" dataOnly="0" outline="0" fieldPosition="0"/>
    </format>
    <format dxfId="1214">
      <pivotArea outline="0" collapsedLevelsAreSubtotals="1" fieldPosition="0"/>
    </format>
    <format dxfId="1213">
      <pivotArea field="1" type="button" dataOnly="0" labelOnly="1" outline="0" axis="axisRow" fieldPosition="0"/>
    </format>
    <format dxfId="1212">
      <pivotArea field="0" type="button" dataOnly="0" labelOnly="1" outline="0" axis="axisRow" fieldPosition="1"/>
    </format>
    <format dxfId="1211">
      <pivotArea dataOnly="0" labelOnly="1" outline="0" fieldPosition="0">
        <references count="1">
          <reference field="1" count="2">
            <x v="5"/>
            <x v="6"/>
          </reference>
        </references>
      </pivotArea>
    </format>
    <format dxfId="1210">
      <pivotArea dataOnly="0" labelOnly="1" outline="0" fieldPosition="0">
        <references count="2">
          <reference field="0" count="3">
            <x v="3"/>
            <x v="5"/>
            <x v="6"/>
          </reference>
          <reference field="1" count="1" selected="0">
            <x v="5"/>
          </reference>
        </references>
      </pivotArea>
    </format>
    <format dxfId="1209">
      <pivotArea dataOnly="0" labelOnly="1" outline="0" fieldPosition="0">
        <references count="2">
          <reference field="0" count="4">
            <x v="5"/>
            <x v="6"/>
            <x v="9"/>
            <x v="10"/>
          </reference>
          <reference field="1" count="1" selected="0">
            <x v="6"/>
          </reference>
        </references>
      </pivotArea>
    </format>
    <format dxfId="1208">
      <pivotArea dataOnly="0" labelOnly="1" outline="0" axis="axisValues" fieldPosition="0"/>
    </format>
    <format dxfId="2">
      <pivotArea type="all" dataOnly="0" outline="0" fieldPosition="0"/>
    </format>
    <format dxfId="1">
      <pivotArea field="1" type="button" dataOnly="0" labelOnly="1" outline="0" axis="axisRow" fieldPosition="0"/>
    </format>
    <format dxfId="0">
      <pivotArea field="0" type="button" dataOnly="0" labelOnly="1" outline="0" axis="axisRow" fieldPosition="1"/>
    </format>
  </formats>
  <pivotHierarchies count="199">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ReferenceProduct].[Unique Product Name].&amp;[DE-Everest-Flat-Weathered Brown-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TestIDdirectory].[Test Parent Category].&amp;[Application]"/>
      </members>
    </pivotHierarchy>
    <pivotHierarchy multipleItemSelectionAllowed="1" dragToData="1"/>
    <pivotHierarchy multipleItemSelectionAllowed="1" dragToData="1">
      <members count="1" level="1">
        <member name="[dTestIDdirectory].[Aggregation Type].&amp;[Data]"/>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Weight"/>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Competitive Advant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9"/>
    <rowHierarchyUsage hierarchyUsage="4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dTestIDdirectory]"/>
        <x15:activeTabTopLevelEntity name="[fBenchmarkData]"/>
        <x15:activeTabTopLevelEntity name="[dBenchmarkProducts]"/>
        <x15:activeTabTopLevelEntity name="[dReferenceProduct]"/>
        <x15:activeTabTopLevelEntity name="[dPaintType]"/>
        <x15:activeTabTopLevelEntity name="[TestWeigh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8F9EB8D-8D87-4753-92F4-18B7E197E091}" name="ReferenceProduct" cacheId="2826" applyNumberFormats="0" applyBorderFormats="0" applyFontFormats="0" applyPatternFormats="0" applyAlignmentFormats="0" applyWidthHeightFormats="1" dataCaption="Values" tag="a958008e-e354-4a94-b626-a6a92c01a41b" updatedVersion="8" minRefreshableVersion="3" useAutoFormatting="1" subtotalHiddenItems="1" rowGrandTotals="0" itemPrintTitles="1" createdVersion="8" indent="0" compact="0" compactData="0" multipleFieldFilters="0">
  <location ref="M3:Q4" firstHeaderRow="1" firstDataRow="1" firstDataCol="5"/>
  <pivotFields count="5">
    <pivotField axis="axisRow" compact="0" allDrilled="1" outline="0" subtotalTop="0" showAll="0" defaultSubtotal="0" defaultAttributeDrillState="1">
      <items count="1">
        <item s="1"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s>
  <rowFields count="5">
    <field x="0"/>
    <field x="4"/>
    <field x="1"/>
    <field x="2"/>
    <field x="3"/>
  </rowFields>
  <rowItems count="1">
    <i>
      <x/>
      <x/>
      <x/>
      <x/>
      <x/>
    </i>
  </rowItems>
  <formats count="10">
    <format dxfId="480">
      <pivotArea field="0" type="button" dataOnly="0" labelOnly="1" outline="0" axis="axisRow" fieldPosition="0"/>
    </format>
    <format dxfId="479">
      <pivotArea field="4" type="button" dataOnly="0" labelOnly="1" outline="0" axis="axisRow" fieldPosition="1"/>
    </format>
    <format dxfId="478">
      <pivotArea field="1" type="button" dataOnly="0" labelOnly="1" outline="0" axis="axisRow" fieldPosition="2"/>
    </format>
    <format dxfId="477">
      <pivotArea field="2" type="button" dataOnly="0" labelOnly="1" outline="0" axis="axisRow" fieldPosition="3"/>
    </format>
    <format dxfId="476">
      <pivotArea field="3" type="button" dataOnly="0" labelOnly="1" outline="0" axis="axisRow" fieldPosition="4"/>
    </format>
    <format dxfId="475">
      <pivotArea dataOnly="0" labelOnly="1" outline="0" fieldPosition="0">
        <references count="1">
          <reference field="0" count="0"/>
        </references>
      </pivotArea>
    </format>
    <format dxfId="474">
      <pivotArea dataOnly="0" labelOnly="1" outline="0" fieldPosition="0">
        <references count="2">
          <reference field="0" count="0" selected="0"/>
          <reference field="4" count="0"/>
        </references>
      </pivotArea>
    </format>
    <format dxfId="473">
      <pivotArea dataOnly="0" labelOnly="1" outline="0" fieldPosition="0">
        <references count="3">
          <reference field="0" count="0" selected="0"/>
          <reference field="1" count="0"/>
          <reference field="4" count="0" selected="0"/>
        </references>
      </pivotArea>
    </format>
    <format dxfId="472">
      <pivotArea dataOnly="0" labelOnly="1" outline="0" fieldPosition="0">
        <references count="4">
          <reference field="0" count="0" selected="0"/>
          <reference field="1" count="0" selected="0"/>
          <reference field="2" count="0"/>
          <reference field="4" count="0" selected="0"/>
        </references>
      </pivotArea>
    </format>
    <format dxfId="471">
      <pivotArea dataOnly="0" labelOnly="1" outline="0" fieldPosition="0">
        <references count="5">
          <reference field="0" count="0" selected="0"/>
          <reference field="1" count="0" selected="0"/>
          <reference field="2" count="0" selected="0"/>
          <reference field="3" count="0"/>
          <reference field="4" count="0" selected="0"/>
        </references>
      </pivotArea>
    </format>
  </formats>
  <pivotHierarchies count="1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5">
    <rowHierarchyUsage hierarchyUsage="28"/>
    <rowHierarchyUsage hierarchyUsage="35"/>
    <rowHierarchyUsage hierarchyUsage="25"/>
    <rowHierarchyUsage hierarchyUsage="32"/>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Referenc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A1CEA12-B633-40E8-A443-83F318A126BE}" name="BenchmarkProductInfo" cacheId="3204" applyNumberFormats="0" applyBorderFormats="0" applyFontFormats="0" applyPatternFormats="0" applyAlignmentFormats="0" applyWidthHeightFormats="1" dataCaption="Values" tag="782edb1f-2168-4daa-8c38-216dbac6f0fc" updatedVersion="8" minRefreshableVersion="3" useAutoFormatting="1" subtotalHiddenItems="1" rowGrandTotals="0" itemPrintTitles="1" createdVersion="8" indent="0" compact="0" compactData="0" multipleFieldFilters="0">
  <location ref="A3:K61" firstHeaderRow="1" firstDataRow="1" firstDataCol="10"/>
  <pivotFields count="12">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5">
        <item x="0"/>
        <item x="1"/>
        <item x="2"/>
        <item x="3"/>
        <item x="4"/>
      </items>
    </pivotField>
    <pivotField axis="axisRow" compact="0" allDrilled="1" outline="0" subtotalTop="0" showAll="0" dataSourceSort="1" defaultSubtotal="0" defaultAttributeDrillState="1">
      <items count="14">
        <item x="0"/>
        <item x="1"/>
        <item x="2"/>
        <item x="3"/>
        <item x="4"/>
        <item x="5"/>
        <item x="6"/>
        <item x="7"/>
        <item x="8"/>
        <item x="9"/>
        <item x="10"/>
        <item x="11"/>
        <item x="12"/>
        <item x="13"/>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3">
        <item s="1" x="0"/>
        <item x="1"/>
        <item x="2"/>
      </items>
    </pivotField>
    <pivotField axis="axisRow" compact="0" allDrilled="1" outline="0" subtotalTop="0" showAll="0" dataSourceSort="1" defaultSubtotal="0" defaultAttributeDrillState="1">
      <items count="7">
        <item x="0"/>
        <item x="1"/>
        <item x="2"/>
        <item x="3"/>
        <item x="4"/>
        <item x="5"/>
        <item x="6"/>
      </items>
    </pivotField>
    <pivotField axis="axisRow" compact="0" allDrilled="1" outline="0" subtotalTop="0" showAll="0" dataSourceSort="1"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s>
  <rowFields count="10">
    <field x="8"/>
    <field x="9"/>
    <field x="10"/>
    <field x="11"/>
    <field x="2"/>
    <field x="0"/>
    <field x="6"/>
    <field x="3"/>
    <field x="4"/>
    <field x="5"/>
  </rowFields>
  <rowItems count="58">
    <i>
      <x/>
      <x/>
      <x/>
      <x/>
      <x/>
      <x/>
      <x/>
      <x/>
      <x/>
      <x/>
    </i>
    <i r="4">
      <x v="1"/>
      <x v="1"/>
      <x v="1"/>
      <x v="1"/>
      <x v="1"/>
      <x/>
    </i>
    <i r="5">
      <x v="2"/>
      <x v="1"/>
      <x v="2"/>
      <x v="2"/>
      <x/>
    </i>
    <i r="4">
      <x v="2"/>
      <x v="3"/>
      <x v="2"/>
      <x/>
      <x v="3"/>
      <x/>
    </i>
    <i r="5">
      <x v="4"/>
      <x v="2"/>
      <x v="3"/>
      <x v="4"/>
      <x/>
    </i>
    <i r="5">
      <x v="5"/>
      <x v="2"/>
      <x v="2"/>
      <x v="5"/>
      <x/>
    </i>
    <i r="5">
      <x v="6"/>
      <x v="3"/>
      <x v="3"/>
      <x v="6"/>
      <x/>
    </i>
    <i r="5">
      <x v="7"/>
      <x/>
      <x v="3"/>
      <x v="7"/>
      <x/>
    </i>
    <i r="5">
      <x v="8"/>
      <x v="4"/>
      <x v="3"/>
      <x v="8"/>
      <x/>
    </i>
    <i r="5">
      <x v="9"/>
      <x v="4"/>
      <x v="2"/>
      <x v="9"/>
      <x/>
    </i>
    <i r="5">
      <x v="10"/>
      <x v="5"/>
      <x v="1"/>
      <x v="10"/>
      <x/>
    </i>
    <i r="5">
      <x v="11"/>
      <x v="6"/>
      <x v="3"/>
      <x v="10"/>
      <x/>
    </i>
    <i r="4">
      <x v="3"/>
      <x v="12"/>
      <x v="7"/>
      <x v="4"/>
      <x v="11"/>
      <x/>
    </i>
    <i r="5">
      <x v="13"/>
      <x v="8"/>
      <x v="4"/>
      <x v="12"/>
      <x/>
    </i>
    <i r="5">
      <x v="14"/>
      <x v="9"/>
      <x v="4"/>
      <x v="13"/>
      <x/>
    </i>
    <i r="1">
      <x v="1"/>
      <x v="1"/>
      <x v="1"/>
      <x/>
      <x/>
      <x/>
      <x/>
      <x/>
      <x/>
    </i>
    <i r="4">
      <x v="1"/>
      <x v="1"/>
      <x v="1"/>
      <x v="1"/>
      <x v="1"/>
      <x/>
    </i>
    <i r="4">
      <x v="2"/>
      <x v="3"/>
      <x v="2"/>
      <x/>
      <x v="3"/>
      <x/>
    </i>
    <i r="5">
      <x v="4"/>
      <x v="2"/>
      <x v="3"/>
      <x v="4"/>
      <x/>
    </i>
    <i r="5">
      <x v="5"/>
      <x v="2"/>
      <x v="2"/>
      <x v="5"/>
      <x/>
    </i>
    <i r="5">
      <x v="6"/>
      <x v="3"/>
      <x v="3"/>
      <x v="6"/>
      <x/>
    </i>
    <i r="5">
      <x v="7"/>
      <x/>
      <x v="3"/>
      <x v="7"/>
      <x/>
    </i>
    <i r="5">
      <x v="8"/>
      <x v="4"/>
      <x v="3"/>
      <x v="8"/>
      <x/>
    </i>
    <i r="5">
      <x v="9"/>
      <x v="4"/>
      <x v="2"/>
      <x v="9"/>
      <x/>
    </i>
    <i r="5">
      <x v="10"/>
      <x v="5"/>
      <x v="1"/>
      <x v="10"/>
      <x/>
    </i>
    <i r="5">
      <x v="11"/>
      <x v="6"/>
      <x v="3"/>
      <x v="10"/>
      <x/>
    </i>
    <i r="4">
      <x v="3"/>
      <x v="12"/>
      <x v="7"/>
      <x v="4"/>
      <x v="11"/>
      <x/>
    </i>
    <i r="5">
      <x v="13"/>
      <x v="8"/>
      <x v="4"/>
      <x v="12"/>
      <x/>
    </i>
    <i r="5">
      <x v="14"/>
      <x v="9"/>
      <x v="4"/>
      <x v="13"/>
      <x/>
    </i>
    <i r="3">
      <x v="2"/>
      <x/>
      <x/>
      <x/>
      <x/>
      <x/>
      <x/>
    </i>
    <i r="4">
      <x v="1"/>
      <x v="1"/>
      <x v="1"/>
      <x v="1"/>
      <x v="1"/>
      <x/>
    </i>
    <i r="4">
      <x v="2"/>
      <x v="3"/>
      <x v="2"/>
      <x/>
      <x v="3"/>
      <x/>
    </i>
    <i r="5">
      <x v="4"/>
      <x v="2"/>
      <x v="3"/>
      <x v="4"/>
      <x/>
    </i>
    <i r="5">
      <x v="5"/>
      <x v="2"/>
      <x v="2"/>
      <x v="5"/>
      <x/>
    </i>
    <i r="5">
      <x v="6"/>
      <x v="3"/>
      <x v="3"/>
      <x v="6"/>
      <x/>
    </i>
    <i r="5">
      <x v="7"/>
      <x/>
      <x v="3"/>
      <x v="7"/>
      <x/>
    </i>
    <i r="5">
      <x v="8"/>
      <x v="4"/>
      <x v="3"/>
      <x v="8"/>
      <x/>
    </i>
    <i r="5">
      <x v="9"/>
      <x v="4"/>
      <x v="2"/>
      <x v="9"/>
      <x/>
    </i>
    <i r="5">
      <x v="10"/>
      <x v="5"/>
      <x v="1"/>
      <x v="10"/>
      <x/>
    </i>
    <i r="5">
      <x v="11"/>
      <x v="6"/>
      <x v="3"/>
      <x v="10"/>
      <x/>
    </i>
    <i r="4">
      <x v="3"/>
      <x v="12"/>
      <x v="7"/>
      <x v="4"/>
      <x v="11"/>
      <x/>
    </i>
    <i r="5">
      <x v="13"/>
      <x v="8"/>
      <x v="4"/>
      <x v="12"/>
      <x/>
    </i>
    <i r="5">
      <x v="14"/>
      <x v="9"/>
      <x v="4"/>
      <x v="13"/>
      <x/>
    </i>
    <i r="1">
      <x v="2"/>
      <x v="2"/>
      <x v="3"/>
      <x/>
      <x/>
      <x/>
      <x/>
      <x/>
      <x/>
    </i>
    <i r="4">
      <x v="1"/>
      <x v="1"/>
      <x v="1"/>
      <x v="1"/>
      <x v="1"/>
      <x/>
    </i>
    <i r="5">
      <x v="2"/>
      <x v="1"/>
      <x v="2"/>
      <x v="2"/>
      <x/>
    </i>
    <i r="4">
      <x v="2"/>
      <x v="3"/>
      <x v="2"/>
      <x/>
      <x v="3"/>
      <x/>
    </i>
    <i r="5">
      <x v="4"/>
      <x v="2"/>
      <x v="3"/>
      <x v="4"/>
      <x/>
    </i>
    <i r="5">
      <x v="5"/>
      <x v="2"/>
      <x v="2"/>
      <x v="5"/>
      <x/>
    </i>
    <i r="5">
      <x v="6"/>
      <x v="3"/>
      <x v="3"/>
      <x v="6"/>
      <x/>
    </i>
    <i r="5">
      <x v="7"/>
      <x/>
      <x v="3"/>
      <x v="7"/>
      <x/>
    </i>
    <i r="5">
      <x v="8"/>
      <x v="4"/>
      <x v="3"/>
      <x v="8"/>
      <x/>
    </i>
    <i r="5">
      <x v="9"/>
      <x v="4"/>
      <x v="2"/>
      <x v="9"/>
      <x/>
    </i>
    <i r="5">
      <x v="10"/>
      <x v="5"/>
      <x v="1"/>
      <x v="10"/>
      <x/>
    </i>
    <i r="5">
      <x v="11"/>
      <x v="6"/>
      <x v="3"/>
      <x v="10"/>
      <x/>
    </i>
    <i r="4">
      <x v="3"/>
      <x v="12"/>
      <x v="7"/>
      <x v="4"/>
      <x v="11"/>
      <x/>
    </i>
    <i r="5">
      <x v="13"/>
      <x v="8"/>
      <x v="4"/>
      <x v="12"/>
      <x/>
    </i>
    <i r="5">
      <x v="14"/>
      <x v="9"/>
      <x v="4"/>
      <x v="13"/>
      <x/>
    </i>
  </rowItems>
  <colItems count="1">
    <i/>
  </colItems>
  <dataFields count="1">
    <dataField fld="1" subtotal="count" baseField="0" baseItem="0"/>
  </dataFields>
  <formats count="727">
    <format dxfId="1207">
      <pivotArea type="all" dataOnly="0" outline="0" fieldPosition="0"/>
    </format>
    <format dxfId="1206">
      <pivotArea type="all" dataOnly="0" outline="0" fieldPosition="0"/>
    </format>
    <format dxfId="1205">
      <pivotArea outline="0" collapsedLevelsAreSubtotals="1" fieldPosition="0"/>
    </format>
    <format dxfId="1204">
      <pivotArea outline="0" fieldPosition="0">
        <references count="4">
          <reference field="8" count="1" selected="0">
            <x v="2"/>
          </reference>
          <reference field="9" count="1" selected="0">
            <x v="6"/>
          </reference>
          <reference field="10" count="1" selected="0">
            <x v="6"/>
          </reference>
          <reference field="11" count="2" selected="0">
            <x v="25"/>
            <x v="26"/>
          </reference>
        </references>
      </pivotArea>
    </format>
    <format dxfId="1203">
      <pivotArea dataOnly="0" labelOnly="1" outline="0" offset="IV26:IV256" fieldPosition="0">
        <references count="1">
          <reference field="8" count="1">
            <x v="2"/>
          </reference>
        </references>
      </pivotArea>
    </format>
    <format dxfId="1202">
      <pivotArea dataOnly="0" labelOnly="1" outline="0" offset="IV26:IV256" fieldPosition="0">
        <references count="2">
          <reference field="8" count="1" selected="0">
            <x v="2"/>
          </reference>
          <reference field="9" count="1">
            <x v="6"/>
          </reference>
        </references>
      </pivotArea>
    </format>
    <format dxfId="1201">
      <pivotArea dataOnly="0" labelOnly="1" outline="0" offset="IV26:IV256" fieldPosition="0">
        <references count="3">
          <reference field="8" count="1" selected="0">
            <x v="2"/>
          </reference>
          <reference field="9" count="1" selected="0">
            <x v="6"/>
          </reference>
          <reference field="10" count="1">
            <x v="6"/>
          </reference>
        </references>
      </pivotArea>
    </format>
    <format dxfId="1200">
      <pivotArea dataOnly="0" labelOnly="1" outline="0" offset="IV2:IV256" fieldPosition="0">
        <references count="4">
          <reference field="8" count="1" selected="0">
            <x v="2"/>
          </reference>
          <reference field="9" count="1" selected="0">
            <x v="6"/>
          </reference>
          <reference field="10" count="1" selected="0">
            <x v="6"/>
          </reference>
          <reference field="11" count="1">
            <x v="24"/>
          </reference>
        </references>
      </pivotArea>
    </format>
    <format dxfId="1199">
      <pivotArea dataOnly="0" labelOnly="1" outline="0" fieldPosition="0">
        <references count="4">
          <reference field="8" count="1" selected="0">
            <x v="2"/>
          </reference>
          <reference field="9" count="1" selected="0">
            <x v="6"/>
          </reference>
          <reference field="10" count="1" selected="0">
            <x v="6"/>
          </reference>
          <reference field="11" count="2">
            <x v="25"/>
            <x v="26"/>
          </reference>
        </references>
      </pivotArea>
    </format>
    <format dxfId="1198">
      <pivotArea dataOnly="0" labelOnly="1" outline="0" offset="IV98:IV25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97">
      <pivotArea dataOnly="0" labelOnly="1" outline="0" fieldPosition="0">
        <references count="6">
          <reference field="0" count="3">
            <x v="6"/>
            <x v="7"/>
            <x v="8"/>
          </reference>
          <reference field="2" count="0" selected="0"/>
          <reference field="8" count="1" selected="0">
            <x v="2"/>
          </reference>
          <reference field="9" count="1" selected="0">
            <x v="6"/>
          </reference>
          <reference field="10" count="1" selected="0">
            <x v="6"/>
          </reference>
          <reference field="11" count="1" selected="0">
            <x v="24"/>
          </reference>
        </references>
      </pivotArea>
    </format>
    <format dxfId="1196">
      <pivotArea dataOnly="0" labelOnly="1" outline="0" fieldPosition="0">
        <references count="6">
          <reference field="0" count="0"/>
          <reference field="2" count="0" selected="0"/>
          <reference field="8" count="1" selected="0">
            <x v="2"/>
          </reference>
          <reference field="9" count="1" selected="0">
            <x v="6"/>
          </reference>
          <reference field="10" count="1" selected="0">
            <x v="6"/>
          </reference>
          <reference field="11" count="1" selected="0">
            <x v="25"/>
          </reference>
        </references>
      </pivotArea>
    </format>
    <format dxfId="1195">
      <pivotArea dataOnly="0" labelOnly="1" outline="0" fieldPosition="0">
        <references count="6">
          <reference field="0" count="0"/>
          <reference field="2" count="0" selected="0"/>
          <reference field="8" count="1" selected="0">
            <x v="2"/>
          </reference>
          <reference field="9" count="1" selected="0">
            <x v="6"/>
          </reference>
          <reference field="10" count="1" selected="0">
            <x v="6"/>
          </reference>
          <reference field="11" count="1" selected="0">
            <x v="26"/>
          </reference>
        </references>
      </pivotArea>
    </format>
    <format dxfId="1194">
      <pivotArea field="8" type="button" dataOnly="0" labelOnly="1" outline="0" axis="axisRow" fieldPosition="0"/>
    </format>
    <format dxfId="1193">
      <pivotArea field="9" type="button" dataOnly="0" labelOnly="1" outline="0" axis="axisRow" fieldPosition="1"/>
    </format>
    <format dxfId="1192">
      <pivotArea field="10" type="button" dataOnly="0" labelOnly="1" outline="0" axis="axisRow" fieldPosition="2"/>
    </format>
    <format dxfId="1191">
      <pivotArea field="11" type="button" dataOnly="0" labelOnly="1" outline="0" axis="axisRow" fieldPosition="3"/>
    </format>
    <format dxfId="1190">
      <pivotArea field="2" type="button" dataOnly="0" labelOnly="1" outline="0" axis="axisRow" fieldPosition="4"/>
    </format>
    <format dxfId="1189">
      <pivotArea field="0" type="button" dataOnly="0" labelOnly="1" outline="0" axis="axisRow" fieldPosition="5"/>
    </format>
    <format dxfId="1188">
      <pivotArea field="6" type="button" dataOnly="0" labelOnly="1" outline="0" axis="axisRow" fieldPosition="6"/>
    </format>
    <format dxfId="1187">
      <pivotArea field="3" type="button" dataOnly="0" labelOnly="1" outline="0" axis="axisRow" fieldPosition="7"/>
    </format>
    <format dxfId="1186">
      <pivotArea field="4" type="button" dataOnly="0" labelOnly="1" outline="0" axis="axisRow" fieldPosition="8"/>
    </format>
    <format dxfId="1185">
      <pivotArea field="5" type="button" dataOnly="0" labelOnly="1" outline="0" axis="axisRow" fieldPosition="9"/>
    </format>
    <format dxfId="1184">
      <pivotArea dataOnly="0" labelOnly="1" outline="0" axis="axisValues" fieldPosition="0"/>
    </format>
    <format dxfId="1183">
      <pivotArea dataOnly="0" labelOnly="1" outline="0" offset="IV1" fieldPosition="0">
        <references count="1">
          <reference field="8" count="1">
            <x v="0"/>
          </reference>
        </references>
      </pivotArea>
    </format>
    <format dxfId="1182">
      <pivotArea dataOnly="0" labelOnly="1" outline="0" offset="IV1" fieldPosition="0">
        <references count="2">
          <reference field="8" count="1" selected="0">
            <x v="0"/>
          </reference>
          <reference field="9" count="1">
            <x v="0"/>
          </reference>
        </references>
      </pivotArea>
    </format>
    <format dxfId="1181">
      <pivotArea dataOnly="0" labelOnly="1" outline="0" offset="IV1" fieldPosition="0">
        <references count="3">
          <reference field="8" count="1" selected="0">
            <x v="0"/>
          </reference>
          <reference field="9" count="1" selected="0">
            <x v="0"/>
          </reference>
          <reference field="10" count="1">
            <x v="0"/>
          </reference>
        </references>
      </pivotArea>
    </format>
    <format dxfId="1180">
      <pivotArea dataOnly="0" labelOnly="1" outline="0" offset="IV1" fieldPosition="0">
        <references count="4">
          <reference field="8" count="1" selected="0">
            <x v="0"/>
          </reference>
          <reference field="9" count="1" selected="0">
            <x v="0"/>
          </reference>
          <reference field="10" count="1" selected="0">
            <x v="0"/>
          </reference>
          <reference field="11" count="1">
            <x v="0"/>
          </reference>
        </references>
      </pivotArea>
    </format>
    <format dxfId="1179">
      <pivotArea dataOnly="0" labelOnly="1" outline="0" offset="IV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78">
      <pivotArea dataOnly="0" labelOnly="1" outline="0" fieldPosition="0">
        <references count="6">
          <reference field="0" count="1">
            <x v="4"/>
          </reference>
          <reference field="2" count="0" selected="0"/>
          <reference field="8" count="1" selected="0">
            <x v="0"/>
          </reference>
          <reference field="9" count="1" selected="0">
            <x v="0"/>
          </reference>
          <reference field="10" count="1" selected="0">
            <x v="0"/>
          </reference>
          <reference field="11" count="1" selected="0">
            <x v="0"/>
          </reference>
        </references>
      </pivotArea>
    </format>
    <format dxfId="1177">
      <pivotArea dataOnly="0" labelOnly="1" outline="0" offset="IV2" fieldPosition="0">
        <references count="1">
          <reference field="8" count="1">
            <x v="0"/>
          </reference>
        </references>
      </pivotArea>
    </format>
    <format dxfId="1176">
      <pivotArea dataOnly="0" labelOnly="1" outline="0" offset="IV2" fieldPosition="0">
        <references count="2">
          <reference field="8" count="1" selected="0">
            <x v="0"/>
          </reference>
          <reference field="9" count="1">
            <x v="0"/>
          </reference>
        </references>
      </pivotArea>
    </format>
    <format dxfId="1175">
      <pivotArea dataOnly="0" labelOnly="1" outline="0" offset="IV2" fieldPosition="0">
        <references count="3">
          <reference field="8" count="1" selected="0">
            <x v="0"/>
          </reference>
          <reference field="9" count="1" selected="0">
            <x v="0"/>
          </reference>
          <reference field="10" count="1">
            <x v="0"/>
          </reference>
        </references>
      </pivotArea>
    </format>
    <format dxfId="1174">
      <pivotArea dataOnly="0" labelOnly="1" outline="0" offset="IV2" fieldPosition="0">
        <references count="4">
          <reference field="8" count="1" selected="0">
            <x v="0"/>
          </reference>
          <reference field="9" count="1" selected="0">
            <x v="0"/>
          </reference>
          <reference field="10" count="1" selected="0">
            <x v="0"/>
          </reference>
          <reference field="11" count="1">
            <x v="0"/>
          </reference>
        </references>
      </pivotArea>
    </format>
    <format dxfId="1173">
      <pivotArea dataOnly="0" labelOnly="1" outline="0" offset="IV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72">
      <pivotArea dataOnly="0" labelOnly="1" outline="0" fieldPosition="0">
        <references count="6">
          <reference field="0" count="1">
            <x v="6"/>
          </reference>
          <reference field="2" count="0" selected="0"/>
          <reference field="8" count="1" selected="0">
            <x v="0"/>
          </reference>
          <reference field="9" count="1" selected="0">
            <x v="0"/>
          </reference>
          <reference field="10" count="1" selected="0">
            <x v="0"/>
          </reference>
          <reference field="11" count="1" selected="0">
            <x v="0"/>
          </reference>
        </references>
      </pivotArea>
    </format>
    <format dxfId="1171">
      <pivotArea dataOnly="0" labelOnly="1" outline="0" fieldPosition="0">
        <references count="7">
          <reference field="0" count="1" selected="0">
            <x v="6"/>
          </reference>
          <reference field="2" count="0" selected="0"/>
          <reference field="6" count="1">
            <x v="3"/>
          </reference>
          <reference field="8" count="1" selected="0">
            <x v="0"/>
          </reference>
          <reference field="9" count="1" selected="0">
            <x v="0"/>
          </reference>
          <reference field="10" count="1" selected="0">
            <x v="0"/>
          </reference>
          <reference field="11" count="1" selected="0">
            <x v="0"/>
          </reference>
        </references>
      </pivotArea>
    </format>
    <format dxfId="1170">
      <pivotArea dataOnly="0" labelOnly="1" outline="0" offset="IV3" fieldPosition="0">
        <references count="1">
          <reference field="8" count="1">
            <x v="0"/>
          </reference>
        </references>
      </pivotArea>
    </format>
    <format dxfId="1169">
      <pivotArea dataOnly="0" labelOnly="1" outline="0" offset="IV3" fieldPosition="0">
        <references count="2">
          <reference field="8" count="1" selected="0">
            <x v="0"/>
          </reference>
          <reference field="9" count="1">
            <x v="0"/>
          </reference>
        </references>
      </pivotArea>
    </format>
    <format dxfId="1168">
      <pivotArea dataOnly="0" labelOnly="1" outline="0" offset="IV3" fieldPosition="0">
        <references count="3">
          <reference field="8" count="1" selected="0">
            <x v="0"/>
          </reference>
          <reference field="9" count="1" selected="0">
            <x v="0"/>
          </reference>
          <reference field="10" count="1">
            <x v="0"/>
          </reference>
        </references>
      </pivotArea>
    </format>
    <format dxfId="1167">
      <pivotArea dataOnly="0" labelOnly="1" outline="0" offset="IV3" fieldPosition="0">
        <references count="4">
          <reference field="8" count="1" selected="0">
            <x v="0"/>
          </reference>
          <reference field="9" count="1" selected="0">
            <x v="0"/>
          </reference>
          <reference field="10" count="1" selected="0">
            <x v="0"/>
          </reference>
          <reference field="11" count="1">
            <x v="0"/>
          </reference>
        </references>
      </pivotArea>
    </format>
    <format dxfId="1166">
      <pivotArea dataOnly="0" labelOnly="1" outline="0" offset="IV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65">
      <pivotArea dataOnly="0" labelOnly="1" outline="0" fieldPosition="0">
        <references count="6">
          <reference field="0" count="1">
            <x v="7"/>
          </reference>
          <reference field="2" count="0" selected="0"/>
          <reference field="8" count="1" selected="0">
            <x v="0"/>
          </reference>
          <reference field="9" count="1" selected="0">
            <x v="0"/>
          </reference>
          <reference field="10" count="1" selected="0">
            <x v="0"/>
          </reference>
          <reference field="11" count="1" selected="0">
            <x v="0"/>
          </reference>
        </references>
      </pivotArea>
    </format>
    <format dxfId="1164">
      <pivotArea dataOnly="0" labelOnly="1" outline="0" fieldPosition="0">
        <references count="7">
          <reference field="0" count="1" selected="0">
            <x v="7"/>
          </reference>
          <reference field="2" count="0" selected="0"/>
          <reference field="6" count="1">
            <x v="0"/>
          </reference>
          <reference field="8" count="1" selected="0">
            <x v="0"/>
          </reference>
          <reference field="9" count="1" selected="0">
            <x v="0"/>
          </reference>
          <reference field="10" count="1" selected="0">
            <x v="0"/>
          </reference>
          <reference field="11" count="1" selected="0">
            <x v="0"/>
          </reference>
        </references>
      </pivotArea>
    </format>
    <format dxfId="1163">
      <pivotArea dataOnly="0" labelOnly="1" outline="0" offset="IV4" fieldPosition="0">
        <references count="1">
          <reference field="8" count="1">
            <x v="0"/>
          </reference>
        </references>
      </pivotArea>
    </format>
    <format dxfId="1162">
      <pivotArea dataOnly="0" labelOnly="1" outline="0" offset="IV256" fieldPosition="0">
        <references count="2">
          <reference field="8" count="1" selected="0">
            <x v="0"/>
          </reference>
          <reference field="9" count="1">
            <x v="0"/>
          </reference>
        </references>
      </pivotArea>
    </format>
    <format dxfId="1161">
      <pivotArea dataOnly="0" labelOnly="1" outline="0" offset="IV256" fieldPosition="0">
        <references count="3">
          <reference field="8" count="1" selected="0">
            <x v="0"/>
          </reference>
          <reference field="9" count="1" selected="0">
            <x v="0"/>
          </reference>
          <reference field="10" count="1">
            <x v="0"/>
          </reference>
        </references>
      </pivotArea>
    </format>
    <format dxfId="1160">
      <pivotArea dataOnly="0" labelOnly="1" outline="0" offset="IV256" fieldPosition="0">
        <references count="4">
          <reference field="8" count="1" selected="0">
            <x v="0"/>
          </reference>
          <reference field="9" count="1" selected="0">
            <x v="0"/>
          </reference>
          <reference field="10" count="1" selected="0">
            <x v="0"/>
          </reference>
          <reference field="11" count="1">
            <x v="0"/>
          </reference>
        </references>
      </pivotArea>
    </format>
    <format dxfId="1159">
      <pivotArea dataOnly="0" labelOnly="1" outline="0" offset="IV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58">
      <pivotArea dataOnly="0" labelOnly="1" outline="0" fieldPosition="0">
        <references count="6">
          <reference field="0" count="1">
            <x v="8"/>
          </reference>
          <reference field="2" count="0" selected="0"/>
          <reference field="8" count="1" selected="0">
            <x v="0"/>
          </reference>
          <reference field="9" count="1" selected="0">
            <x v="0"/>
          </reference>
          <reference field="10" count="1" selected="0">
            <x v="0"/>
          </reference>
          <reference field="11" count="1" selected="0">
            <x v="0"/>
          </reference>
        </references>
      </pivotArea>
    </format>
    <format dxfId="1157">
      <pivotArea dataOnly="0" labelOnly="1" outline="0" offset="IV5" fieldPosition="0">
        <references count="1">
          <reference field="8" count="1">
            <x v="0"/>
          </reference>
        </references>
      </pivotArea>
    </format>
    <format dxfId="1156">
      <pivotArea dataOnly="0" labelOnly="1" outline="0" offset="IV1" fieldPosition="0">
        <references count="2">
          <reference field="8" count="1" selected="0">
            <x v="0"/>
          </reference>
          <reference field="9" count="1">
            <x v="1"/>
          </reference>
        </references>
      </pivotArea>
    </format>
    <format dxfId="1155">
      <pivotArea dataOnly="0" labelOnly="1" outline="0" offset="IV1" fieldPosition="0">
        <references count="3">
          <reference field="8" count="1" selected="0">
            <x v="0"/>
          </reference>
          <reference field="9" count="1" selected="0">
            <x v="1"/>
          </reference>
          <reference field="10" count="1">
            <x v="1"/>
          </reference>
        </references>
      </pivotArea>
    </format>
    <format dxfId="1154">
      <pivotArea dataOnly="0" labelOnly="1" outline="0" offset="IV1" fieldPosition="0">
        <references count="4">
          <reference field="8" count="1" selected="0">
            <x v="0"/>
          </reference>
          <reference field="9" count="1" selected="0">
            <x v="1"/>
          </reference>
          <reference field="10" count="1" selected="0">
            <x v="1"/>
          </reference>
          <reference field="11" count="1">
            <x v="1"/>
          </reference>
        </references>
      </pivotArea>
    </format>
    <format dxfId="1153">
      <pivotArea dataOnly="0" labelOnly="1" outline="0" offset="IV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52">
      <pivotArea dataOnly="0" labelOnly="1" outline="0" fieldPosition="0">
        <references count="6">
          <reference field="0" count="1">
            <x v="4"/>
          </reference>
          <reference field="2" count="0" selected="0"/>
          <reference field="8" count="1" selected="0">
            <x v="0"/>
          </reference>
          <reference field="9" count="1" selected="0">
            <x v="1"/>
          </reference>
          <reference field="10" count="1" selected="0">
            <x v="1"/>
          </reference>
          <reference field="11" count="1" selected="0">
            <x v="1"/>
          </reference>
        </references>
      </pivotArea>
    </format>
    <format dxfId="1151">
      <pivotArea dataOnly="0" labelOnly="1" outline="0" offset="IV6" fieldPosition="0">
        <references count="1">
          <reference field="8" count="1">
            <x v="0"/>
          </reference>
        </references>
      </pivotArea>
    </format>
    <format dxfId="1150">
      <pivotArea dataOnly="0" labelOnly="1" outline="0" offset="IV2" fieldPosition="0">
        <references count="2">
          <reference field="8" count="1" selected="0">
            <x v="0"/>
          </reference>
          <reference field="9" count="1">
            <x v="1"/>
          </reference>
        </references>
      </pivotArea>
    </format>
    <format dxfId="1149">
      <pivotArea dataOnly="0" labelOnly="1" outline="0" offset="IV2" fieldPosition="0">
        <references count="3">
          <reference field="8" count="1" selected="0">
            <x v="0"/>
          </reference>
          <reference field="9" count="1" selected="0">
            <x v="1"/>
          </reference>
          <reference field="10" count="1">
            <x v="1"/>
          </reference>
        </references>
      </pivotArea>
    </format>
    <format dxfId="1148">
      <pivotArea dataOnly="0" labelOnly="1" outline="0" offset="IV2" fieldPosition="0">
        <references count="4">
          <reference field="8" count="1" selected="0">
            <x v="0"/>
          </reference>
          <reference field="9" count="1" selected="0">
            <x v="1"/>
          </reference>
          <reference field="10" count="1" selected="0">
            <x v="1"/>
          </reference>
          <reference field="11" count="1">
            <x v="1"/>
          </reference>
        </references>
      </pivotArea>
    </format>
    <format dxfId="1147">
      <pivotArea dataOnly="0" labelOnly="1" outline="0" offset="IV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46">
      <pivotArea dataOnly="0" labelOnly="1" outline="0" fieldPosition="0">
        <references count="6">
          <reference field="0" count="1">
            <x v="6"/>
          </reference>
          <reference field="2" count="0" selected="0"/>
          <reference field="8" count="1" selected="0">
            <x v="0"/>
          </reference>
          <reference field="9" count="1" selected="0">
            <x v="1"/>
          </reference>
          <reference field="10" count="1" selected="0">
            <x v="1"/>
          </reference>
          <reference field="11" count="1" selected="0">
            <x v="1"/>
          </reference>
        </references>
      </pivotArea>
    </format>
    <format dxfId="1145">
      <pivotArea dataOnly="0" labelOnly="1" outline="0" fieldPosition="0">
        <references count="7">
          <reference field="0" count="1" selected="0">
            <x v="6"/>
          </reference>
          <reference field="2" count="0" selected="0"/>
          <reference field="6" count="1">
            <x v="3"/>
          </reference>
          <reference field="8" count="1" selected="0">
            <x v="0"/>
          </reference>
          <reference field="9" count="1" selected="0">
            <x v="1"/>
          </reference>
          <reference field="10" count="1" selected="0">
            <x v="1"/>
          </reference>
          <reference field="11" count="1" selected="0">
            <x v="1"/>
          </reference>
        </references>
      </pivotArea>
    </format>
    <format dxfId="1144">
      <pivotArea dataOnly="0" labelOnly="1" outline="0" offset="IV7" fieldPosition="0">
        <references count="1">
          <reference field="8" count="1">
            <x v="0"/>
          </reference>
        </references>
      </pivotArea>
    </format>
    <format dxfId="1143">
      <pivotArea dataOnly="0" labelOnly="1" outline="0" offset="IV3" fieldPosition="0">
        <references count="2">
          <reference field="8" count="1" selected="0">
            <x v="0"/>
          </reference>
          <reference field="9" count="1">
            <x v="1"/>
          </reference>
        </references>
      </pivotArea>
    </format>
    <format dxfId="1142">
      <pivotArea dataOnly="0" labelOnly="1" outline="0" offset="IV3" fieldPosition="0">
        <references count="3">
          <reference field="8" count="1" selected="0">
            <x v="0"/>
          </reference>
          <reference field="9" count="1" selected="0">
            <x v="1"/>
          </reference>
          <reference field="10" count="1">
            <x v="1"/>
          </reference>
        </references>
      </pivotArea>
    </format>
    <format dxfId="1141">
      <pivotArea dataOnly="0" labelOnly="1" outline="0" offset="IV3" fieldPosition="0">
        <references count="4">
          <reference field="8" count="1" selected="0">
            <x v="0"/>
          </reference>
          <reference field="9" count="1" selected="0">
            <x v="1"/>
          </reference>
          <reference field="10" count="1" selected="0">
            <x v="1"/>
          </reference>
          <reference field="11" count="1">
            <x v="1"/>
          </reference>
        </references>
      </pivotArea>
    </format>
    <format dxfId="1140">
      <pivotArea dataOnly="0" labelOnly="1" outline="0" offset="IV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39">
      <pivotArea dataOnly="0" labelOnly="1" outline="0" fieldPosition="0">
        <references count="6">
          <reference field="0" count="1">
            <x v="7"/>
          </reference>
          <reference field="2" count="0" selected="0"/>
          <reference field="8" count="1" selected="0">
            <x v="0"/>
          </reference>
          <reference field="9" count="1" selected="0">
            <x v="1"/>
          </reference>
          <reference field="10" count="1" selected="0">
            <x v="1"/>
          </reference>
          <reference field="11" count="1" selected="0">
            <x v="1"/>
          </reference>
        </references>
      </pivotArea>
    </format>
    <format dxfId="1138">
      <pivotArea dataOnly="0" labelOnly="1" outline="0" fieldPosition="0">
        <references count="7">
          <reference field="0" count="1" selected="0">
            <x v="7"/>
          </reference>
          <reference field="2" count="0" selected="0"/>
          <reference field="6" count="1">
            <x v="0"/>
          </reference>
          <reference field="8" count="1" selected="0">
            <x v="0"/>
          </reference>
          <reference field="9" count="1" selected="0">
            <x v="1"/>
          </reference>
          <reference field="10" count="1" selected="0">
            <x v="1"/>
          </reference>
          <reference field="11" count="1" selected="0">
            <x v="1"/>
          </reference>
        </references>
      </pivotArea>
    </format>
    <format dxfId="1137">
      <pivotArea dataOnly="0" labelOnly="1" outline="0" offset="IV8" fieldPosition="0">
        <references count="1">
          <reference field="8" count="1">
            <x v="0"/>
          </reference>
        </references>
      </pivotArea>
    </format>
    <format dxfId="1136">
      <pivotArea dataOnly="0" labelOnly="1" outline="0" offset="IV4" fieldPosition="0">
        <references count="2">
          <reference field="8" count="1" selected="0">
            <x v="0"/>
          </reference>
          <reference field="9" count="1">
            <x v="1"/>
          </reference>
        </references>
      </pivotArea>
    </format>
    <format dxfId="1135">
      <pivotArea dataOnly="0" labelOnly="1" outline="0" offset="IV4" fieldPosition="0">
        <references count="3">
          <reference field="8" count="1" selected="0">
            <x v="0"/>
          </reference>
          <reference field="9" count="1" selected="0">
            <x v="1"/>
          </reference>
          <reference field="10" count="1">
            <x v="1"/>
          </reference>
        </references>
      </pivotArea>
    </format>
    <format dxfId="1134">
      <pivotArea dataOnly="0" labelOnly="1" outline="0" offset="IV256" fieldPosition="0">
        <references count="4">
          <reference field="8" count="1" selected="0">
            <x v="0"/>
          </reference>
          <reference field="9" count="1" selected="0">
            <x v="1"/>
          </reference>
          <reference field="10" count="1" selected="0">
            <x v="1"/>
          </reference>
          <reference field="11" count="1">
            <x v="1"/>
          </reference>
        </references>
      </pivotArea>
    </format>
    <format dxfId="1133">
      <pivotArea dataOnly="0" labelOnly="1" outline="0" offset="IV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32">
      <pivotArea dataOnly="0" labelOnly="1" outline="0" fieldPosition="0">
        <references count="6">
          <reference field="0" count="1">
            <x v="8"/>
          </reference>
          <reference field="2" count="0" selected="0"/>
          <reference field="8" count="1" selected="0">
            <x v="0"/>
          </reference>
          <reference field="9" count="1" selected="0">
            <x v="1"/>
          </reference>
          <reference field="10" count="1" selected="0">
            <x v="1"/>
          </reference>
          <reference field="11" count="1" selected="0">
            <x v="1"/>
          </reference>
        </references>
      </pivotArea>
    </format>
    <format dxfId="1131">
      <pivotArea dataOnly="0" labelOnly="1" outline="0" offset="IV9" fieldPosition="0">
        <references count="1">
          <reference field="8" count="1">
            <x v="0"/>
          </reference>
        </references>
      </pivotArea>
    </format>
    <format dxfId="1130">
      <pivotArea dataOnly="0" labelOnly="1" outline="0" offset="IV5" fieldPosition="0">
        <references count="2">
          <reference field="8" count="1" selected="0">
            <x v="0"/>
          </reference>
          <reference field="9" count="1">
            <x v="1"/>
          </reference>
        </references>
      </pivotArea>
    </format>
    <format dxfId="1129">
      <pivotArea dataOnly="0" labelOnly="1" outline="0" offset="IV5" fieldPosition="0">
        <references count="3">
          <reference field="8" count="1" selected="0">
            <x v="0"/>
          </reference>
          <reference field="9" count="1" selected="0">
            <x v="1"/>
          </reference>
          <reference field="10" count="1">
            <x v="1"/>
          </reference>
        </references>
      </pivotArea>
    </format>
    <format dxfId="1128">
      <pivotArea dataOnly="0" labelOnly="1" outline="0" offset="IV1" fieldPosition="0">
        <references count="4">
          <reference field="8" count="1" selected="0">
            <x v="0"/>
          </reference>
          <reference field="9" count="1" selected="0">
            <x v="1"/>
          </reference>
          <reference field="10" count="1" selected="0">
            <x v="1"/>
          </reference>
          <reference field="11" count="1">
            <x v="2"/>
          </reference>
        </references>
      </pivotArea>
    </format>
    <format dxfId="1127">
      <pivotArea dataOnly="0" labelOnly="1" outline="0" offset="IV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26">
      <pivotArea dataOnly="0" labelOnly="1" outline="0" fieldPosition="0">
        <references count="6">
          <reference field="0" count="1">
            <x v="4"/>
          </reference>
          <reference field="2" count="0" selected="0"/>
          <reference field="8" count="1" selected="0">
            <x v="0"/>
          </reference>
          <reference field="9" count="1" selected="0">
            <x v="1"/>
          </reference>
          <reference field="10" count="1" selected="0">
            <x v="1"/>
          </reference>
          <reference field="11" count="1" selected="0">
            <x v="2"/>
          </reference>
        </references>
      </pivotArea>
    </format>
    <format dxfId="1125">
      <pivotArea dataOnly="0" labelOnly="1" outline="0" offset="IV10" fieldPosition="0">
        <references count="1">
          <reference field="8" count="1">
            <x v="0"/>
          </reference>
        </references>
      </pivotArea>
    </format>
    <format dxfId="1124">
      <pivotArea dataOnly="0" labelOnly="1" outline="0" offset="IV6" fieldPosition="0">
        <references count="2">
          <reference field="8" count="1" selected="0">
            <x v="0"/>
          </reference>
          <reference field="9" count="1">
            <x v="1"/>
          </reference>
        </references>
      </pivotArea>
    </format>
    <format dxfId="1123">
      <pivotArea dataOnly="0" labelOnly="1" outline="0" offset="IV6" fieldPosition="0">
        <references count="3">
          <reference field="8" count="1" selected="0">
            <x v="0"/>
          </reference>
          <reference field="9" count="1" selected="0">
            <x v="1"/>
          </reference>
          <reference field="10" count="1">
            <x v="1"/>
          </reference>
        </references>
      </pivotArea>
    </format>
    <format dxfId="1122">
      <pivotArea dataOnly="0" labelOnly="1" outline="0" offset="IV2" fieldPosition="0">
        <references count="4">
          <reference field="8" count="1" selected="0">
            <x v="0"/>
          </reference>
          <reference field="9" count="1" selected="0">
            <x v="1"/>
          </reference>
          <reference field="10" count="1" selected="0">
            <x v="1"/>
          </reference>
          <reference field="11" count="1">
            <x v="2"/>
          </reference>
        </references>
      </pivotArea>
    </format>
    <format dxfId="1121">
      <pivotArea dataOnly="0" labelOnly="1" outline="0" offset="IV1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20">
      <pivotArea dataOnly="0" labelOnly="1" outline="0" fieldPosition="0">
        <references count="6">
          <reference field="0" count="1">
            <x v="6"/>
          </reference>
          <reference field="2" count="0" selected="0"/>
          <reference field="8" count="1" selected="0">
            <x v="0"/>
          </reference>
          <reference field="9" count="1" selected="0">
            <x v="1"/>
          </reference>
          <reference field="10" count="1" selected="0">
            <x v="1"/>
          </reference>
          <reference field="11" count="1" selected="0">
            <x v="2"/>
          </reference>
        </references>
      </pivotArea>
    </format>
    <format dxfId="1119">
      <pivotArea dataOnly="0" labelOnly="1" outline="0" fieldPosition="0">
        <references count="7">
          <reference field="0" count="1" selected="0">
            <x v="6"/>
          </reference>
          <reference field="2" count="0" selected="0"/>
          <reference field="6" count="1">
            <x v="3"/>
          </reference>
          <reference field="8" count="1" selected="0">
            <x v="0"/>
          </reference>
          <reference field="9" count="1" selected="0">
            <x v="1"/>
          </reference>
          <reference field="10" count="1" selected="0">
            <x v="1"/>
          </reference>
          <reference field="11" count="1" selected="0">
            <x v="2"/>
          </reference>
        </references>
      </pivotArea>
    </format>
    <format dxfId="1118">
      <pivotArea dataOnly="0" labelOnly="1" outline="0" offset="IV11" fieldPosition="0">
        <references count="1">
          <reference field="8" count="1">
            <x v="0"/>
          </reference>
        </references>
      </pivotArea>
    </format>
    <format dxfId="1117">
      <pivotArea dataOnly="0" labelOnly="1" outline="0" offset="IV7" fieldPosition="0">
        <references count="2">
          <reference field="8" count="1" selected="0">
            <x v="0"/>
          </reference>
          <reference field="9" count="1">
            <x v="1"/>
          </reference>
        </references>
      </pivotArea>
    </format>
    <format dxfId="1116">
      <pivotArea dataOnly="0" labelOnly="1" outline="0" offset="IV7" fieldPosition="0">
        <references count="3">
          <reference field="8" count="1" selected="0">
            <x v="0"/>
          </reference>
          <reference field="9" count="1" selected="0">
            <x v="1"/>
          </reference>
          <reference field="10" count="1">
            <x v="1"/>
          </reference>
        </references>
      </pivotArea>
    </format>
    <format dxfId="1115">
      <pivotArea dataOnly="0" labelOnly="1" outline="0" offset="IV3" fieldPosition="0">
        <references count="4">
          <reference field="8" count="1" selected="0">
            <x v="0"/>
          </reference>
          <reference field="9" count="1" selected="0">
            <x v="1"/>
          </reference>
          <reference field="10" count="1" selected="0">
            <x v="1"/>
          </reference>
          <reference field="11" count="1">
            <x v="2"/>
          </reference>
        </references>
      </pivotArea>
    </format>
    <format dxfId="1114">
      <pivotArea dataOnly="0" labelOnly="1" outline="0" offset="IV1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13">
      <pivotArea dataOnly="0" labelOnly="1" outline="0" fieldPosition="0">
        <references count="6">
          <reference field="0" count="1">
            <x v="7"/>
          </reference>
          <reference field="2" count="0" selected="0"/>
          <reference field="8" count="1" selected="0">
            <x v="0"/>
          </reference>
          <reference field="9" count="1" selected="0">
            <x v="1"/>
          </reference>
          <reference field="10" count="1" selected="0">
            <x v="1"/>
          </reference>
          <reference field="11" count="1" selected="0">
            <x v="2"/>
          </reference>
        </references>
      </pivotArea>
    </format>
    <format dxfId="1112">
      <pivotArea dataOnly="0" labelOnly="1" outline="0" fieldPosition="0">
        <references count="7">
          <reference field="0" count="1" selected="0">
            <x v="7"/>
          </reference>
          <reference field="2" count="0" selected="0"/>
          <reference field="6" count="1">
            <x v="0"/>
          </reference>
          <reference field="8" count="1" selected="0">
            <x v="0"/>
          </reference>
          <reference field="9" count="1" selected="0">
            <x v="1"/>
          </reference>
          <reference field="10" count="1" selected="0">
            <x v="1"/>
          </reference>
          <reference field="11" count="1" selected="0">
            <x v="2"/>
          </reference>
        </references>
      </pivotArea>
    </format>
    <format dxfId="1111">
      <pivotArea dataOnly="0" labelOnly="1" outline="0" offset="IV12" fieldPosition="0">
        <references count="1">
          <reference field="8" count="1">
            <x v="0"/>
          </reference>
        </references>
      </pivotArea>
    </format>
    <format dxfId="1110">
      <pivotArea dataOnly="0" labelOnly="1" outline="0" offset="IV256" fieldPosition="0">
        <references count="2">
          <reference field="8" count="1" selected="0">
            <x v="0"/>
          </reference>
          <reference field="9" count="1">
            <x v="1"/>
          </reference>
        </references>
      </pivotArea>
    </format>
    <format dxfId="1109">
      <pivotArea dataOnly="0" labelOnly="1" outline="0" offset="IV256" fieldPosition="0">
        <references count="3">
          <reference field="8" count="1" selected="0">
            <x v="0"/>
          </reference>
          <reference field="9" count="1" selected="0">
            <x v="1"/>
          </reference>
          <reference field="10" count="1">
            <x v="1"/>
          </reference>
        </references>
      </pivotArea>
    </format>
    <format dxfId="1108">
      <pivotArea dataOnly="0" labelOnly="1" outline="0" offset="IV256" fieldPosition="0">
        <references count="4">
          <reference field="8" count="1" selected="0">
            <x v="0"/>
          </reference>
          <reference field="9" count="1" selected="0">
            <x v="1"/>
          </reference>
          <reference field="10" count="1" selected="0">
            <x v="1"/>
          </reference>
          <reference field="11" count="1">
            <x v="2"/>
          </reference>
        </references>
      </pivotArea>
    </format>
    <format dxfId="1107">
      <pivotArea dataOnly="0" labelOnly="1" outline="0" offset="IV1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06">
      <pivotArea dataOnly="0" labelOnly="1" outline="0" fieldPosition="0">
        <references count="6">
          <reference field="0" count="1">
            <x v="8"/>
          </reference>
          <reference field="2" count="0" selected="0"/>
          <reference field="8" count="1" selected="0">
            <x v="0"/>
          </reference>
          <reference field="9" count="1" selected="0">
            <x v="1"/>
          </reference>
          <reference field="10" count="1" selected="0">
            <x v="1"/>
          </reference>
          <reference field="11" count="1" selected="0">
            <x v="2"/>
          </reference>
        </references>
      </pivotArea>
    </format>
    <format dxfId="1105">
      <pivotArea dataOnly="0" labelOnly="1" outline="0" offset="IV13" fieldPosition="0">
        <references count="1">
          <reference field="8" count="1">
            <x v="0"/>
          </reference>
        </references>
      </pivotArea>
    </format>
    <format dxfId="1104">
      <pivotArea dataOnly="0" labelOnly="1" outline="0" offset="IV1" fieldPosition="0">
        <references count="2">
          <reference field="8" count="1" selected="0">
            <x v="0"/>
          </reference>
          <reference field="9" count="1">
            <x v="2"/>
          </reference>
        </references>
      </pivotArea>
    </format>
    <format dxfId="1103">
      <pivotArea dataOnly="0" labelOnly="1" outline="0" offset="IV1" fieldPosition="0">
        <references count="3">
          <reference field="8" count="1" selected="0">
            <x v="0"/>
          </reference>
          <reference field="9" count="1" selected="0">
            <x v="2"/>
          </reference>
          <reference field="10" count="1">
            <x v="2"/>
          </reference>
        </references>
      </pivotArea>
    </format>
    <format dxfId="1102">
      <pivotArea dataOnly="0" labelOnly="1" outline="0" offset="IV1" fieldPosition="0">
        <references count="4">
          <reference field="8" count="1" selected="0">
            <x v="0"/>
          </reference>
          <reference field="9" count="1" selected="0">
            <x v="2"/>
          </reference>
          <reference field="10" count="1" selected="0">
            <x v="2"/>
          </reference>
          <reference field="11" count="1">
            <x v="3"/>
          </reference>
        </references>
      </pivotArea>
    </format>
    <format dxfId="1101">
      <pivotArea dataOnly="0" labelOnly="1" outline="0" offset="IV1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100">
      <pivotArea dataOnly="0" labelOnly="1" outline="0" fieldPosition="0">
        <references count="6">
          <reference field="0" count="1">
            <x v="4"/>
          </reference>
          <reference field="2" count="0" selected="0"/>
          <reference field="8" count="1" selected="0">
            <x v="0"/>
          </reference>
          <reference field="9" count="1" selected="0">
            <x v="2"/>
          </reference>
          <reference field="10" count="1" selected="0">
            <x v="2"/>
          </reference>
          <reference field="11" count="1" selected="0">
            <x v="3"/>
          </reference>
        </references>
      </pivotArea>
    </format>
    <format dxfId="1099">
      <pivotArea dataOnly="0" labelOnly="1" outline="0" offset="IV14" fieldPosition="0">
        <references count="1">
          <reference field="8" count="1">
            <x v="0"/>
          </reference>
        </references>
      </pivotArea>
    </format>
    <format dxfId="1098">
      <pivotArea dataOnly="0" labelOnly="1" outline="0" offset="IV2" fieldPosition="0">
        <references count="2">
          <reference field="8" count="1" selected="0">
            <x v="0"/>
          </reference>
          <reference field="9" count="1">
            <x v="2"/>
          </reference>
        </references>
      </pivotArea>
    </format>
    <format dxfId="1097">
      <pivotArea dataOnly="0" labelOnly="1" outline="0" offset="IV2" fieldPosition="0">
        <references count="3">
          <reference field="8" count="1" selected="0">
            <x v="0"/>
          </reference>
          <reference field="9" count="1" selected="0">
            <x v="2"/>
          </reference>
          <reference field="10" count="1">
            <x v="2"/>
          </reference>
        </references>
      </pivotArea>
    </format>
    <format dxfId="1096">
      <pivotArea dataOnly="0" labelOnly="1" outline="0" offset="IV2" fieldPosition="0">
        <references count="4">
          <reference field="8" count="1" selected="0">
            <x v="0"/>
          </reference>
          <reference field="9" count="1" selected="0">
            <x v="2"/>
          </reference>
          <reference field="10" count="1" selected="0">
            <x v="2"/>
          </reference>
          <reference field="11" count="1">
            <x v="3"/>
          </reference>
        </references>
      </pivotArea>
    </format>
    <format dxfId="1095">
      <pivotArea dataOnly="0" labelOnly="1" outline="0" offset="IV1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94">
      <pivotArea dataOnly="0" labelOnly="1" outline="0" fieldPosition="0">
        <references count="6">
          <reference field="0" count="1">
            <x v="6"/>
          </reference>
          <reference field="2" count="0" selected="0"/>
          <reference field="8" count="1" selected="0">
            <x v="0"/>
          </reference>
          <reference field="9" count="1" selected="0">
            <x v="2"/>
          </reference>
          <reference field="10" count="1" selected="0">
            <x v="2"/>
          </reference>
          <reference field="11" count="1" selected="0">
            <x v="3"/>
          </reference>
        </references>
      </pivotArea>
    </format>
    <format dxfId="1093">
      <pivotArea dataOnly="0" labelOnly="1" outline="0" fieldPosition="0">
        <references count="7">
          <reference field="0" count="1" selected="0">
            <x v="6"/>
          </reference>
          <reference field="2" count="0" selected="0"/>
          <reference field="6" count="1">
            <x v="3"/>
          </reference>
          <reference field="8" count="1" selected="0">
            <x v="0"/>
          </reference>
          <reference field="9" count="1" selected="0">
            <x v="2"/>
          </reference>
          <reference field="10" count="1" selected="0">
            <x v="2"/>
          </reference>
          <reference field="11" count="1" selected="0">
            <x v="3"/>
          </reference>
        </references>
      </pivotArea>
    </format>
    <format dxfId="1092">
      <pivotArea dataOnly="0" labelOnly="1" outline="0" offset="IV15" fieldPosition="0">
        <references count="1">
          <reference field="8" count="1">
            <x v="0"/>
          </reference>
        </references>
      </pivotArea>
    </format>
    <format dxfId="1091">
      <pivotArea dataOnly="0" labelOnly="1" outline="0" offset="IV3" fieldPosition="0">
        <references count="2">
          <reference field="8" count="1" selected="0">
            <x v="0"/>
          </reference>
          <reference field="9" count="1">
            <x v="2"/>
          </reference>
        </references>
      </pivotArea>
    </format>
    <format dxfId="1090">
      <pivotArea dataOnly="0" labelOnly="1" outline="0" offset="IV3" fieldPosition="0">
        <references count="3">
          <reference field="8" count="1" selected="0">
            <x v="0"/>
          </reference>
          <reference field="9" count="1" selected="0">
            <x v="2"/>
          </reference>
          <reference field="10" count="1">
            <x v="2"/>
          </reference>
        </references>
      </pivotArea>
    </format>
    <format dxfId="1089">
      <pivotArea dataOnly="0" labelOnly="1" outline="0" offset="IV3" fieldPosition="0">
        <references count="4">
          <reference field="8" count="1" selected="0">
            <x v="0"/>
          </reference>
          <reference field="9" count="1" selected="0">
            <x v="2"/>
          </reference>
          <reference field="10" count="1" selected="0">
            <x v="2"/>
          </reference>
          <reference field="11" count="1">
            <x v="3"/>
          </reference>
        </references>
      </pivotArea>
    </format>
    <format dxfId="1088">
      <pivotArea dataOnly="0" labelOnly="1" outline="0" offset="IV1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87">
      <pivotArea dataOnly="0" labelOnly="1" outline="0" fieldPosition="0">
        <references count="6">
          <reference field="0" count="1">
            <x v="7"/>
          </reference>
          <reference field="2" count="0" selected="0"/>
          <reference field="8" count="1" selected="0">
            <x v="0"/>
          </reference>
          <reference field="9" count="1" selected="0">
            <x v="2"/>
          </reference>
          <reference field="10" count="1" selected="0">
            <x v="2"/>
          </reference>
          <reference field="11" count="1" selected="0">
            <x v="3"/>
          </reference>
        </references>
      </pivotArea>
    </format>
    <format dxfId="1086">
      <pivotArea dataOnly="0" labelOnly="1" outline="0" fieldPosition="0">
        <references count="7">
          <reference field="0" count="1" selected="0">
            <x v="7"/>
          </reference>
          <reference field="2" count="0" selected="0"/>
          <reference field="6" count="1">
            <x v="0"/>
          </reference>
          <reference field="8" count="1" selected="0">
            <x v="0"/>
          </reference>
          <reference field="9" count="1" selected="0">
            <x v="2"/>
          </reference>
          <reference field="10" count="1" selected="0">
            <x v="2"/>
          </reference>
          <reference field="11" count="1" selected="0">
            <x v="3"/>
          </reference>
        </references>
      </pivotArea>
    </format>
    <format dxfId="1085">
      <pivotArea dataOnly="0" labelOnly="1" outline="0" offset="IV256" fieldPosition="0">
        <references count="1">
          <reference field="8" count="1">
            <x v="0"/>
          </reference>
        </references>
      </pivotArea>
    </format>
    <format dxfId="1084">
      <pivotArea dataOnly="0" labelOnly="1" outline="0" offset="IV256" fieldPosition="0">
        <references count="2">
          <reference field="8" count="1" selected="0">
            <x v="0"/>
          </reference>
          <reference field="9" count="1">
            <x v="2"/>
          </reference>
        </references>
      </pivotArea>
    </format>
    <format dxfId="1083">
      <pivotArea dataOnly="0" labelOnly="1" outline="0" offset="IV256" fieldPosition="0">
        <references count="3">
          <reference field="8" count="1" selected="0">
            <x v="0"/>
          </reference>
          <reference field="9" count="1" selected="0">
            <x v="2"/>
          </reference>
          <reference field="10" count="1">
            <x v="2"/>
          </reference>
        </references>
      </pivotArea>
    </format>
    <format dxfId="1082">
      <pivotArea dataOnly="0" labelOnly="1" outline="0" offset="IV256" fieldPosition="0">
        <references count="4">
          <reference field="8" count="1" selected="0">
            <x v="0"/>
          </reference>
          <reference field="9" count="1" selected="0">
            <x v="2"/>
          </reference>
          <reference field="10" count="1" selected="0">
            <x v="2"/>
          </reference>
          <reference field="11" count="1">
            <x v="3"/>
          </reference>
        </references>
      </pivotArea>
    </format>
    <format dxfId="1081">
      <pivotArea dataOnly="0" labelOnly="1" outline="0" offset="IV1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80">
      <pivotArea dataOnly="0" labelOnly="1" outline="0" fieldPosition="0">
        <references count="6">
          <reference field="0" count="1">
            <x v="8"/>
          </reference>
          <reference field="2" count="0" selected="0"/>
          <reference field="8" count="1" selected="0">
            <x v="0"/>
          </reference>
          <reference field="9" count="1" selected="0">
            <x v="2"/>
          </reference>
          <reference field="10" count="1" selected="0">
            <x v="2"/>
          </reference>
          <reference field="11" count="1" selected="0">
            <x v="3"/>
          </reference>
        </references>
      </pivotArea>
    </format>
    <format dxfId="1079">
      <pivotArea dataOnly="0" labelOnly="1" outline="0" offset="IV1" fieldPosition="0">
        <references count="1">
          <reference field="8" count="1">
            <x v="1"/>
          </reference>
        </references>
      </pivotArea>
    </format>
    <format dxfId="1078">
      <pivotArea dataOnly="0" labelOnly="1" outline="0" offset="IV1" fieldPosition="0">
        <references count="2">
          <reference field="8" count="1" selected="0">
            <x v="1"/>
          </reference>
          <reference field="9" count="1">
            <x v="3"/>
          </reference>
        </references>
      </pivotArea>
    </format>
    <format dxfId="1077">
      <pivotArea dataOnly="0" labelOnly="1" outline="0" offset="IV1" fieldPosition="0">
        <references count="3">
          <reference field="8" count="1" selected="0">
            <x v="1"/>
          </reference>
          <reference field="9" count="1" selected="0">
            <x v="3"/>
          </reference>
          <reference field="10" count="1">
            <x v="3"/>
          </reference>
        </references>
      </pivotArea>
    </format>
    <format dxfId="1076">
      <pivotArea dataOnly="0" labelOnly="1" outline="0" offset="IV1" fieldPosition="0">
        <references count="4">
          <reference field="8" count="1" selected="0">
            <x v="1"/>
          </reference>
          <reference field="9" count="1" selected="0">
            <x v="3"/>
          </reference>
          <reference field="10" count="1" selected="0">
            <x v="3"/>
          </reference>
          <reference field="11" count="1">
            <x v="4"/>
          </reference>
        </references>
      </pivotArea>
    </format>
    <format dxfId="1075">
      <pivotArea dataOnly="0" labelOnly="1" outline="0" offset="IV1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74">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4"/>
          </reference>
        </references>
      </pivotArea>
    </format>
    <format dxfId="1073">
      <pivotArea dataOnly="0" labelOnly="1" outline="0" offset="IV2" fieldPosition="0">
        <references count="1">
          <reference field="8" count="1">
            <x v="1"/>
          </reference>
        </references>
      </pivotArea>
    </format>
    <format dxfId="1072">
      <pivotArea dataOnly="0" labelOnly="1" outline="0" offset="IV2" fieldPosition="0">
        <references count="2">
          <reference field="8" count="1" selected="0">
            <x v="1"/>
          </reference>
          <reference field="9" count="1">
            <x v="3"/>
          </reference>
        </references>
      </pivotArea>
    </format>
    <format dxfId="1071">
      <pivotArea dataOnly="0" labelOnly="1" outline="0" offset="IV2" fieldPosition="0">
        <references count="3">
          <reference field="8" count="1" selected="0">
            <x v="1"/>
          </reference>
          <reference field="9" count="1" selected="0">
            <x v="3"/>
          </reference>
          <reference field="10" count="1">
            <x v="3"/>
          </reference>
        </references>
      </pivotArea>
    </format>
    <format dxfId="1070">
      <pivotArea dataOnly="0" labelOnly="1" outline="0" offset="IV2" fieldPosition="0">
        <references count="4">
          <reference field="8" count="1" selected="0">
            <x v="1"/>
          </reference>
          <reference field="9" count="1" selected="0">
            <x v="3"/>
          </reference>
          <reference field="10" count="1" selected="0">
            <x v="3"/>
          </reference>
          <reference field="11" count="1">
            <x v="4"/>
          </reference>
        </references>
      </pivotArea>
    </format>
    <format dxfId="1069">
      <pivotArea dataOnly="0" labelOnly="1" outline="0" offset="IV1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68">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4"/>
          </reference>
        </references>
      </pivotArea>
    </format>
    <format dxfId="1067">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4"/>
          </reference>
        </references>
      </pivotArea>
    </format>
    <format dxfId="1066">
      <pivotArea dataOnly="0" labelOnly="1" outline="0" offset="IV3" fieldPosition="0">
        <references count="1">
          <reference field="8" count="1">
            <x v="1"/>
          </reference>
        </references>
      </pivotArea>
    </format>
    <format dxfId="1065">
      <pivotArea dataOnly="0" labelOnly="1" outline="0" offset="IV3" fieldPosition="0">
        <references count="2">
          <reference field="8" count="1" selected="0">
            <x v="1"/>
          </reference>
          <reference field="9" count="1">
            <x v="3"/>
          </reference>
        </references>
      </pivotArea>
    </format>
    <format dxfId="1064">
      <pivotArea dataOnly="0" labelOnly="1" outline="0" offset="IV3" fieldPosition="0">
        <references count="3">
          <reference field="8" count="1" selected="0">
            <x v="1"/>
          </reference>
          <reference field="9" count="1" selected="0">
            <x v="3"/>
          </reference>
          <reference field="10" count="1">
            <x v="3"/>
          </reference>
        </references>
      </pivotArea>
    </format>
    <format dxfId="1063">
      <pivotArea dataOnly="0" labelOnly="1" outline="0" offset="IV3" fieldPosition="0">
        <references count="4">
          <reference field="8" count="1" selected="0">
            <x v="1"/>
          </reference>
          <reference field="9" count="1" selected="0">
            <x v="3"/>
          </reference>
          <reference field="10" count="1" selected="0">
            <x v="3"/>
          </reference>
          <reference field="11" count="1">
            <x v="4"/>
          </reference>
        </references>
      </pivotArea>
    </format>
    <format dxfId="1062">
      <pivotArea dataOnly="0" labelOnly="1" outline="0" offset="IV1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61">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4"/>
          </reference>
        </references>
      </pivotArea>
    </format>
    <format dxfId="1060">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4"/>
          </reference>
        </references>
      </pivotArea>
    </format>
    <format dxfId="1059">
      <pivotArea dataOnly="0" labelOnly="1" outline="0" offset="IV4" fieldPosition="0">
        <references count="1">
          <reference field="8" count="1">
            <x v="1"/>
          </reference>
        </references>
      </pivotArea>
    </format>
    <format dxfId="1058">
      <pivotArea dataOnly="0" labelOnly="1" outline="0" offset="IV4" fieldPosition="0">
        <references count="2">
          <reference field="8" count="1" selected="0">
            <x v="1"/>
          </reference>
          <reference field="9" count="1">
            <x v="3"/>
          </reference>
        </references>
      </pivotArea>
    </format>
    <format dxfId="1057">
      <pivotArea dataOnly="0" labelOnly="1" outline="0" offset="IV4" fieldPosition="0">
        <references count="3">
          <reference field="8" count="1" selected="0">
            <x v="1"/>
          </reference>
          <reference field="9" count="1" selected="0">
            <x v="3"/>
          </reference>
          <reference field="10" count="1">
            <x v="3"/>
          </reference>
        </references>
      </pivotArea>
    </format>
    <format dxfId="1056">
      <pivotArea dataOnly="0" labelOnly="1" outline="0" offset="IV256" fieldPosition="0">
        <references count="4">
          <reference field="8" count="1" selected="0">
            <x v="1"/>
          </reference>
          <reference field="9" count="1" selected="0">
            <x v="3"/>
          </reference>
          <reference field="10" count="1" selected="0">
            <x v="3"/>
          </reference>
          <reference field="11" count="1">
            <x v="4"/>
          </reference>
        </references>
      </pivotArea>
    </format>
    <format dxfId="1055">
      <pivotArea dataOnly="0" labelOnly="1" outline="0" offset="IV2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54">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4"/>
          </reference>
        </references>
      </pivotArea>
    </format>
    <format dxfId="1053">
      <pivotArea dataOnly="0" labelOnly="1" outline="0" offset="IV5" fieldPosition="0">
        <references count="1">
          <reference field="8" count="1">
            <x v="1"/>
          </reference>
        </references>
      </pivotArea>
    </format>
    <format dxfId="1052">
      <pivotArea dataOnly="0" labelOnly="1" outline="0" offset="IV5" fieldPosition="0">
        <references count="2">
          <reference field="8" count="1" selected="0">
            <x v="1"/>
          </reference>
          <reference field="9" count="1">
            <x v="3"/>
          </reference>
        </references>
      </pivotArea>
    </format>
    <format dxfId="1051">
      <pivotArea dataOnly="0" labelOnly="1" outline="0" offset="IV5" fieldPosition="0">
        <references count="3">
          <reference field="8" count="1" selected="0">
            <x v="1"/>
          </reference>
          <reference field="9" count="1" selected="0">
            <x v="3"/>
          </reference>
          <reference field="10" count="1">
            <x v="3"/>
          </reference>
        </references>
      </pivotArea>
    </format>
    <format dxfId="1050">
      <pivotArea dataOnly="0" labelOnly="1" outline="0" offset="IV1" fieldPosition="0">
        <references count="4">
          <reference field="8" count="1" selected="0">
            <x v="1"/>
          </reference>
          <reference field="9" count="1" selected="0">
            <x v="3"/>
          </reference>
          <reference field="10" count="1" selected="0">
            <x v="3"/>
          </reference>
          <reference field="11" count="1">
            <x v="5"/>
          </reference>
        </references>
      </pivotArea>
    </format>
    <format dxfId="1049">
      <pivotArea dataOnly="0" labelOnly="1" outline="0" offset="IV2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48">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5"/>
          </reference>
        </references>
      </pivotArea>
    </format>
    <format dxfId="1047">
      <pivotArea dataOnly="0" labelOnly="1" outline="0" offset="IV6" fieldPosition="0">
        <references count="1">
          <reference field="8" count="1">
            <x v="1"/>
          </reference>
        </references>
      </pivotArea>
    </format>
    <format dxfId="1046">
      <pivotArea dataOnly="0" labelOnly="1" outline="0" offset="IV6" fieldPosition="0">
        <references count="2">
          <reference field="8" count="1" selected="0">
            <x v="1"/>
          </reference>
          <reference field="9" count="1">
            <x v="3"/>
          </reference>
        </references>
      </pivotArea>
    </format>
    <format dxfId="1045">
      <pivotArea dataOnly="0" labelOnly="1" outline="0" offset="IV6" fieldPosition="0">
        <references count="3">
          <reference field="8" count="1" selected="0">
            <x v="1"/>
          </reference>
          <reference field="9" count="1" selected="0">
            <x v="3"/>
          </reference>
          <reference field="10" count="1">
            <x v="3"/>
          </reference>
        </references>
      </pivotArea>
    </format>
    <format dxfId="1044">
      <pivotArea dataOnly="0" labelOnly="1" outline="0" offset="IV2" fieldPosition="0">
        <references count="4">
          <reference field="8" count="1" selected="0">
            <x v="1"/>
          </reference>
          <reference field="9" count="1" selected="0">
            <x v="3"/>
          </reference>
          <reference field="10" count="1" selected="0">
            <x v="3"/>
          </reference>
          <reference field="11" count="1">
            <x v="5"/>
          </reference>
        </references>
      </pivotArea>
    </format>
    <format dxfId="1043">
      <pivotArea dataOnly="0" labelOnly="1" outline="0" offset="IV2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42">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5"/>
          </reference>
        </references>
      </pivotArea>
    </format>
    <format dxfId="1041">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5"/>
          </reference>
        </references>
      </pivotArea>
    </format>
    <format dxfId="1040">
      <pivotArea dataOnly="0" labelOnly="1" outline="0" offset="IV7" fieldPosition="0">
        <references count="1">
          <reference field="8" count="1">
            <x v="1"/>
          </reference>
        </references>
      </pivotArea>
    </format>
    <format dxfId="1039">
      <pivotArea dataOnly="0" labelOnly="1" outline="0" offset="IV7" fieldPosition="0">
        <references count="2">
          <reference field="8" count="1" selected="0">
            <x v="1"/>
          </reference>
          <reference field="9" count="1">
            <x v="3"/>
          </reference>
        </references>
      </pivotArea>
    </format>
    <format dxfId="1038">
      <pivotArea dataOnly="0" labelOnly="1" outline="0" offset="IV7" fieldPosition="0">
        <references count="3">
          <reference field="8" count="1" selected="0">
            <x v="1"/>
          </reference>
          <reference field="9" count="1" selected="0">
            <x v="3"/>
          </reference>
          <reference field="10" count="1">
            <x v="3"/>
          </reference>
        </references>
      </pivotArea>
    </format>
    <format dxfId="1037">
      <pivotArea dataOnly="0" labelOnly="1" outline="0" offset="IV3" fieldPosition="0">
        <references count="4">
          <reference field="8" count="1" selected="0">
            <x v="1"/>
          </reference>
          <reference field="9" count="1" selected="0">
            <x v="3"/>
          </reference>
          <reference field="10" count="1" selected="0">
            <x v="3"/>
          </reference>
          <reference field="11" count="1">
            <x v="5"/>
          </reference>
        </references>
      </pivotArea>
    </format>
    <format dxfId="1036">
      <pivotArea dataOnly="0" labelOnly="1" outline="0" offset="IV2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35">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5"/>
          </reference>
        </references>
      </pivotArea>
    </format>
    <format dxfId="1034">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5"/>
          </reference>
        </references>
      </pivotArea>
    </format>
    <format dxfId="1033">
      <pivotArea dataOnly="0" labelOnly="1" outline="0" offset="IV8" fieldPosition="0">
        <references count="1">
          <reference field="8" count="1">
            <x v="1"/>
          </reference>
        </references>
      </pivotArea>
    </format>
    <format dxfId="1032">
      <pivotArea dataOnly="0" labelOnly="1" outline="0" offset="IV8" fieldPosition="0">
        <references count="2">
          <reference field="8" count="1" selected="0">
            <x v="1"/>
          </reference>
          <reference field="9" count="1">
            <x v="3"/>
          </reference>
        </references>
      </pivotArea>
    </format>
    <format dxfId="1031">
      <pivotArea dataOnly="0" labelOnly="1" outline="0" offset="IV8" fieldPosition="0">
        <references count="3">
          <reference field="8" count="1" selected="0">
            <x v="1"/>
          </reference>
          <reference field="9" count="1" selected="0">
            <x v="3"/>
          </reference>
          <reference field="10" count="1">
            <x v="3"/>
          </reference>
        </references>
      </pivotArea>
    </format>
    <format dxfId="1030">
      <pivotArea dataOnly="0" labelOnly="1" outline="0" offset="IV256" fieldPosition="0">
        <references count="4">
          <reference field="8" count="1" selected="0">
            <x v="1"/>
          </reference>
          <reference field="9" count="1" selected="0">
            <x v="3"/>
          </reference>
          <reference field="10" count="1" selected="0">
            <x v="3"/>
          </reference>
          <reference field="11" count="1">
            <x v="5"/>
          </reference>
        </references>
      </pivotArea>
    </format>
    <format dxfId="1029">
      <pivotArea dataOnly="0" labelOnly="1" outline="0" offset="IV2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28">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5"/>
          </reference>
        </references>
      </pivotArea>
    </format>
    <format dxfId="1027">
      <pivotArea dataOnly="0" labelOnly="1" outline="0" offset="IV9" fieldPosition="0">
        <references count="1">
          <reference field="8" count="1">
            <x v="1"/>
          </reference>
        </references>
      </pivotArea>
    </format>
    <format dxfId="1026">
      <pivotArea dataOnly="0" labelOnly="1" outline="0" offset="IV9" fieldPosition="0">
        <references count="2">
          <reference field="8" count="1" selected="0">
            <x v="1"/>
          </reference>
          <reference field="9" count="1">
            <x v="3"/>
          </reference>
        </references>
      </pivotArea>
    </format>
    <format dxfId="1025">
      <pivotArea dataOnly="0" labelOnly="1" outline="0" offset="IV9" fieldPosition="0">
        <references count="3">
          <reference field="8" count="1" selected="0">
            <x v="1"/>
          </reference>
          <reference field="9" count="1" selected="0">
            <x v="3"/>
          </reference>
          <reference field="10" count="1">
            <x v="3"/>
          </reference>
        </references>
      </pivotArea>
    </format>
    <format dxfId="1024">
      <pivotArea dataOnly="0" labelOnly="1" outline="0" offset="IV1" fieldPosition="0">
        <references count="4">
          <reference field="8" count="1" selected="0">
            <x v="1"/>
          </reference>
          <reference field="9" count="1" selected="0">
            <x v="3"/>
          </reference>
          <reference field="10" count="1" selected="0">
            <x v="3"/>
          </reference>
          <reference field="11" count="1">
            <x v="6"/>
          </reference>
        </references>
      </pivotArea>
    </format>
    <format dxfId="1023">
      <pivotArea dataOnly="0" labelOnly="1" outline="0" offset="IV2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22">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6"/>
          </reference>
        </references>
      </pivotArea>
    </format>
    <format dxfId="1021">
      <pivotArea dataOnly="0" labelOnly="1" outline="0" offset="IV10" fieldPosition="0">
        <references count="1">
          <reference field="8" count="1">
            <x v="1"/>
          </reference>
        </references>
      </pivotArea>
    </format>
    <format dxfId="1020">
      <pivotArea dataOnly="0" labelOnly="1" outline="0" offset="IV10" fieldPosition="0">
        <references count="2">
          <reference field="8" count="1" selected="0">
            <x v="1"/>
          </reference>
          <reference field="9" count="1">
            <x v="3"/>
          </reference>
        </references>
      </pivotArea>
    </format>
    <format dxfId="1019">
      <pivotArea dataOnly="0" labelOnly="1" outline="0" offset="IV10" fieldPosition="0">
        <references count="3">
          <reference field="8" count="1" selected="0">
            <x v="1"/>
          </reference>
          <reference field="9" count="1" selected="0">
            <x v="3"/>
          </reference>
          <reference field="10" count="1">
            <x v="3"/>
          </reference>
        </references>
      </pivotArea>
    </format>
    <format dxfId="1018">
      <pivotArea dataOnly="0" labelOnly="1" outline="0" offset="IV2" fieldPosition="0">
        <references count="4">
          <reference field="8" count="1" selected="0">
            <x v="1"/>
          </reference>
          <reference field="9" count="1" selected="0">
            <x v="3"/>
          </reference>
          <reference field="10" count="1" selected="0">
            <x v="3"/>
          </reference>
          <reference field="11" count="1">
            <x v="6"/>
          </reference>
        </references>
      </pivotArea>
    </format>
    <format dxfId="1017">
      <pivotArea dataOnly="0" labelOnly="1" outline="0" offset="IV2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16">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6"/>
          </reference>
        </references>
      </pivotArea>
    </format>
    <format dxfId="1015">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6"/>
          </reference>
        </references>
      </pivotArea>
    </format>
    <format dxfId="1014">
      <pivotArea dataOnly="0" labelOnly="1" outline="0" offset="IV11" fieldPosition="0">
        <references count="1">
          <reference field="8" count="1">
            <x v="1"/>
          </reference>
        </references>
      </pivotArea>
    </format>
    <format dxfId="1013">
      <pivotArea dataOnly="0" labelOnly="1" outline="0" offset="IV11" fieldPosition="0">
        <references count="2">
          <reference field="8" count="1" selected="0">
            <x v="1"/>
          </reference>
          <reference field="9" count="1">
            <x v="3"/>
          </reference>
        </references>
      </pivotArea>
    </format>
    <format dxfId="1012">
      <pivotArea dataOnly="0" labelOnly="1" outline="0" offset="IV11" fieldPosition="0">
        <references count="3">
          <reference field="8" count="1" selected="0">
            <x v="1"/>
          </reference>
          <reference field="9" count="1" selected="0">
            <x v="3"/>
          </reference>
          <reference field="10" count="1">
            <x v="3"/>
          </reference>
        </references>
      </pivotArea>
    </format>
    <format dxfId="1011">
      <pivotArea dataOnly="0" labelOnly="1" outline="0" offset="IV3" fieldPosition="0">
        <references count="4">
          <reference field="8" count="1" selected="0">
            <x v="1"/>
          </reference>
          <reference field="9" count="1" selected="0">
            <x v="3"/>
          </reference>
          <reference field="10" count="1" selected="0">
            <x v="3"/>
          </reference>
          <reference field="11" count="1">
            <x v="6"/>
          </reference>
        </references>
      </pivotArea>
    </format>
    <format dxfId="1010">
      <pivotArea dataOnly="0" labelOnly="1" outline="0" offset="IV2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09">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6"/>
          </reference>
        </references>
      </pivotArea>
    </format>
    <format dxfId="1008">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6"/>
          </reference>
        </references>
      </pivotArea>
    </format>
    <format dxfId="1007">
      <pivotArea dataOnly="0" labelOnly="1" outline="0" offset="IV12" fieldPosition="0">
        <references count="1">
          <reference field="8" count="1">
            <x v="1"/>
          </reference>
        </references>
      </pivotArea>
    </format>
    <format dxfId="1006">
      <pivotArea dataOnly="0" labelOnly="1" outline="0" offset="IV12" fieldPosition="0">
        <references count="2">
          <reference field="8" count="1" selected="0">
            <x v="1"/>
          </reference>
          <reference field="9" count="1">
            <x v="3"/>
          </reference>
        </references>
      </pivotArea>
    </format>
    <format dxfId="1005">
      <pivotArea dataOnly="0" labelOnly="1" outline="0" offset="IV12" fieldPosition="0">
        <references count="3">
          <reference field="8" count="1" selected="0">
            <x v="1"/>
          </reference>
          <reference field="9" count="1" selected="0">
            <x v="3"/>
          </reference>
          <reference field="10" count="1">
            <x v="3"/>
          </reference>
        </references>
      </pivotArea>
    </format>
    <format dxfId="1004">
      <pivotArea dataOnly="0" labelOnly="1" outline="0" offset="IV256" fieldPosition="0">
        <references count="4">
          <reference field="8" count="1" selected="0">
            <x v="1"/>
          </reference>
          <reference field="9" count="1" selected="0">
            <x v="3"/>
          </reference>
          <reference field="10" count="1" selected="0">
            <x v="3"/>
          </reference>
          <reference field="11" count="1">
            <x v="6"/>
          </reference>
        </references>
      </pivotArea>
    </format>
    <format dxfId="1003">
      <pivotArea dataOnly="0" labelOnly="1" outline="0" offset="IV2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1002">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6"/>
          </reference>
        </references>
      </pivotArea>
    </format>
    <format dxfId="1001">
      <pivotArea dataOnly="0" labelOnly="1" outline="0" offset="IV13" fieldPosition="0">
        <references count="1">
          <reference field="8" count="1">
            <x v="1"/>
          </reference>
        </references>
      </pivotArea>
    </format>
    <format dxfId="1000">
      <pivotArea dataOnly="0" labelOnly="1" outline="0" offset="IV13" fieldPosition="0">
        <references count="2">
          <reference field="8" count="1" selected="0">
            <x v="1"/>
          </reference>
          <reference field="9" count="1">
            <x v="3"/>
          </reference>
        </references>
      </pivotArea>
    </format>
    <format dxfId="999">
      <pivotArea dataOnly="0" labelOnly="1" outline="0" offset="IV13" fieldPosition="0">
        <references count="3">
          <reference field="8" count="1" selected="0">
            <x v="1"/>
          </reference>
          <reference field="9" count="1" selected="0">
            <x v="3"/>
          </reference>
          <reference field="10" count="1">
            <x v="3"/>
          </reference>
        </references>
      </pivotArea>
    </format>
    <format dxfId="998">
      <pivotArea dataOnly="0" labelOnly="1" outline="0" offset="IV1" fieldPosition="0">
        <references count="4">
          <reference field="8" count="1" selected="0">
            <x v="1"/>
          </reference>
          <reference field="9" count="1" selected="0">
            <x v="3"/>
          </reference>
          <reference field="10" count="1" selected="0">
            <x v="3"/>
          </reference>
          <reference field="11" count="1">
            <x v="7"/>
          </reference>
        </references>
      </pivotArea>
    </format>
    <format dxfId="997">
      <pivotArea dataOnly="0" labelOnly="1" outline="0" offset="IV2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96">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7"/>
          </reference>
        </references>
      </pivotArea>
    </format>
    <format dxfId="995">
      <pivotArea dataOnly="0" labelOnly="1" outline="0" offset="IV14" fieldPosition="0">
        <references count="1">
          <reference field="8" count="1">
            <x v="1"/>
          </reference>
        </references>
      </pivotArea>
    </format>
    <format dxfId="994">
      <pivotArea dataOnly="0" labelOnly="1" outline="0" offset="IV14" fieldPosition="0">
        <references count="2">
          <reference field="8" count="1" selected="0">
            <x v="1"/>
          </reference>
          <reference field="9" count="1">
            <x v="3"/>
          </reference>
        </references>
      </pivotArea>
    </format>
    <format dxfId="993">
      <pivotArea dataOnly="0" labelOnly="1" outline="0" offset="IV14" fieldPosition="0">
        <references count="3">
          <reference field="8" count="1" selected="0">
            <x v="1"/>
          </reference>
          <reference field="9" count="1" selected="0">
            <x v="3"/>
          </reference>
          <reference field="10" count="1">
            <x v="3"/>
          </reference>
        </references>
      </pivotArea>
    </format>
    <format dxfId="992">
      <pivotArea dataOnly="0" labelOnly="1" outline="0" offset="IV2" fieldPosition="0">
        <references count="4">
          <reference field="8" count="1" selected="0">
            <x v="1"/>
          </reference>
          <reference field="9" count="1" selected="0">
            <x v="3"/>
          </reference>
          <reference field="10" count="1" selected="0">
            <x v="3"/>
          </reference>
          <reference field="11" count="1">
            <x v="7"/>
          </reference>
        </references>
      </pivotArea>
    </format>
    <format dxfId="991">
      <pivotArea dataOnly="0" labelOnly="1" outline="0" offset="IV3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90">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7"/>
          </reference>
        </references>
      </pivotArea>
    </format>
    <format dxfId="989">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7"/>
          </reference>
        </references>
      </pivotArea>
    </format>
    <format dxfId="988">
      <pivotArea dataOnly="0" labelOnly="1" outline="0" offset="IV15" fieldPosition="0">
        <references count="1">
          <reference field="8" count="1">
            <x v="1"/>
          </reference>
        </references>
      </pivotArea>
    </format>
    <format dxfId="987">
      <pivotArea dataOnly="0" labelOnly="1" outline="0" offset="IV15" fieldPosition="0">
        <references count="2">
          <reference field="8" count="1" selected="0">
            <x v="1"/>
          </reference>
          <reference field="9" count="1">
            <x v="3"/>
          </reference>
        </references>
      </pivotArea>
    </format>
    <format dxfId="986">
      <pivotArea dataOnly="0" labelOnly="1" outline="0" offset="IV15" fieldPosition="0">
        <references count="3">
          <reference field="8" count="1" selected="0">
            <x v="1"/>
          </reference>
          <reference field="9" count="1" selected="0">
            <x v="3"/>
          </reference>
          <reference field="10" count="1">
            <x v="3"/>
          </reference>
        </references>
      </pivotArea>
    </format>
    <format dxfId="985">
      <pivotArea dataOnly="0" labelOnly="1" outline="0" offset="IV3" fieldPosition="0">
        <references count="4">
          <reference field="8" count="1" selected="0">
            <x v="1"/>
          </reference>
          <reference field="9" count="1" selected="0">
            <x v="3"/>
          </reference>
          <reference field="10" count="1" selected="0">
            <x v="3"/>
          </reference>
          <reference field="11" count="1">
            <x v="7"/>
          </reference>
        </references>
      </pivotArea>
    </format>
    <format dxfId="984">
      <pivotArea dataOnly="0" labelOnly="1" outline="0" offset="IV3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83">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7"/>
          </reference>
        </references>
      </pivotArea>
    </format>
    <format dxfId="982">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7"/>
          </reference>
        </references>
      </pivotArea>
    </format>
    <format dxfId="981">
      <pivotArea dataOnly="0" labelOnly="1" outline="0" offset="IV16" fieldPosition="0">
        <references count="1">
          <reference field="8" count="1">
            <x v="1"/>
          </reference>
        </references>
      </pivotArea>
    </format>
    <format dxfId="980">
      <pivotArea dataOnly="0" labelOnly="1" outline="0" offset="IV16" fieldPosition="0">
        <references count="2">
          <reference field="8" count="1" selected="0">
            <x v="1"/>
          </reference>
          <reference field="9" count="1">
            <x v="3"/>
          </reference>
        </references>
      </pivotArea>
    </format>
    <format dxfId="979">
      <pivotArea dataOnly="0" labelOnly="1" outline="0" offset="IV16" fieldPosition="0">
        <references count="3">
          <reference field="8" count="1" selected="0">
            <x v="1"/>
          </reference>
          <reference field="9" count="1" selected="0">
            <x v="3"/>
          </reference>
          <reference field="10" count="1">
            <x v="3"/>
          </reference>
        </references>
      </pivotArea>
    </format>
    <format dxfId="978">
      <pivotArea dataOnly="0" labelOnly="1" outline="0" offset="IV256" fieldPosition="0">
        <references count="4">
          <reference field="8" count="1" selected="0">
            <x v="1"/>
          </reference>
          <reference field="9" count="1" selected="0">
            <x v="3"/>
          </reference>
          <reference field="10" count="1" selected="0">
            <x v="3"/>
          </reference>
          <reference field="11" count="1">
            <x v="7"/>
          </reference>
        </references>
      </pivotArea>
    </format>
    <format dxfId="977">
      <pivotArea dataOnly="0" labelOnly="1" outline="0" offset="IV3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76">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7"/>
          </reference>
        </references>
      </pivotArea>
    </format>
    <format dxfId="975">
      <pivotArea dataOnly="0" labelOnly="1" outline="0" offset="IV17" fieldPosition="0">
        <references count="1">
          <reference field="8" count="1">
            <x v="1"/>
          </reference>
        </references>
      </pivotArea>
    </format>
    <format dxfId="974">
      <pivotArea dataOnly="0" labelOnly="1" outline="0" offset="IV17" fieldPosition="0">
        <references count="2">
          <reference field="8" count="1" selected="0">
            <x v="1"/>
          </reference>
          <reference field="9" count="1">
            <x v="3"/>
          </reference>
        </references>
      </pivotArea>
    </format>
    <format dxfId="973">
      <pivotArea dataOnly="0" labelOnly="1" outline="0" offset="IV17" fieldPosition="0">
        <references count="3">
          <reference field="8" count="1" selected="0">
            <x v="1"/>
          </reference>
          <reference field="9" count="1" selected="0">
            <x v="3"/>
          </reference>
          <reference field="10" count="1">
            <x v="3"/>
          </reference>
        </references>
      </pivotArea>
    </format>
    <format dxfId="972">
      <pivotArea dataOnly="0" labelOnly="1" outline="0" offset="IV1" fieldPosition="0">
        <references count="4">
          <reference field="8" count="1" selected="0">
            <x v="1"/>
          </reference>
          <reference field="9" count="1" selected="0">
            <x v="3"/>
          </reference>
          <reference field="10" count="1" selected="0">
            <x v="3"/>
          </reference>
          <reference field="11" count="1">
            <x v="8"/>
          </reference>
        </references>
      </pivotArea>
    </format>
    <format dxfId="971">
      <pivotArea dataOnly="0" labelOnly="1" outline="0" offset="IV3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70">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8"/>
          </reference>
        </references>
      </pivotArea>
    </format>
    <format dxfId="969">
      <pivotArea dataOnly="0" labelOnly="1" outline="0" offset="IV18" fieldPosition="0">
        <references count="1">
          <reference field="8" count="1">
            <x v="1"/>
          </reference>
        </references>
      </pivotArea>
    </format>
    <format dxfId="968">
      <pivotArea dataOnly="0" labelOnly="1" outline="0" offset="IV18" fieldPosition="0">
        <references count="2">
          <reference field="8" count="1" selected="0">
            <x v="1"/>
          </reference>
          <reference field="9" count="1">
            <x v="3"/>
          </reference>
        </references>
      </pivotArea>
    </format>
    <format dxfId="967">
      <pivotArea dataOnly="0" labelOnly="1" outline="0" offset="IV18" fieldPosition="0">
        <references count="3">
          <reference field="8" count="1" selected="0">
            <x v="1"/>
          </reference>
          <reference field="9" count="1" selected="0">
            <x v="3"/>
          </reference>
          <reference field="10" count="1">
            <x v="3"/>
          </reference>
        </references>
      </pivotArea>
    </format>
    <format dxfId="966">
      <pivotArea dataOnly="0" labelOnly="1" outline="0" offset="IV2" fieldPosition="0">
        <references count="4">
          <reference field="8" count="1" selected="0">
            <x v="1"/>
          </reference>
          <reference field="9" count="1" selected="0">
            <x v="3"/>
          </reference>
          <reference field="10" count="1" selected="0">
            <x v="3"/>
          </reference>
          <reference field="11" count="1">
            <x v="8"/>
          </reference>
        </references>
      </pivotArea>
    </format>
    <format dxfId="965">
      <pivotArea dataOnly="0" labelOnly="1" outline="0" offset="IV3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64">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8"/>
          </reference>
        </references>
      </pivotArea>
    </format>
    <format dxfId="963">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8"/>
          </reference>
        </references>
      </pivotArea>
    </format>
    <format dxfId="962">
      <pivotArea dataOnly="0" labelOnly="1" outline="0" offset="IV19" fieldPosition="0">
        <references count="1">
          <reference field="8" count="1">
            <x v="1"/>
          </reference>
        </references>
      </pivotArea>
    </format>
    <format dxfId="961">
      <pivotArea dataOnly="0" labelOnly="1" outline="0" offset="IV19" fieldPosition="0">
        <references count="2">
          <reference field="8" count="1" selected="0">
            <x v="1"/>
          </reference>
          <reference field="9" count="1">
            <x v="3"/>
          </reference>
        </references>
      </pivotArea>
    </format>
    <format dxfId="960">
      <pivotArea dataOnly="0" labelOnly="1" outline="0" offset="IV19" fieldPosition="0">
        <references count="3">
          <reference field="8" count="1" selected="0">
            <x v="1"/>
          </reference>
          <reference field="9" count="1" selected="0">
            <x v="3"/>
          </reference>
          <reference field="10" count="1">
            <x v="3"/>
          </reference>
        </references>
      </pivotArea>
    </format>
    <format dxfId="959">
      <pivotArea dataOnly="0" labelOnly="1" outline="0" offset="IV3" fieldPosition="0">
        <references count="4">
          <reference field="8" count="1" selected="0">
            <x v="1"/>
          </reference>
          <reference field="9" count="1" selected="0">
            <x v="3"/>
          </reference>
          <reference field="10" count="1" selected="0">
            <x v="3"/>
          </reference>
          <reference field="11" count="1">
            <x v="8"/>
          </reference>
        </references>
      </pivotArea>
    </format>
    <format dxfId="958">
      <pivotArea dataOnly="0" labelOnly="1" outline="0" offset="IV3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57">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8"/>
          </reference>
        </references>
      </pivotArea>
    </format>
    <format dxfId="956">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8"/>
          </reference>
        </references>
      </pivotArea>
    </format>
    <format dxfId="955">
      <pivotArea dataOnly="0" labelOnly="1" outline="0" offset="IV20" fieldPosition="0">
        <references count="1">
          <reference field="8" count="1">
            <x v="1"/>
          </reference>
        </references>
      </pivotArea>
    </format>
    <format dxfId="954">
      <pivotArea dataOnly="0" labelOnly="1" outline="0" offset="IV20" fieldPosition="0">
        <references count="2">
          <reference field="8" count="1" selected="0">
            <x v="1"/>
          </reference>
          <reference field="9" count="1">
            <x v="3"/>
          </reference>
        </references>
      </pivotArea>
    </format>
    <format dxfId="953">
      <pivotArea dataOnly="0" labelOnly="1" outline="0" offset="IV20" fieldPosition="0">
        <references count="3">
          <reference field="8" count="1" selected="0">
            <x v="1"/>
          </reference>
          <reference field="9" count="1" selected="0">
            <x v="3"/>
          </reference>
          <reference field="10" count="1">
            <x v="3"/>
          </reference>
        </references>
      </pivotArea>
    </format>
    <format dxfId="952">
      <pivotArea dataOnly="0" labelOnly="1" outline="0" offset="IV256" fieldPosition="0">
        <references count="4">
          <reference field="8" count="1" selected="0">
            <x v="1"/>
          </reference>
          <reference field="9" count="1" selected="0">
            <x v="3"/>
          </reference>
          <reference field="10" count="1" selected="0">
            <x v="3"/>
          </reference>
          <reference field="11" count="1">
            <x v="8"/>
          </reference>
        </references>
      </pivotArea>
    </format>
    <format dxfId="951">
      <pivotArea dataOnly="0" labelOnly="1" outline="0" offset="IV3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50">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8"/>
          </reference>
        </references>
      </pivotArea>
    </format>
    <format dxfId="949">
      <pivotArea dataOnly="0" labelOnly="1" outline="0" offset="IV21" fieldPosition="0">
        <references count="1">
          <reference field="8" count="1">
            <x v="1"/>
          </reference>
        </references>
      </pivotArea>
    </format>
    <format dxfId="948">
      <pivotArea dataOnly="0" labelOnly="1" outline="0" offset="IV21" fieldPosition="0">
        <references count="2">
          <reference field="8" count="1" selected="0">
            <x v="1"/>
          </reference>
          <reference field="9" count="1">
            <x v="3"/>
          </reference>
        </references>
      </pivotArea>
    </format>
    <format dxfId="947">
      <pivotArea dataOnly="0" labelOnly="1" outline="0" offset="IV21" fieldPosition="0">
        <references count="3">
          <reference field="8" count="1" selected="0">
            <x v="1"/>
          </reference>
          <reference field="9" count="1" selected="0">
            <x v="3"/>
          </reference>
          <reference field="10" count="1">
            <x v="3"/>
          </reference>
        </references>
      </pivotArea>
    </format>
    <format dxfId="946">
      <pivotArea dataOnly="0" labelOnly="1" outline="0" offset="IV1" fieldPosition="0">
        <references count="4">
          <reference field="8" count="1" selected="0">
            <x v="1"/>
          </reference>
          <reference field="9" count="1" selected="0">
            <x v="3"/>
          </reference>
          <reference field="10" count="1" selected="0">
            <x v="3"/>
          </reference>
          <reference field="11" count="1">
            <x v="9"/>
          </reference>
        </references>
      </pivotArea>
    </format>
    <format dxfId="945">
      <pivotArea dataOnly="0" labelOnly="1" outline="0" offset="IV3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44">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9"/>
          </reference>
        </references>
      </pivotArea>
    </format>
    <format dxfId="943">
      <pivotArea dataOnly="0" labelOnly="1" outline="0" offset="IV22" fieldPosition="0">
        <references count="1">
          <reference field="8" count="1">
            <x v="1"/>
          </reference>
        </references>
      </pivotArea>
    </format>
    <format dxfId="942">
      <pivotArea dataOnly="0" labelOnly="1" outline="0" offset="IV22" fieldPosition="0">
        <references count="2">
          <reference field="8" count="1" selected="0">
            <x v="1"/>
          </reference>
          <reference field="9" count="1">
            <x v="3"/>
          </reference>
        </references>
      </pivotArea>
    </format>
    <format dxfId="941">
      <pivotArea dataOnly="0" labelOnly="1" outline="0" offset="IV22" fieldPosition="0">
        <references count="3">
          <reference field="8" count="1" selected="0">
            <x v="1"/>
          </reference>
          <reference field="9" count="1" selected="0">
            <x v="3"/>
          </reference>
          <reference field="10" count="1">
            <x v="3"/>
          </reference>
        </references>
      </pivotArea>
    </format>
    <format dxfId="940">
      <pivotArea dataOnly="0" labelOnly="1" outline="0" offset="IV2" fieldPosition="0">
        <references count="4">
          <reference field="8" count="1" selected="0">
            <x v="1"/>
          </reference>
          <reference field="9" count="1" selected="0">
            <x v="3"/>
          </reference>
          <reference field="10" count="1" selected="0">
            <x v="3"/>
          </reference>
          <reference field="11" count="1">
            <x v="9"/>
          </reference>
        </references>
      </pivotArea>
    </format>
    <format dxfId="939">
      <pivotArea dataOnly="0" labelOnly="1" outline="0" offset="IV3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38">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9"/>
          </reference>
        </references>
      </pivotArea>
    </format>
    <format dxfId="937">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9"/>
          </reference>
        </references>
      </pivotArea>
    </format>
    <format dxfId="936">
      <pivotArea dataOnly="0" labelOnly="1" outline="0" offset="IV23" fieldPosition="0">
        <references count="1">
          <reference field="8" count="1">
            <x v="1"/>
          </reference>
        </references>
      </pivotArea>
    </format>
    <format dxfId="935">
      <pivotArea dataOnly="0" labelOnly="1" outline="0" offset="IV23" fieldPosition="0">
        <references count="2">
          <reference field="8" count="1" selected="0">
            <x v="1"/>
          </reference>
          <reference field="9" count="1">
            <x v="3"/>
          </reference>
        </references>
      </pivotArea>
    </format>
    <format dxfId="934">
      <pivotArea dataOnly="0" labelOnly="1" outline="0" offset="IV23" fieldPosition="0">
        <references count="3">
          <reference field="8" count="1" selected="0">
            <x v="1"/>
          </reference>
          <reference field="9" count="1" selected="0">
            <x v="3"/>
          </reference>
          <reference field="10" count="1">
            <x v="3"/>
          </reference>
        </references>
      </pivotArea>
    </format>
    <format dxfId="933">
      <pivotArea dataOnly="0" labelOnly="1" outline="0" offset="IV3" fieldPosition="0">
        <references count="4">
          <reference field="8" count="1" selected="0">
            <x v="1"/>
          </reference>
          <reference field="9" count="1" selected="0">
            <x v="3"/>
          </reference>
          <reference field="10" count="1" selected="0">
            <x v="3"/>
          </reference>
          <reference field="11" count="1">
            <x v="9"/>
          </reference>
        </references>
      </pivotArea>
    </format>
    <format dxfId="932">
      <pivotArea dataOnly="0" labelOnly="1" outline="0" offset="IV3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31">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9"/>
          </reference>
        </references>
      </pivotArea>
    </format>
    <format dxfId="930">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9"/>
          </reference>
        </references>
      </pivotArea>
    </format>
    <format dxfId="929">
      <pivotArea dataOnly="0" labelOnly="1" outline="0" offset="IV24" fieldPosition="0">
        <references count="1">
          <reference field="8" count="1">
            <x v="1"/>
          </reference>
        </references>
      </pivotArea>
    </format>
    <format dxfId="928">
      <pivotArea dataOnly="0" labelOnly="1" outline="0" offset="IV24" fieldPosition="0">
        <references count="2">
          <reference field="8" count="1" selected="0">
            <x v="1"/>
          </reference>
          <reference field="9" count="1">
            <x v="3"/>
          </reference>
        </references>
      </pivotArea>
    </format>
    <format dxfId="927">
      <pivotArea dataOnly="0" labelOnly="1" outline="0" offset="IV24" fieldPosition="0">
        <references count="3">
          <reference field="8" count="1" selected="0">
            <x v="1"/>
          </reference>
          <reference field="9" count="1" selected="0">
            <x v="3"/>
          </reference>
          <reference field="10" count="1">
            <x v="3"/>
          </reference>
        </references>
      </pivotArea>
    </format>
    <format dxfId="926">
      <pivotArea dataOnly="0" labelOnly="1" outline="0" offset="IV256" fieldPosition="0">
        <references count="4">
          <reference field="8" count="1" selected="0">
            <x v="1"/>
          </reference>
          <reference field="9" count="1" selected="0">
            <x v="3"/>
          </reference>
          <reference field="10" count="1" selected="0">
            <x v="3"/>
          </reference>
          <reference field="11" count="1">
            <x v="9"/>
          </reference>
        </references>
      </pivotArea>
    </format>
    <format dxfId="925">
      <pivotArea dataOnly="0" labelOnly="1" outline="0" offset="IV4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24">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9"/>
          </reference>
        </references>
      </pivotArea>
    </format>
    <format dxfId="923">
      <pivotArea dataOnly="0" labelOnly="1" outline="0" offset="IV25" fieldPosition="0">
        <references count="1">
          <reference field="8" count="1">
            <x v="1"/>
          </reference>
        </references>
      </pivotArea>
    </format>
    <format dxfId="922">
      <pivotArea dataOnly="0" labelOnly="1" outline="0" offset="IV25" fieldPosition="0">
        <references count="2">
          <reference field="8" count="1" selected="0">
            <x v="1"/>
          </reference>
          <reference field="9" count="1">
            <x v="3"/>
          </reference>
        </references>
      </pivotArea>
    </format>
    <format dxfId="921">
      <pivotArea dataOnly="0" labelOnly="1" outline="0" offset="IV25" fieldPosition="0">
        <references count="3">
          <reference field="8" count="1" selected="0">
            <x v="1"/>
          </reference>
          <reference field="9" count="1" selected="0">
            <x v="3"/>
          </reference>
          <reference field="10" count="1">
            <x v="3"/>
          </reference>
        </references>
      </pivotArea>
    </format>
    <format dxfId="920">
      <pivotArea dataOnly="0" labelOnly="1" outline="0" offset="IV1" fieldPosition="0">
        <references count="4">
          <reference field="8" count="1" selected="0">
            <x v="1"/>
          </reference>
          <reference field="9" count="1" selected="0">
            <x v="3"/>
          </reference>
          <reference field="10" count="1" selected="0">
            <x v="3"/>
          </reference>
          <reference field="11" count="1">
            <x v="10"/>
          </reference>
        </references>
      </pivotArea>
    </format>
    <format dxfId="919">
      <pivotArea dataOnly="0" labelOnly="1" outline="0" offset="IV4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18">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10"/>
          </reference>
        </references>
      </pivotArea>
    </format>
    <format dxfId="917">
      <pivotArea dataOnly="0" labelOnly="1" outline="0" offset="IV26" fieldPosition="0">
        <references count="1">
          <reference field="8" count="1">
            <x v="1"/>
          </reference>
        </references>
      </pivotArea>
    </format>
    <format dxfId="916">
      <pivotArea dataOnly="0" labelOnly="1" outline="0" offset="IV26" fieldPosition="0">
        <references count="2">
          <reference field="8" count="1" selected="0">
            <x v="1"/>
          </reference>
          <reference field="9" count="1">
            <x v="3"/>
          </reference>
        </references>
      </pivotArea>
    </format>
    <format dxfId="915">
      <pivotArea dataOnly="0" labelOnly="1" outline="0" offset="IV26" fieldPosition="0">
        <references count="3">
          <reference field="8" count="1" selected="0">
            <x v="1"/>
          </reference>
          <reference field="9" count="1" selected="0">
            <x v="3"/>
          </reference>
          <reference field="10" count="1">
            <x v="3"/>
          </reference>
        </references>
      </pivotArea>
    </format>
    <format dxfId="914">
      <pivotArea dataOnly="0" labelOnly="1" outline="0" offset="IV2" fieldPosition="0">
        <references count="4">
          <reference field="8" count="1" selected="0">
            <x v="1"/>
          </reference>
          <reference field="9" count="1" selected="0">
            <x v="3"/>
          </reference>
          <reference field="10" count="1" selected="0">
            <x v="3"/>
          </reference>
          <reference field="11" count="1">
            <x v="10"/>
          </reference>
        </references>
      </pivotArea>
    </format>
    <format dxfId="913">
      <pivotArea dataOnly="0" labelOnly="1" outline="0" offset="IV4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12">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10"/>
          </reference>
        </references>
      </pivotArea>
    </format>
    <format dxfId="911">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10"/>
          </reference>
        </references>
      </pivotArea>
    </format>
    <format dxfId="910">
      <pivotArea dataOnly="0" labelOnly="1" outline="0" offset="IV27" fieldPosition="0">
        <references count="1">
          <reference field="8" count="1">
            <x v="1"/>
          </reference>
        </references>
      </pivotArea>
    </format>
    <format dxfId="909">
      <pivotArea dataOnly="0" labelOnly="1" outline="0" offset="IV27" fieldPosition="0">
        <references count="2">
          <reference field="8" count="1" selected="0">
            <x v="1"/>
          </reference>
          <reference field="9" count="1">
            <x v="3"/>
          </reference>
        </references>
      </pivotArea>
    </format>
    <format dxfId="908">
      <pivotArea dataOnly="0" labelOnly="1" outline="0" offset="IV27" fieldPosition="0">
        <references count="3">
          <reference field="8" count="1" selected="0">
            <x v="1"/>
          </reference>
          <reference field="9" count="1" selected="0">
            <x v="3"/>
          </reference>
          <reference field="10" count="1">
            <x v="3"/>
          </reference>
        </references>
      </pivotArea>
    </format>
    <format dxfId="907">
      <pivotArea dataOnly="0" labelOnly="1" outline="0" offset="IV3" fieldPosition="0">
        <references count="4">
          <reference field="8" count="1" selected="0">
            <x v="1"/>
          </reference>
          <reference field="9" count="1" selected="0">
            <x v="3"/>
          </reference>
          <reference field="10" count="1" selected="0">
            <x v="3"/>
          </reference>
          <reference field="11" count="1">
            <x v="10"/>
          </reference>
        </references>
      </pivotArea>
    </format>
    <format dxfId="906">
      <pivotArea dataOnly="0" labelOnly="1" outline="0" offset="IV4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905">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10"/>
          </reference>
        </references>
      </pivotArea>
    </format>
    <format dxfId="904">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10"/>
          </reference>
        </references>
      </pivotArea>
    </format>
    <format dxfId="903">
      <pivotArea dataOnly="0" labelOnly="1" outline="0" offset="IV28" fieldPosition="0">
        <references count="1">
          <reference field="8" count="1">
            <x v="1"/>
          </reference>
        </references>
      </pivotArea>
    </format>
    <format dxfId="902">
      <pivotArea dataOnly="0" labelOnly="1" outline="0" offset="IV28" fieldPosition="0">
        <references count="2">
          <reference field="8" count="1" selected="0">
            <x v="1"/>
          </reference>
          <reference field="9" count="1">
            <x v="3"/>
          </reference>
        </references>
      </pivotArea>
    </format>
    <format dxfId="901">
      <pivotArea dataOnly="0" labelOnly="1" outline="0" offset="IV28" fieldPosition="0">
        <references count="3">
          <reference field="8" count="1" selected="0">
            <x v="1"/>
          </reference>
          <reference field="9" count="1" selected="0">
            <x v="3"/>
          </reference>
          <reference field="10" count="1">
            <x v="3"/>
          </reference>
        </references>
      </pivotArea>
    </format>
    <format dxfId="900">
      <pivotArea dataOnly="0" labelOnly="1" outline="0" offset="IV256" fieldPosition="0">
        <references count="4">
          <reference field="8" count="1" selected="0">
            <x v="1"/>
          </reference>
          <reference field="9" count="1" selected="0">
            <x v="3"/>
          </reference>
          <reference field="10" count="1" selected="0">
            <x v="3"/>
          </reference>
          <reference field="11" count="1">
            <x v="10"/>
          </reference>
        </references>
      </pivotArea>
    </format>
    <format dxfId="899">
      <pivotArea dataOnly="0" labelOnly="1" outline="0" offset="IV4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98">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10"/>
          </reference>
        </references>
      </pivotArea>
    </format>
    <format dxfId="897">
      <pivotArea dataOnly="0" labelOnly="1" outline="0" offset="IV29" fieldPosition="0">
        <references count="1">
          <reference field="8" count="1">
            <x v="1"/>
          </reference>
        </references>
      </pivotArea>
    </format>
    <format dxfId="896">
      <pivotArea dataOnly="0" labelOnly="1" outline="0" offset="IV29" fieldPosition="0">
        <references count="2">
          <reference field="8" count="1" selected="0">
            <x v="1"/>
          </reference>
          <reference field="9" count="1">
            <x v="3"/>
          </reference>
        </references>
      </pivotArea>
    </format>
    <format dxfId="895">
      <pivotArea dataOnly="0" labelOnly="1" outline="0" offset="IV29" fieldPosition="0">
        <references count="3">
          <reference field="8" count="1" selected="0">
            <x v="1"/>
          </reference>
          <reference field="9" count="1" selected="0">
            <x v="3"/>
          </reference>
          <reference field="10" count="1">
            <x v="3"/>
          </reference>
        </references>
      </pivotArea>
    </format>
    <format dxfId="894">
      <pivotArea dataOnly="0" labelOnly="1" outline="0" offset="IV1" fieldPosition="0">
        <references count="4">
          <reference field="8" count="1" selected="0">
            <x v="1"/>
          </reference>
          <reference field="9" count="1" selected="0">
            <x v="3"/>
          </reference>
          <reference field="10" count="1" selected="0">
            <x v="3"/>
          </reference>
          <reference field="11" count="1">
            <x v="11"/>
          </reference>
        </references>
      </pivotArea>
    </format>
    <format dxfId="893">
      <pivotArea dataOnly="0" labelOnly="1" outline="0" offset="IV4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92">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11"/>
          </reference>
        </references>
      </pivotArea>
    </format>
    <format dxfId="891">
      <pivotArea dataOnly="0" labelOnly="1" outline="0" offset="IV30" fieldPosition="0">
        <references count="1">
          <reference field="8" count="1">
            <x v="1"/>
          </reference>
        </references>
      </pivotArea>
    </format>
    <format dxfId="890">
      <pivotArea dataOnly="0" labelOnly="1" outline="0" offset="IV30" fieldPosition="0">
        <references count="2">
          <reference field="8" count="1" selected="0">
            <x v="1"/>
          </reference>
          <reference field="9" count="1">
            <x v="3"/>
          </reference>
        </references>
      </pivotArea>
    </format>
    <format dxfId="889">
      <pivotArea dataOnly="0" labelOnly="1" outline="0" offset="IV30" fieldPosition="0">
        <references count="3">
          <reference field="8" count="1" selected="0">
            <x v="1"/>
          </reference>
          <reference field="9" count="1" selected="0">
            <x v="3"/>
          </reference>
          <reference field="10" count="1">
            <x v="3"/>
          </reference>
        </references>
      </pivotArea>
    </format>
    <format dxfId="888">
      <pivotArea dataOnly="0" labelOnly="1" outline="0" offset="IV2" fieldPosition="0">
        <references count="4">
          <reference field="8" count="1" selected="0">
            <x v="1"/>
          </reference>
          <reference field="9" count="1" selected="0">
            <x v="3"/>
          </reference>
          <reference field="10" count="1" selected="0">
            <x v="3"/>
          </reference>
          <reference field="11" count="1">
            <x v="11"/>
          </reference>
        </references>
      </pivotArea>
    </format>
    <format dxfId="887">
      <pivotArea dataOnly="0" labelOnly="1" outline="0" offset="IV4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86">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11"/>
          </reference>
        </references>
      </pivotArea>
    </format>
    <format dxfId="885">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11"/>
          </reference>
        </references>
      </pivotArea>
    </format>
    <format dxfId="884">
      <pivotArea dataOnly="0" labelOnly="1" outline="0" offset="IV31" fieldPosition="0">
        <references count="1">
          <reference field="8" count="1">
            <x v="1"/>
          </reference>
        </references>
      </pivotArea>
    </format>
    <format dxfId="883">
      <pivotArea dataOnly="0" labelOnly="1" outline="0" offset="IV31" fieldPosition="0">
        <references count="2">
          <reference field="8" count="1" selected="0">
            <x v="1"/>
          </reference>
          <reference field="9" count="1">
            <x v="3"/>
          </reference>
        </references>
      </pivotArea>
    </format>
    <format dxfId="882">
      <pivotArea dataOnly="0" labelOnly="1" outline="0" offset="IV31" fieldPosition="0">
        <references count="3">
          <reference field="8" count="1" selected="0">
            <x v="1"/>
          </reference>
          <reference field="9" count="1" selected="0">
            <x v="3"/>
          </reference>
          <reference field="10" count="1">
            <x v="3"/>
          </reference>
        </references>
      </pivotArea>
    </format>
    <format dxfId="881">
      <pivotArea dataOnly="0" labelOnly="1" outline="0" offset="IV3" fieldPosition="0">
        <references count="4">
          <reference field="8" count="1" selected="0">
            <x v="1"/>
          </reference>
          <reference field="9" count="1" selected="0">
            <x v="3"/>
          </reference>
          <reference field="10" count="1" selected="0">
            <x v="3"/>
          </reference>
          <reference field="11" count="1">
            <x v="11"/>
          </reference>
        </references>
      </pivotArea>
    </format>
    <format dxfId="880">
      <pivotArea dataOnly="0" labelOnly="1" outline="0" offset="IV4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79">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11"/>
          </reference>
        </references>
      </pivotArea>
    </format>
    <format dxfId="878">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11"/>
          </reference>
        </references>
      </pivotArea>
    </format>
    <format dxfId="877">
      <pivotArea dataOnly="0" labelOnly="1" outline="0" offset="IV32" fieldPosition="0">
        <references count="1">
          <reference field="8" count="1">
            <x v="1"/>
          </reference>
        </references>
      </pivotArea>
    </format>
    <format dxfId="876">
      <pivotArea dataOnly="0" labelOnly="1" outline="0" offset="IV32" fieldPosition="0">
        <references count="2">
          <reference field="8" count="1" selected="0">
            <x v="1"/>
          </reference>
          <reference field="9" count="1">
            <x v="3"/>
          </reference>
        </references>
      </pivotArea>
    </format>
    <format dxfId="875">
      <pivotArea dataOnly="0" labelOnly="1" outline="0" offset="IV32" fieldPosition="0">
        <references count="3">
          <reference field="8" count="1" selected="0">
            <x v="1"/>
          </reference>
          <reference field="9" count="1" selected="0">
            <x v="3"/>
          </reference>
          <reference field="10" count="1">
            <x v="3"/>
          </reference>
        </references>
      </pivotArea>
    </format>
    <format dxfId="874">
      <pivotArea dataOnly="0" labelOnly="1" outline="0" offset="IV256" fieldPosition="0">
        <references count="4">
          <reference field="8" count="1" selected="0">
            <x v="1"/>
          </reference>
          <reference field="9" count="1" selected="0">
            <x v="3"/>
          </reference>
          <reference field="10" count="1" selected="0">
            <x v="3"/>
          </reference>
          <reference field="11" count="1">
            <x v="11"/>
          </reference>
        </references>
      </pivotArea>
    </format>
    <format dxfId="873">
      <pivotArea dataOnly="0" labelOnly="1" outline="0" offset="IV4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72">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11"/>
          </reference>
        </references>
      </pivotArea>
    </format>
    <format dxfId="871">
      <pivotArea dataOnly="0" labelOnly="1" outline="0" offset="IV33" fieldPosition="0">
        <references count="1">
          <reference field="8" count="1">
            <x v="1"/>
          </reference>
        </references>
      </pivotArea>
    </format>
    <format dxfId="870">
      <pivotArea dataOnly="0" labelOnly="1" outline="0" offset="IV33" fieldPosition="0">
        <references count="2">
          <reference field="8" count="1" selected="0">
            <x v="1"/>
          </reference>
          <reference field="9" count="1">
            <x v="3"/>
          </reference>
        </references>
      </pivotArea>
    </format>
    <format dxfId="869">
      <pivotArea dataOnly="0" labelOnly="1" outline="0" offset="IV33" fieldPosition="0">
        <references count="3">
          <reference field="8" count="1" selected="0">
            <x v="1"/>
          </reference>
          <reference field="9" count="1" selected="0">
            <x v="3"/>
          </reference>
          <reference field="10" count="1">
            <x v="3"/>
          </reference>
        </references>
      </pivotArea>
    </format>
    <format dxfId="868">
      <pivotArea dataOnly="0" labelOnly="1" outline="0" offset="IV1" fieldPosition="0">
        <references count="4">
          <reference field="8" count="1" selected="0">
            <x v="1"/>
          </reference>
          <reference field="9" count="1" selected="0">
            <x v="3"/>
          </reference>
          <reference field="10" count="1" selected="0">
            <x v="3"/>
          </reference>
          <reference field="11" count="1">
            <x v="12"/>
          </reference>
        </references>
      </pivotArea>
    </format>
    <format dxfId="867">
      <pivotArea dataOnly="0" labelOnly="1" outline="0" offset="IV4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66">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12"/>
          </reference>
        </references>
      </pivotArea>
    </format>
    <format dxfId="865">
      <pivotArea dataOnly="0" labelOnly="1" outline="0" offset="IV34" fieldPosition="0">
        <references count="1">
          <reference field="8" count="1">
            <x v="1"/>
          </reference>
        </references>
      </pivotArea>
    </format>
    <format dxfId="864">
      <pivotArea dataOnly="0" labelOnly="1" outline="0" offset="IV34" fieldPosition="0">
        <references count="2">
          <reference field="8" count="1" selected="0">
            <x v="1"/>
          </reference>
          <reference field="9" count="1">
            <x v="3"/>
          </reference>
        </references>
      </pivotArea>
    </format>
    <format dxfId="863">
      <pivotArea dataOnly="0" labelOnly="1" outline="0" offset="IV34" fieldPosition="0">
        <references count="3">
          <reference field="8" count="1" selected="0">
            <x v="1"/>
          </reference>
          <reference field="9" count="1" selected="0">
            <x v="3"/>
          </reference>
          <reference field="10" count="1">
            <x v="3"/>
          </reference>
        </references>
      </pivotArea>
    </format>
    <format dxfId="862">
      <pivotArea dataOnly="0" labelOnly="1" outline="0" offset="IV2" fieldPosition="0">
        <references count="4">
          <reference field="8" count="1" selected="0">
            <x v="1"/>
          </reference>
          <reference field="9" count="1" selected="0">
            <x v="3"/>
          </reference>
          <reference field="10" count="1" selected="0">
            <x v="3"/>
          </reference>
          <reference field="11" count="1">
            <x v="12"/>
          </reference>
        </references>
      </pivotArea>
    </format>
    <format dxfId="861">
      <pivotArea dataOnly="0" labelOnly="1" outline="0" offset="IV5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60">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12"/>
          </reference>
        </references>
      </pivotArea>
    </format>
    <format dxfId="859">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12"/>
          </reference>
        </references>
      </pivotArea>
    </format>
    <format dxfId="858">
      <pivotArea dataOnly="0" labelOnly="1" outline="0" offset="IV35" fieldPosition="0">
        <references count="1">
          <reference field="8" count="1">
            <x v="1"/>
          </reference>
        </references>
      </pivotArea>
    </format>
    <format dxfId="857">
      <pivotArea dataOnly="0" labelOnly="1" outline="0" offset="IV35" fieldPosition="0">
        <references count="2">
          <reference field="8" count="1" selected="0">
            <x v="1"/>
          </reference>
          <reference field="9" count="1">
            <x v="3"/>
          </reference>
        </references>
      </pivotArea>
    </format>
    <format dxfId="856">
      <pivotArea dataOnly="0" labelOnly="1" outline="0" offset="IV35" fieldPosition="0">
        <references count="3">
          <reference field="8" count="1" selected="0">
            <x v="1"/>
          </reference>
          <reference field="9" count="1" selected="0">
            <x v="3"/>
          </reference>
          <reference field="10" count="1">
            <x v="3"/>
          </reference>
        </references>
      </pivotArea>
    </format>
    <format dxfId="855">
      <pivotArea dataOnly="0" labelOnly="1" outline="0" offset="IV3" fieldPosition="0">
        <references count="4">
          <reference field="8" count="1" selected="0">
            <x v="1"/>
          </reference>
          <reference field="9" count="1" selected="0">
            <x v="3"/>
          </reference>
          <reference field="10" count="1" selected="0">
            <x v="3"/>
          </reference>
          <reference field="11" count="1">
            <x v="12"/>
          </reference>
        </references>
      </pivotArea>
    </format>
    <format dxfId="854">
      <pivotArea dataOnly="0" labelOnly="1" outline="0" offset="IV5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53">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12"/>
          </reference>
        </references>
      </pivotArea>
    </format>
    <format dxfId="852">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12"/>
          </reference>
        </references>
      </pivotArea>
    </format>
    <format dxfId="851">
      <pivotArea dataOnly="0" labelOnly="1" outline="0" offset="IV36" fieldPosition="0">
        <references count="1">
          <reference field="8" count="1">
            <x v="1"/>
          </reference>
        </references>
      </pivotArea>
    </format>
    <format dxfId="850">
      <pivotArea dataOnly="0" labelOnly="1" outline="0" offset="IV36" fieldPosition="0">
        <references count="2">
          <reference field="8" count="1" selected="0">
            <x v="1"/>
          </reference>
          <reference field="9" count="1">
            <x v="3"/>
          </reference>
        </references>
      </pivotArea>
    </format>
    <format dxfId="849">
      <pivotArea dataOnly="0" labelOnly="1" outline="0" offset="IV36" fieldPosition="0">
        <references count="3">
          <reference field="8" count="1" selected="0">
            <x v="1"/>
          </reference>
          <reference field="9" count="1" selected="0">
            <x v="3"/>
          </reference>
          <reference field="10" count="1">
            <x v="3"/>
          </reference>
        </references>
      </pivotArea>
    </format>
    <format dxfId="848">
      <pivotArea dataOnly="0" labelOnly="1" outline="0" offset="IV256" fieldPosition="0">
        <references count="4">
          <reference field="8" count="1" selected="0">
            <x v="1"/>
          </reference>
          <reference field="9" count="1" selected="0">
            <x v="3"/>
          </reference>
          <reference field="10" count="1" selected="0">
            <x v="3"/>
          </reference>
          <reference field="11" count="1">
            <x v="12"/>
          </reference>
        </references>
      </pivotArea>
    </format>
    <format dxfId="847">
      <pivotArea dataOnly="0" labelOnly="1" outline="0" offset="IV5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46">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12"/>
          </reference>
        </references>
      </pivotArea>
    </format>
    <format dxfId="845">
      <pivotArea dataOnly="0" labelOnly="1" outline="0" offset="IV37" fieldPosition="0">
        <references count="1">
          <reference field="8" count="1">
            <x v="1"/>
          </reference>
        </references>
      </pivotArea>
    </format>
    <format dxfId="844">
      <pivotArea dataOnly="0" labelOnly="1" outline="0" offset="IV37" fieldPosition="0">
        <references count="2">
          <reference field="8" count="1" selected="0">
            <x v="1"/>
          </reference>
          <reference field="9" count="1">
            <x v="3"/>
          </reference>
        </references>
      </pivotArea>
    </format>
    <format dxfId="843">
      <pivotArea dataOnly="0" labelOnly="1" outline="0" offset="IV37" fieldPosition="0">
        <references count="3">
          <reference field="8" count="1" selected="0">
            <x v="1"/>
          </reference>
          <reference field="9" count="1" selected="0">
            <x v="3"/>
          </reference>
          <reference field="10" count="1">
            <x v="3"/>
          </reference>
        </references>
      </pivotArea>
    </format>
    <format dxfId="842">
      <pivotArea dataOnly="0" labelOnly="1" outline="0" offset="IV1" fieldPosition="0">
        <references count="4">
          <reference field="8" count="1" selected="0">
            <x v="1"/>
          </reference>
          <reference field="9" count="1" selected="0">
            <x v="3"/>
          </reference>
          <reference field="10" count="1" selected="0">
            <x v="3"/>
          </reference>
          <reference field="11" count="1">
            <x v="13"/>
          </reference>
        </references>
      </pivotArea>
    </format>
    <format dxfId="841">
      <pivotArea dataOnly="0" labelOnly="1" outline="0" offset="IV5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40">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13"/>
          </reference>
        </references>
      </pivotArea>
    </format>
    <format dxfId="839">
      <pivotArea dataOnly="0" labelOnly="1" outline="0" offset="IV38" fieldPosition="0">
        <references count="1">
          <reference field="8" count="1">
            <x v="1"/>
          </reference>
        </references>
      </pivotArea>
    </format>
    <format dxfId="838">
      <pivotArea dataOnly="0" labelOnly="1" outline="0" offset="IV38" fieldPosition="0">
        <references count="2">
          <reference field="8" count="1" selected="0">
            <x v="1"/>
          </reference>
          <reference field="9" count="1">
            <x v="3"/>
          </reference>
        </references>
      </pivotArea>
    </format>
    <format dxfId="837">
      <pivotArea dataOnly="0" labelOnly="1" outline="0" offset="IV38" fieldPosition="0">
        <references count="3">
          <reference field="8" count="1" selected="0">
            <x v="1"/>
          </reference>
          <reference field="9" count="1" selected="0">
            <x v="3"/>
          </reference>
          <reference field="10" count="1">
            <x v="3"/>
          </reference>
        </references>
      </pivotArea>
    </format>
    <format dxfId="836">
      <pivotArea dataOnly="0" labelOnly="1" outline="0" offset="IV2" fieldPosition="0">
        <references count="4">
          <reference field="8" count="1" selected="0">
            <x v="1"/>
          </reference>
          <reference field="9" count="1" selected="0">
            <x v="3"/>
          </reference>
          <reference field="10" count="1" selected="0">
            <x v="3"/>
          </reference>
          <reference field="11" count="1">
            <x v="13"/>
          </reference>
        </references>
      </pivotArea>
    </format>
    <format dxfId="835">
      <pivotArea dataOnly="0" labelOnly="1" outline="0" offset="IV5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34">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13"/>
          </reference>
        </references>
      </pivotArea>
    </format>
    <format dxfId="833">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13"/>
          </reference>
        </references>
      </pivotArea>
    </format>
    <format dxfId="832">
      <pivotArea dataOnly="0" labelOnly="1" outline="0" offset="IV39" fieldPosition="0">
        <references count="1">
          <reference field="8" count="1">
            <x v="1"/>
          </reference>
        </references>
      </pivotArea>
    </format>
    <format dxfId="831">
      <pivotArea dataOnly="0" labelOnly="1" outline="0" offset="IV39" fieldPosition="0">
        <references count="2">
          <reference field="8" count="1" selected="0">
            <x v="1"/>
          </reference>
          <reference field="9" count="1">
            <x v="3"/>
          </reference>
        </references>
      </pivotArea>
    </format>
    <format dxfId="830">
      <pivotArea dataOnly="0" labelOnly="1" outline="0" offset="IV39" fieldPosition="0">
        <references count="3">
          <reference field="8" count="1" selected="0">
            <x v="1"/>
          </reference>
          <reference field="9" count="1" selected="0">
            <x v="3"/>
          </reference>
          <reference field="10" count="1">
            <x v="3"/>
          </reference>
        </references>
      </pivotArea>
    </format>
    <format dxfId="829">
      <pivotArea dataOnly="0" labelOnly="1" outline="0" offset="IV3" fieldPosition="0">
        <references count="4">
          <reference field="8" count="1" selected="0">
            <x v="1"/>
          </reference>
          <reference field="9" count="1" selected="0">
            <x v="3"/>
          </reference>
          <reference field="10" count="1" selected="0">
            <x v="3"/>
          </reference>
          <reference field="11" count="1">
            <x v="13"/>
          </reference>
        </references>
      </pivotArea>
    </format>
    <format dxfId="828">
      <pivotArea dataOnly="0" labelOnly="1" outline="0" offset="IV5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27">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13"/>
          </reference>
        </references>
      </pivotArea>
    </format>
    <format dxfId="826">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13"/>
          </reference>
        </references>
      </pivotArea>
    </format>
    <format dxfId="825">
      <pivotArea dataOnly="0" labelOnly="1" outline="0" offset="IV40" fieldPosition="0">
        <references count="1">
          <reference field="8" count="1">
            <x v="1"/>
          </reference>
        </references>
      </pivotArea>
    </format>
    <format dxfId="824">
      <pivotArea dataOnly="0" labelOnly="1" outline="0" offset="IV40" fieldPosition="0">
        <references count="2">
          <reference field="8" count="1" selected="0">
            <x v="1"/>
          </reference>
          <reference field="9" count="1">
            <x v="3"/>
          </reference>
        </references>
      </pivotArea>
    </format>
    <format dxfId="823">
      <pivotArea dataOnly="0" labelOnly="1" outline="0" offset="IV40" fieldPosition="0">
        <references count="3">
          <reference field="8" count="1" selected="0">
            <x v="1"/>
          </reference>
          <reference field="9" count="1" selected="0">
            <x v="3"/>
          </reference>
          <reference field="10" count="1">
            <x v="3"/>
          </reference>
        </references>
      </pivotArea>
    </format>
    <format dxfId="822">
      <pivotArea dataOnly="0" labelOnly="1" outline="0" offset="IV256" fieldPosition="0">
        <references count="4">
          <reference field="8" count="1" selected="0">
            <x v="1"/>
          </reference>
          <reference field="9" count="1" selected="0">
            <x v="3"/>
          </reference>
          <reference field="10" count="1" selected="0">
            <x v="3"/>
          </reference>
          <reference field="11" count="1">
            <x v="13"/>
          </reference>
        </references>
      </pivotArea>
    </format>
    <format dxfId="821">
      <pivotArea dataOnly="0" labelOnly="1" outline="0" offset="IV5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20">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13"/>
          </reference>
        </references>
      </pivotArea>
    </format>
    <format dxfId="819">
      <pivotArea dataOnly="0" labelOnly="1" outline="0" offset="IV41" fieldPosition="0">
        <references count="1">
          <reference field="8" count="1">
            <x v="1"/>
          </reference>
        </references>
      </pivotArea>
    </format>
    <format dxfId="818">
      <pivotArea dataOnly="0" labelOnly="1" outline="0" offset="IV41" fieldPosition="0">
        <references count="2">
          <reference field="8" count="1" selected="0">
            <x v="1"/>
          </reference>
          <reference field="9" count="1">
            <x v="3"/>
          </reference>
        </references>
      </pivotArea>
    </format>
    <format dxfId="817">
      <pivotArea dataOnly="0" labelOnly="1" outline="0" offset="IV41" fieldPosition="0">
        <references count="3">
          <reference field="8" count="1" selected="0">
            <x v="1"/>
          </reference>
          <reference field="9" count="1" selected="0">
            <x v="3"/>
          </reference>
          <reference field="10" count="1">
            <x v="3"/>
          </reference>
        </references>
      </pivotArea>
    </format>
    <format dxfId="816">
      <pivotArea dataOnly="0" labelOnly="1" outline="0" offset="IV1" fieldPosition="0">
        <references count="4">
          <reference field="8" count="1" selected="0">
            <x v="1"/>
          </reference>
          <reference field="9" count="1" selected="0">
            <x v="3"/>
          </reference>
          <reference field="10" count="1" selected="0">
            <x v="3"/>
          </reference>
          <reference field="11" count="1">
            <x v="14"/>
          </reference>
        </references>
      </pivotArea>
    </format>
    <format dxfId="815">
      <pivotArea dataOnly="0" labelOnly="1" outline="0" offset="IV5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14">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14"/>
          </reference>
        </references>
      </pivotArea>
    </format>
    <format dxfId="813">
      <pivotArea dataOnly="0" labelOnly="1" outline="0" offset="IV42" fieldPosition="0">
        <references count="1">
          <reference field="8" count="1">
            <x v="1"/>
          </reference>
        </references>
      </pivotArea>
    </format>
    <format dxfId="812">
      <pivotArea dataOnly="0" labelOnly="1" outline="0" offset="IV42" fieldPosition="0">
        <references count="2">
          <reference field="8" count="1" selected="0">
            <x v="1"/>
          </reference>
          <reference field="9" count="1">
            <x v="3"/>
          </reference>
        </references>
      </pivotArea>
    </format>
    <format dxfId="811">
      <pivotArea dataOnly="0" labelOnly="1" outline="0" offset="IV42" fieldPosition="0">
        <references count="3">
          <reference field="8" count="1" selected="0">
            <x v="1"/>
          </reference>
          <reference field="9" count="1" selected="0">
            <x v="3"/>
          </reference>
          <reference field="10" count="1">
            <x v="3"/>
          </reference>
        </references>
      </pivotArea>
    </format>
    <format dxfId="810">
      <pivotArea dataOnly="0" labelOnly="1" outline="0" offset="IV2" fieldPosition="0">
        <references count="4">
          <reference field="8" count="1" selected="0">
            <x v="1"/>
          </reference>
          <reference field="9" count="1" selected="0">
            <x v="3"/>
          </reference>
          <reference field="10" count="1" selected="0">
            <x v="3"/>
          </reference>
          <reference field="11" count="1">
            <x v="14"/>
          </reference>
        </references>
      </pivotArea>
    </format>
    <format dxfId="809">
      <pivotArea dataOnly="0" labelOnly="1" outline="0" offset="IV5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08">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14"/>
          </reference>
        </references>
      </pivotArea>
    </format>
    <format dxfId="807">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14"/>
          </reference>
        </references>
      </pivotArea>
    </format>
    <format dxfId="806">
      <pivotArea dataOnly="0" labelOnly="1" outline="0" offset="IV43" fieldPosition="0">
        <references count="1">
          <reference field="8" count="1">
            <x v="1"/>
          </reference>
        </references>
      </pivotArea>
    </format>
    <format dxfId="805">
      <pivotArea dataOnly="0" labelOnly="1" outline="0" offset="IV43" fieldPosition="0">
        <references count="2">
          <reference field="8" count="1" selected="0">
            <x v="1"/>
          </reference>
          <reference field="9" count="1">
            <x v="3"/>
          </reference>
        </references>
      </pivotArea>
    </format>
    <format dxfId="804">
      <pivotArea dataOnly="0" labelOnly="1" outline="0" offset="IV43" fieldPosition="0">
        <references count="3">
          <reference field="8" count="1" selected="0">
            <x v="1"/>
          </reference>
          <reference field="9" count="1" selected="0">
            <x v="3"/>
          </reference>
          <reference field="10" count="1">
            <x v="3"/>
          </reference>
        </references>
      </pivotArea>
    </format>
    <format dxfId="803">
      <pivotArea dataOnly="0" labelOnly="1" outline="0" offset="IV3" fieldPosition="0">
        <references count="4">
          <reference field="8" count="1" selected="0">
            <x v="1"/>
          </reference>
          <reference field="9" count="1" selected="0">
            <x v="3"/>
          </reference>
          <reference field="10" count="1" selected="0">
            <x v="3"/>
          </reference>
          <reference field="11" count="1">
            <x v="14"/>
          </reference>
        </references>
      </pivotArea>
    </format>
    <format dxfId="802">
      <pivotArea dataOnly="0" labelOnly="1" outline="0" offset="IV5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801">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14"/>
          </reference>
        </references>
      </pivotArea>
    </format>
    <format dxfId="800">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14"/>
          </reference>
        </references>
      </pivotArea>
    </format>
    <format dxfId="799">
      <pivotArea dataOnly="0" labelOnly="1" outline="0" offset="IV44" fieldPosition="0">
        <references count="1">
          <reference field="8" count="1">
            <x v="1"/>
          </reference>
        </references>
      </pivotArea>
    </format>
    <format dxfId="798">
      <pivotArea dataOnly="0" labelOnly="1" outline="0" offset="IV44" fieldPosition="0">
        <references count="2">
          <reference field="8" count="1" selected="0">
            <x v="1"/>
          </reference>
          <reference field="9" count="1">
            <x v="3"/>
          </reference>
        </references>
      </pivotArea>
    </format>
    <format dxfId="797">
      <pivotArea dataOnly="0" labelOnly="1" outline="0" offset="IV44" fieldPosition="0">
        <references count="3">
          <reference field="8" count="1" selected="0">
            <x v="1"/>
          </reference>
          <reference field="9" count="1" selected="0">
            <x v="3"/>
          </reference>
          <reference field="10" count="1">
            <x v="3"/>
          </reference>
        </references>
      </pivotArea>
    </format>
    <format dxfId="796">
      <pivotArea dataOnly="0" labelOnly="1" outline="0" offset="IV256" fieldPosition="0">
        <references count="4">
          <reference field="8" count="1" selected="0">
            <x v="1"/>
          </reference>
          <reference field="9" count="1" selected="0">
            <x v="3"/>
          </reference>
          <reference field="10" count="1" selected="0">
            <x v="3"/>
          </reference>
          <reference field="11" count="1">
            <x v="14"/>
          </reference>
        </references>
      </pivotArea>
    </format>
    <format dxfId="795">
      <pivotArea dataOnly="0" labelOnly="1" outline="0" offset="IV6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94">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14"/>
          </reference>
        </references>
      </pivotArea>
    </format>
    <format dxfId="793">
      <pivotArea dataOnly="0" labelOnly="1" outline="0" offset="IV45" fieldPosition="0">
        <references count="1">
          <reference field="8" count="1">
            <x v="1"/>
          </reference>
        </references>
      </pivotArea>
    </format>
    <format dxfId="792">
      <pivotArea dataOnly="0" labelOnly="1" outline="0" offset="IV45" fieldPosition="0">
        <references count="2">
          <reference field="8" count="1" selected="0">
            <x v="1"/>
          </reference>
          <reference field="9" count="1">
            <x v="3"/>
          </reference>
        </references>
      </pivotArea>
    </format>
    <format dxfId="791">
      <pivotArea dataOnly="0" labelOnly="1" outline="0" offset="IV45" fieldPosition="0">
        <references count="3">
          <reference field="8" count="1" selected="0">
            <x v="1"/>
          </reference>
          <reference field="9" count="1" selected="0">
            <x v="3"/>
          </reference>
          <reference field="10" count="1">
            <x v="3"/>
          </reference>
        </references>
      </pivotArea>
    </format>
    <format dxfId="790">
      <pivotArea dataOnly="0" labelOnly="1" outline="0" offset="IV1" fieldPosition="0">
        <references count="4">
          <reference field="8" count="1" selected="0">
            <x v="1"/>
          </reference>
          <reference field="9" count="1" selected="0">
            <x v="3"/>
          </reference>
          <reference field="10" count="1" selected="0">
            <x v="3"/>
          </reference>
          <reference field="11" count="1">
            <x v="15"/>
          </reference>
        </references>
      </pivotArea>
    </format>
    <format dxfId="789">
      <pivotArea dataOnly="0" labelOnly="1" outline="0" offset="IV6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88">
      <pivotArea dataOnly="0" labelOnly="1" outline="0" fieldPosition="0">
        <references count="6">
          <reference field="0" count="1">
            <x v="4"/>
          </reference>
          <reference field="2" count="0" selected="0"/>
          <reference field="8" count="1" selected="0">
            <x v="1"/>
          </reference>
          <reference field="9" count="1" selected="0">
            <x v="3"/>
          </reference>
          <reference field="10" count="1" selected="0">
            <x v="3"/>
          </reference>
          <reference field="11" count="1" selected="0">
            <x v="15"/>
          </reference>
        </references>
      </pivotArea>
    </format>
    <format dxfId="787">
      <pivotArea dataOnly="0" labelOnly="1" outline="0" offset="IV46" fieldPosition="0">
        <references count="1">
          <reference field="8" count="1">
            <x v="1"/>
          </reference>
        </references>
      </pivotArea>
    </format>
    <format dxfId="786">
      <pivotArea dataOnly="0" labelOnly="1" outline="0" offset="IV46" fieldPosition="0">
        <references count="2">
          <reference field="8" count="1" selected="0">
            <x v="1"/>
          </reference>
          <reference field="9" count="1">
            <x v="3"/>
          </reference>
        </references>
      </pivotArea>
    </format>
    <format dxfId="785">
      <pivotArea dataOnly="0" labelOnly="1" outline="0" offset="IV46" fieldPosition="0">
        <references count="3">
          <reference field="8" count="1" selected="0">
            <x v="1"/>
          </reference>
          <reference field="9" count="1" selected="0">
            <x v="3"/>
          </reference>
          <reference field="10" count="1">
            <x v="3"/>
          </reference>
        </references>
      </pivotArea>
    </format>
    <format dxfId="784">
      <pivotArea dataOnly="0" labelOnly="1" outline="0" offset="IV2" fieldPosition="0">
        <references count="4">
          <reference field="8" count="1" selected="0">
            <x v="1"/>
          </reference>
          <reference field="9" count="1" selected="0">
            <x v="3"/>
          </reference>
          <reference field="10" count="1" selected="0">
            <x v="3"/>
          </reference>
          <reference field="11" count="1">
            <x v="15"/>
          </reference>
        </references>
      </pivotArea>
    </format>
    <format dxfId="783">
      <pivotArea dataOnly="0" labelOnly="1" outline="0" offset="IV6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82">
      <pivotArea dataOnly="0" labelOnly="1" outline="0" fieldPosition="0">
        <references count="6">
          <reference field="0" count="1">
            <x v="6"/>
          </reference>
          <reference field="2" count="0" selected="0"/>
          <reference field="8" count="1" selected="0">
            <x v="1"/>
          </reference>
          <reference field="9" count="1" selected="0">
            <x v="3"/>
          </reference>
          <reference field="10" count="1" selected="0">
            <x v="3"/>
          </reference>
          <reference field="11" count="1" selected="0">
            <x v="15"/>
          </reference>
        </references>
      </pivotArea>
    </format>
    <format dxfId="781">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3"/>
          </reference>
          <reference field="10" count="1" selected="0">
            <x v="3"/>
          </reference>
          <reference field="11" count="1" selected="0">
            <x v="15"/>
          </reference>
        </references>
      </pivotArea>
    </format>
    <format dxfId="780">
      <pivotArea dataOnly="0" labelOnly="1" outline="0" offset="IV47" fieldPosition="0">
        <references count="1">
          <reference field="8" count="1">
            <x v="1"/>
          </reference>
        </references>
      </pivotArea>
    </format>
    <format dxfId="779">
      <pivotArea dataOnly="0" labelOnly="1" outline="0" offset="IV47" fieldPosition="0">
        <references count="2">
          <reference field="8" count="1" selected="0">
            <x v="1"/>
          </reference>
          <reference field="9" count="1">
            <x v="3"/>
          </reference>
        </references>
      </pivotArea>
    </format>
    <format dxfId="778">
      <pivotArea dataOnly="0" labelOnly="1" outline="0" offset="IV47" fieldPosition="0">
        <references count="3">
          <reference field="8" count="1" selected="0">
            <x v="1"/>
          </reference>
          <reference field="9" count="1" selected="0">
            <x v="3"/>
          </reference>
          <reference field="10" count="1">
            <x v="3"/>
          </reference>
        </references>
      </pivotArea>
    </format>
    <format dxfId="777">
      <pivotArea dataOnly="0" labelOnly="1" outline="0" offset="IV3" fieldPosition="0">
        <references count="4">
          <reference field="8" count="1" selected="0">
            <x v="1"/>
          </reference>
          <reference field="9" count="1" selected="0">
            <x v="3"/>
          </reference>
          <reference field="10" count="1" selected="0">
            <x v="3"/>
          </reference>
          <reference field="11" count="1">
            <x v="15"/>
          </reference>
        </references>
      </pivotArea>
    </format>
    <format dxfId="776">
      <pivotArea dataOnly="0" labelOnly="1" outline="0" offset="IV6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75">
      <pivotArea dataOnly="0" labelOnly="1" outline="0" fieldPosition="0">
        <references count="6">
          <reference field="0" count="1">
            <x v="7"/>
          </reference>
          <reference field="2" count="0" selected="0"/>
          <reference field="8" count="1" selected="0">
            <x v="1"/>
          </reference>
          <reference field="9" count="1" selected="0">
            <x v="3"/>
          </reference>
          <reference field="10" count="1" selected="0">
            <x v="3"/>
          </reference>
          <reference field="11" count="1" selected="0">
            <x v="15"/>
          </reference>
        </references>
      </pivotArea>
    </format>
    <format dxfId="774">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3"/>
          </reference>
          <reference field="10" count="1" selected="0">
            <x v="3"/>
          </reference>
          <reference field="11" count="1" selected="0">
            <x v="15"/>
          </reference>
        </references>
      </pivotArea>
    </format>
    <format dxfId="773">
      <pivotArea dataOnly="0" labelOnly="1" outline="0" offset="IV48" fieldPosition="0">
        <references count="1">
          <reference field="8" count="1">
            <x v="1"/>
          </reference>
        </references>
      </pivotArea>
    </format>
    <format dxfId="772">
      <pivotArea dataOnly="0" labelOnly="1" outline="0" offset="IV256" fieldPosition="0">
        <references count="2">
          <reference field="8" count="1" selected="0">
            <x v="1"/>
          </reference>
          <reference field="9" count="1">
            <x v="3"/>
          </reference>
        </references>
      </pivotArea>
    </format>
    <format dxfId="771">
      <pivotArea dataOnly="0" labelOnly="1" outline="0" offset="IV256" fieldPosition="0">
        <references count="3">
          <reference field="8" count="1" selected="0">
            <x v="1"/>
          </reference>
          <reference field="9" count="1" selected="0">
            <x v="3"/>
          </reference>
          <reference field="10" count="1">
            <x v="3"/>
          </reference>
        </references>
      </pivotArea>
    </format>
    <format dxfId="770">
      <pivotArea dataOnly="0" labelOnly="1" outline="0" offset="IV256" fieldPosition="0">
        <references count="4">
          <reference field="8" count="1" selected="0">
            <x v="1"/>
          </reference>
          <reference field="9" count="1" selected="0">
            <x v="3"/>
          </reference>
          <reference field="10" count="1" selected="0">
            <x v="3"/>
          </reference>
          <reference field="11" count="1">
            <x v="15"/>
          </reference>
        </references>
      </pivotArea>
    </format>
    <format dxfId="769">
      <pivotArea dataOnly="0" labelOnly="1" outline="0" offset="IV6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68">
      <pivotArea dataOnly="0" labelOnly="1" outline="0" fieldPosition="0">
        <references count="6">
          <reference field="0" count="1">
            <x v="8"/>
          </reference>
          <reference field="2" count="0" selected="0"/>
          <reference field="8" count="1" selected="0">
            <x v="1"/>
          </reference>
          <reference field="9" count="1" selected="0">
            <x v="3"/>
          </reference>
          <reference field="10" count="1" selected="0">
            <x v="3"/>
          </reference>
          <reference field="11" count="1" selected="0">
            <x v="15"/>
          </reference>
        </references>
      </pivotArea>
    </format>
    <format dxfId="767">
      <pivotArea dataOnly="0" labelOnly="1" outline="0" offset="IV49" fieldPosition="0">
        <references count="1">
          <reference field="8" count="1">
            <x v="1"/>
          </reference>
        </references>
      </pivotArea>
    </format>
    <format dxfId="766">
      <pivotArea dataOnly="0" labelOnly="1" outline="0" offset="IV1" fieldPosition="0">
        <references count="2">
          <reference field="8" count="1" selected="0">
            <x v="1"/>
          </reference>
          <reference field="9" count="1">
            <x v="4"/>
          </reference>
        </references>
      </pivotArea>
    </format>
    <format dxfId="765">
      <pivotArea dataOnly="0" labelOnly="1" outline="0" offset="IV1" fieldPosition="0">
        <references count="3">
          <reference field="8" count="1" selected="0">
            <x v="1"/>
          </reference>
          <reference field="9" count="1" selected="0">
            <x v="4"/>
          </reference>
          <reference field="10" count="1">
            <x v="4"/>
          </reference>
        </references>
      </pivotArea>
    </format>
    <format dxfId="764">
      <pivotArea dataOnly="0" labelOnly="1" outline="0" offset="IV1" fieldPosition="0">
        <references count="4">
          <reference field="8" count="1" selected="0">
            <x v="1"/>
          </reference>
          <reference field="9" count="1" selected="0">
            <x v="4"/>
          </reference>
          <reference field="10" count="1" selected="0">
            <x v="4"/>
          </reference>
          <reference field="11" count="1">
            <x v="16"/>
          </reference>
        </references>
      </pivotArea>
    </format>
    <format dxfId="763">
      <pivotArea dataOnly="0" labelOnly="1" outline="0" offset="IV6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62">
      <pivotArea dataOnly="0" labelOnly="1" outline="0" fieldPosition="0">
        <references count="6">
          <reference field="0" count="1">
            <x v="4"/>
          </reference>
          <reference field="2" count="0" selected="0"/>
          <reference field="8" count="1" selected="0">
            <x v="1"/>
          </reference>
          <reference field="9" count="1" selected="0">
            <x v="4"/>
          </reference>
          <reference field="10" count="1" selected="0">
            <x v="4"/>
          </reference>
          <reference field="11" count="1" selected="0">
            <x v="16"/>
          </reference>
        </references>
      </pivotArea>
    </format>
    <format dxfId="761">
      <pivotArea dataOnly="0" labelOnly="1" outline="0" offset="IV50" fieldPosition="0">
        <references count="1">
          <reference field="8" count="1">
            <x v="1"/>
          </reference>
        </references>
      </pivotArea>
    </format>
    <format dxfId="760">
      <pivotArea dataOnly="0" labelOnly="1" outline="0" offset="IV2" fieldPosition="0">
        <references count="2">
          <reference field="8" count="1" selected="0">
            <x v="1"/>
          </reference>
          <reference field="9" count="1">
            <x v="4"/>
          </reference>
        </references>
      </pivotArea>
    </format>
    <format dxfId="759">
      <pivotArea dataOnly="0" labelOnly="1" outline="0" offset="IV2" fieldPosition="0">
        <references count="3">
          <reference field="8" count="1" selected="0">
            <x v="1"/>
          </reference>
          <reference field="9" count="1" selected="0">
            <x v="4"/>
          </reference>
          <reference field="10" count="1">
            <x v="4"/>
          </reference>
        </references>
      </pivotArea>
    </format>
    <format dxfId="758">
      <pivotArea dataOnly="0" labelOnly="1" outline="0" offset="IV2" fieldPosition="0">
        <references count="4">
          <reference field="8" count="1" selected="0">
            <x v="1"/>
          </reference>
          <reference field="9" count="1" selected="0">
            <x v="4"/>
          </reference>
          <reference field="10" count="1" selected="0">
            <x v="4"/>
          </reference>
          <reference field="11" count="1">
            <x v="16"/>
          </reference>
        </references>
      </pivotArea>
    </format>
    <format dxfId="757">
      <pivotArea dataOnly="0" labelOnly="1" outline="0" offset="IV6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56">
      <pivotArea dataOnly="0" labelOnly="1" outline="0" fieldPosition="0">
        <references count="6">
          <reference field="0" count="1">
            <x v="6"/>
          </reference>
          <reference field="2" count="0" selected="0"/>
          <reference field="8" count="1" selected="0">
            <x v="1"/>
          </reference>
          <reference field="9" count="1" selected="0">
            <x v="4"/>
          </reference>
          <reference field="10" count="1" selected="0">
            <x v="4"/>
          </reference>
          <reference field="11" count="1" selected="0">
            <x v="16"/>
          </reference>
        </references>
      </pivotArea>
    </format>
    <format dxfId="755">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4"/>
          </reference>
          <reference field="10" count="1" selected="0">
            <x v="4"/>
          </reference>
          <reference field="11" count="1" selected="0">
            <x v="16"/>
          </reference>
        </references>
      </pivotArea>
    </format>
    <format dxfId="754">
      <pivotArea dataOnly="0" labelOnly="1" outline="0" offset="IV51" fieldPosition="0">
        <references count="1">
          <reference field="8" count="1">
            <x v="1"/>
          </reference>
        </references>
      </pivotArea>
    </format>
    <format dxfId="753">
      <pivotArea dataOnly="0" labelOnly="1" outline="0" offset="IV3" fieldPosition="0">
        <references count="2">
          <reference field="8" count="1" selected="0">
            <x v="1"/>
          </reference>
          <reference field="9" count="1">
            <x v="4"/>
          </reference>
        </references>
      </pivotArea>
    </format>
    <format dxfId="752">
      <pivotArea dataOnly="0" labelOnly="1" outline="0" offset="IV3" fieldPosition="0">
        <references count="3">
          <reference field="8" count="1" selected="0">
            <x v="1"/>
          </reference>
          <reference field="9" count="1" selected="0">
            <x v="4"/>
          </reference>
          <reference field="10" count="1">
            <x v="4"/>
          </reference>
        </references>
      </pivotArea>
    </format>
    <format dxfId="751">
      <pivotArea dataOnly="0" labelOnly="1" outline="0" offset="IV3" fieldPosition="0">
        <references count="4">
          <reference field="8" count="1" selected="0">
            <x v="1"/>
          </reference>
          <reference field="9" count="1" selected="0">
            <x v="4"/>
          </reference>
          <reference field="10" count="1" selected="0">
            <x v="4"/>
          </reference>
          <reference field="11" count="1">
            <x v="16"/>
          </reference>
        </references>
      </pivotArea>
    </format>
    <format dxfId="750">
      <pivotArea dataOnly="0" labelOnly="1" outline="0" offset="IV6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49">
      <pivotArea dataOnly="0" labelOnly="1" outline="0" fieldPosition="0">
        <references count="6">
          <reference field="0" count="1">
            <x v="7"/>
          </reference>
          <reference field="2" count="0" selected="0"/>
          <reference field="8" count="1" selected="0">
            <x v="1"/>
          </reference>
          <reference field="9" count="1" selected="0">
            <x v="4"/>
          </reference>
          <reference field="10" count="1" selected="0">
            <x v="4"/>
          </reference>
          <reference field="11" count="1" selected="0">
            <x v="16"/>
          </reference>
        </references>
      </pivotArea>
    </format>
    <format dxfId="748">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4"/>
          </reference>
          <reference field="10" count="1" selected="0">
            <x v="4"/>
          </reference>
          <reference field="11" count="1" selected="0">
            <x v="16"/>
          </reference>
        </references>
      </pivotArea>
    </format>
    <format dxfId="747">
      <pivotArea dataOnly="0" labelOnly="1" outline="0" offset="IV52" fieldPosition="0">
        <references count="1">
          <reference field="8" count="1">
            <x v="1"/>
          </reference>
        </references>
      </pivotArea>
    </format>
    <format dxfId="746">
      <pivotArea dataOnly="0" labelOnly="1" outline="0" offset="IV256" fieldPosition="0">
        <references count="2">
          <reference field="8" count="1" selected="0">
            <x v="1"/>
          </reference>
          <reference field="9" count="1">
            <x v="4"/>
          </reference>
        </references>
      </pivotArea>
    </format>
    <format dxfId="745">
      <pivotArea dataOnly="0" labelOnly="1" outline="0" offset="IV256" fieldPosition="0">
        <references count="3">
          <reference field="8" count="1" selected="0">
            <x v="1"/>
          </reference>
          <reference field="9" count="1" selected="0">
            <x v="4"/>
          </reference>
          <reference field="10" count="1">
            <x v="4"/>
          </reference>
        </references>
      </pivotArea>
    </format>
    <format dxfId="744">
      <pivotArea dataOnly="0" labelOnly="1" outline="0" offset="IV256" fieldPosition="0">
        <references count="4">
          <reference field="8" count="1" selected="0">
            <x v="1"/>
          </reference>
          <reference field="9" count="1" selected="0">
            <x v="4"/>
          </reference>
          <reference field="10" count="1" selected="0">
            <x v="4"/>
          </reference>
          <reference field="11" count="1">
            <x v="16"/>
          </reference>
        </references>
      </pivotArea>
    </format>
    <format dxfId="743">
      <pivotArea dataOnly="0" labelOnly="1" outline="0" offset="IV6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42">
      <pivotArea dataOnly="0" labelOnly="1" outline="0" fieldPosition="0">
        <references count="6">
          <reference field="0" count="1">
            <x v="8"/>
          </reference>
          <reference field="2" count="0" selected="0"/>
          <reference field="8" count="1" selected="0">
            <x v="1"/>
          </reference>
          <reference field="9" count="1" selected="0">
            <x v="4"/>
          </reference>
          <reference field="10" count="1" selected="0">
            <x v="4"/>
          </reference>
          <reference field="11" count="1" selected="0">
            <x v="16"/>
          </reference>
        </references>
      </pivotArea>
    </format>
    <format dxfId="741">
      <pivotArea dataOnly="0" labelOnly="1" outline="0" offset="IV53" fieldPosition="0">
        <references count="1">
          <reference field="8" count="1">
            <x v="1"/>
          </reference>
        </references>
      </pivotArea>
    </format>
    <format dxfId="740">
      <pivotArea dataOnly="0" labelOnly="1" outline="0" offset="IV1" fieldPosition="0">
        <references count="2">
          <reference field="8" count="1" selected="0">
            <x v="1"/>
          </reference>
          <reference field="9" count="1">
            <x v="5"/>
          </reference>
        </references>
      </pivotArea>
    </format>
    <format dxfId="739">
      <pivotArea dataOnly="0" labelOnly="1" outline="0" offset="IV1" fieldPosition="0">
        <references count="3">
          <reference field="8" count="1" selected="0">
            <x v="1"/>
          </reference>
          <reference field="9" count="1" selected="0">
            <x v="5"/>
          </reference>
          <reference field="10" count="1">
            <x v="5"/>
          </reference>
        </references>
      </pivotArea>
    </format>
    <format dxfId="738">
      <pivotArea dataOnly="0" labelOnly="1" outline="0" offset="IV1" fieldPosition="0">
        <references count="4">
          <reference field="8" count="1" selected="0">
            <x v="1"/>
          </reference>
          <reference field="9" count="1" selected="0">
            <x v="5"/>
          </reference>
          <reference field="10" count="1" selected="0">
            <x v="5"/>
          </reference>
          <reference field="11" count="1">
            <x v="17"/>
          </reference>
        </references>
      </pivotArea>
    </format>
    <format dxfId="737">
      <pivotArea dataOnly="0" labelOnly="1" outline="0" offset="IV6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36">
      <pivotArea dataOnly="0" labelOnly="1" outline="0" fieldPosition="0">
        <references count="6">
          <reference field="0" count="1">
            <x v="4"/>
          </reference>
          <reference field="2" count="0" selected="0"/>
          <reference field="8" count="1" selected="0">
            <x v="1"/>
          </reference>
          <reference field="9" count="1" selected="0">
            <x v="5"/>
          </reference>
          <reference field="10" count="1" selected="0">
            <x v="5"/>
          </reference>
          <reference field="11" count="1" selected="0">
            <x v="17"/>
          </reference>
        </references>
      </pivotArea>
    </format>
    <format dxfId="735">
      <pivotArea dataOnly="0" labelOnly="1" outline="0" offset="IV54" fieldPosition="0">
        <references count="1">
          <reference field="8" count="1">
            <x v="1"/>
          </reference>
        </references>
      </pivotArea>
    </format>
    <format dxfId="734">
      <pivotArea dataOnly="0" labelOnly="1" outline="0" offset="IV2" fieldPosition="0">
        <references count="2">
          <reference field="8" count="1" selected="0">
            <x v="1"/>
          </reference>
          <reference field="9" count="1">
            <x v="5"/>
          </reference>
        </references>
      </pivotArea>
    </format>
    <format dxfId="733">
      <pivotArea dataOnly="0" labelOnly="1" outline="0" offset="IV2" fieldPosition="0">
        <references count="3">
          <reference field="8" count="1" selected="0">
            <x v="1"/>
          </reference>
          <reference field="9" count="1" selected="0">
            <x v="5"/>
          </reference>
          <reference field="10" count="1">
            <x v="5"/>
          </reference>
        </references>
      </pivotArea>
    </format>
    <format dxfId="732">
      <pivotArea dataOnly="0" labelOnly="1" outline="0" offset="IV2" fieldPosition="0">
        <references count="4">
          <reference field="8" count="1" selected="0">
            <x v="1"/>
          </reference>
          <reference field="9" count="1" selected="0">
            <x v="5"/>
          </reference>
          <reference field="10" count="1" selected="0">
            <x v="5"/>
          </reference>
          <reference field="11" count="1">
            <x v="17"/>
          </reference>
        </references>
      </pivotArea>
    </format>
    <format dxfId="731">
      <pivotArea dataOnly="0" labelOnly="1" outline="0" offset="IV7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30">
      <pivotArea dataOnly="0" labelOnly="1" outline="0" fieldPosition="0">
        <references count="6">
          <reference field="0" count="1">
            <x v="6"/>
          </reference>
          <reference field="2" count="0" selected="0"/>
          <reference field="8" count="1" selected="0">
            <x v="1"/>
          </reference>
          <reference field="9" count="1" selected="0">
            <x v="5"/>
          </reference>
          <reference field="10" count="1" selected="0">
            <x v="5"/>
          </reference>
          <reference field="11" count="1" selected="0">
            <x v="17"/>
          </reference>
        </references>
      </pivotArea>
    </format>
    <format dxfId="729">
      <pivotArea dataOnly="0" labelOnly="1" outline="0" fieldPosition="0">
        <references count="7">
          <reference field="0" count="1" selected="0">
            <x v="6"/>
          </reference>
          <reference field="2" count="0" selected="0"/>
          <reference field="6" count="1">
            <x v="3"/>
          </reference>
          <reference field="8" count="1" selected="0">
            <x v="1"/>
          </reference>
          <reference field="9" count="1" selected="0">
            <x v="5"/>
          </reference>
          <reference field="10" count="1" selected="0">
            <x v="5"/>
          </reference>
          <reference field="11" count="1" selected="0">
            <x v="17"/>
          </reference>
        </references>
      </pivotArea>
    </format>
    <format dxfId="728">
      <pivotArea dataOnly="0" labelOnly="1" outline="0" offset="IV55" fieldPosition="0">
        <references count="1">
          <reference field="8" count="1">
            <x v="1"/>
          </reference>
        </references>
      </pivotArea>
    </format>
    <format dxfId="727">
      <pivotArea dataOnly="0" labelOnly="1" outline="0" offset="IV3" fieldPosition="0">
        <references count="2">
          <reference field="8" count="1" selected="0">
            <x v="1"/>
          </reference>
          <reference field="9" count="1">
            <x v="5"/>
          </reference>
        </references>
      </pivotArea>
    </format>
    <format dxfId="726">
      <pivotArea dataOnly="0" labelOnly="1" outline="0" offset="IV3" fieldPosition="0">
        <references count="3">
          <reference field="8" count="1" selected="0">
            <x v="1"/>
          </reference>
          <reference field="9" count="1" selected="0">
            <x v="5"/>
          </reference>
          <reference field="10" count="1">
            <x v="5"/>
          </reference>
        </references>
      </pivotArea>
    </format>
    <format dxfId="725">
      <pivotArea dataOnly="0" labelOnly="1" outline="0" offset="IV3" fieldPosition="0">
        <references count="4">
          <reference field="8" count="1" selected="0">
            <x v="1"/>
          </reference>
          <reference field="9" count="1" selected="0">
            <x v="5"/>
          </reference>
          <reference field="10" count="1" selected="0">
            <x v="5"/>
          </reference>
          <reference field="11" count="1">
            <x v="17"/>
          </reference>
        </references>
      </pivotArea>
    </format>
    <format dxfId="724">
      <pivotArea dataOnly="0" labelOnly="1" outline="0" offset="IV7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23">
      <pivotArea dataOnly="0" labelOnly="1" outline="0" fieldPosition="0">
        <references count="6">
          <reference field="0" count="1">
            <x v="7"/>
          </reference>
          <reference field="2" count="0" selected="0"/>
          <reference field="8" count="1" selected="0">
            <x v="1"/>
          </reference>
          <reference field="9" count="1" selected="0">
            <x v="5"/>
          </reference>
          <reference field="10" count="1" selected="0">
            <x v="5"/>
          </reference>
          <reference field="11" count="1" selected="0">
            <x v="17"/>
          </reference>
        </references>
      </pivotArea>
    </format>
    <format dxfId="722">
      <pivotArea dataOnly="0" labelOnly="1" outline="0" fieldPosition="0">
        <references count="7">
          <reference field="0" count="1" selected="0">
            <x v="7"/>
          </reference>
          <reference field="2" count="0" selected="0"/>
          <reference field="6" count="1">
            <x v="0"/>
          </reference>
          <reference field="8" count="1" selected="0">
            <x v="1"/>
          </reference>
          <reference field="9" count="1" selected="0">
            <x v="5"/>
          </reference>
          <reference field="10" count="1" selected="0">
            <x v="5"/>
          </reference>
          <reference field="11" count="1" selected="0">
            <x v="17"/>
          </reference>
        </references>
      </pivotArea>
    </format>
    <format dxfId="721">
      <pivotArea dataOnly="0" labelOnly="1" outline="0" offset="IV256" fieldPosition="0">
        <references count="1">
          <reference field="8" count="1">
            <x v="1"/>
          </reference>
        </references>
      </pivotArea>
    </format>
    <format dxfId="720">
      <pivotArea dataOnly="0" labelOnly="1" outline="0" offset="IV256" fieldPosition="0">
        <references count="2">
          <reference field="8" count="1" selected="0">
            <x v="1"/>
          </reference>
          <reference field="9" count="1">
            <x v="5"/>
          </reference>
        </references>
      </pivotArea>
    </format>
    <format dxfId="719">
      <pivotArea dataOnly="0" labelOnly="1" outline="0" offset="IV256" fieldPosition="0">
        <references count="3">
          <reference field="8" count="1" selected="0">
            <x v="1"/>
          </reference>
          <reference field="9" count="1" selected="0">
            <x v="5"/>
          </reference>
          <reference field="10" count="1">
            <x v="5"/>
          </reference>
        </references>
      </pivotArea>
    </format>
    <format dxfId="718">
      <pivotArea dataOnly="0" labelOnly="1" outline="0" offset="IV256" fieldPosition="0">
        <references count="4">
          <reference field="8" count="1" selected="0">
            <x v="1"/>
          </reference>
          <reference field="9" count="1" selected="0">
            <x v="5"/>
          </reference>
          <reference field="10" count="1" selected="0">
            <x v="5"/>
          </reference>
          <reference field="11" count="1">
            <x v="17"/>
          </reference>
        </references>
      </pivotArea>
    </format>
    <format dxfId="717">
      <pivotArea dataOnly="0" labelOnly="1" outline="0" offset="IV7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16">
      <pivotArea dataOnly="0" labelOnly="1" outline="0" fieldPosition="0">
        <references count="6">
          <reference field="0" count="1">
            <x v="8"/>
          </reference>
          <reference field="2" count="0" selected="0"/>
          <reference field="8" count="1" selected="0">
            <x v="1"/>
          </reference>
          <reference field="9" count="1" selected="0">
            <x v="5"/>
          </reference>
          <reference field="10" count="1" selected="0">
            <x v="5"/>
          </reference>
          <reference field="11" count="1" selected="0">
            <x v="17"/>
          </reference>
        </references>
      </pivotArea>
    </format>
    <format dxfId="715">
      <pivotArea dataOnly="0" labelOnly="1" outline="0" offset="IV1" fieldPosition="0">
        <references count="1">
          <reference field="8" count="1">
            <x v="2"/>
          </reference>
        </references>
      </pivotArea>
    </format>
    <format dxfId="714">
      <pivotArea dataOnly="0" labelOnly="1" outline="0" offset="IV1" fieldPosition="0">
        <references count="2">
          <reference field="8" count="1" selected="0">
            <x v="2"/>
          </reference>
          <reference field="9" count="1">
            <x v="6"/>
          </reference>
        </references>
      </pivotArea>
    </format>
    <format dxfId="713">
      <pivotArea dataOnly="0" labelOnly="1" outline="0" offset="IV1" fieldPosition="0">
        <references count="3">
          <reference field="8" count="1" selected="0">
            <x v="2"/>
          </reference>
          <reference field="9" count="1" selected="0">
            <x v="6"/>
          </reference>
          <reference field="10" count="1">
            <x v="6"/>
          </reference>
        </references>
      </pivotArea>
    </format>
    <format dxfId="712">
      <pivotArea dataOnly="0" labelOnly="1" outline="0" offset="IV1" fieldPosition="0">
        <references count="4">
          <reference field="8" count="1" selected="0">
            <x v="2"/>
          </reference>
          <reference field="9" count="1" selected="0">
            <x v="6"/>
          </reference>
          <reference field="10" count="1" selected="0">
            <x v="6"/>
          </reference>
          <reference field="11" count="1">
            <x v="18"/>
          </reference>
        </references>
      </pivotArea>
    </format>
    <format dxfId="711">
      <pivotArea dataOnly="0" labelOnly="1" outline="0" offset="IV7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10">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18"/>
          </reference>
        </references>
      </pivotArea>
    </format>
    <format dxfId="709">
      <pivotArea dataOnly="0" labelOnly="1" outline="0" offset="IV2" fieldPosition="0">
        <references count="1">
          <reference field="8" count="1">
            <x v="2"/>
          </reference>
        </references>
      </pivotArea>
    </format>
    <format dxfId="708">
      <pivotArea dataOnly="0" labelOnly="1" outline="0" offset="IV2" fieldPosition="0">
        <references count="2">
          <reference field="8" count="1" selected="0">
            <x v="2"/>
          </reference>
          <reference field="9" count="1">
            <x v="6"/>
          </reference>
        </references>
      </pivotArea>
    </format>
    <format dxfId="707">
      <pivotArea dataOnly="0" labelOnly="1" outline="0" offset="IV2" fieldPosition="0">
        <references count="3">
          <reference field="8" count="1" selected="0">
            <x v="2"/>
          </reference>
          <reference field="9" count="1" selected="0">
            <x v="6"/>
          </reference>
          <reference field="10" count="1">
            <x v="6"/>
          </reference>
        </references>
      </pivotArea>
    </format>
    <format dxfId="706">
      <pivotArea dataOnly="0" labelOnly="1" outline="0" offset="IV2" fieldPosition="0">
        <references count="4">
          <reference field="8" count="1" selected="0">
            <x v="2"/>
          </reference>
          <reference field="9" count="1" selected="0">
            <x v="6"/>
          </reference>
          <reference field="10" count="1" selected="0">
            <x v="6"/>
          </reference>
          <reference field="11" count="1">
            <x v="18"/>
          </reference>
        </references>
      </pivotArea>
    </format>
    <format dxfId="705">
      <pivotArea dataOnly="0" labelOnly="1" outline="0" offset="IV7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704">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18"/>
          </reference>
        </references>
      </pivotArea>
    </format>
    <format dxfId="703">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18"/>
          </reference>
        </references>
      </pivotArea>
    </format>
    <format dxfId="702">
      <pivotArea dataOnly="0" labelOnly="1" outline="0" offset="IV3" fieldPosition="0">
        <references count="1">
          <reference field="8" count="1">
            <x v="2"/>
          </reference>
        </references>
      </pivotArea>
    </format>
    <format dxfId="701">
      <pivotArea dataOnly="0" labelOnly="1" outline="0" offset="IV3" fieldPosition="0">
        <references count="2">
          <reference field="8" count="1" selected="0">
            <x v="2"/>
          </reference>
          <reference field="9" count="1">
            <x v="6"/>
          </reference>
        </references>
      </pivotArea>
    </format>
    <format dxfId="700">
      <pivotArea dataOnly="0" labelOnly="1" outline="0" offset="IV3" fieldPosition="0">
        <references count="3">
          <reference field="8" count="1" selected="0">
            <x v="2"/>
          </reference>
          <reference field="9" count="1" selected="0">
            <x v="6"/>
          </reference>
          <reference field="10" count="1">
            <x v="6"/>
          </reference>
        </references>
      </pivotArea>
    </format>
    <format dxfId="699">
      <pivotArea dataOnly="0" labelOnly="1" outline="0" offset="IV3" fieldPosition="0">
        <references count="4">
          <reference field="8" count="1" selected="0">
            <x v="2"/>
          </reference>
          <reference field="9" count="1" selected="0">
            <x v="6"/>
          </reference>
          <reference field="10" count="1" selected="0">
            <x v="6"/>
          </reference>
          <reference field="11" count="1">
            <x v="18"/>
          </reference>
        </references>
      </pivotArea>
    </format>
    <format dxfId="698">
      <pivotArea dataOnly="0" labelOnly="1" outline="0" offset="IV7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97">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18"/>
          </reference>
        </references>
      </pivotArea>
    </format>
    <format dxfId="696">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18"/>
          </reference>
        </references>
      </pivotArea>
    </format>
    <format dxfId="695">
      <pivotArea dataOnly="0" labelOnly="1" outline="0" offset="IV4" fieldPosition="0">
        <references count="1">
          <reference field="8" count="1">
            <x v="2"/>
          </reference>
        </references>
      </pivotArea>
    </format>
    <format dxfId="694">
      <pivotArea dataOnly="0" labelOnly="1" outline="0" offset="IV4" fieldPosition="0">
        <references count="2">
          <reference field="8" count="1" selected="0">
            <x v="2"/>
          </reference>
          <reference field="9" count="1">
            <x v="6"/>
          </reference>
        </references>
      </pivotArea>
    </format>
    <format dxfId="693">
      <pivotArea dataOnly="0" labelOnly="1" outline="0" offset="IV4" fieldPosition="0">
        <references count="3">
          <reference field="8" count="1" selected="0">
            <x v="2"/>
          </reference>
          <reference field="9" count="1" selected="0">
            <x v="6"/>
          </reference>
          <reference field="10" count="1">
            <x v="6"/>
          </reference>
        </references>
      </pivotArea>
    </format>
    <format dxfId="692">
      <pivotArea dataOnly="0" labelOnly="1" outline="0" offset="IV256" fieldPosition="0">
        <references count="4">
          <reference field="8" count="1" selected="0">
            <x v="2"/>
          </reference>
          <reference field="9" count="1" selected="0">
            <x v="6"/>
          </reference>
          <reference field="10" count="1" selected="0">
            <x v="6"/>
          </reference>
          <reference field="11" count="1">
            <x v="18"/>
          </reference>
        </references>
      </pivotArea>
    </format>
    <format dxfId="691">
      <pivotArea dataOnly="0" labelOnly="1" outline="0" offset="IV7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90">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18"/>
          </reference>
        </references>
      </pivotArea>
    </format>
    <format dxfId="689">
      <pivotArea dataOnly="0" labelOnly="1" outline="0" offset="IV5" fieldPosition="0">
        <references count="1">
          <reference field="8" count="1">
            <x v="2"/>
          </reference>
        </references>
      </pivotArea>
    </format>
    <format dxfId="688">
      <pivotArea dataOnly="0" labelOnly="1" outline="0" offset="IV5" fieldPosition="0">
        <references count="2">
          <reference field="8" count="1" selected="0">
            <x v="2"/>
          </reference>
          <reference field="9" count="1">
            <x v="6"/>
          </reference>
        </references>
      </pivotArea>
    </format>
    <format dxfId="687">
      <pivotArea dataOnly="0" labelOnly="1" outline="0" offset="IV5" fieldPosition="0">
        <references count="3">
          <reference field="8" count="1" selected="0">
            <x v="2"/>
          </reference>
          <reference field="9" count="1" selected="0">
            <x v="6"/>
          </reference>
          <reference field="10" count="1">
            <x v="6"/>
          </reference>
        </references>
      </pivotArea>
    </format>
    <format dxfId="686">
      <pivotArea dataOnly="0" labelOnly="1" outline="0" offset="IV1" fieldPosition="0">
        <references count="4">
          <reference field="8" count="1" selected="0">
            <x v="2"/>
          </reference>
          <reference field="9" count="1" selected="0">
            <x v="6"/>
          </reference>
          <reference field="10" count="1" selected="0">
            <x v="6"/>
          </reference>
          <reference field="11" count="1">
            <x v="19"/>
          </reference>
        </references>
      </pivotArea>
    </format>
    <format dxfId="685">
      <pivotArea dataOnly="0" labelOnly="1" outline="0" offset="IV7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84">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19"/>
          </reference>
        </references>
      </pivotArea>
    </format>
    <format dxfId="683">
      <pivotArea dataOnly="0" labelOnly="1" outline="0" offset="IV6" fieldPosition="0">
        <references count="1">
          <reference field="8" count="1">
            <x v="2"/>
          </reference>
        </references>
      </pivotArea>
    </format>
    <format dxfId="682">
      <pivotArea dataOnly="0" labelOnly="1" outline="0" offset="IV6" fieldPosition="0">
        <references count="2">
          <reference field="8" count="1" selected="0">
            <x v="2"/>
          </reference>
          <reference field="9" count="1">
            <x v="6"/>
          </reference>
        </references>
      </pivotArea>
    </format>
    <format dxfId="681">
      <pivotArea dataOnly="0" labelOnly="1" outline="0" offset="IV6" fieldPosition="0">
        <references count="3">
          <reference field="8" count="1" selected="0">
            <x v="2"/>
          </reference>
          <reference field="9" count="1" selected="0">
            <x v="6"/>
          </reference>
          <reference field="10" count="1">
            <x v="6"/>
          </reference>
        </references>
      </pivotArea>
    </format>
    <format dxfId="680">
      <pivotArea dataOnly="0" labelOnly="1" outline="0" offset="IV2" fieldPosition="0">
        <references count="4">
          <reference field="8" count="1" selected="0">
            <x v="2"/>
          </reference>
          <reference field="9" count="1" selected="0">
            <x v="6"/>
          </reference>
          <reference field="10" count="1" selected="0">
            <x v="6"/>
          </reference>
          <reference field="11" count="1">
            <x v="19"/>
          </reference>
        </references>
      </pivotArea>
    </format>
    <format dxfId="679">
      <pivotArea dataOnly="0" labelOnly="1" outline="0" offset="IV7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78">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19"/>
          </reference>
        </references>
      </pivotArea>
    </format>
    <format dxfId="677">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19"/>
          </reference>
        </references>
      </pivotArea>
    </format>
    <format dxfId="676">
      <pivotArea dataOnly="0" labelOnly="1" outline="0" offset="IV7" fieldPosition="0">
        <references count="1">
          <reference field="8" count="1">
            <x v="2"/>
          </reference>
        </references>
      </pivotArea>
    </format>
    <format dxfId="675">
      <pivotArea dataOnly="0" labelOnly="1" outline="0" offset="IV7" fieldPosition="0">
        <references count="2">
          <reference field="8" count="1" selected="0">
            <x v="2"/>
          </reference>
          <reference field="9" count="1">
            <x v="6"/>
          </reference>
        </references>
      </pivotArea>
    </format>
    <format dxfId="674">
      <pivotArea dataOnly="0" labelOnly="1" outline="0" offset="IV7" fieldPosition="0">
        <references count="3">
          <reference field="8" count="1" selected="0">
            <x v="2"/>
          </reference>
          <reference field="9" count="1" selected="0">
            <x v="6"/>
          </reference>
          <reference field="10" count="1">
            <x v="6"/>
          </reference>
        </references>
      </pivotArea>
    </format>
    <format dxfId="673">
      <pivotArea dataOnly="0" labelOnly="1" outline="0" offset="IV3" fieldPosition="0">
        <references count="4">
          <reference field="8" count="1" selected="0">
            <x v="2"/>
          </reference>
          <reference field="9" count="1" selected="0">
            <x v="6"/>
          </reference>
          <reference field="10" count="1" selected="0">
            <x v="6"/>
          </reference>
          <reference field="11" count="1">
            <x v="19"/>
          </reference>
        </references>
      </pivotArea>
    </format>
    <format dxfId="672">
      <pivotArea dataOnly="0" labelOnly="1" outline="0" offset="IV7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71">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19"/>
          </reference>
        </references>
      </pivotArea>
    </format>
    <format dxfId="670">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19"/>
          </reference>
        </references>
      </pivotArea>
    </format>
    <format dxfId="669">
      <pivotArea dataOnly="0" labelOnly="1" outline="0" offset="IV8" fieldPosition="0">
        <references count="1">
          <reference field="8" count="1">
            <x v="2"/>
          </reference>
        </references>
      </pivotArea>
    </format>
    <format dxfId="668">
      <pivotArea dataOnly="0" labelOnly="1" outline="0" offset="IV8" fieldPosition="0">
        <references count="2">
          <reference field="8" count="1" selected="0">
            <x v="2"/>
          </reference>
          <reference field="9" count="1">
            <x v="6"/>
          </reference>
        </references>
      </pivotArea>
    </format>
    <format dxfId="667">
      <pivotArea dataOnly="0" labelOnly="1" outline="0" offset="IV8" fieldPosition="0">
        <references count="3">
          <reference field="8" count="1" selected="0">
            <x v="2"/>
          </reference>
          <reference field="9" count="1" selected="0">
            <x v="6"/>
          </reference>
          <reference field="10" count="1">
            <x v="6"/>
          </reference>
        </references>
      </pivotArea>
    </format>
    <format dxfId="666">
      <pivotArea dataOnly="0" labelOnly="1" outline="0" offset="IV256" fieldPosition="0">
        <references count="4">
          <reference field="8" count="1" selected="0">
            <x v="2"/>
          </reference>
          <reference field="9" count="1" selected="0">
            <x v="6"/>
          </reference>
          <reference field="10" count="1" selected="0">
            <x v="6"/>
          </reference>
          <reference field="11" count="1">
            <x v="19"/>
          </reference>
        </references>
      </pivotArea>
    </format>
    <format dxfId="665">
      <pivotArea dataOnly="0" labelOnly="1" outline="0" offset="IV8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64">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19"/>
          </reference>
        </references>
      </pivotArea>
    </format>
    <format dxfId="663">
      <pivotArea dataOnly="0" labelOnly="1" outline="0" offset="IV9" fieldPosition="0">
        <references count="1">
          <reference field="8" count="1">
            <x v="2"/>
          </reference>
        </references>
      </pivotArea>
    </format>
    <format dxfId="662">
      <pivotArea dataOnly="0" labelOnly="1" outline="0" offset="IV9" fieldPosition="0">
        <references count="2">
          <reference field="8" count="1" selected="0">
            <x v="2"/>
          </reference>
          <reference field="9" count="1">
            <x v="6"/>
          </reference>
        </references>
      </pivotArea>
    </format>
    <format dxfId="661">
      <pivotArea dataOnly="0" labelOnly="1" outline="0" offset="IV9" fieldPosition="0">
        <references count="3">
          <reference field="8" count="1" selected="0">
            <x v="2"/>
          </reference>
          <reference field="9" count="1" selected="0">
            <x v="6"/>
          </reference>
          <reference field="10" count="1">
            <x v="6"/>
          </reference>
        </references>
      </pivotArea>
    </format>
    <format dxfId="660">
      <pivotArea dataOnly="0" labelOnly="1" outline="0" offset="IV1" fieldPosition="0">
        <references count="4">
          <reference field="8" count="1" selected="0">
            <x v="2"/>
          </reference>
          <reference field="9" count="1" selected="0">
            <x v="6"/>
          </reference>
          <reference field="10" count="1" selected="0">
            <x v="6"/>
          </reference>
          <reference field="11" count="1">
            <x v="20"/>
          </reference>
        </references>
      </pivotArea>
    </format>
    <format dxfId="659">
      <pivotArea dataOnly="0" labelOnly="1" outline="0" offset="IV8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58">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20"/>
          </reference>
        </references>
      </pivotArea>
    </format>
    <format dxfId="657">
      <pivotArea dataOnly="0" labelOnly="1" outline="0" offset="IV10" fieldPosition="0">
        <references count="1">
          <reference field="8" count="1">
            <x v="2"/>
          </reference>
        </references>
      </pivotArea>
    </format>
    <format dxfId="656">
      <pivotArea dataOnly="0" labelOnly="1" outline="0" offset="IV10" fieldPosition="0">
        <references count="2">
          <reference field="8" count="1" selected="0">
            <x v="2"/>
          </reference>
          <reference field="9" count="1">
            <x v="6"/>
          </reference>
        </references>
      </pivotArea>
    </format>
    <format dxfId="655">
      <pivotArea dataOnly="0" labelOnly="1" outline="0" offset="IV10" fieldPosition="0">
        <references count="3">
          <reference field="8" count="1" selected="0">
            <x v="2"/>
          </reference>
          <reference field="9" count="1" selected="0">
            <x v="6"/>
          </reference>
          <reference field="10" count="1">
            <x v="6"/>
          </reference>
        </references>
      </pivotArea>
    </format>
    <format dxfId="654">
      <pivotArea dataOnly="0" labelOnly="1" outline="0" offset="IV2" fieldPosition="0">
        <references count="4">
          <reference field="8" count="1" selected="0">
            <x v="2"/>
          </reference>
          <reference field="9" count="1" selected="0">
            <x v="6"/>
          </reference>
          <reference field="10" count="1" selected="0">
            <x v="6"/>
          </reference>
          <reference field="11" count="1">
            <x v="20"/>
          </reference>
        </references>
      </pivotArea>
    </format>
    <format dxfId="653">
      <pivotArea dataOnly="0" labelOnly="1" outline="0" offset="IV8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52">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20"/>
          </reference>
        </references>
      </pivotArea>
    </format>
    <format dxfId="651">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20"/>
          </reference>
        </references>
      </pivotArea>
    </format>
    <format dxfId="650">
      <pivotArea dataOnly="0" labelOnly="1" outline="0" offset="IV11" fieldPosition="0">
        <references count="1">
          <reference field="8" count="1">
            <x v="2"/>
          </reference>
        </references>
      </pivotArea>
    </format>
    <format dxfId="649">
      <pivotArea dataOnly="0" labelOnly="1" outline="0" offset="IV11" fieldPosition="0">
        <references count="2">
          <reference field="8" count="1" selected="0">
            <x v="2"/>
          </reference>
          <reference field="9" count="1">
            <x v="6"/>
          </reference>
        </references>
      </pivotArea>
    </format>
    <format dxfId="648">
      <pivotArea dataOnly="0" labelOnly="1" outline="0" offset="IV11" fieldPosition="0">
        <references count="3">
          <reference field="8" count="1" selected="0">
            <x v="2"/>
          </reference>
          <reference field="9" count="1" selected="0">
            <x v="6"/>
          </reference>
          <reference field="10" count="1">
            <x v="6"/>
          </reference>
        </references>
      </pivotArea>
    </format>
    <format dxfId="647">
      <pivotArea dataOnly="0" labelOnly="1" outline="0" offset="IV3" fieldPosition="0">
        <references count="4">
          <reference field="8" count="1" selected="0">
            <x v="2"/>
          </reference>
          <reference field="9" count="1" selected="0">
            <x v="6"/>
          </reference>
          <reference field="10" count="1" selected="0">
            <x v="6"/>
          </reference>
          <reference field="11" count="1">
            <x v="20"/>
          </reference>
        </references>
      </pivotArea>
    </format>
    <format dxfId="646">
      <pivotArea dataOnly="0" labelOnly="1" outline="0" offset="IV8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45">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20"/>
          </reference>
        </references>
      </pivotArea>
    </format>
    <format dxfId="644">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20"/>
          </reference>
        </references>
      </pivotArea>
    </format>
    <format dxfId="643">
      <pivotArea dataOnly="0" labelOnly="1" outline="0" offset="IV12" fieldPosition="0">
        <references count="1">
          <reference field="8" count="1">
            <x v="2"/>
          </reference>
        </references>
      </pivotArea>
    </format>
    <format dxfId="642">
      <pivotArea dataOnly="0" labelOnly="1" outline="0" offset="IV12" fieldPosition="0">
        <references count="2">
          <reference field="8" count="1" selected="0">
            <x v="2"/>
          </reference>
          <reference field="9" count="1">
            <x v="6"/>
          </reference>
        </references>
      </pivotArea>
    </format>
    <format dxfId="641">
      <pivotArea dataOnly="0" labelOnly="1" outline="0" offset="IV12" fieldPosition="0">
        <references count="3">
          <reference field="8" count="1" selected="0">
            <x v="2"/>
          </reference>
          <reference field="9" count="1" selected="0">
            <x v="6"/>
          </reference>
          <reference field="10" count="1">
            <x v="6"/>
          </reference>
        </references>
      </pivotArea>
    </format>
    <format dxfId="640">
      <pivotArea dataOnly="0" labelOnly="1" outline="0" offset="IV256" fieldPosition="0">
        <references count="4">
          <reference field="8" count="1" selected="0">
            <x v="2"/>
          </reference>
          <reference field="9" count="1" selected="0">
            <x v="6"/>
          </reference>
          <reference field="10" count="1" selected="0">
            <x v="6"/>
          </reference>
          <reference field="11" count="1">
            <x v="20"/>
          </reference>
        </references>
      </pivotArea>
    </format>
    <format dxfId="639">
      <pivotArea dataOnly="0" labelOnly="1" outline="0" offset="IV8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38">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20"/>
          </reference>
        </references>
      </pivotArea>
    </format>
    <format dxfId="637">
      <pivotArea dataOnly="0" labelOnly="1" outline="0" offset="IV13" fieldPosition="0">
        <references count="1">
          <reference field="8" count="1">
            <x v="2"/>
          </reference>
        </references>
      </pivotArea>
    </format>
    <format dxfId="636">
      <pivotArea dataOnly="0" labelOnly="1" outline="0" offset="IV13" fieldPosition="0">
        <references count="2">
          <reference field="8" count="1" selected="0">
            <x v="2"/>
          </reference>
          <reference field="9" count="1">
            <x v="6"/>
          </reference>
        </references>
      </pivotArea>
    </format>
    <format dxfId="635">
      <pivotArea dataOnly="0" labelOnly="1" outline="0" offset="IV13" fieldPosition="0">
        <references count="3">
          <reference field="8" count="1" selected="0">
            <x v="2"/>
          </reference>
          <reference field="9" count="1" selected="0">
            <x v="6"/>
          </reference>
          <reference field="10" count="1">
            <x v="6"/>
          </reference>
        </references>
      </pivotArea>
    </format>
    <format dxfId="634">
      <pivotArea dataOnly="0" labelOnly="1" outline="0" offset="IV1" fieldPosition="0">
        <references count="4">
          <reference field="8" count="1" selected="0">
            <x v="2"/>
          </reference>
          <reference field="9" count="1" selected="0">
            <x v="6"/>
          </reference>
          <reference field="10" count="1" selected="0">
            <x v="6"/>
          </reference>
          <reference field="11" count="1">
            <x v="21"/>
          </reference>
        </references>
      </pivotArea>
    </format>
    <format dxfId="633">
      <pivotArea dataOnly="0" labelOnly="1" outline="0" offset="IV8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32">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21"/>
          </reference>
        </references>
      </pivotArea>
    </format>
    <format dxfId="631">
      <pivotArea dataOnly="0" labelOnly="1" outline="0" offset="IV14" fieldPosition="0">
        <references count="1">
          <reference field="8" count="1">
            <x v="2"/>
          </reference>
        </references>
      </pivotArea>
    </format>
    <format dxfId="630">
      <pivotArea dataOnly="0" labelOnly="1" outline="0" offset="IV14" fieldPosition="0">
        <references count="2">
          <reference field="8" count="1" selected="0">
            <x v="2"/>
          </reference>
          <reference field="9" count="1">
            <x v="6"/>
          </reference>
        </references>
      </pivotArea>
    </format>
    <format dxfId="629">
      <pivotArea dataOnly="0" labelOnly="1" outline="0" offset="IV14" fieldPosition="0">
        <references count="3">
          <reference field="8" count="1" selected="0">
            <x v="2"/>
          </reference>
          <reference field="9" count="1" selected="0">
            <x v="6"/>
          </reference>
          <reference field="10" count="1">
            <x v="6"/>
          </reference>
        </references>
      </pivotArea>
    </format>
    <format dxfId="628">
      <pivotArea dataOnly="0" labelOnly="1" outline="0" offset="IV2" fieldPosition="0">
        <references count="4">
          <reference field="8" count="1" selected="0">
            <x v="2"/>
          </reference>
          <reference field="9" count="1" selected="0">
            <x v="6"/>
          </reference>
          <reference field="10" count="1" selected="0">
            <x v="6"/>
          </reference>
          <reference field="11" count="1">
            <x v="21"/>
          </reference>
        </references>
      </pivotArea>
    </format>
    <format dxfId="627">
      <pivotArea dataOnly="0" labelOnly="1" outline="0" offset="IV8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26">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21"/>
          </reference>
        </references>
      </pivotArea>
    </format>
    <format dxfId="625">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21"/>
          </reference>
        </references>
      </pivotArea>
    </format>
    <format dxfId="624">
      <pivotArea dataOnly="0" labelOnly="1" outline="0" offset="IV15" fieldPosition="0">
        <references count="1">
          <reference field="8" count="1">
            <x v="2"/>
          </reference>
        </references>
      </pivotArea>
    </format>
    <format dxfId="623">
      <pivotArea dataOnly="0" labelOnly="1" outline="0" offset="IV15" fieldPosition="0">
        <references count="2">
          <reference field="8" count="1" selected="0">
            <x v="2"/>
          </reference>
          <reference field="9" count="1">
            <x v="6"/>
          </reference>
        </references>
      </pivotArea>
    </format>
    <format dxfId="622">
      <pivotArea dataOnly="0" labelOnly="1" outline="0" offset="IV15" fieldPosition="0">
        <references count="3">
          <reference field="8" count="1" selected="0">
            <x v="2"/>
          </reference>
          <reference field="9" count="1" selected="0">
            <x v="6"/>
          </reference>
          <reference field="10" count="1">
            <x v="6"/>
          </reference>
        </references>
      </pivotArea>
    </format>
    <format dxfId="621">
      <pivotArea dataOnly="0" labelOnly="1" outline="0" offset="IV3" fieldPosition="0">
        <references count="4">
          <reference field="8" count="1" selected="0">
            <x v="2"/>
          </reference>
          <reference field="9" count="1" selected="0">
            <x v="6"/>
          </reference>
          <reference field="10" count="1" selected="0">
            <x v="6"/>
          </reference>
          <reference field="11" count="1">
            <x v="21"/>
          </reference>
        </references>
      </pivotArea>
    </format>
    <format dxfId="620">
      <pivotArea dataOnly="0" labelOnly="1" outline="0" offset="IV8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19">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21"/>
          </reference>
        </references>
      </pivotArea>
    </format>
    <format dxfId="618">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21"/>
          </reference>
        </references>
      </pivotArea>
    </format>
    <format dxfId="617">
      <pivotArea dataOnly="0" labelOnly="1" outline="0" offset="IV16" fieldPosition="0">
        <references count="1">
          <reference field="8" count="1">
            <x v="2"/>
          </reference>
        </references>
      </pivotArea>
    </format>
    <format dxfId="616">
      <pivotArea dataOnly="0" labelOnly="1" outline="0" offset="IV16" fieldPosition="0">
        <references count="2">
          <reference field="8" count="1" selected="0">
            <x v="2"/>
          </reference>
          <reference field="9" count="1">
            <x v="6"/>
          </reference>
        </references>
      </pivotArea>
    </format>
    <format dxfId="615">
      <pivotArea dataOnly="0" labelOnly="1" outline="0" offset="IV16" fieldPosition="0">
        <references count="3">
          <reference field="8" count="1" selected="0">
            <x v="2"/>
          </reference>
          <reference field="9" count="1" selected="0">
            <x v="6"/>
          </reference>
          <reference field="10" count="1">
            <x v="6"/>
          </reference>
        </references>
      </pivotArea>
    </format>
    <format dxfId="614">
      <pivotArea dataOnly="0" labelOnly="1" outline="0" offset="IV256" fieldPosition="0">
        <references count="4">
          <reference field="8" count="1" selected="0">
            <x v="2"/>
          </reference>
          <reference field="9" count="1" selected="0">
            <x v="6"/>
          </reference>
          <reference field="10" count="1" selected="0">
            <x v="6"/>
          </reference>
          <reference field="11" count="1">
            <x v="21"/>
          </reference>
        </references>
      </pivotArea>
    </format>
    <format dxfId="613">
      <pivotArea dataOnly="0" labelOnly="1" outline="0" offset="IV8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12">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21"/>
          </reference>
        </references>
      </pivotArea>
    </format>
    <format dxfId="611">
      <pivotArea dataOnly="0" labelOnly="1" outline="0" offset="IV17" fieldPosition="0">
        <references count="1">
          <reference field="8" count="1">
            <x v="2"/>
          </reference>
        </references>
      </pivotArea>
    </format>
    <format dxfId="610">
      <pivotArea dataOnly="0" labelOnly="1" outline="0" offset="IV17" fieldPosition="0">
        <references count="2">
          <reference field="8" count="1" selected="0">
            <x v="2"/>
          </reference>
          <reference field="9" count="1">
            <x v="6"/>
          </reference>
        </references>
      </pivotArea>
    </format>
    <format dxfId="609">
      <pivotArea dataOnly="0" labelOnly="1" outline="0" offset="IV17" fieldPosition="0">
        <references count="3">
          <reference field="8" count="1" selected="0">
            <x v="2"/>
          </reference>
          <reference field="9" count="1" selected="0">
            <x v="6"/>
          </reference>
          <reference field="10" count="1">
            <x v="6"/>
          </reference>
        </references>
      </pivotArea>
    </format>
    <format dxfId="608">
      <pivotArea dataOnly="0" labelOnly="1" outline="0" offset="IV1" fieldPosition="0">
        <references count="4">
          <reference field="8" count="1" selected="0">
            <x v="2"/>
          </reference>
          <reference field="9" count="1" selected="0">
            <x v="6"/>
          </reference>
          <reference field="10" count="1" selected="0">
            <x v="6"/>
          </reference>
          <reference field="11" count="1">
            <x v="22"/>
          </reference>
        </references>
      </pivotArea>
    </format>
    <format dxfId="607">
      <pivotArea dataOnly="0" labelOnly="1" outline="0" offset="IV8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06">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22"/>
          </reference>
        </references>
      </pivotArea>
    </format>
    <format dxfId="605">
      <pivotArea dataOnly="0" labelOnly="1" outline="0" offset="IV18" fieldPosition="0">
        <references count="1">
          <reference field="8" count="1">
            <x v="2"/>
          </reference>
        </references>
      </pivotArea>
    </format>
    <format dxfId="604">
      <pivotArea dataOnly="0" labelOnly="1" outline="0" offset="IV18" fieldPosition="0">
        <references count="2">
          <reference field="8" count="1" selected="0">
            <x v="2"/>
          </reference>
          <reference field="9" count="1">
            <x v="6"/>
          </reference>
        </references>
      </pivotArea>
    </format>
    <format dxfId="603">
      <pivotArea dataOnly="0" labelOnly="1" outline="0" offset="IV18" fieldPosition="0">
        <references count="3">
          <reference field="8" count="1" selected="0">
            <x v="2"/>
          </reference>
          <reference field="9" count="1" selected="0">
            <x v="6"/>
          </reference>
          <reference field="10" count="1">
            <x v="6"/>
          </reference>
        </references>
      </pivotArea>
    </format>
    <format dxfId="602">
      <pivotArea dataOnly="0" labelOnly="1" outline="0" offset="IV2" fieldPosition="0">
        <references count="4">
          <reference field="8" count="1" selected="0">
            <x v="2"/>
          </reference>
          <reference field="9" count="1" selected="0">
            <x v="6"/>
          </reference>
          <reference field="10" count="1" selected="0">
            <x v="6"/>
          </reference>
          <reference field="11" count="1">
            <x v="22"/>
          </reference>
        </references>
      </pivotArea>
    </format>
    <format dxfId="601">
      <pivotArea dataOnly="0" labelOnly="1" outline="0" offset="IV9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600">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22"/>
          </reference>
        </references>
      </pivotArea>
    </format>
    <format dxfId="599">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22"/>
          </reference>
        </references>
      </pivotArea>
    </format>
    <format dxfId="598">
      <pivotArea dataOnly="0" labelOnly="1" outline="0" offset="IV19" fieldPosition="0">
        <references count="1">
          <reference field="8" count="1">
            <x v="2"/>
          </reference>
        </references>
      </pivotArea>
    </format>
    <format dxfId="597">
      <pivotArea dataOnly="0" labelOnly="1" outline="0" offset="IV19" fieldPosition="0">
        <references count="2">
          <reference field="8" count="1" selected="0">
            <x v="2"/>
          </reference>
          <reference field="9" count="1">
            <x v="6"/>
          </reference>
        </references>
      </pivotArea>
    </format>
    <format dxfId="596">
      <pivotArea dataOnly="0" labelOnly="1" outline="0" offset="IV19" fieldPosition="0">
        <references count="3">
          <reference field="8" count="1" selected="0">
            <x v="2"/>
          </reference>
          <reference field="9" count="1" selected="0">
            <x v="6"/>
          </reference>
          <reference field="10" count="1">
            <x v="6"/>
          </reference>
        </references>
      </pivotArea>
    </format>
    <format dxfId="595">
      <pivotArea dataOnly="0" labelOnly="1" outline="0" offset="IV3" fieldPosition="0">
        <references count="4">
          <reference field="8" count="1" selected="0">
            <x v="2"/>
          </reference>
          <reference field="9" count="1" selected="0">
            <x v="6"/>
          </reference>
          <reference field="10" count="1" selected="0">
            <x v="6"/>
          </reference>
          <reference field="11" count="1">
            <x v="22"/>
          </reference>
        </references>
      </pivotArea>
    </format>
    <format dxfId="594">
      <pivotArea dataOnly="0" labelOnly="1" outline="0" offset="IV9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93">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22"/>
          </reference>
        </references>
      </pivotArea>
    </format>
    <format dxfId="592">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22"/>
          </reference>
        </references>
      </pivotArea>
    </format>
    <format dxfId="591">
      <pivotArea dataOnly="0" labelOnly="1" outline="0" offset="IV20" fieldPosition="0">
        <references count="1">
          <reference field="8" count="1">
            <x v="2"/>
          </reference>
        </references>
      </pivotArea>
    </format>
    <format dxfId="590">
      <pivotArea dataOnly="0" labelOnly="1" outline="0" offset="IV20" fieldPosition="0">
        <references count="2">
          <reference field="8" count="1" selected="0">
            <x v="2"/>
          </reference>
          <reference field="9" count="1">
            <x v="6"/>
          </reference>
        </references>
      </pivotArea>
    </format>
    <format dxfId="589">
      <pivotArea dataOnly="0" labelOnly="1" outline="0" offset="IV20" fieldPosition="0">
        <references count="3">
          <reference field="8" count="1" selected="0">
            <x v="2"/>
          </reference>
          <reference field="9" count="1" selected="0">
            <x v="6"/>
          </reference>
          <reference field="10" count="1">
            <x v="6"/>
          </reference>
        </references>
      </pivotArea>
    </format>
    <format dxfId="588">
      <pivotArea dataOnly="0" labelOnly="1" outline="0" offset="IV256" fieldPosition="0">
        <references count="4">
          <reference field="8" count="1" selected="0">
            <x v="2"/>
          </reference>
          <reference field="9" count="1" selected="0">
            <x v="6"/>
          </reference>
          <reference field="10" count="1" selected="0">
            <x v="6"/>
          </reference>
          <reference field="11" count="1">
            <x v="22"/>
          </reference>
        </references>
      </pivotArea>
    </format>
    <format dxfId="587">
      <pivotArea dataOnly="0" labelOnly="1" outline="0" offset="IV9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86">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22"/>
          </reference>
        </references>
      </pivotArea>
    </format>
    <format dxfId="585">
      <pivotArea dataOnly="0" labelOnly="1" outline="0" offset="IV21" fieldPosition="0">
        <references count="1">
          <reference field="8" count="1">
            <x v="2"/>
          </reference>
        </references>
      </pivotArea>
    </format>
    <format dxfId="584">
      <pivotArea dataOnly="0" labelOnly="1" outline="0" offset="IV21" fieldPosition="0">
        <references count="2">
          <reference field="8" count="1" selected="0">
            <x v="2"/>
          </reference>
          <reference field="9" count="1">
            <x v="6"/>
          </reference>
        </references>
      </pivotArea>
    </format>
    <format dxfId="583">
      <pivotArea dataOnly="0" labelOnly="1" outline="0" offset="IV21" fieldPosition="0">
        <references count="3">
          <reference field="8" count="1" selected="0">
            <x v="2"/>
          </reference>
          <reference field="9" count="1" selected="0">
            <x v="6"/>
          </reference>
          <reference field="10" count="1">
            <x v="6"/>
          </reference>
        </references>
      </pivotArea>
    </format>
    <format dxfId="582">
      <pivotArea dataOnly="0" labelOnly="1" outline="0" offset="IV1" fieldPosition="0">
        <references count="4">
          <reference field="8" count="1" selected="0">
            <x v="2"/>
          </reference>
          <reference field="9" count="1" selected="0">
            <x v="6"/>
          </reference>
          <reference field="10" count="1" selected="0">
            <x v="6"/>
          </reference>
          <reference field="11" count="1">
            <x v="23"/>
          </reference>
        </references>
      </pivotArea>
    </format>
    <format dxfId="581">
      <pivotArea dataOnly="0" labelOnly="1" outline="0" offset="IV9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80">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23"/>
          </reference>
        </references>
      </pivotArea>
    </format>
    <format dxfId="579">
      <pivotArea dataOnly="0" labelOnly="1" outline="0" offset="IV22" fieldPosition="0">
        <references count="1">
          <reference field="8" count="1">
            <x v="2"/>
          </reference>
        </references>
      </pivotArea>
    </format>
    <format dxfId="578">
      <pivotArea dataOnly="0" labelOnly="1" outline="0" offset="IV22" fieldPosition="0">
        <references count="2">
          <reference field="8" count="1" selected="0">
            <x v="2"/>
          </reference>
          <reference field="9" count="1">
            <x v="6"/>
          </reference>
        </references>
      </pivotArea>
    </format>
    <format dxfId="577">
      <pivotArea dataOnly="0" labelOnly="1" outline="0" offset="IV22" fieldPosition="0">
        <references count="3">
          <reference field="8" count="1" selected="0">
            <x v="2"/>
          </reference>
          <reference field="9" count="1" selected="0">
            <x v="6"/>
          </reference>
          <reference field="10" count="1">
            <x v="6"/>
          </reference>
        </references>
      </pivotArea>
    </format>
    <format dxfId="576">
      <pivotArea dataOnly="0" labelOnly="1" outline="0" offset="IV2" fieldPosition="0">
        <references count="4">
          <reference field="8" count="1" selected="0">
            <x v="2"/>
          </reference>
          <reference field="9" count="1" selected="0">
            <x v="6"/>
          </reference>
          <reference field="10" count="1" selected="0">
            <x v="6"/>
          </reference>
          <reference field="11" count="1">
            <x v="23"/>
          </reference>
        </references>
      </pivotArea>
    </format>
    <format dxfId="575">
      <pivotArea dataOnly="0" labelOnly="1" outline="0" offset="IV9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74">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23"/>
          </reference>
        </references>
      </pivotArea>
    </format>
    <format dxfId="573">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23"/>
          </reference>
        </references>
      </pivotArea>
    </format>
    <format dxfId="572">
      <pivotArea dataOnly="0" labelOnly="1" outline="0" offset="IV23" fieldPosition="0">
        <references count="1">
          <reference field="8" count="1">
            <x v="2"/>
          </reference>
        </references>
      </pivotArea>
    </format>
    <format dxfId="571">
      <pivotArea dataOnly="0" labelOnly="1" outline="0" offset="IV23" fieldPosition="0">
        <references count="2">
          <reference field="8" count="1" selected="0">
            <x v="2"/>
          </reference>
          <reference field="9" count="1">
            <x v="6"/>
          </reference>
        </references>
      </pivotArea>
    </format>
    <format dxfId="570">
      <pivotArea dataOnly="0" labelOnly="1" outline="0" offset="IV23" fieldPosition="0">
        <references count="3">
          <reference field="8" count="1" selected="0">
            <x v="2"/>
          </reference>
          <reference field="9" count="1" selected="0">
            <x v="6"/>
          </reference>
          <reference field="10" count="1">
            <x v="6"/>
          </reference>
        </references>
      </pivotArea>
    </format>
    <format dxfId="569">
      <pivotArea dataOnly="0" labelOnly="1" outline="0" offset="IV3" fieldPosition="0">
        <references count="4">
          <reference field="8" count="1" selected="0">
            <x v="2"/>
          </reference>
          <reference field="9" count="1" selected="0">
            <x v="6"/>
          </reference>
          <reference field="10" count="1" selected="0">
            <x v="6"/>
          </reference>
          <reference field="11" count="1">
            <x v="23"/>
          </reference>
        </references>
      </pivotArea>
    </format>
    <format dxfId="568">
      <pivotArea dataOnly="0" labelOnly="1" outline="0" offset="IV9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67">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23"/>
          </reference>
        </references>
      </pivotArea>
    </format>
    <format dxfId="566">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23"/>
          </reference>
        </references>
      </pivotArea>
    </format>
    <format dxfId="565">
      <pivotArea dataOnly="0" labelOnly="1" outline="0" offset="IV24" fieldPosition="0">
        <references count="1">
          <reference field="8" count="1">
            <x v="2"/>
          </reference>
        </references>
      </pivotArea>
    </format>
    <format dxfId="564">
      <pivotArea dataOnly="0" labelOnly="1" outline="0" offset="IV24" fieldPosition="0">
        <references count="2">
          <reference field="8" count="1" selected="0">
            <x v="2"/>
          </reference>
          <reference field="9" count="1">
            <x v="6"/>
          </reference>
        </references>
      </pivotArea>
    </format>
    <format dxfId="563">
      <pivotArea dataOnly="0" labelOnly="1" outline="0" offset="IV24" fieldPosition="0">
        <references count="3">
          <reference field="8" count="1" selected="0">
            <x v="2"/>
          </reference>
          <reference field="9" count="1" selected="0">
            <x v="6"/>
          </reference>
          <reference field="10" count="1">
            <x v="6"/>
          </reference>
        </references>
      </pivotArea>
    </format>
    <format dxfId="562">
      <pivotArea dataOnly="0" labelOnly="1" outline="0" offset="IV256" fieldPosition="0">
        <references count="4">
          <reference field="8" count="1" selected="0">
            <x v="2"/>
          </reference>
          <reference field="9" count="1" selected="0">
            <x v="6"/>
          </reference>
          <reference field="10" count="1" selected="0">
            <x v="6"/>
          </reference>
          <reference field="11" count="1">
            <x v="23"/>
          </reference>
        </references>
      </pivotArea>
    </format>
    <format dxfId="561">
      <pivotArea dataOnly="0" labelOnly="1" outline="0" offset="IV9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60">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23"/>
          </reference>
        </references>
      </pivotArea>
    </format>
    <format dxfId="559">
      <pivotArea dataOnly="0" labelOnly="1" outline="0" offset="IV25" fieldPosition="0">
        <references count="1">
          <reference field="8" count="1">
            <x v="2"/>
          </reference>
        </references>
      </pivotArea>
    </format>
    <format dxfId="558">
      <pivotArea dataOnly="0" labelOnly="1" outline="0" offset="IV25" fieldPosition="0">
        <references count="2">
          <reference field="8" count="1" selected="0">
            <x v="2"/>
          </reference>
          <reference field="9" count="1">
            <x v="6"/>
          </reference>
        </references>
      </pivotArea>
    </format>
    <format dxfId="557">
      <pivotArea dataOnly="0" labelOnly="1" outline="0" offset="IV25" fieldPosition="0">
        <references count="3">
          <reference field="8" count="1" selected="0">
            <x v="2"/>
          </reference>
          <reference field="9" count="1" selected="0">
            <x v="6"/>
          </reference>
          <reference field="10" count="1">
            <x v="6"/>
          </reference>
        </references>
      </pivotArea>
    </format>
    <format dxfId="556">
      <pivotArea dataOnly="0" labelOnly="1" outline="0" offset="IV1" fieldPosition="0">
        <references count="4">
          <reference field="8" count="1" selected="0">
            <x v="2"/>
          </reference>
          <reference field="9" count="1" selected="0">
            <x v="6"/>
          </reference>
          <reference field="10" count="1" selected="0">
            <x v="6"/>
          </reference>
          <reference field="11" count="1">
            <x v="24"/>
          </reference>
        </references>
      </pivotArea>
    </format>
    <format dxfId="555">
      <pivotArea dataOnly="0" labelOnly="1" outline="0" offset="IV9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54">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24"/>
          </reference>
        </references>
      </pivotArea>
    </format>
    <format dxfId="553">
      <pivotArea dataOnly="0" labelOnly="1" outline="0" offset="IV26" fieldPosition="0">
        <references count="1">
          <reference field="8" count="1">
            <x v="2"/>
          </reference>
        </references>
      </pivotArea>
    </format>
    <format dxfId="552">
      <pivotArea dataOnly="0" labelOnly="1" outline="0" offset="IV26" fieldPosition="0">
        <references count="2">
          <reference field="8" count="1" selected="0">
            <x v="2"/>
          </reference>
          <reference field="9" count="1">
            <x v="6"/>
          </reference>
        </references>
      </pivotArea>
    </format>
    <format dxfId="551">
      <pivotArea dataOnly="0" labelOnly="1" outline="0" offset="IV26" fieldPosition="0">
        <references count="3">
          <reference field="8" count="1" selected="0">
            <x v="2"/>
          </reference>
          <reference field="9" count="1" selected="0">
            <x v="6"/>
          </reference>
          <reference field="10" count="1">
            <x v="6"/>
          </reference>
        </references>
      </pivotArea>
    </format>
    <format dxfId="550">
      <pivotArea dataOnly="0" labelOnly="1" outline="0" offset="IV2" fieldPosition="0">
        <references count="4">
          <reference field="8" count="1" selected="0">
            <x v="2"/>
          </reference>
          <reference field="9" count="1" selected="0">
            <x v="6"/>
          </reference>
          <reference field="10" count="1" selected="0">
            <x v="6"/>
          </reference>
          <reference field="11" count="1">
            <x v="24"/>
          </reference>
        </references>
      </pivotArea>
    </format>
    <format dxfId="549">
      <pivotArea dataOnly="0" labelOnly="1" outline="0" offset="IV98"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48">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24"/>
          </reference>
        </references>
      </pivotArea>
    </format>
    <format dxfId="547">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24"/>
          </reference>
        </references>
      </pivotArea>
    </format>
    <format dxfId="546">
      <pivotArea dataOnly="0" labelOnly="1" outline="0" offset="IV27" fieldPosition="0">
        <references count="1">
          <reference field="8" count="1">
            <x v="2"/>
          </reference>
        </references>
      </pivotArea>
    </format>
    <format dxfId="545">
      <pivotArea dataOnly="0" labelOnly="1" outline="0" offset="IV27" fieldPosition="0">
        <references count="2">
          <reference field="8" count="1" selected="0">
            <x v="2"/>
          </reference>
          <reference field="9" count="1">
            <x v="6"/>
          </reference>
        </references>
      </pivotArea>
    </format>
    <format dxfId="544">
      <pivotArea dataOnly="0" labelOnly="1" outline="0" offset="IV27" fieldPosition="0">
        <references count="3">
          <reference field="8" count="1" selected="0">
            <x v="2"/>
          </reference>
          <reference field="9" count="1" selected="0">
            <x v="6"/>
          </reference>
          <reference field="10" count="1">
            <x v="6"/>
          </reference>
        </references>
      </pivotArea>
    </format>
    <format dxfId="543">
      <pivotArea dataOnly="0" labelOnly="1" outline="0" offset="IV3" fieldPosition="0">
        <references count="4">
          <reference field="8" count="1" selected="0">
            <x v="2"/>
          </reference>
          <reference field="9" count="1" selected="0">
            <x v="6"/>
          </reference>
          <reference field="10" count="1" selected="0">
            <x v="6"/>
          </reference>
          <reference field="11" count="1">
            <x v="24"/>
          </reference>
        </references>
      </pivotArea>
    </format>
    <format dxfId="542">
      <pivotArea dataOnly="0" labelOnly="1" outline="0" offset="IV99"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41">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24"/>
          </reference>
        </references>
      </pivotArea>
    </format>
    <format dxfId="540">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24"/>
          </reference>
        </references>
      </pivotArea>
    </format>
    <format dxfId="539">
      <pivotArea dataOnly="0" labelOnly="1" outline="0" offset="IV28" fieldPosition="0">
        <references count="1">
          <reference field="8" count="1">
            <x v="2"/>
          </reference>
        </references>
      </pivotArea>
    </format>
    <format dxfId="538">
      <pivotArea dataOnly="0" labelOnly="1" outline="0" offset="IV28" fieldPosition="0">
        <references count="2">
          <reference field="8" count="1" selected="0">
            <x v="2"/>
          </reference>
          <reference field="9" count="1">
            <x v="6"/>
          </reference>
        </references>
      </pivotArea>
    </format>
    <format dxfId="537">
      <pivotArea dataOnly="0" labelOnly="1" outline="0" offset="IV28" fieldPosition="0">
        <references count="3">
          <reference field="8" count="1" selected="0">
            <x v="2"/>
          </reference>
          <reference field="9" count="1" selected="0">
            <x v="6"/>
          </reference>
          <reference field="10" count="1">
            <x v="6"/>
          </reference>
        </references>
      </pivotArea>
    </format>
    <format dxfId="536">
      <pivotArea dataOnly="0" labelOnly="1" outline="0" offset="IV256" fieldPosition="0">
        <references count="4">
          <reference field="8" count="1" selected="0">
            <x v="2"/>
          </reference>
          <reference field="9" count="1" selected="0">
            <x v="6"/>
          </reference>
          <reference field="10" count="1" selected="0">
            <x v="6"/>
          </reference>
          <reference field="11" count="1">
            <x v="24"/>
          </reference>
        </references>
      </pivotArea>
    </format>
    <format dxfId="535">
      <pivotArea dataOnly="0" labelOnly="1" outline="0" offset="IV100"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34">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24"/>
          </reference>
        </references>
      </pivotArea>
    </format>
    <format dxfId="533">
      <pivotArea dataOnly="0" labelOnly="1" outline="0" offset="IV29" fieldPosition="0">
        <references count="1">
          <reference field="8" count="1">
            <x v="2"/>
          </reference>
        </references>
      </pivotArea>
    </format>
    <format dxfId="532">
      <pivotArea dataOnly="0" labelOnly="1" outline="0" offset="IV29" fieldPosition="0">
        <references count="2">
          <reference field="8" count="1" selected="0">
            <x v="2"/>
          </reference>
          <reference field="9" count="1">
            <x v="6"/>
          </reference>
        </references>
      </pivotArea>
    </format>
    <format dxfId="531">
      <pivotArea dataOnly="0" labelOnly="1" outline="0" offset="IV29" fieldPosition="0">
        <references count="3">
          <reference field="8" count="1" selected="0">
            <x v="2"/>
          </reference>
          <reference field="9" count="1" selected="0">
            <x v="6"/>
          </reference>
          <reference field="10" count="1">
            <x v="6"/>
          </reference>
        </references>
      </pivotArea>
    </format>
    <format dxfId="530">
      <pivotArea dataOnly="0" labelOnly="1" outline="0" offset="IV1" fieldPosition="0">
        <references count="4">
          <reference field="8" count="1" selected="0">
            <x v="2"/>
          </reference>
          <reference field="9" count="1" selected="0">
            <x v="6"/>
          </reference>
          <reference field="10" count="1" selected="0">
            <x v="6"/>
          </reference>
          <reference field="11" count="1">
            <x v="25"/>
          </reference>
        </references>
      </pivotArea>
    </format>
    <format dxfId="529">
      <pivotArea dataOnly="0" labelOnly="1" outline="0" offset="IV101"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28">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25"/>
          </reference>
        </references>
      </pivotArea>
    </format>
    <format dxfId="527">
      <pivotArea dataOnly="0" labelOnly="1" outline="0" offset="IV30" fieldPosition="0">
        <references count="1">
          <reference field="8" count="1">
            <x v="2"/>
          </reference>
        </references>
      </pivotArea>
    </format>
    <format dxfId="526">
      <pivotArea dataOnly="0" labelOnly="1" outline="0" offset="IV30" fieldPosition="0">
        <references count="2">
          <reference field="8" count="1" selected="0">
            <x v="2"/>
          </reference>
          <reference field="9" count="1">
            <x v="6"/>
          </reference>
        </references>
      </pivotArea>
    </format>
    <format dxfId="525">
      <pivotArea dataOnly="0" labelOnly="1" outline="0" offset="IV30" fieldPosition="0">
        <references count="3">
          <reference field="8" count="1" selected="0">
            <x v="2"/>
          </reference>
          <reference field="9" count="1" selected="0">
            <x v="6"/>
          </reference>
          <reference field="10" count="1">
            <x v="6"/>
          </reference>
        </references>
      </pivotArea>
    </format>
    <format dxfId="524">
      <pivotArea dataOnly="0" labelOnly="1" outline="0" offset="IV2" fieldPosition="0">
        <references count="4">
          <reference field="8" count="1" selected="0">
            <x v="2"/>
          </reference>
          <reference field="9" count="1" selected="0">
            <x v="6"/>
          </reference>
          <reference field="10" count="1" selected="0">
            <x v="6"/>
          </reference>
          <reference field="11" count="1">
            <x v="25"/>
          </reference>
        </references>
      </pivotArea>
    </format>
    <format dxfId="523">
      <pivotArea dataOnly="0" labelOnly="1" outline="0" offset="IV102"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22">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25"/>
          </reference>
        </references>
      </pivotArea>
    </format>
    <format dxfId="521">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25"/>
          </reference>
        </references>
      </pivotArea>
    </format>
    <format dxfId="520">
      <pivotArea dataOnly="0" labelOnly="1" outline="0" offset="IV31" fieldPosition="0">
        <references count="1">
          <reference field="8" count="1">
            <x v="2"/>
          </reference>
        </references>
      </pivotArea>
    </format>
    <format dxfId="519">
      <pivotArea dataOnly="0" labelOnly="1" outline="0" offset="IV31" fieldPosition="0">
        <references count="2">
          <reference field="8" count="1" selected="0">
            <x v="2"/>
          </reference>
          <reference field="9" count="1">
            <x v="6"/>
          </reference>
        </references>
      </pivotArea>
    </format>
    <format dxfId="518">
      <pivotArea dataOnly="0" labelOnly="1" outline="0" offset="IV31" fieldPosition="0">
        <references count="3">
          <reference field="8" count="1" selected="0">
            <x v="2"/>
          </reference>
          <reference field="9" count="1" selected="0">
            <x v="6"/>
          </reference>
          <reference field="10" count="1">
            <x v="6"/>
          </reference>
        </references>
      </pivotArea>
    </format>
    <format dxfId="517">
      <pivotArea dataOnly="0" labelOnly="1" outline="0" offset="IV3" fieldPosition="0">
        <references count="4">
          <reference field="8" count="1" selected="0">
            <x v="2"/>
          </reference>
          <reference field="9" count="1" selected="0">
            <x v="6"/>
          </reference>
          <reference field="10" count="1" selected="0">
            <x v="6"/>
          </reference>
          <reference field="11" count="1">
            <x v="25"/>
          </reference>
        </references>
      </pivotArea>
    </format>
    <format dxfId="516">
      <pivotArea dataOnly="0" labelOnly="1" outline="0" offset="IV103"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15">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25"/>
          </reference>
        </references>
      </pivotArea>
    </format>
    <format dxfId="514">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25"/>
          </reference>
        </references>
      </pivotArea>
    </format>
    <format dxfId="513">
      <pivotArea dataOnly="0" labelOnly="1" outline="0" offset="IV32" fieldPosition="0">
        <references count="1">
          <reference field="8" count="1">
            <x v="2"/>
          </reference>
        </references>
      </pivotArea>
    </format>
    <format dxfId="512">
      <pivotArea dataOnly="0" labelOnly="1" outline="0" offset="IV32" fieldPosition="0">
        <references count="2">
          <reference field="8" count="1" selected="0">
            <x v="2"/>
          </reference>
          <reference field="9" count="1">
            <x v="6"/>
          </reference>
        </references>
      </pivotArea>
    </format>
    <format dxfId="511">
      <pivotArea dataOnly="0" labelOnly="1" outline="0" offset="IV32" fieldPosition="0">
        <references count="3">
          <reference field="8" count="1" selected="0">
            <x v="2"/>
          </reference>
          <reference field="9" count="1" selected="0">
            <x v="6"/>
          </reference>
          <reference field="10" count="1">
            <x v="6"/>
          </reference>
        </references>
      </pivotArea>
    </format>
    <format dxfId="510">
      <pivotArea dataOnly="0" labelOnly="1" outline="0" offset="IV256" fieldPosition="0">
        <references count="4">
          <reference field="8" count="1" selected="0">
            <x v="2"/>
          </reference>
          <reference field="9" count="1" selected="0">
            <x v="6"/>
          </reference>
          <reference field="10" count="1" selected="0">
            <x v="6"/>
          </reference>
          <reference field="11" count="1">
            <x v="25"/>
          </reference>
        </references>
      </pivotArea>
    </format>
    <format dxfId="509">
      <pivotArea dataOnly="0" labelOnly="1" outline="0" offset="IV104"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08">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25"/>
          </reference>
        </references>
      </pivotArea>
    </format>
    <format dxfId="507">
      <pivotArea dataOnly="0" labelOnly="1" outline="0" offset="IV33" fieldPosition="0">
        <references count="1">
          <reference field="8" count="1">
            <x v="2"/>
          </reference>
        </references>
      </pivotArea>
    </format>
    <format dxfId="506">
      <pivotArea dataOnly="0" labelOnly="1" outline="0" offset="IV33" fieldPosition="0">
        <references count="2">
          <reference field="8" count="1" selected="0">
            <x v="2"/>
          </reference>
          <reference field="9" count="1">
            <x v="6"/>
          </reference>
        </references>
      </pivotArea>
    </format>
    <format dxfId="505">
      <pivotArea dataOnly="0" labelOnly="1" outline="0" offset="IV33" fieldPosition="0">
        <references count="3">
          <reference field="8" count="1" selected="0">
            <x v="2"/>
          </reference>
          <reference field="9" count="1" selected="0">
            <x v="6"/>
          </reference>
          <reference field="10" count="1">
            <x v="6"/>
          </reference>
        </references>
      </pivotArea>
    </format>
    <format dxfId="504">
      <pivotArea dataOnly="0" labelOnly="1" outline="0" offset="IV1" fieldPosition="0">
        <references count="4">
          <reference field="8" count="1" selected="0">
            <x v="2"/>
          </reference>
          <reference field="9" count="1" selected="0">
            <x v="6"/>
          </reference>
          <reference field="10" count="1" selected="0">
            <x v="6"/>
          </reference>
          <reference field="11" count="1">
            <x v="26"/>
          </reference>
        </references>
      </pivotArea>
    </format>
    <format dxfId="503">
      <pivotArea dataOnly="0" labelOnly="1" outline="0" offset="IV105"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502">
      <pivotArea dataOnly="0" labelOnly="1" outline="0" fieldPosition="0">
        <references count="6">
          <reference field="0" count="1">
            <x v="4"/>
          </reference>
          <reference field="2" count="0" selected="0"/>
          <reference field="8" count="1" selected="0">
            <x v="2"/>
          </reference>
          <reference field="9" count="1" selected="0">
            <x v="6"/>
          </reference>
          <reference field="10" count="1" selected="0">
            <x v="6"/>
          </reference>
          <reference field="11" count="1" selected="0">
            <x v="26"/>
          </reference>
        </references>
      </pivotArea>
    </format>
    <format dxfId="501">
      <pivotArea dataOnly="0" labelOnly="1" outline="0" offset="IV34" fieldPosition="0">
        <references count="1">
          <reference field="8" count="1">
            <x v="2"/>
          </reference>
        </references>
      </pivotArea>
    </format>
    <format dxfId="500">
      <pivotArea dataOnly="0" labelOnly="1" outline="0" offset="IV34" fieldPosition="0">
        <references count="2">
          <reference field="8" count="1" selected="0">
            <x v="2"/>
          </reference>
          <reference field="9" count="1">
            <x v="6"/>
          </reference>
        </references>
      </pivotArea>
    </format>
    <format dxfId="499">
      <pivotArea dataOnly="0" labelOnly="1" outline="0" offset="IV34" fieldPosition="0">
        <references count="3">
          <reference field="8" count="1" selected="0">
            <x v="2"/>
          </reference>
          <reference field="9" count="1" selected="0">
            <x v="6"/>
          </reference>
          <reference field="10" count="1">
            <x v="6"/>
          </reference>
        </references>
      </pivotArea>
    </format>
    <format dxfId="498">
      <pivotArea dataOnly="0" labelOnly="1" outline="0" offset="IV2" fieldPosition="0">
        <references count="4">
          <reference field="8" count="1" selected="0">
            <x v="2"/>
          </reference>
          <reference field="9" count="1" selected="0">
            <x v="6"/>
          </reference>
          <reference field="10" count="1" selected="0">
            <x v="6"/>
          </reference>
          <reference field="11" count="1">
            <x v="26"/>
          </reference>
        </references>
      </pivotArea>
    </format>
    <format dxfId="497">
      <pivotArea dataOnly="0" labelOnly="1" outline="0" offset="IV10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496">
      <pivotArea dataOnly="0" labelOnly="1" outline="0" fieldPosition="0">
        <references count="6">
          <reference field="0" count="1">
            <x v="6"/>
          </reference>
          <reference field="2" count="0" selected="0"/>
          <reference field="8" count="1" selected="0">
            <x v="2"/>
          </reference>
          <reference field="9" count="1" selected="0">
            <x v="6"/>
          </reference>
          <reference field="10" count="1" selected="0">
            <x v="6"/>
          </reference>
          <reference field="11" count="1" selected="0">
            <x v="26"/>
          </reference>
        </references>
      </pivotArea>
    </format>
    <format dxfId="495">
      <pivotArea dataOnly="0" labelOnly="1" outline="0" fieldPosition="0">
        <references count="7">
          <reference field="0" count="1" selected="0">
            <x v="6"/>
          </reference>
          <reference field="2" count="0" selected="0"/>
          <reference field="6" count="1">
            <x v="3"/>
          </reference>
          <reference field="8" count="1" selected="0">
            <x v="2"/>
          </reference>
          <reference field="9" count="1" selected="0">
            <x v="6"/>
          </reference>
          <reference field="10" count="1" selected="0">
            <x v="6"/>
          </reference>
          <reference field="11" count="1" selected="0">
            <x v="26"/>
          </reference>
        </references>
      </pivotArea>
    </format>
    <format dxfId="494">
      <pivotArea dataOnly="0" labelOnly="1" outline="0" offset="IV35" fieldPosition="0">
        <references count="1">
          <reference field="8" count="1">
            <x v="2"/>
          </reference>
        </references>
      </pivotArea>
    </format>
    <format dxfId="493">
      <pivotArea dataOnly="0" labelOnly="1" outline="0" offset="IV35" fieldPosition="0">
        <references count="2">
          <reference field="8" count="1" selected="0">
            <x v="2"/>
          </reference>
          <reference field="9" count="1">
            <x v="6"/>
          </reference>
        </references>
      </pivotArea>
    </format>
    <format dxfId="492">
      <pivotArea dataOnly="0" labelOnly="1" outline="0" offset="IV35" fieldPosition="0">
        <references count="3">
          <reference field="8" count="1" selected="0">
            <x v="2"/>
          </reference>
          <reference field="9" count="1" selected="0">
            <x v="6"/>
          </reference>
          <reference field="10" count="1">
            <x v="6"/>
          </reference>
        </references>
      </pivotArea>
    </format>
    <format dxfId="491">
      <pivotArea dataOnly="0" labelOnly="1" outline="0" offset="IV3" fieldPosition="0">
        <references count="4">
          <reference field="8" count="1" selected="0">
            <x v="2"/>
          </reference>
          <reference field="9" count="1" selected="0">
            <x v="6"/>
          </reference>
          <reference field="10" count="1" selected="0">
            <x v="6"/>
          </reference>
          <reference field="11" count="1">
            <x v="26"/>
          </reference>
        </references>
      </pivotArea>
    </format>
    <format dxfId="490">
      <pivotArea dataOnly="0" labelOnly="1" outline="0" offset="IV107"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489">
      <pivotArea dataOnly="0" labelOnly="1" outline="0" fieldPosition="0">
        <references count="6">
          <reference field="0" count="1">
            <x v="7"/>
          </reference>
          <reference field="2" count="0" selected="0"/>
          <reference field="8" count="1" selected="0">
            <x v="2"/>
          </reference>
          <reference field="9" count="1" selected="0">
            <x v="6"/>
          </reference>
          <reference field="10" count="1" selected="0">
            <x v="6"/>
          </reference>
          <reference field="11" count="1" selected="0">
            <x v="26"/>
          </reference>
        </references>
      </pivotArea>
    </format>
    <format dxfId="488">
      <pivotArea dataOnly="0" labelOnly="1" outline="0" fieldPosition="0">
        <references count="7">
          <reference field="0" count="1" selected="0">
            <x v="7"/>
          </reference>
          <reference field="2" count="0" selected="0"/>
          <reference field="6" count="1">
            <x v="0"/>
          </reference>
          <reference field="8" count="1" selected="0">
            <x v="2"/>
          </reference>
          <reference field="9" count="1" selected="0">
            <x v="6"/>
          </reference>
          <reference field="10" count="1" selected="0">
            <x v="6"/>
          </reference>
          <reference field="11" count="1" selected="0">
            <x v="26"/>
          </reference>
        </references>
      </pivotArea>
    </format>
    <format dxfId="487">
      <pivotArea dataOnly="0" labelOnly="1" outline="0" offset="IV256" fieldPosition="0">
        <references count="1">
          <reference field="8" count="1">
            <x v="2"/>
          </reference>
        </references>
      </pivotArea>
    </format>
    <format dxfId="486">
      <pivotArea dataOnly="0" labelOnly="1" outline="0" offset="IV256" fieldPosition="0">
        <references count="2">
          <reference field="8" count="1" selected="0">
            <x v="2"/>
          </reference>
          <reference field="9" count="1">
            <x v="6"/>
          </reference>
        </references>
      </pivotArea>
    </format>
    <format dxfId="485">
      <pivotArea dataOnly="0" labelOnly="1" outline="0" offset="IV256" fieldPosition="0">
        <references count="3">
          <reference field="8" count="1" selected="0">
            <x v="2"/>
          </reference>
          <reference field="9" count="1" selected="0">
            <x v="6"/>
          </reference>
          <reference field="10" count="1">
            <x v="6"/>
          </reference>
        </references>
      </pivotArea>
    </format>
    <format dxfId="484">
      <pivotArea dataOnly="0" labelOnly="1" outline="0" offset="IV256" fieldPosition="0">
        <references count="4">
          <reference field="8" count="1" selected="0">
            <x v="2"/>
          </reference>
          <reference field="9" count="1" selected="0">
            <x v="6"/>
          </reference>
          <reference field="10" count="1" selected="0">
            <x v="6"/>
          </reference>
          <reference field="11" count="1">
            <x v="26"/>
          </reference>
        </references>
      </pivotArea>
    </format>
    <format dxfId="483">
      <pivotArea dataOnly="0" labelOnly="1" outline="0" offset="IV256" fieldPosition="0">
        <references count="5">
          <reference field="2" count="0"/>
          <reference field="8" count="1" selected="0">
            <x v="0"/>
          </reference>
          <reference field="9" count="1" selected="0">
            <x v="0"/>
          </reference>
          <reference field="10" count="1" selected="0">
            <x v="0"/>
          </reference>
          <reference field="11" count="1" selected="0">
            <x v="0"/>
          </reference>
        </references>
      </pivotArea>
    </format>
    <format dxfId="482">
      <pivotArea dataOnly="0" labelOnly="1" outline="0" fieldPosition="0">
        <references count="6">
          <reference field="0" count="1">
            <x v="8"/>
          </reference>
          <reference field="2" count="0" selected="0"/>
          <reference field="8" count="1" selected="0">
            <x v="2"/>
          </reference>
          <reference field="9" count="1" selected="0">
            <x v="6"/>
          </reference>
          <reference field="10" count="1" selected="0">
            <x v="6"/>
          </reference>
          <reference field="11" count="1" selected="0">
            <x v="26"/>
          </reference>
        </references>
      </pivotArea>
    </format>
    <format dxfId="481">
      <pivotArea outline="0" fieldPosition="0">
        <references count="6">
          <reference field="0" count="1" selected="0">
            <x v="8"/>
          </reference>
          <reference field="2" count="0" selected="0"/>
          <reference field="8" count="1" selected="0">
            <x v="2"/>
          </reference>
          <reference field="9" count="1" selected="0">
            <x v="6"/>
          </reference>
          <reference field="10" count="1" selected="0">
            <x v="6"/>
          </reference>
          <reference field="11" count="1" selected="0">
            <x v="26"/>
          </reference>
        </references>
      </pivotArea>
    </format>
  </formats>
  <conditionalFormats count="2">
    <conditionalFormat scope="data" priority="2">
      <pivotAreas count="1">
        <pivotArea outline="0" fieldPosition="0">
          <references count="1">
            <reference field="4294967294" count="1" selected="0">
              <x v="0"/>
            </reference>
          </references>
        </pivotArea>
      </pivotAreas>
    </conditionalFormat>
    <conditionalFormat scope="data" priority="1">
      <pivotAreas count="1">
        <pivotArea outline="0" fieldPosition="0">
          <references count="1">
            <reference field="4294967294" count="1" selected="0">
              <x v="0"/>
            </reference>
          </references>
        </pivotArea>
      </pivotAreas>
    </conditionalFormat>
  </conditionalFormats>
  <pivotHierarchies count="199">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dTestIDdirectory].[Aggregation Type].&amp;[Data]"/>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0">
    <rowHierarchyUsage hierarchyUsage="39"/>
    <rowHierarchyUsage hierarchyUsage="40"/>
    <rowHierarchyUsage hierarchyUsage="50"/>
    <rowHierarchyUsage hierarchyUsage="47"/>
    <rowHierarchyUsage hierarchyUsage="8"/>
    <rowHierarchyUsage hierarchyUsage="9"/>
    <rowHierarchyUsage hierarchyUsage="16"/>
    <rowHierarchyUsage hierarchyUsage="5"/>
    <rowHierarchyUsage hierarchyUsage="13"/>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TestIDdirectory]"/>
        <x15:activeTabTopLevelEntity name="[dBenchmarkProducts]"/>
        <x15:activeTabTopLevelEntity name="[fBenchmark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CD340AD-42B2-47C3-9C12-D8664036F85E}" name="TestRecordsMatch" cacheId="3216" applyNumberFormats="0" applyBorderFormats="0" applyFontFormats="0" applyPatternFormats="0" applyAlignmentFormats="0" applyWidthHeightFormats="1" dataCaption="Values" tag="44be0f1f-4175-4493-9462-1eacc7e39ed0" updatedVersion="8" minRefreshableVersion="3" useAutoFormatting="1" subtotalHiddenItems="1" rowGrandTotals="0" itemPrintTitles="1" createdVersion="8" indent="0" compact="0" compactData="0" multipleFieldFilters="0">
  <location ref="A5:D5" firstHeaderRow="1" firstDataRow="1" firstDataCol="3"/>
  <pivotFields count="5">
    <pivotField axis="axisRow" compact="0" allDrilled="1" outline="0"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axis="axisRow" compact="0" allDrilled="1" outline="0" subtotalTop="0" showAll="0" dataSourceSort="1" defaultSubtotal="0" defaultAttributeDrillState="1">
      <items count="3">
        <item x="0"/>
        <item x="1"/>
        <item s="1" x="2"/>
      </items>
    </pivotField>
    <pivotField axis="axisRow" compact="0" allDrilled="1" outline="0"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compact="0" allDrilled="1" outline="0" subtotalTop="0" showAll="0" dataSourceSort="1" defaultSubtotal="0" defaultAttributeDrillState="1"/>
    <pivotField dataField="1" compact="0" outline="0" subtotalTop="0" showAll="0" defaultSubtotal="0"/>
  </pivotFields>
  <rowFields count="3">
    <field x="0"/>
    <field x="2"/>
    <field x="1"/>
  </rowFields>
  <dataFields count="1">
    <dataField fld="4" subtotal="count" baseField="0" baseItem="0"/>
  </dataFields>
  <formats count="303">
    <format dxfId="470">
      <pivotArea type="all" dataOnly="0" outline="0" fieldPosition="0"/>
    </format>
    <format dxfId="469">
      <pivotArea outline="0" collapsedLevelsAreSubtotals="1" fieldPosition="0"/>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dataOnly="0" labelOnly="1" outline="0" fieldPosition="0">
        <references count="1">
          <reference field="0" count="0"/>
        </references>
      </pivotArea>
    </format>
    <format dxfId="464">
      <pivotArea dataOnly="0" labelOnly="1" outline="0" fieldPosition="0">
        <references count="2">
          <reference field="0" count="1" selected="0">
            <x v="9"/>
          </reference>
          <reference field="2" count="1">
            <x v="9"/>
          </reference>
        </references>
      </pivotArea>
    </format>
    <format dxfId="463">
      <pivotArea dataOnly="0" labelOnly="1" outline="0" fieldPosition="0">
        <references count="2">
          <reference field="0" count="1" selected="0">
            <x v="10"/>
          </reference>
          <reference field="2" count="1">
            <x v="10"/>
          </reference>
        </references>
      </pivotArea>
    </format>
    <format dxfId="462">
      <pivotArea dataOnly="0" labelOnly="1" outline="0" fieldPosition="0">
        <references count="2">
          <reference field="0" count="1" selected="0">
            <x v="11"/>
          </reference>
          <reference field="2" count="1">
            <x v="11"/>
          </reference>
        </references>
      </pivotArea>
    </format>
    <format dxfId="461">
      <pivotArea dataOnly="0" labelOnly="1" outline="0" fieldPosition="0">
        <references count="2">
          <reference field="0" count="1" selected="0">
            <x v="12"/>
          </reference>
          <reference field="2" count="1">
            <x v="12"/>
          </reference>
        </references>
      </pivotArea>
    </format>
    <format dxfId="460">
      <pivotArea dataOnly="0" labelOnly="1" outline="0" fieldPosition="0">
        <references count="2">
          <reference field="0" count="1" selected="0">
            <x v="13"/>
          </reference>
          <reference field="2" count="1">
            <x v="13"/>
          </reference>
        </references>
      </pivotArea>
    </format>
    <format dxfId="459">
      <pivotArea dataOnly="0" labelOnly="1" outline="0" fieldPosition="0">
        <references count="2">
          <reference field="0" count="1" selected="0">
            <x v="14"/>
          </reference>
          <reference field="2" count="1">
            <x v="14"/>
          </reference>
        </references>
      </pivotArea>
    </format>
    <format dxfId="458">
      <pivotArea dataOnly="0" labelOnly="1" outline="0" fieldPosition="0">
        <references count="2">
          <reference field="0" count="1" selected="0">
            <x v="15"/>
          </reference>
          <reference field="2" count="1">
            <x v="15"/>
          </reference>
        </references>
      </pivotArea>
    </format>
    <format dxfId="457">
      <pivotArea dataOnly="0" labelOnly="1" outline="0" fieldPosition="0">
        <references count="2">
          <reference field="0" count="1" selected="0">
            <x v="16"/>
          </reference>
          <reference field="2" count="1">
            <x v="16"/>
          </reference>
        </references>
      </pivotArea>
    </format>
    <format dxfId="456">
      <pivotArea dataOnly="0" labelOnly="1" outline="0" fieldPosition="0">
        <references count="3">
          <reference field="0" count="1" selected="0">
            <x v="9"/>
          </reference>
          <reference field="1" count="0"/>
          <reference field="2" count="1" selected="0">
            <x v="9"/>
          </reference>
        </references>
      </pivotArea>
    </format>
    <format dxfId="455">
      <pivotArea dataOnly="0" labelOnly="1" outline="0" fieldPosition="0">
        <references count="3">
          <reference field="0" count="1" selected="0">
            <x v="10"/>
          </reference>
          <reference field="1" count="0"/>
          <reference field="2" count="1" selected="0">
            <x v="10"/>
          </reference>
        </references>
      </pivotArea>
    </format>
    <format dxfId="454">
      <pivotArea dataOnly="0" labelOnly="1" outline="0" fieldPosition="0">
        <references count="3">
          <reference field="0" count="1" selected="0">
            <x v="11"/>
          </reference>
          <reference field="1" count="0"/>
          <reference field="2" count="1" selected="0">
            <x v="11"/>
          </reference>
        </references>
      </pivotArea>
    </format>
    <format dxfId="453">
      <pivotArea dataOnly="0" labelOnly="1" outline="0" fieldPosition="0">
        <references count="3">
          <reference field="0" count="1" selected="0">
            <x v="12"/>
          </reference>
          <reference field="1" count="0"/>
          <reference field="2" count="1" selected="0">
            <x v="12"/>
          </reference>
        </references>
      </pivotArea>
    </format>
    <format dxfId="452">
      <pivotArea dataOnly="0" labelOnly="1" outline="0" fieldPosition="0">
        <references count="3">
          <reference field="0" count="1" selected="0">
            <x v="13"/>
          </reference>
          <reference field="1" count="0"/>
          <reference field="2" count="1" selected="0">
            <x v="13"/>
          </reference>
        </references>
      </pivotArea>
    </format>
    <format dxfId="451">
      <pivotArea dataOnly="0" labelOnly="1" outline="0" fieldPosition="0">
        <references count="3">
          <reference field="0" count="1" selected="0">
            <x v="14"/>
          </reference>
          <reference field="1" count="0"/>
          <reference field="2" count="1" selected="0">
            <x v="14"/>
          </reference>
        </references>
      </pivotArea>
    </format>
    <format dxfId="450">
      <pivotArea dataOnly="0" labelOnly="1" outline="0" fieldPosition="0">
        <references count="3">
          <reference field="0" count="1" selected="0">
            <x v="15"/>
          </reference>
          <reference field="1" count="0"/>
          <reference field="2" count="1" selected="0">
            <x v="15"/>
          </reference>
        </references>
      </pivotArea>
    </format>
    <format dxfId="449">
      <pivotArea dataOnly="0" labelOnly="1" outline="0" fieldPosition="0">
        <references count="3">
          <reference field="0" count="1" selected="0">
            <x v="16"/>
          </reference>
          <reference field="1" count="0"/>
          <reference field="2" count="1" selected="0">
            <x v="16"/>
          </reference>
        </references>
      </pivotArea>
    </format>
    <format dxfId="448">
      <pivotArea dataOnly="0" labelOnly="1" outline="0" axis="axisValues" fieldPosition="0"/>
    </format>
    <format dxfId="447">
      <pivotArea field="0" type="button" dataOnly="0" labelOnly="1" outline="0" axis="axisRow" fieldPosition="0"/>
    </format>
    <format dxfId="446">
      <pivotArea field="2" type="button" dataOnly="0" labelOnly="1" outline="0" axis="axisRow" fieldPosition="1"/>
    </format>
    <format dxfId="445">
      <pivotArea field="1" type="button" dataOnly="0" labelOnly="1" outline="0" axis="axisRow" fieldPosition="2"/>
    </format>
    <format dxfId="444">
      <pivotArea field="0" type="button" dataOnly="0" labelOnly="1" outline="0" axis="axisRow" fieldPosition="0"/>
    </format>
    <format dxfId="443">
      <pivotArea field="2" type="button" dataOnly="0" labelOnly="1" outline="0" axis="axisRow" fieldPosition="1"/>
    </format>
    <format dxfId="442">
      <pivotArea field="1" type="button" dataOnly="0" labelOnly="1" outline="0" axis="axisRow" fieldPosition="2"/>
    </format>
    <format dxfId="441">
      <pivotArea outline="0" collapsedLevelsAreSubtotals="1" fieldPosition="0"/>
    </format>
    <format dxfId="440">
      <pivotArea dataOnly="0" labelOnly="1" outline="0" fieldPosition="0">
        <references count="1">
          <reference field="0" count="0"/>
        </references>
      </pivotArea>
    </format>
    <format dxfId="439">
      <pivotArea dataOnly="0" labelOnly="1" outline="0" fieldPosition="0">
        <references count="2">
          <reference field="0" count="1" selected="0">
            <x v="9"/>
          </reference>
          <reference field="2" count="1">
            <x v="9"/>
          </reference>
        </references>
      </pivotArea>
    </format>
    <format dxfId="438">
      <pivotArea dataOnly="0" labelOnly="1" outline="0" fieldPosition="0">
        <references count="2">
          <reference field="0" count="1" selected="0">
            <x v="10"/>
          </reference>
          <reference field="2" count="1">
            <x v="10"/>
          </reference>
        </references>
      </pivotArea>
    </format>
    <format dxfId="437">
      <pivotArea dataOnly="0" labelOnly="1" outline="0" fieldPosition="0">
        <references count="2">
          <reference field="0" count="1" selected="0">
            <x v="11"/>
          </reference>
          <reference field="2" count="1">
            <x v="11"/>
          </reference>
        </references>
      </pivotArea>
    </format>
    <format dxfId="436">
      <pivotArea dataOnly="0" labelOnly="1" outline="0" fieldPosition="0">
        <references count="2">
          <reference field="0" count="1" selected="0">
            <x v="12"/>
          </reference>
          <reference field="2" count="1">
            <x v="12"/>
          </reference>
        </references>
      </pivotArea>
    </format>
    <format dxfId="435">
      <pivotArea dataOnly="0" labelOnly="1" outline="0" fieldPosition="0">
        <references count="2">
          <reference field="0" count="1" selected="0">
            <x v="13"/>
          </reference>
          <reference field="2" count="1">
            <x v="13"/>
          </reference>
        </references>
      </pivotArea>
    </format>
    <format dxfId="434">
      <pivotArea dataOnly="0" labelOnly="1" outline="0" fieldPosition="0">
        <references count="2">
          <reference field="0" count="1" selected="0">
            <x v="14"/>
          </reference>
          <reference field="2" count="1">
            <x v="14"/>
          </reference>
        </references>
      </pivotArea>
    </format>
    <format dxfId="433">
      <pivotArea dataOnly="0" labelOnly="1" outline="0" fieldPosition="0">
        <references count="2">
          <reference field="0" count="1" selected="0">
            <x v="15"/>
          </reference>
          <reference field="2" count="1">
            <x v="15"/>
          </reference>
        </references>
      </pivotArea>
    </format>
    <format dxfId="432">
      <pivotArea dataOnly="0" labelOnly="1" outline="0" fieldPosition="0">
        <references count="2">
          <reference field="0" count="1" selected="0">
            <x v="16"/>
          </reference>
          <reference field="2" count="1">
            <x v="16"/>
          </reference>
        </references>
      </pivotArea>
    </format>
    <format dxfId="431">
      <pivotArea dataOnly="0" labelOnly="1" outline="0" fieldPosition="0">
        <references count="3">
          <reference field="0" count="1" selected="0">
            <x v="9"/>
          </reference>
          <reference field="1" count="0"/>
          <reference field="2" count="1" selected="0">
            <x v="9"/>
          </reference>
        </references>
      </pivotArea>
    </format>
    <format dxfId="430">
      <pivotArea dataOnly="0" labelOnly="1" outline="0" fieldPosition="0">
        <references count="3">
          <reference field="0" count="1" selected="0">
            <x v="10"/>
          </reference>
          <reference field="1" count="0"/>
          <reference field="2" count="1" selected="0">
            <x v="10"/>
          </reference>
        </references>
      </pivotArea>
    </format>
    <format dxfId="429">
      <pivotArea dataOnly="0" labelOnly="1" outline="0" fieldPosition="0">
        <references count="3">
          <reference field="0" count="1" selected="0">
            <x v="11"/>
          </reference>
          <reference field="1" count="0"/>
          <reference field="2" count="1" selected="0">
            <x v="11"/>
          </reference>
        </references>
      </pivotArea>
    </format>
    <format dxfId="428">
      <pivotArea dataOnly="0" labelOnly="1" outline="0" fieldPosition="0">
        <references count="3">
          <reference field="0" count="1" selected="0">
            <x v="12"/>
          </reference>
          <reference field="1" count="0"/>
          <reference field="2" count="1" selected="0">
            <x v="12"/>
          </reference>
        </references>
      </pivotArea>
    </format>
    <format dxfId="427">
      <pivotArea dataOnly="0" labelOnly="1" outline="0" fieldPosition="0">
        <references count="3">
          <reference field="0" count="1" selected="0">
            <x v="13"/>
          </reference>
          <reference field="1" count="0"/>
          <reference field="2" count="1" selected="0">
            <x v="13"/>
          </reference>
        </references>
      </pivotArea>
    </format>
    <format dxfId="426">
      <pivotArea dataOnly="0" labelOnly="1" outline="0" fieldPosition="0">
        <references count="3">
          <reference field="0" count="1" selected="0">
            <x v="14"/>
          </reference>
          <reference field="1" count="0"/>
          <reference field="2" count="1" selected="0">
            <x v="14"/>
          </reference>
        </references>
      </pivotArea>
    </format>
    <format dxfId="425">
      <pivotArea dataOnly="0" labelOnly="1" outline="0" fieldPosition="0">
        <references count="3">
          <reference field="0" count="1" selected="0">
            <x v="15"/>
          </reference>
          <reference field="1" count="0"/>
          <reference field="2" count="1" selected="0">
            <x v="15"/>
          </reference>
        </references>
      </pivotArea>
    </format>
    <format dxfId="424">
      <pivotArea dataOnly="0" labelOnly="1" outline="0" fieldPosition="0">
        <references count="3">
          <reference field="0" count="1" selected="0">
            <x v="16"/>
          </reference>
          <reference field="1" count="0"/>
          <reference field="2" count="1" selected="0">
            <x v="16"/>
          </reference>
        </references>
      </pivotArea>
    </format>
    <format dxfId="423">
      <pivotArea outline="0" collapsedLevelsAreSubtotals="1" fieldPosition="0"/>
    </format>
    <format dxfId="422">
      <pivotArea dataOnly="0" labelOnly="1" outline="0" fieldPosition="0">
        <references count="1">
          <reference field="0" count="0"/>
        </references>
      </pivotArea>
    </format>
    <format dxfId="421">
      <pivotArea dataOnly="0" labelOnly="1" outline="0" fieldPosition="0">
        <references count="2">
          <reference field="0" count="1" selected="0">
            <x v="9"/>
          </reference>
          <reference field="2" count="1">
            <x v="9"/>
          </reference>
        </references>
      </pivotArea>
    </format>
    <format dxfId="420">
      <pivotArea dataOnly="0" labelOnly="1" outline="0" fieldPosition="0">
        <references count="2">
          <reference field="0" count="1" selected="0">
            <x v="10"/>
          </reference>
          <reference field="2" count="1">
            <x v="10"/>
          </reference>
        </references>
      </pivotArea>
    </format>
    <format dxfId="419">
      <pivotArea dataOnly="0" labelOnly="1" outline="0" fieldPosition="0">
        <references count="2">
          <reference field="0" count="1" selected="0">
            <x v="11"/>
          </reference>
          <reference field="2" count="1">
            <x v="11"/>
          </reference>
        </references>
      </pivotArea>
    </format>
    <format dxfId="418">
      <pivotArea dataOnly="0" labelOnly="1" outline="0" fieldPosition="0">
        <references count="2">
          <reference field="0" count="1" selected="0">
            <x v="12"/>
          </reference>
          <reference field="2" count="1">
            <x v="12"/>
          </reference>
        </references>
      </pivotArea>
    </format>
    <format dxfId="417">
      <pivotArea dataOnly="0" labelOnly="1" outline="0" fieldPosition="0">
        <references count="2">
          <reference field="0" count="1" selected="0">
            <x v="13"/>
          </reference>
          <reference field="2" count="1">
            <x v="13"/>
          </reference>
        </references>
      </pivotArea>
    </format>
    <format dxfId="416">
      <pivotArea dataOnly="0" labelOnly="1" outline="0" fieldPosition="0">
        <references count="2">
          <reference field="0" count="1" selected="0">
            <x v="14"/>
          </reference>
          <reference field="2" count="1">
            <x v="14"/>
          </reference>
        </references>
      </pivotArea>
    </format>
    <format dxfId="415">
      <pivotArea dataOnly="0" labelOnly="1" outline="0" fieldPosition="0">
        <references count="2">
          <reference field="0" count="1" selected="0">
            <x v="15"/>
          </reference>
          <reference field="2" count="1">
            <x v="15"/>
          </reference>
        </references>
      </pivotArea>
    </format>
    <format dxfId="414">
      <pivotArea dataOnly="0" labelOnly="1" outline="0" fieldPosition="0">
        <references count="2">
          <reference field="0" count="1" selected="0">
            <x v="16"/>
          </reference>
          <reference field="2" count="1">
            <x v="16"/>
          </reference>
        </references>
      </pivotArea>
    </format>
    <format dxfId="413">
      <pivotArea dataOnly="0" labelOnly="1" outline="0" fieldPosition="0">
        <references count="3">
          <reference field="0" count="1" selected="0">
            <x v="9"/>
          </reference>
          <reference field="1" count="0"/>
          <reference field="2" count="1" selected="0">
            <x v="9"/>
          </reference>
        </references>
      </pivotArea>
    </format>
    <format dxfId="412">
      <pivotArea dataOnly="0" labelOnly="1" outline="0" fieldPosition="0">
        <references count="3">
          <reference field="0" count="1" selected="0">
            <x v="10"/>
          </reference>
          <reference field="1" count="0"/>
          <reference field="2" count="1" selected="0">
            <x v="10"/>
          </reference>
        </references>
      </pivotArea>
    </format>
    <format dxfId="411">
      <pivotArea dataOnly="0" labelOnly="1" outline="0" fieldPosition="0">
        <references count="3">
          <reference field="0" count="1" selected="0">
            <x v="11"/>
          </reference>
          <reference field="1" count="0"/>
          <reference field="2" count="1" selected="0">
            <x v="11"/>
          </reference>
        </references>
      </pivotArea>
    </format>
    <format dxfId="410">
      <pivotArea dataOnly="0" labelOnly="1" outline="0" fieldPosition="0">
        <references count="3">
          <reference field="0" count="1" selected="0">
            <x v="12"/>
          </reference>
          <reference field="1" count="0"/>
          <reference field="2" count="1" selected="0">
            <x v="12"/>
          </reference>
        </references>
      </pivotArea>
    </format>
    <format dxfId="409">
      <pivotArea dataOnly="0" labelOnly="1" outline="0" fieldPosition="0">
        <references count="3">
          <reference field="0" count="1" selected="0">
            <x v="13"/>
          </reference>
          <reference field="1" count="0"/>
          <reference field="2" count="1" selected="0">
            <x v="13"/>
          </reference>
        </references>
      </pivotArea>
    </format>
    <format dxfId="408">
      <pivotArea dataOnly="0" labelOnly="1" outline="0" fieldPosition="0">
        <references count="3">
          <reference field="0" count="1" selected="0">
            <x v="14"/>
          </reference>
          <reference field="1" count="0"/>
          <reference field="2" count="1" selected="0">
            <x v="14"/>
          </reference>
        </references>
      </pivotArea>
    </format>
    <format dxfId="407">
      <pivotArea dataOnly="0" labelOnly="1" outline="0" fieldPosition="0">
        <references count="3">
          <reference field="0" count="1" selected="0">
            <x v="15"/>
          </reference>
          <reference field="1" count="0"/>
          <reference field="2" count="1" selected="0">
            <x v="15"/>
          </reference>
        </references>
      </pivotArea>
    </format>
    <format dxfId="406">
      <pivotArea dataOnly="0" labelOnly="1" outline="0" fieldPosition="0">
        <references count="3">
          <reference field="0" count="1" selected="0">
            <x v="16"/>
          </reference>
          <reference field="1" count="0"/>
          <reference field="2" count="1" selected="0">
            <x v="16"/>
          </reference>
        </references>
      </pivotArea>
    </format>
    <format dxfId="405">
      <pivotArea type="all" dataOnly="0" outline="0" fieldPosition="0"/>
    </format>
    <format dxfId="404">
      <pivotArea outline="0" collapsedLevelsAreSubtotals="1" fieldPosition="0"/>
    </format>
    <format dxfId="403">
      <pivotArea field="0" type="button" dataOnly="0" labelOnly="1" outline="0" axis="axisRow" fieldPosition="0"/>
    </format>
    <format dxfId="402">
      <pivotArea field="2" type="button" dataOnly="0" labelOnly="1" outline="0" axis="axisRow" fieldPosition="1"/>
    </format>
    <format dxfId="401">
      <pivotArea field="1" type="button" dataOnly="0" labelOnly="1" outline="0" axis="axisRow" fieldPosition="2"/>
    </format>
    <format dxfId="400">
      <pivotArea dataOnly="0" labelOnly="1" outline="0" fieldPosition="0">
        <references count="1">
          <reference field="0" count="0"/>
        </references>
      </pivotArea>
    </format>
    <format dxfId="399">
      <pivotArea dataOnly="0" labelOnly="1" outline="0" fieldPosition="0">
        <references count="2">
          <reference field="0" count="1" selected="0">
            <x v="9"/>
          </reference>
          <reference field="2" count="1">
            <x v="9"/>
          </reference>
        </references>
      </pivotArea>
    </format>
    <format dxfId="398">
      <pivotArea dataOnly="0" labelOnly="1" outline="0" fieldPosition="0">
        <references count="2">
          <reference field="0" count="1" selected="0">
            <x v="10"/>
          </reference>
          <reference field="2" count="1">
            <x v="10"/>
          </reference>
        </references>
      </pivotArea>
    </format>
    <format dxfId="397">
      <pivotArea dataOnly="0" labelOnly="1" outline="0" fieldPosition="0">
        <references count="2">
          <reference field="0" count="1" selected="0">
            <x v="11"/>
          </reference>
          <reference field="2" count="1">
            <x v="11"/>
          </reference>
        </references>
      </pivotArea>
    </format>
    <format dxfId="396">
      <pivotArea dataOnly="0" labelOnly="1" outline="0" fieldPosition="0">
        <references count="2">
          <reference field="0" count="1" selected="0">
            <x v="12"/>
          </reference>
          <reference field="2" count="1">
            <x v="12"/>
          </reference>
        </references>
      </pivotArea>
    </format>
    <format dxfId="395">
      <pivotArea dataOnly="0" labelOnly="1" outline="0" fieldPosition="0">
        <references count="2">
          <reference field="0" count="1" selected="0">
            <x v="13"/>
          </reference>
          <reference field="2" count="1">
            <x v="13"/>
          </reference>
        </references>
      </pivotArea>
    </format>
    <format dxfId="394">
      <pivotArea dataOnly="0" labelOnly="1" outline="0" fieldPosition="0">
        <references count="2">
          <reference field="0" count="1" selected="0">
            <x v="14"/>
          </reference>
          <reference field="2" count="1">
            <x v="14"/>
          </reference>
        </references>
      </pivotArea>
    </format>
    <format dxfId="393">
      <pivotArea dataOnly="0" labelOnly="1" outline="0" fieldPosition="0">
        <references count="2">
          <reference field="0" count="1" selected="0">
            <x v="15"/>
          </reference>
          <reference field="2" count="1">
            <x v="15"/>
          </reference>
        </references>
      </pivotArea>
    </format>
    <format dxfId="392">
      <pivotArea dataOnly="0" labelOnly="1" outline="0" fieldPosition="0">
        <references count="2">
          <reference field="0" count="1" selected="0">
            <x v="16"/>
          </reference>
          <reference field="2" count="1">
            <x v="16"/>
          </reference>
        </references>
      </pivotArea>
    </format>
    <format dxfId="391">
      <pivotArea dataOnly="0" labelOnly="1" outline="0" fieldPosition="0">
        <references count="2">
          <reference field="0" count="1" selected="0">
            <x v="4"/>
          </reference>
          <reference field="2" count="1">
            <x v="4"/>
          </reference>
        </references>
      </pivotArea>
    </format>
    <format dxfId="390">
      <pivotArea dataOnly="0" labelOnly="1" outline="0" fieldPosition="0">
        <references count="2">
          <reference field="0" count="1" selected="0">
            <x v="5"/>
          </reference>
          <reference field="2" count="1">
            <x v="5"/>
          </reference>
        </references>
      </pivotArea>
    </format>
    <format dxfId="389">
      <pivotArea dataOnly="0" labelOnly="1" outline="0" fieldPosition="0">
        <references count="2">
          <reference field="0" count="1" selected="0">
            <x v="6"/>
          </reference>
          <reference field="2" count="1">
            <x v="6"/>
          </reference>
        </references>
      </pivotArea>
    </format>
    <format dxfId="388">
      <pivotArea dataOnly="0" labelOnly="1" outline="0" fieldPosition="0">
        <references count="2">
          <reference field="0" count="1" selected="0">
            <x v="7"/>
          </reference>
          <reference field="2" count="1">
            <x v="7"/>
          </reference>
        </references>
      </pivotArea>
    </format>
    <format dxfId="387">
      <pivotArea dataOnly="0" labelOnly="1" outline="0" fieldPosition="0">
        <references count="2">
          <reference field="0" count="1" selected="0">
            <x v="17"/>
          </reference>
          <reference field="2" count="1">
            <x v="17"/>
          </reference>
        </references>
      </pivotArea>
    </format>
    <format dxfId="386">
      <pivotArea dataOnly="0" labelOnly="1" outline="0" fieldPosition="0">
        <references count="2">
          <reference field="0" count="1" selected="0">
            <x v="0"/>
          </reference>
          <reference field="2" count="1">
            <x v="0"/>
          </reference>
        </references>
      </pivotArea>
    </format>
    <format dxfId="385">
      <pivotArea dataOnly="0" labelOnly="1" outline="0" fieldPosition="0">
        <references count="2">
          <reference field="0" count="1" selected="0">
            <x v="1"/>
          </reference>
          <reference field="2" count="1">
            <x v="1"/>
          </reference>
        </references>
      </pivotArea>
    </format>
    <format dxfId="384">
      <pivotArea dataOnly="0" labelOnly="1" outline="0" fieldPosition="0">
        <references count="2">
          <reference field="0" count="1" selected="0">
            <x v="2"/>
          </reference>
          <reference field="2" count="1">
            <x v="2"/>
          </reference>
        </references>
      </pivotArea>
    </format>
    <format dxfId="383">
      <pivotArea dataOnly="0" labelOnly="1" outline="0" fieldPosition="0">
        <references count="2">
          <reference field="0" count="1" selected="0">
            <x v="3"/>
          </reference>
          <reference field="2" count="1">
            <x v="3"/>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8"/>
          </reference>
          <reference field="2" count="1">
            <x v="8"/>
          </reference>
        </references>
      </pivotArea>
    </format>
    <format dxfId="373">
      <pivotArea dataOnly="0" labelOnly="1" outline="0" fieldPosition="0">
        <references count="2">
          <reference field="0" count="1" selected="0">
            <x v="26"/>
          </reference>
          <reference field="2" count="1">
            <x v="26"/>
          </reference>
        </references>
      </pivotArea>
    </format>
    <format dxfId="372">
      <pivotArea dataOnly="0" labelOnly="1" outline="0" fieldPosition="0">
        <references count="3">
          <reference field="0" count="1" selected="0">
            <x v="9"/>
          </reference>
          <reference field="1" count="1">
            <x v="1"/>
          </reference>
          <reference field="2" count="1" selected="0">
            <x v="9"/>
          </reference>
        </references>
      </pivotArea>
    </format>
    <format dxfId="371">
      <pivotArea dataOnly="0" labelOnly="1" outline="0" fieldPosition="0">
        <references count="3">
          <reference field="0" count="1" selected="0">
            <x v="10"/>
          </reference>
          <reference field="1" count="1">
            <x v="1"/>
          </reference>
          <reference field="2" count="1" selected="0">
            <x v="10"/>
          </reference>
        </references>
      </pivotArea>
    </format>
    <format dxfId="370">
      <pivotArea dataOnly="0" labelOnly="1" outline="0" fieldPosition="0">
        <references count="3">
          <reference field="0" count="1" selected="0">
            <x v="11"/>
          </reference>
          <reference field="1" count="1">
            <x v="1"/>
          </reference>
          <reference field="2" count="1" selected="0">
            <x v="11"/>
          </reference>
        </references>
      </pivotArea>
    </format>
    <format dxfId="369">
      <pivotArea dataOnly="0" labelOnly="1" outline="0" fieldPosition="0">
        <references count="3">
          <reference field="0" count="1" selected="0">
            <x v="12"/>
          </reference>
          <reference field="1" count="1">
            <x v="1"/>
          </reference>
          <reference field="2" count="1" selected="0">
            <x v="12"/>
          </reference>
        </references>
      </pivotArea>
    </format>
    <format dxfId="368">
      <pivotArea dataOnly="0" labelOnly="1" outline="0" fieldPosition="0">
        <references count="3">
          <reference field="0" count="1" selected="0">
            <x v="13"/>
          </reference>
          <reference field="1" count="1">
            <x v="1"/>
          </reference>
          <reference field="2" count="1" selected="0">
            <x v="13"/>
          </reference>
        </references>
      </pivotArea>
    </format>
    <format dxfId="367">
      <pivotArea dataOnly="0" labelOnly="1" outline="0" fieldPosition="0">
        <references count="3">
          <reference field="0" count="1" selected="0">
            <x v="14"/>
          </reference>
          <reference field="1" count="1">
            <x v="1"/>
          </reference>
          <reference field="2" count="1" selected="0">
            <x v="14"/>
          </reference>
        </references>
      </pivotArea>
    </format>
    <format dxfId="366">
      <pivotArea dataOnly="0" labelOnly="1" outline="0" fieldPosition="0">
        <references count="3">
          <reference field="0" count="1" selected="0">
            <x v="15"/>
          </reference>
          <reference field="1" count="1">
            <x v="1"/>
          </reference>
          <reference field="2" count="1" selected="0">
            <x v="15"/>
          </reference>
        </references>
      </pivotArea>
    </format>
    <format dxfId="365">
      <pivotArea dataOnly="0" labelOnly="1" outline="0" fieldPosition="0">
        <references count="3">
          <reference field="0" count="1" selected="0">
            <x v="16"/>
          </reference>
          <reference field="1" count="1">
            <x v="1"/>
          </reference>
          <reference field="2" count="1" selected="0">
            <x v="16"/>
          </reference>
        </references>
      </pivotArea>
    </format>
    <format dxfId="364">
      <pivotArea dataOnly="0" labelOnly="1" outline="0" fieldPosition="0">
        <references count="3">
          <reference field="0" count="1" selected="0">
            <x v="4"/>
          </reference>
          <reference field="1" count="1">
            <x v="1"/>
          </reference>
          <reference field="2" count="1" selected="0">
            <x v="4"/>
          </reference>
        </references>
      </pivotArea>
    </format>
    <format dxfId="363">
      <pivotArea dataOnly="0" labelOnly="1" outline="0" fieldPosition="0">
        <references count="3">
          <reference field="0" count="1" selected="0">
            <x v="5"/>
          </reference>
          <reference field="1" count="1">
            <x v="1"/>
          </reference>
          <reference field="2" count="1" selected="0">
            <x v="5"/>
          </reference>
        </references>
      </pivotArea>
    </format>
    <format dxfId="362">
      <pivotArea dataOnly="0" labelOnly="1" outline="0" fieldPosition="0">
        <references count="3">
          <reference field="0" count="1" selected="0">
            <x v="6"/>
          </reference>
          <reference field="1" count="1">
            <x v="1"/>
          </reference>
          <reference field="2" count="1" selected="0">
            <x v="6"/>
          </reference>
        </references>
      </pivotArea>
    </format>
    <format dxfId="361">
      <pivotArea dataOnly="0" labelOnly="1" outline="0" fieldPosition="0">
        <references count="3">
          <reference field="0" count="1" selected="0">
            <x v="7"/>
          </reference>
          <reference field="1" count="1">
            <x v="1"/>
          </reference>
          <reference field="2" count="1" selected="0">
            <x v="7"/>
          </reference>
        </references>
      </pivotArea>
    </format>
    <format dxfId="360">
      <pivotArea dataOnly="0" labelOnly="1" outline="0" fieldPosition="0">
        <references count="3">
          <reference field="0" count="1" selected="0">
            <x v="17"/>
          </reference>
          <reference field="1" count="1">
            <x v="1"/>
          </reference>
          <reference field="2" count="1" selected="0">
            <x v="17"/>
          </reference>
        </references>
      </pivotArea>
    </format>
    <format dxfId="359">
      <pivotArea dataOnly="0" labelOnly="1" outline="0" fieldPosition="0">
        <references count="3">
          <reference field="0" count="1" selected="0">
            <x v="0"/>
          </reference>
          <reference field="1" count="1">
            <x v="0"/>
          </reference>
          <reference field="2" count="1" selected="0">
            <x v="0"/>
          </reference>
        </references>
      </pivotArea>
    </format>
    <format dxfId="358">
      <pivotArea dataOnly="0" labelOnly="1" outline="0" fieldPosition="0">
        <references count="3">
          <reference field="0" count="1" selected="0">
            <x v="1"/>
          </reference>
          <reference field="1" count="1">
            <x v="0"/>
          </reference>
          <reference field="2" count="1" selected="0">
            <x v="1"/>
          </reference>
        </references>
      </pivotArea>
    </format>
    <format dxfId="357">
      <pivotArea dataOnly="0" labelOnly="1" outline="0" fieldPosition="0">
        <references count="3">
          <reference field="0" count="1" selected="0">
            <x v="2"/>
          </reference>
          <reference field="1" count="1">
            <x v="0"/>
          </reference>
          <reference field="2" count="1" selected="0">
            <x v="2"/>
          </reference>
        </references>
      </pivotArea>
    </format>
    <format dxfId="356">
      <pivotArea dataOnly="0" labelOnly="1" outline="0" fieldPosition="0">
        <references count="3">
          <reference field="0" count="1" selected="0">
            <x v="3"/>
          </reference>
          <reference field="1" count="1">
            <x v="0"/>
          </reference>
          <reference field="2" count="1" selected="0">
            <x v="3"/>
          </reference>
        </references>
      </pivotArea>
    </format>
    <format dxfId="355">
      <pivotArea dataOnly="0" labelOnly="1" outline="0" fieldPosition="0">
        <references count="3">
          <reference field="0" count="1" selected="0">
            <x v="18"/>
          </reference>
          <reference field="1" count="1">
            <x v="0"/>
          </reference>
          <reference field="2" count="1" selected="0">
            <x v="18"/>
          </reference>
        </references>
      </pivotArea>
    </format>
    <format dxfId="354">
      <pivotArea dataOnly="0" labelOnly="1" outline="0" fieldPosition="0">
        <references count="3">
          <reference field="0" count="1" selected="0">
            <x v="19"/>
          </reference>
          <reference field="1" count="1">
            <x v="0"/>
          </reference>
          <reference field="2" count="1" selected="0">
            <x v="19"/>
          </reference>
        </references>
      </pivotArea>
    </format>
    <format dxfId="353">
      <pivotArea dataOnly="0" labelOnly="1" outline="0" fieldPosition="0">
        <references count="3">
          <reference field="0" count="1" selected="0">
            <x v="20"/>
          </reference>
          <reference field="1" count="1">
            <x v="0"/>
          </reference>
          <reference field="2" count="1" selected="0">
            <x v="20"/>
          </reference>
        </references>
      </pivotArea>
    </format>
    <format dxfId="352">
      <pivotArea dataOnly="0" labelOnly="1" outline="0" fieldPosition="0">
        <references count="3">
          <reference field="0" count="1" selected="0">
            <x v="21"/>
          </reference>
          <reference field="1" count="1">
            <x v="0"/>
          </reference>
          <reference field="2" count="1" selected="0">
            <x v="21"/>
          </reference>
        </references>
      </pivotArea>
    </format>
    <format dxfId="351">
      <pivotArea dataOnly="0" labelOnly="1" outline="0" fieldPosition="0">
        <references count="3">
          <reference field="0" count="1" selected="0">
            <x v="22"/>
          </reference>
          <reference field="1" count="1">
            <x v="0"/>
          </reference>
          <reference field="2" count="1" selected="0">
            <x v="22"/>
          </reference>
        </references>
      </pivotArea>
    </format>
    <format dxfId="350">
      <pivotArea dataOnly="0" labelOnly="1" outline="0" fieldPosition="0">
        <references count="3">
          <reference field="0" count="1" selected="0">
            <x v="23"/>
          </reference>
          <reference field="1" count="1">
            <x v="2"/>
          </reference>
          <reference field="2" count="1" selected="0">
            <x v="23"/>
          </reference>
        </references>
      </pivotArea>
    </format>
    <format dxfId="349">
      <pivotArea dataOnly="0" labelOnly="1" outline="0" fieldPosition="0">
        <references count="3">
          <reference field="0" count="1" selected="0">
            <x v="24"/>
          </reference>
          <reference field="1" count="1">
            <x v="2"/>
          </reference>
          <reference field="2" count="1" selected="0">
            <x v="24"/>
          </reference>
        </references>
      </pivotArea>
    </format>
    <format dxfId="348">
      <pivotArea dataOnly="0" labelOnly="1" outline="0" fieldPosition="0">
        <references count="3">
          <reference field="0" count="1" selected="0">
            <x v="25"/>
          </reference>
          <reference field="1" count="1">
            <x v="2"/>
          </reference>
          <reference field="2" count="1" selected="0">
            <x v="25"/>
          </reference>
        </references>
      </pivotArea>
    </format>
    <format dxfId="347">
      <pivotArea dataOnly="0" labelOnly="1" outline="0" fieldPosition="0">
        <references count="3">
          <reference field="0" count="1" selected="0">
            <x v="8"/>
          </reference>
          <reference field="1" count="1">
            <x v="1"/>
          </reference>
          <reference field="2" count="1" selected="0">
            <x v="8"/>
          </reference>
        </references>
      </pivotArea>
    </format>
    <format dxfId="346">
      <pivotArea dataOnly="0" labelOnly="1" outline="0" fieldPosition="0">
        <references count="3">
          <reference field="0" count="1" selected="0">
            <x v="26"/>
          </reference>
          <reference field="1" count="1">
            <x v="2"/>
          </reference>
          <reference field="2" count="1" selected="0">
            <x v="26"/>
          </reference>
        </references>
      </pivotArea>
    </format>
    <format dxfId="345">
      <pivotArea type="all" dataOnly="0" outline="0" fieldPosition="0"/>
    </format>
    <format dxfId="344">
      <pivotArea field="0" type="button" dataOnly="0" labelOnly="1" outline="0" axis="axisRow" fieldPosition="0"/>
    </format>
    <format dxfId="343">
      <pivotArea field="2" type="button" dataOnly="0" labelOnly="1" outline="0" axis="axisRow" fieldPosition="1"/>
    </format>
    <format dxfId="342">
      <pivotArea field="1" type="button" dataOnly="0" labelOnly="1" outline="0" axis="axisRow" fieldPosition="2"/>
    </format>
    <format dxfId="341">
      <pivotArea type="all" dataOnly="0" outline="0" fieldPosition="0"/>
    </format>
    <format dxfId="340">
      <pivotArea outline="0" collapsedLevelsAreSubtotals="1" fieldPosition="0"/>
    </format>
    <format dxfId="339">
      <pivotArea field="0" type="button" dataOnly="0" labelOnly="1" outline="0" axis="axisRow" fieldPosition="0"/>
    </format>
    <format dxfId="338">
      <pivotArea field="2" type="button" dataOnly="0" labelOnly="1" outline="0" axis="axisRow" fieldPosition="1"/>
    </format>
    <format dxfId="337">
      <pivotArea field="1" type="button" dataOnly="0" labelOnly="1" outline="0" axis="axisRow" fieldPosition="2"/>
    </format>
    <format dxfId="336">
      <pivotArea dataOnly="0" labelOnly="1" outline="0" fieldPosition="0">
        <references count="1">
          <reference field="0" count="12">
            <x v="4"/>
            <x v="5"/>
            <x v="6"/>
            <x v="7"/>
            <x v="9"/>
            <x v="10"/>
            <x v="11"/>
            <x v="12"/>
            <x v="13"/>
            <x v="14"/>
            <x v="15"/>
            <x v="16"/>
          </reference>
        </references>
      </pivotArea>
    </format>
    <format dxfId="335">
      <pivotArea dataOnly="0" labelOnly="1" outline="0" fieldPosition="0">
        <references count="2">
          <reference field="0" count="1" selected="0">
            <x v="9"/>
          </reference>
          <reference field="2" count="1">
            <x v="9"/>
          </reference>
        </references>
      </pivotArea>
    </format>
    <format dxfId="334">
      <pivotArea dataOnly="0" labelOnly="1" outline="0" fieldPosition="0">
        <references count="2">
          <reference field="0" count="1" selected="0">
            <x v="10"/>
          </reference>
          <reference field="2" count="1">
            <x v="10"/>
          </reference>
        </references>
      </pivotArea>
    </format>
    <format dxfId="333">
      <pivotArea dataOnly="0" labelOnly="1" outline="0" fieldPosition="0">
        <references count="2">
          <reference field="0" count="1" selected="0">
            <x v="11"/>
          </reference>
          <reference field="2" count="1">
            <x v="11"/>
          </reference>
        </references>
      </pivotArea>
    </format>
    <format dxfId="332">
      <pivotArea dataOnly="0" labelOnly="1" outline="0" fieldPosition="0">
        <references count="2">
          <reference field="0" count="1" selected="0">
            <x v="12"/>
          </reference>
          <reference field="2" count="1">
            <x v="12"/>
          </reference>
        </references>
      </pivotArea>
    </format>
    <format dxfId="331">
      <pivotArea dataOnly="0" labelOnly="1" outline="0" fieldPosition="0">
        <references count="2">
          <reference field="0" count="1" selected="0">
            <x v="13"/>
          </reference>
          <reference field="2" count="1">
            <x v="13"/>
          </reference>
        </references>
      </pivotArea>
    </format>
    <format dxfId="330">
      <pivotArea dataOnly="0" labelOnly="1" outline="0" fieldPosition="0">
        <references count="2">
          <reference field="0" count="1" selected="0">
            <x v="14"/>
          </reference>
          <reference field="2" count="1">
            <x v="14"/>
          </reference>
        </references>
      </pivotArea>
    </format>
    <format dxfId="329">
      <pivotArea dataOnly="0" labelOnly="1" outline="0" fieldPosition="0">
        <references count="2">
          <reference field="0" count="1" selected="0">
            <x v="15"/>
          </reference>
          <reference field="2" count="1">
            <x v="15"/>
          </reference>
        </references>
      </pivotArea>
    </format>
    <format dxfId="328">
      <pivotArea dataOnly="0" labelOnly="1" outline="0" fieldPosition="0">
        <references count="2">
          <reference field="0" count="1" selected="0">
            <x v="16"/>
          </reference>
          <reference field="2" count="1">
            <x v="16"/>
          </reference>
        </references>
      </pivotArea>
    </format>
    <format dxfId="327">
      <pivotArea dataOnly="0" labelOnly="1" outline="0" fieldPosition="0">
        <references count="2">
          <reference field="0" count="1" selected="0">
            <x v="4"/>
          </reference>
          <reference field="2" count="1">
            <x v="4"/>
          </reference>
        </references>
      </pivotArea>
    </format>
    <format dxfId="326">
      <pivotArea dataOnly="0" labelOnly="1" outline="0" fieldPosition="0">
        <references count="2">
          <reference field="0" count="1" selected="0">
            <x v="5"/>
          </reference>
          <reference field="2" count="1">
            <x v="5"/>
          </reference>
        </references>
      </pivotArea>
    </format>
    <format dxfId="325">
      <pivotArea dataOnly="0" labelOnly="1" outline="0" fieldPosition="0">
        <references count="2">
          <reference field="0" count="1" selected="0">
            <x v="6"/>
          </reference>
          <reference field="2" count="1">
            <x v="6"/>
          </reference>
        </references>
      </pivotArea>
    </format>
    <format dxfId="324">
      <pivotArea dataOnly="0" labelOnly="1" outline="0" fieldPosition="0">
        <references count="2">
          <reference field="0" count="1" selected="0">
            <x v="7"/>
          </reference>
          <reference field="2" count="1">
            <x v="7"/>
          </reference>
        </references>
      </pivotArea>
    </format>
    <format dxfId="323">
      <pivotArea dataOnly="0" labelOnly="1" outline="0" fieldPosition="0">
        <references count="3">
          <reference field="0" count="1" selected="0">
            <x v="9"/>
          </reference>
          <reference field="1" count="1">
            <x v="1"/>
          </reference>
          <reference field="2" count="1" selected="0">
            <x v="9"/>
          </reference>
        </references>
      </pivotArea>
    </format>
    <format dxfId="322">
      <pivotArea dataOnly="0" labelOnly="1" outline="0" fieldPosition="0">
        <references count="3">
          <reference field="0" count="1" selected="0">
            <x v="10"/>
          </reference>
          <reference field="1" count="1">
            <x v="1"/>
          </reference>
          <reference field="2" count="1" selected="0">
            <x v="10"/>
          </reference>
        </references>
      </pivotArea>
    </format>
    <format dxfId="321">
      <pivotArea dataOnly="0" labelOnly="1" outline="0" fieldPosition="0">
        <references count="3">
          <reference field="0" count="1" selected="0">
            <x v="11"/>
          </reference>
          <reference field="1" count="1">
            <x v="1"/>
          </reference>
          <reference field="2" count="1" selected="0">
            <x v="11"/>
          </reference>
        </references>
      </pivotArea>
    </format>
    <format dxfId="320">
      <pivotArea dataOnly="0" labelOnly="1" outline="0" fieldPosition="0">
        <references count="3">
          <reference field="0" count="1" selected="0">
            <x v="12"/>
          </reference>
          <reference field="1" count="1">
            <x v="1"/>
          </reference>
          <reference field="2" count="1" selected="0">
            <x v="12"/>
          </reference>
        </references>
      </pivotArea>
    </format>
    <format dxfId="319">
      <pivotArea dataOnly="0" labelOnly="1" outline="0" fieldPosition="0">
        <references count="3">
          <reference field="0" count="1" selected="0">
            <x v="13"/>
          </reference>
          <reference field="1" count="1">
            <x v="1"/>
          </reference>
          <reference field="2" count="1" selected="0">
            <x v="13"/>
          </reference>
        </references>
      </pivotArea>
    </format>
    <format dxfId="318">
      <pivotArea dataOnly="0" labelOnly="1" outline="0" fieldPosition="0">
        <references count="3">
          <reference field="0" count="1" selected="0">
            <x v="14"/>
          </reference>
          <reference field="1" count="1">
            <x v="1"/>
          </reference>
          <reference field="2" count="1" selected="0">
            <x v="14"/>
          </reference>
        </references>
      </pivotArea>
    </format>
    <format dxfId="317">
      <pivotArea dataOnly="0" labelOnly="1" outline="0" fieldPosition="0">
        <references count="3">
          <reference field="0" count="1" selected="0">
            <x v="15"/>
          </reference>
          <reference field="1" count="1">
            <x v="1"/>
          </reference>
          <reference field="2" count="1" selected="0">
            <x v="15"/>
          </reference>
        </references>
      </pivotArea>
    </format>
    <format dxfId="316">
      <pivotArea dataOnly="0" labelOnly="1" outline="0" fieldPosition="0">
        <references count="3">
          <reference field="0" count="1" selected="0">
            <x v="16"/>
          </reference>
          <reference field="1" count="1">
            <x v="1"/>
          </reference>
          <reference field="2" count="1" selected="0">
            <x v="16"/>
          </reference>
        </references>
      </pivotArea>
    </format>
    <format dxfId="315">
      <pivotArea dataOnly="0" labelOnly="1" outline="0" fieldPosition="0">
        <references count="3">
          <reference field="0" count="1" selected="0">
            <x v="4"/>
          </reference>
          <reference field="1" count="1">
            <x v="1"/>
          </reference>
          <reference field="2" count="1" selected="0">
            <x v="4"/>
          </reference>
        </references>
      </pivotArea>
    </format>
    <format dxfId="314">
      <pivotArea dataOnly="0" labelOnly="1" outline="0" fieldPosition="0">
        <references count="3">
          <reference field="0" count="1" selected="0">
            <x v="5"/>
          </reference>
          <reference field="1" count="1">
            <x v="1"/>
          </reference>
          <reference field="2" count="1" selected="0">
            <x v="5"/>
          </reference>
        </references>
      </pivotArea>
    </format>
    <format dxfId="313">
      <pivotArea dataOnly="0" labelOnly="1" outline="0" fieldPosition="0">
        <references count="3">
          <reference field="0" count="1" selected="0">
            <x v="6"/>
          </reference>
          <reference field="1" count="1">
            <x v="1"/>
          </reference>
          <reference field="2" count="1" selected="0">
            <x v="6"/>
          </reference>
        </references>
      </pivotArea>
    </format>
    <format dxfId="312">
      <pivotArea dataOnly="0" labelOnly="1" outline="0" fieldPosition="0">
        <references count="3">
          <reference field="0" count="1" selected="0">
            <x v="7"/>
          </reference>
          <reference field="1" count="1">
            <x v="1"/>
          </reference>
          <reference field="2" count="1" selected="0">
            <x v="7"/>
          </reference>
        </references>
      </pivotArea>
    </format>
    <format dxfId="311">
      <pivotArea dataOnly="0" labelOnly="1" outline="0" axis="axisValues" fieldPosition="0"/>
    </format>
    <format dxfId="310">
      <pivotArea type="all" dataOnly="0" outline="0" fieldPosition="0"/>
    </format>
    <format dxfId="309">
      <pivotArea outline="0" collapsedLevelsAreSubtotals="1" fieldPosition="0"/>
    </format>
    <format dxfId="308">
      <pivotArea field="0" type="button" dataOnly="0" labelOnly="1" outline="0" axis="axisRow" fieldPosition="0"/>
    </format>
    <format dxfId="307">
      <pivotArea field="2" type="button" dataOnly="0" labelOnly="1" outline="0" axis="axisRow" fieldPosition="1"/>
    </format>
    <format dxfId="306">
      <pivotArea field="1" type="button" dataOnly="0" labelOnly="1" outline="0" axis="axisRow" fieldPosition="2"/>
    </format>
    <format dxfId="305">
      <pivotArea dataOnly="0" labelOnly="1" outline="0" fieldPosition="0">
        <references count="1">
          <reference field="0" count="12">
            <x v="4"/>
            <x v="5"/>
            <x v="6"/>
            <x v="7"/>
            <x v="9"/>
            <x v="10"/>
            <x v="11"/>
            <x v="12"/>
            <x v="13"/>
            <x v="14"/>
            <x v="15"/>
            <x v="16"/>
          </reference>
        </references>
      </pivotArea>
    </format>
    <format dxfId="304">
      <pivotArea dataOnly="0" labelOnly="1" outline="0" fieldPosition="0">
        <references count="2">
          <reference field="0" count="1" selected="0">
            <x v="9"/>
          </reference>
          <reference field="2" count="1">
            <x v="9"/>
          </reference>
        </references>
      </pivotArea>
    </format>
    <format dxfId="303">
      <pivotArea dataOnly="0" labelOnly="1" outline="0" fieldPosition="0">
        <references count="2">
          <reference field="0" count="1" selected="0">
            <x v="10"/>
          </reference>
          <reference field="2" count="1">
            <x v="10"/>
          </reference>
        </references>
      </pivotArea>
    </format>
    <format dxfId="302">
      <pivotArea dataOnly="0" labelOnly="1" outline="0" fieldPosition="0">
        <references count="2">
          <reference field="0" count="1" selected="0">
            <x v="11"/>
          </reference>
          <reference field="2" count="1">
            <x v="11"/>
          </reference>
        </references>
      </pivotArea>
    </format>
    <format dxfId="301">
      <pivotArea dataOnly="0" labelOnly="1" outline="0" fieldPosition="0">
        <references count="2">
          <reference field="0" count="1" selected="0">
            <x v="12"/>
          </reference>
          <reference field="2" count="1">
            <x v="12"/>
          </reference>
        </references>
      </pivotArea>
    </format>
    <format dxfId="300">
      <pivotArea dataOnly="0" labelOnly="1" outline="0" fieldPosition="0">
        <references count="2">
          <reference field="0" count="1" selected="0">
            <x v="13"/>
          </reference>
          <reference field="2" count="1">
            <x v="13"/>
          </reference>
        </references>
      </pivotArea>
    </format>
    <format dxfId="299">
      <pivotArea dataOnly="0" labelOnly="1" outline="0" fieldPosition="0">
        <references count="2">
          <reference field="0" count="1" selected="0">
            <x v="14"/>
          </reference>
          <reference field="2" count="1">
            <x v="14"/>
          </reference>
        </references>
      </pivotArea>
    </format>
    <format dxfId="298">
      <pivotArea dataOnly="0" labelOnly="1" outline="0" fieldPosition="0">
        <references count="2">
          <reference field="0" count="1" selected="0">
            <x v="15"/>
          </reference>
          <reference field="2" count="1">
            <x v="15"/>
          </reference>
        </references>
      </pivotArea>
    </format>
    <format dxfId="297">
      <pivotArea dataOnly="0" labelOnly="1" outline="0" fieldPosition="0">
        <references count="2">
          <reference field="0" count="1" selected="0">
            <x v="16"/>
          </reference>
          <reference field="2" count="1">
            <x v="16"/>
          </reference>
        </references>
      </pivotArea>
    </format>
    <format dxfId="296">
      <pivotArea dataOnly="0" labelOnly="1" outline="0" fieldPosition="0">
        <references count="2">
          <reference field="0" count="1" selected="0">
            <x v="4"/>
          </reference>
          <reference field="2" count="1">
            <x v="4"/>
          </reference>
        </references>
      </pivotArea>
    </format>
    <format dxfId="295">
      <pivotArea dataOnly="0" labelOnly="1" outline="0" fieldPosition="0">
        <references count="2">
          <reference field="0" count="1" selected="0">
            <x v="5"/>
          </reference>
          <reference field="2" count="1">
            <x v="5"/>
          </reference>
        </references>
      </pivotArea>
    </format>
    <format dxfId="294">
      <pivotArea dataOnly="0" labelOnly="1" outline="0" fieldPosition="0">
        <references count="2">
          <reference field="0" count="1" selected="0">
            <x v="6"/>
          </reference>
          <reference field="2" count="1">
            <x v="6"/>
          </reference>
        </references>
      </pivotArea>
    </format>
    <format dxfId="293">
      <pivotArea dataOnly="0" labelOnly="1" outline="0" fieldPosition="0">
        <references count="2">
          <reference field="0" count="1" selected="0">
            <x v="7"/>
          </reference>
          <reference field="2" count="1">
            <x v="7"/>
          </reference>
        </references>
      </pivotArea>
    </format>
    <format dxfId="292">
      <pivotArea dataOnly="0" labelOnly="1" outline="0" fieldPosition="0">
        <references count="3">
          <reference field="0" count="1" selected="0">
            <x v="9"/>
          </reference>
          <reference field="1" count="1">
            <x v="1"/>
          </reference>
          <reference field="2" count="1" selected="0">
            <x v="9"/>
          </reference>
        </references>
      </pivotArea>
    </format>
    <format dxfId="291">
      <pivotArea dataOnly="0" labelOnly="1" outline="0" fieldPosition="0">
        <references count="3">
          <reference field="0" count="1" selected="0">
            <x v="10"/>
          </reference>
          <reference field="1" count="1">
            <x v="1"/>
          </reference>
          <reference field="2" count="1" selected="0">
            <x v="10"/>
          </reference>
        </references>
      </pivotArea>
    </format>
    <format dxfId="290">
      <pivotArea dataOnly="0" labelOnly="1" outline="0" fieldPosition="0">
        <references count="3">
          <reference field="0" count="1" selected="0">
            <x v="11"/>
          </reference>
          <reference field="1" count="1">
            <x v="1"/>
          </reference>
          <reference field="2" count="1" selected="0">
            <x v="11"/>
          </reference>
        </references>
      </pivotArea>
    </format>
    <format dxfId="289">
      <pivotArea dataOnly="0" labelOnly="1" outline="0" fieldPosition="0">
        <references count="3">
          <reference field="0" count="1" selected="0">
            <x v="12"/>
          </reference>
          <reference field="1" count="1">
            <x v="1"/>
          </reference>
          <reference field="2" count="1" selected="0">
            <x v="12"/>
          </reference>
        </references>
      </pivotArea>
    </format>
    <format dxfId="288">
      <pivotArea dataOnly="0" labelOnly="1" outline="0" fieldPosition="0">
        <references count="3">
          <reference field="0" count="1" selected="0">
            <x v="13"/>
          </reference>
          <reference field="1" count="1">
            <x v="1"/>
          </reference>
          <reference field="2" count="1" selected="0">
            <x v="13"/>
          </reference>
        </references>
      </pivotArea>
    </format>
    <format dxfId="287">
      <pivotArea dataOnly="0" labelOnly="1" outline="0" fieldPosition="0">
        <references count="3">
          <reference field="0" count="1" selected="0">
            <x v="14"/>
          </reference>
          <reference field="1" count="1">
            <x v="1"/>
          </reference>
          <reference field="2" count="1" selected="0">
            <x v="14"/>
          </reference>
        </references>
      </pivotArea>
    </format>
    <format dxfId="286">
      <pivotArea dataOnly="0" labelOnly="1" outline="0" fieldPosition="0">
        <references count="3">
          <reference field="0" count="1" selected="0">
            <x v="15"/>
          </reference>
          <reference field="1" count="1">
            <x v="1"/>
          </reference>
          <reference field="2" count="1" selected="0">
            <x v="15"/>
          </reference>
        </references>
      </pivotArea>
    </format>
    <format dxfId="285">
      <pivotArea dataOnly="0" labelOnly="1" outline="0" fieldPosition="0">
        <references count="3">
          <reference field="0" count="1" selected="0">
            <x v="16"/>
          </reference>
          <reference field="1" count="1">
            <x v="1"/>
          </reference>
          <reference field="2" count="1" selected="0">
            <x v="16"/>
          </reference>
        </references>
      </pivotArea>
    </format>
    <format dxfId="284">
      <pivotArea dataOnly="0" labelOnly="1" outline="0" fieldPosition="0">
        <references count="3">
          <reference field="0" count="1" selected="0">
            <x v="4"/>
          </reference>
          <reference field="1" count="1">
            <x v="1"/>
          </reference>
          <reference field="2" count="1" selected="0">
            <x v="4"/>
          </reference>
        </references>
      </pivotArea>
    </format>
    <format dxfId="283">
      <pivotArea dataOnly="0" labelOnly="1" outline="0" fieldPosition="0">
        <references count="3">
          <reference field="0" count="1" selected="0">
            <x v="5"/>
          </reference>
          <reference field="1" count="1">
            <x v="1"/>
          </reference>
          <reference field="2" count="1" selected="0">
            <x v="5"/>
          </reference>
        </references>
      </pivotArea>
    </format>
    <format dxfId="282">
      <pivotArea dataOnly="0" labelOnly="1" outline="0" fieldPosition="0">
        <references count="3">
          <reference field="0" count="1" selected="0">
            <x v="6"/>
          </reference>
          <reference field="1" count="1">
            <x v="1"/>
          </reference>
          <reference field="2" count="1" selected="0">
            <x v="6"/>
          </reference>
        </references>
      </pivotArea>
    </format>
    <format dxfId="281">
      <pivotArea dataOnly="0" labelOnly="1" outline="0" fieldPosition="0">
        <references count="3">
          <reference field="0" count="1" selected="0">
            <x v="7"/>
          </reference>
          <reference field="1" count="1">
            <x v="1"/>
          </reference>
          <reference field="2" count="1" selected="0">
            <x v="7"/>
          </reference>
        </references>
      </pivotArea>
    </format>
    <format dxfId="280">
      <pivotArea dataOnly="0" labelOnly="1" outline="0" axis="axisValues" fieldPosition="0"/>
    </format>
    <format dxfId="279">
      <pivotArea field="0" type="button" dataOnly="0" labelOnly="1" outline="0" axis="axisRow" fieldPosition="0"/>
    </format>
    <format dxfId="278">
      <pivotArea field="2" type="button" dataOnly="0" labelOnly="1" outline="0" axis="axisRow" fieldPosition="1"/>
    </format>
    <format dxfId="277">
      <pivotArea field="1" type="button" dataOnly="0" labelOnly="1" outline="0" axis="axisRow" fieldPosition="2"/>
    </format>
    <format dxfId="276">
      <pivotArea dataOnly="0" labelOnly="1" outline="0" axis="axisValues" fieldPosition="0"/>
    </format>
    <format dxfId="275">
      <pivotArea dataOnly="0" labelOnly="1" outline="0" fieldPosition="0">
        <references count="1">
          <reference field="0" count="1">
            <x v="9"/>
          </reference>
        </references>
      </pivotArea>
    </format>
    <format dxfId="274">
      <pivotArea dataOnly="0" labelOnly="1" outline="0" fieldPosition="0">
        <references count="2">
          <reference field="0" count="1" selected="0">
            <x v="9"/>
          </reference>
          <reference field="2" count="1">
            <x v="9"/>
          </reference>
        </references>
      </pivotArea>
    </format>
    <format dxfId="273">
      <pivotArea dataOnly="0" labelOnly="1" outline="0" fieldPosition="0">
        <references count="3">
          <reference field="0" count="1" selected="0">
            <x v="9"/>
          </reference>
          <reference field="1" count="1">
            <x v="1"/>
          </reference>
          <reference field="2" count="1" selected="0">
            <x v="9"/>
          </reference>
        </references>
      </pivotArea>
    </format>
    <format dxfId="272">
      <pivotArea outline="0" fieldPosition="0">
        <references count="3">
          <reference field="0" count="1" selected="0">
            <x v="9"/>
          </reference>
          <reference field="1" count="1" selected="0">
            <x v="1"/>
          </reference>
          <reference field="2" count="1" selected="0">
            <x v="9"/>
          </reference>
        </references>
      </pivotArea>
    </format>
    <format dxfId="271">
      <pivotArea dataOnly="0" labelOnly="1" outline="0" fieldPosition="0">
        <references count="1">
          <reference field="0" count="1">
            <x v="10"/>
          </reference>
        </references>
      </pivotArea>
    </format>
    <format dxfId="270">
      <pivotArea dataOnly="0" labelOnly="1" outline="0" fieldPosition="0">
        <references count="2">
          <reference field="0" count="1" selected="0">
            <x v="10"/>
          </reference>
          <reference field="2" count="1">
            <x v="10"/>
          </reference>
        </references>
      </pivotArea>
    </format>
    <format dxfId="269">
      <pivotArea dataOnly="0" labelOnly="1" outline="0" fieldPosition="0">
        <references count="3">
          <reference field="0" count="1" selected="0">
            <x v="10"/>
          </reference>
          <reference field="1" count="1">
            <x v="1"/>
          </reference>
          <reference field="2" count="1" selected="0">
            <x v="10"/>
          </reference>
        </references>
      </pivotArea>
    </format>
    <format dxfId="268">
      <pivotArea outline="0" fieldPosition="0">
        <references count="3">
          <reference field="0" count="1" selected="0">
            <x v="10"/>
          </reference>
          <reference field="1" count="1" selected="0">
            <x v="1"/>
          </reference>
          <reference field="2" count="1" selected="0">
            <x v="10"/>
          </reference>
        </references>
      </pivotArea>
    </format>
    <format dxfId="267">
      <pivotArea dataOnly="0" labelOnly="1" outline="0" fieldPosition="0">
        <references count="1">
          <reference field="0" count="1">
            <x v="11"/>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3">
          <reference field="0" count="1" selected="0">
            <x v="11"/>
          </reference>
          <reference field="1" count="1">
            <x v="1"/>
          </reference>
          <reference field="2" count="1" selected="0">
            <x v="11"/>
          </reference>
        </references>
      </pivotArea>
    </format>
    <format dxfId="264">
      <pivotArea outline="0" fieldPosition="0">
        <references count="3">
          <reference field="0" count="1" selected="0">
            <x v="11"/>
          </reference>
          <reference field="1" count="1" selected="0">
            <x v="1"/>
          </reference>
          <reference field="2" count="1" selected="0">
            <x v="11"/>
          </reference>
        </references>
      </pivotArea>
    </format>
    <format dxfId="263">
      <pivotArea dataOnly="0" labelOnly="1" outline="0" fieldPosition="0">
        <references count="1">
          <reference field="0" count="1">
            <x v="12"/>
          </reference>
        </references>
      </pivotArea>
    </format>
    <format dxfId="262">
      <pivotArea dataOnly="0" labelOnly="1" outline="0" fieldPosition="0">
        <references count="2">
          <reference field="0" count="1" selected="0">
            <x v="12"/>
          </reference>
          <reference field="2" count="1">
            <x v="12"/>
          </reference>
        </references>
      </pivotArea>
    </format>
    <format dxfId="261">
      <pivotArea dataOnly="0" labelOnly="1" outline="0" fieldPosition="0">
        <references count="3">
          <reference field="0" count="1" selected="0">
            <x v="12"/>
          </reference>
          <reference field="1" count="1">
            <x v="1"/>
          </reference>
          <reference field="2" count="1" selected="0">
            <x v="12"/>
          </reference>
        </references>
      </pivotArea>
    </format>
    <format dxfId="260">
      <pivotArea outline="0" fieldPosition="0">
        <references count="3">
          <reference field="0" count="1" selected="0">
            <x v="12"/>
          </reference>
          <reference field="1" count="1" selected="0">
            <x v="1"/>
          </reference>
          <reference field="2" count="1" selected="0">
            <x v="12"/>
          </reference>
        </references>
      </pivotArea>
    </format>
    <format dxfId="259">
      <pivotArea dataOnly="0" labelOnly="1" outline="0" fieldPosition="0">
        <references count="1">
          <reference field="0" count="1">
            <x v="13"/>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3">
          <reference field="0" count="1" selected="0">
            <x v="13"/>
          </reference>
          <reference field="1" count="1">
            <x v="1"/>
          </reference>
          <reference field="2" count="1" selected="0">
            <x v="13"/>
          </reference>
        </references>
      </pivotArea>
    </format>
    <format dxfId="256">
      <pivotArea outline="0" fieldPosition="0">
        <references count="3">
          <reference field="0" count="1" selected="0">
            <x v="13"/>
          </reference>
          <reference field="1" count="1" selected="0">
            <x v="1"/>
          </reference>
          <reference field="2" count="1" selected="0">
            <x v="13"/>
          </reference>
        </references>
      </pivotArea>
    </format>
    <format dxfId="255">
      <pivotArea dataOnly="0" labelOnly="1" outline="0" fieldPosition="0">
        <references count="1">
          <reference field="0" count="1">
            <x v="14"/>
          </reference>
        </references>
      </pivotArea>
    </format>
    <format dxfId="254">
      <pivotArea dataOnly="0" labelOnly="1" outline="0" fieldPosition="0">
        <references count="2">
          <reference field="0" count="1" selected="0">
            <x v="14"/>
          </reference>
          <reference field="2" count="1">
            <x v="14"/>
          </reference>
        </references>
      </pivotArea>
    </format>
    <format dxfId="253">
      <pivotArea dataOnly="0" labelOnly="1" outline="0" fieldPosition="0">
        <references count="3">
          <reference field="0" count="1" selected="0">
            <x v="14"/>
          </reference>
          <reference field="1" count="1">
            <x v="1"/>
          </reference>
          <reference field="2" count="1" selected="0">
            <x v="14"/>
          </reference>
        </references>
      </pivotArea>
    </format>
    <format dxfId="252">
      <pivotArea outline="0" fieldPosition="0">
        <references count="3">
          <reference field="0" count="1" selected="0">
            <x v="14"/>
          </reference>
          <reference field="1" count="1" selected="0">
            <x v="1"/>
          </reference>
          <reference field="2" count="1" selected="0">
            <x v="14"/>
          </reference>
        </references>
      </pivotArea>
    </format>
    <format dxfId="251">
      <pivotArea dataOnly="0" labelOnly="1" outline="0" fieldPosition="0">
        <references count="1">
          <reference field="0" count="1">
            <x v="15"/>
          </reference>
        </references>
      </pivotArea>
    </format>
    <format dxfId="250">
      <pivotArea dataOnly="0" labelOnly="1" outline="0" fieldPosition="0">
        <references count="2">
          <reference field="0" count="1" selected="0">
            <x v="15"/>
          </reference>
          <reference field="2" count="1">
            <x v="15"/>
          </reference>
        </references>
      </pivotArea>
    </format>
    <format dxfId="249">
      <pivotArea dataOnly="0" labelOnly="1" outline="0" fieldPosition="0">
        <references count="3">
          <reference field="0" count="1" selected="0">
            <x v="15"/>
          </reference>
          <reference field="1" count="1">
            <x v="1"/>
          </reference>
          <reference field="2" count="1" selected="0">
            <x v="15"/>
          </reference>
        </references>
      </pivotArea>
    </format>
    <format dxfId="248">
      <pivotArea outline="0" fieldPosition="0">
        <references count="3">
          <reference field="0" count="1" selected="0">
            <x v="15"/>
          </reference>
          <reference field="1" count="1" selected="0">
            <x v="1"/>
          </reference>
          <reference field="2" count="1" selected="0">
            <x v="15"/>
          </reference>
        </references>
      </pivotArea>
    </format>
    <format dxfId="247">
      <pivotArea dataOnly="0" labelOnly="1" outline="0" fieldPosition="0">
        <references count="1">
          <reference field="0" count="1">
            <x v="16"/>
          </reference>
        </references>
      </pivotArea>
    </format>
    <format dxfId="246">
      <pivotArea dataOnly="0" labelOnly="1" outline="0" fieldPosition="0">
        <references count="2">
          <reference field="0" count="1" selected="0">
            <x v="16"/>
          </reference>
          <reference field="2" count="1">
            <x v="16"/>
          </reference>
        </references>
      </pivotArea>
    </format>
    <format dxfId="245">
      <pivotArea dataOnly="0" labelOnly="1" outline="0" fieldPosition="0">
        <references count="3">
          <reference field="0" count="1" selected="0">
            <x v="16"/>
          </reference>
          <reference field="1" count="1">
            <x v="1"/>
          </reference>
          <reference field="2" count="1" selected="0">
            <x v="16"/>
          </reference>
        </references>
      </pivotArea>
    </format>
    <format dxfId="244">
      <pivotArea outline="0" fieldPosition="0">
        <references count="3">
          <reference field="0" count="1" selected="0">
            <x v="16"/>
          </reference>
          <reference field="1" count="1" selected="0">
            <x v="1"/>
          </reference>
          <reference field="2" count="1" selected="0">
            <x v="16"/>
          </reference>
        </references>
      </pivotArea>
    </format>
    <format dxfId="243">
      <pivotArea dataOnly="0" labelOnly="1" outline="0" fieldPosition="0">
        <references count="1">
          <reference field="0" count="1">
            <x v="4"/>
          </reference>
        </references>
      </pivotArea>
    </format>
    <format dxfId="242">
      <pivotArea dataOnly="0" labelOnly="1" outline="0" fieldPosition="0">
        <references count="2">
          <reference field="0" count="1" selected="0">
            <x v="4"/>
          </reference>
          <reference field="2" count="1">
            <x v="4"/>
          </reference>
        </references>
      </pivotArea>
    </format>
    <format dxfId="241">
      <pivotArea dataOnly="0" labelOnly="1" outline="0" fieldPosition="0">
        <references count="3">
          <reference field="0" count="1" selected="0">
            <x v="4"/>
          </reference>
          <reference field="1" count="1">
            <x v="1"/>
          </reference>
          <reference field="2" count="1" selected="0">
            <x v="4"/>
          </reference>
        </references>
      </pivotArea>
    </format>
    <format dxfId="240">
      <pivotArea outline="0" fieldPosition="0">
        <references count="3">
          <reference field="0" count="1" selected="0">
            <x v="4"/>
          </reference>
          <reference field="1" count="1" selected="0">
            <x v="1"/>
          </reference>
          <reference field="2" count="1" selected="0">
            <x v="4"/>
          </reference>
        </references>
      </pivotArea>
    </format>
    <format dxfId="239">
      <pivotArea dataOnly="0" labelOnly="1" outline="0" fieldPosition="0">
        <references count="1">
          <reference field="0" count="1">
            <x v="5"/>
          </reference>
        </references>
      </pivotArea>
    </format>
    <format dxfId="238">
      <pivotArea dataOnly="0" labelOnly="1" outline="0" fieldPosition="0">
        <references count="2">
          <reference field="0" count="1" selected="0">
            <x v="5"/>
          </reference>
          <reference field="2" count="1">
            <x v="5"/>
          </reference>
        </references>
      </pivotArea>
    </format>
    <format dxfId="237">
      <pivotArea dataOnly="0" labelOnly="1" outline="0" fieldPosition="0">
        <references count="3">
          <reference field="0" count="1" selected="0">
            <x v="5"/>
          </reference>
          <reference field="1" count="1">
            <x v="1"/>
          </reference>
          <reference field="2" count="1" selected="0">
            <x v="5"/>
          </reference>
        </references>
      </pivotArea>
    </format>
    <format dxfId="236">
      <pivotArea outline="0" fieldPosition="0">
        <references count="3">
          <reference field="0" count="1" selected="0">
            <x v="5"/>
          </reference>
          <reference field="1" count="1" selected="0">
            <x v="1"/>
          </reference>
          <reference field="2" count="1" selected="0">
            <x v="5"/>
          </reference>
        </references>
      </pivotArea>
    </format>
    <format dxfId="235">
      <pivotArea dataOnly="0" labelOnly="1" outline="0" fieldPosition="0">
        <references count="1">
          <reference field="0" count="1">
            <x v="6"/>
          </reference>
        </references>
      </pivotArea>
    </format>
    <format dxfId="234">
      <pivotArea dataOnly="0" labelOnly="1" outline="0" fieldPosition="0">
        <references count="2">
          <reference field="0" count="1" selected="0">
            <x v="6"/>
          </reference>
          <reference field="2" count="1">
            <x v="6"/>
          </reference>
        </references>
      </pivotArea>
    </format>
    <format dxfId="233">
      <pivotArea dataOnly="0" labelOnly="1" outline="0" fieldPosition="0">
        <references count="3">
          <reference field="0" count="1" selected="0">
            <x v="6"/>
          </reference>
          <reference field="1" count="1">
            <x v="1"/>
          </reference>
          <reference field="2" count="1" selected="0">
            <x v="6"/>
          </reference>
        </references>
      </pivotArea>
    </format>
    <format dxfId="232">
      <pivotArea outline="0" fieldPosition="0">
        <references count="3">
          <reference field="0" count="1" selected="0">
            <x v="6"/>
          </reference>
          <reference field="1" count="1" selected="0">
            <x v="1"/>
          </reference>
          <reference field="2" count="1" selected="0">
            <x v="6"/>
          </reference>
        </references>
      </pivotArea>
    </format>
    <format dxfId="231">
      <pivotArea dataOnly="0" labelOnly="1" outline="0" fieldPosition="0">
        <references count="1">
          <reference field="0" count="1">
            <x v="7"/>
          </reference>
        </references>
      </pivotArea>
    </format>
    <format dxfId="230">
      <pivotArea dataOnly="0" labelOnly="1" outline="0" fieldPosition="0">
        <references count="2">
          <reference field="0" count="1" selected="0">
            <x v="7"/>
          </reference>
          <reference field="2" count="1">
            <x v="7"/>
          </reference>
        </references>
      </pivotArea>
    </format>
    <format dxfId="229">
      <pivotArea dataOnly="0" labelOnly="1" outline="0" fieldPosition="0">
        <references count="3">
          <reference field="0" count="1" selected="0">
            <x v="7"/>
          </reference>
          <reference field="1" count="1">
            <x v="1"/>
          </reference>
          <reference field="2" count="1" selected="0">
            <x v="7"/>
          </reference>
        </references>
      </pivotArea>
    </format>
    <format dxfId="228">
      <pivotArea outline="0" fieldPosition="0">
        <references count="3">
          <reference field="0" count="1" selected="0">
            <x v="7"/>
          </reference>
          <reference field="1" count="1" selected="0">
            <x v="1"/>
          </reference>
          <reference field="2" count="1" selected="0">
            <x v="7"/>
          </reference>
        </references>
      </pivotArea>
    </format>
    <format dxfId="227">
      <pivotArea dataOnly="0" labelOnly="1" outline="0" fieldPosition="0">
        <references count="1">
          <reference field="0" count="1">
            <x v="17"/>
          </reference>
        </references>
      </pivotArea>
    </format>
    <format dxfId="226">
      <pivotArea dataOnly="0" labelOnly="1" outline="0" fieldPosition="0">
        <references count="2">
          <reference field="0" count="1" selected="0">
            <x v="17"/>
          </reference>
          <reference field="2" count="1">
            <x v="17"/>
          </reference>
        </references>
      </pivotArea>
    </format>
    <format dxfId="225">
      <pivotArea dataOnly="0" labelOnly="1" outline="0" fieldPosition="0">
        <references count="3">
          <reference field="0" count="1" selected="0">
            <x v="17"/>
          </reference>
          <reference field="1" count="1">
            <x v="1"/>
          </reference>
          <reference field="2" count="1" selected="0">
            <x v="17"/>
          </reference>
        </references>
      </pivotArea>
    </format>
    <format dxfId="224">
      <pivotArea outline="0" fieldPosition="0">
        <references count="3">
          <reference field="0" count="1" selected="0">
            <x v="17"/>
          </reference>
          <reference field="1" count="1" selected="0">
            <x v="1"/>
          </reference>
          <reference field="2" count="1" selected="0">
            <x v="17"/>
          </reference>
        </references>
      </pivotArea>
    </format>
    <format dxfId="223">
      <pivotArea dataOnly="0" labelOnly="1" outline="0" fieldPosition="0">
        <references count="1">
          <reference field="0" count="1">
            <x v="0"/>
          </reference>
        </references>
      </pivotArea>
    </format>
    <format dxfId="222">
      <pivotArea dataOnly="0" labelOnly="1" outline="0" fieldPosition="0">
        <references count="2">
          <reference field="0" count="1" selected="0">
            <x v="0"/>
          </reference>
          <reference field="2" count="1">
            <x v="0"/>
          </reference>
        </references>
      </pivotArea>
    </format>
    <format dxfId="221">
      <pivotArea dataOnly="0" labelOnly="1" outline="0" fieldPosition="0">
        <references count="3">
          <reference field="0" count="1" selected="0">
            <x v="0"/>
          </reference>
          <reference field="1" count="1">
            <x v="0"/>
          </reference>
          <reference field="2" count="1" selected="0">
            <x v="0"/>
          </reference>
        </references>
      </pivotArea>
    </format>
    <format dxfId="220">
      <pivotArea outline="0" fieldPosition="0">
        <references count="3">
          <reference field="0" count="1" selected="0">
            <x v="0"/>
          </reference>
          <reference field="1" count="1" selected="0">
            <x v="0"/>
          </reference>
          <reference field="2" count="1" selected="0">
            <x v="0"/>
          </reference>
        </references>
      </pivotArea>
    </format>
    <format dxfId="219">
      <pivotArea dataOnly="0" labelOnly="1" outline="0" fieldPosition="0">
        <references count="1">
          <reference field="0" count="1">
            <x v="1"/>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3">
          <reference field="0" count="1" selected="0">
            <x v="1"/>
          </reference>
          <reference field="1" count="1">
            <x v="0"/>
          </reference>
          <reference field="2" count="1" selected="0">
            <x v="1"/>
          </reference>
        </references>
      </pivotArea>
    </format>
    <format dxfId="216">
      <pivotArea outline="0" fieldPosition="0">
        <references count="3">
          <reference field="0" count="1" selected="0">
            <x v="1"/>
          </reference>
          <reference field="1" count="1" selected="0">
            <x v="0"/>
          </reference>
          <reference field="2" count="1" selected="0">
            <x v="1"/>
          </reference>
        </references>
      </pivotArea>
    </format>
    <format dxfId="215">
      <pivotArea dataOnly="0" labelOnly="1" outline="0" fieldPosition="0">
        <references count="1">
          <reference field="0" count="1">
            <x v="2"/>
          </reference>
        </references>
      </pivotArea>
    </format>
    <format dxfId="214">
      <pivotArea dataOnly="0" labelOnly="1" outline="0" fieldPosition="0">
        <references count="2">
          <reference field="0" count="1" selected="0">
            <x v="2"/>
          </reference>
          <reference field="2" count="1">
            <x v="2"/>
          </reference>
        </references>
      </pivotArea>
    </format>
    <format dxfId="213">
      <pivotArea dataOnly="0" labelOnly="1" outline="0" fieldPosition="0">
        <references count="3">
          <reference field="0" count="1" selected="0">
            <x v="2"/>
          </reference>
          <reference field="1" count="1">
            <x v="0"/>
          </reference>
          <reference field="2" count="1" selected="0">
            <x v="2"/>
          </reference>
        </references>
      </pivotArea>
    </format>
    <format dxfId="212">
      <pivotArea outline="0" fieldPosition="0">
        <references count="3">
          <reference field="0" count="1" selected="0">
            <x v="2"/>
          </reference>
          <reference field="1" count="1" selected="0">
            <x v="0"/>
          </reference>
          <reference field="2" count="1" selected="0">
            <x v="2"/>
          </reference>
        </references>
      </pivotArea>
    </format>
    <format dxfId="211">
      <pivotArea dataOnly="0" labelOnly="1" outline="0" fieldPosition="0">
        <references count="1">
          <reference field="0" count="1">
            <x v="3"/>
          </reference>
        </references>
      </pivotArea>
    </format>
    <format dxfId="210">
      <pivotArea dataOnly="0" labelOnly="1" outline="0" fieldPosition="0">
        <references count="2">
          <reference field="0" count="1" selected="0">
            <x v="3"/>
          </reference>
          <reference field="2" count="1">
            <x v="3"/>
          </reference>
        </references>
      </pivotArea>
    </format>
    <format dxfId="209">
      <pivotArea dataOnly="0" labelOnly="1" outline="0" fieldPosition="0">
        <references count="3">
          <reference field="0" count="1" selected="0">
            <x v="3"/>
          </reference>
          <reference field="1" count="1">
            <x v="0"/>
          </reference>
          <reference field="2" count="1" selected="0">
            <x v="3"/>
          </reference>
        </references>
      </pivotArea>
    </format>
    <format dxfId="208">
      <pivotArea outline="0" fieldPosition="0">
        <references count="3">
          <reference field="0" count="1" selected="0">
            <x v="3"/>
          </reference>
          <reference field="1" count="1" selected="0">
            <x v="0"/>
          </reference>
          <reference field="2" count="1" selected="0">
            <x v="3"/>
          </reference>
        </references>
      </pivotArea>
    </format>
    <format dxfId="207">
      <pivotArea dataOnly="0" labelOnly="1" outline="0" fieldPosition="0">
        <references count="1">
          <reference field="0" count="1">
            <x v="18"/>
          </reference>
        </references>
      </pivotArea>
    </format>
    <format dxfId="206">
      <pivotArea dataOnly="0" labelOnly="1" outline="0" fieldPosition="0">
        <references count="2">
          <reference field="0" count="1" selected="0">
            <x v="18"/>
          </reference>
          <reference field="2" count="1">
            <x v="18"/>
          </reference>
        </references>
      </pivotArea>
    </format>
    <format dxfId="205">
      <pivotArea dataOnly="0" labelOnly="1" outline="0" fieldPosition="0">
        <references count="3">
          <reference field="0" count="1" selected="0">
            <x v="18"/>
          </reference>
          <reference field="1" count="1">
            <x v="0"/>
          </reference>
          <reference field="2" count="1" selected="0">
            <x v="18"/>
          </reference>
        </references>
      </pivotArea>
    </format>
    <format dxfId="204">
      <pivotArea outline="0" fieldPosition="0">
        <references count="3">
          <reference field="0" count="1" selected="0">
            <x v="18"/>
          </reference>
          <reference field="1" count="1" selected="0">
            <x v="0"/>
          </reference>
          <reference field="2" count="1" selected="0">
            <x v="18"/>
          </reference>
        </references>
      </pivotArea>
    </format>
    <format dxfId="203">
      <pivotArea dataOnly="0" labelOnly="1" outline="0" fieldPosition="0">
        <references count="1">
          <reference field="0" count="1">
            <x v="19"/>
          </reference>
        </references>
      </pivotArea>
    </format>
    <format dxfId="202">
      <pivotArea dataOnly="0" labelOnly="1" outline="0" fieldPosition="0">
        <references count="2">
          <reference field="0" count="1" selected="0">
            <x v="19"/>
          </reference>
          <reference field="2" count="1">
            <x v="19"/>
          </reference>
        </references>
      </pivotArea>
    </format>
    <format dxfId="201">
      <pivotArea dataOnly="0" labelOnly="1" outline="0" fieldPosition="0">
        <references count="3">
          <reference field="0" count="1" selected="0">
            <x v="19"/>
          </reference>
          <reference field="1" count="1">
            <x v="0"/>
          </reference>
          <reference field="2" count="1" selected="0">
            <x v="19"/>
          </reference>
        </references>
      </pivotArea>
    </format>
    <format dxfId="200">
      <pivotArea outline="0" fieldPosition="0">
        <references count="3">
          <reference field="0" count="1" selected="0">
            <x v="19"/>
          </reference>
          <reference field="1" count="1" selected="0">
            <x v="0"/>
          </reference>
          <reference field="2" count="1" selected="0">
            <x v="19"/>
          </reference>
        </references>
      </pivotArea>
    </format>
    <format dxfId="199">
      <pivotArea dataOnly="0" labelOnly="1" outline="0" fieldPosition="0">
        <references count="1">
          <reference field="0" count="1">
            <x v="20"/>
          </reference>
        </references>
      </pivotArea>
    </format>
    <format dxfId="198">
      <pivotArea dataOnly="0" labelOnly="1" outline="0" fieldPosition="0">
        <references count="2">
          <reference field="0" count="1" selected="0">
            <x v="20"/>
          </reference>
          <reference field="2" count="1">
            <x v="20"/>
          </reference>
        </references>
      </pivotArea>
    </format>
    <format dxfId="197">
      <pivotArea dataOnly="0" labelOnly="1" outline="0" fieldPosition="0">
        <references count="3">
          <reference field="0" count="1" selected="0">
            <x v="20"/>
          </reference>
          <reference field="1" count="1">
            <x v="0"/>
          </reference>
          <reference field="2" count="1" selected="0">
            <x v="20"/>
          </reference>
        </references>
      </pivotArea>
    </format>
    <format dxfId="196">
      <pivotArea outline="0" fieldPosition="0">
        <references count="3">
          <reference field="0" count="1" selected="0">
            <x v="20"/>
          </reference>
          <reference field="1" count="1" selected="0">
            <x v="0"/>
          </reference>
          <reference field="2" count="1" selected="0">
            <x v="20"/>
          </reference>
        </references>
      </pivotArea>
    </format>
    <format dxfId="195">
      <pivotArea dataOnly="0" labelOnly="1" outline="0" fieldPosition="0">
        <references count="1">
          <reference field="0" count="1">
            <x v="21"/>
          </reference>
        </references>
      </pivotArea>
    </format>
    <format dxfId="194">
      <pivotArea dataOnly="0" labelOnly="1" outline="0" fieldPosition="0">
        <references count="2">
          <reference field="0" count="1" selected="0">
            <x v="21"/>
          </reference>
          <reference field="2" count="1">
            <x v="21"/>
          </reference>
        </references>
      </pivotArea>
    </format>
    <format dxfId="193">
      <pivotArea dataOnly="0" labelOnly="1" outline="0" fieldPosition="0">
        <references count="3">
          <reference field="0" count="1" selected="0">
            <x v="21"/>
          </reference>
          <reference field="1" count="1">
            <x v="0"/>
          </reference>
          <reference field="2" count="1" selected="0">
            <x v="21"/>
          </reference>
        </references>
      </pivotArea>
    </format>
    <format dxfId="192">
      <pivotArea outline="0" fieldPosition="0">
        <references count="3">
          <reference field="0" count="1" selected="0">
            <x v="21"/>
          </reference>
          <reference field="1" count="1" selected="0">
            <x v="0"/>
          </reference>
          <reference field="2" count="1" selected="0">
            <x v="21"/>
          </reference>
        </references>
      </pivotArea>
    </format>
    <format dxfId="191">
      <pivotArea dataOnly="0" labelOnly="1" outline="0" fieldPosition="0">
        <references count="1">
          <reference field="0" count="1">
            <x v="22"/>
          </reference>
        </references>
      </pivotArea>
    </format>
    <format dxfId="190">
      <pivotArea dataOnly="0" labelOnly="1" outline="0" fieldPosition="0">
        <references count="2">
          <reference field="0" count="1" selected="0">
            <x v="22"/>
          </reference>
          <reference field="2" count="1">
            <x v="22"/>
          </reference>
        </references>
      </pivotArea>
    </format>
    <format dxfId="189">
      <pivotArea dataOnly="0" labelOnly="1" outline="0" fieldPosition="0">
        <references count="3">
          <reference field="0" count="1" selected="0">
            <x v="22"/>
          </reference>
          <reference field="1" count="1">
            <x v="0"/>
          </reference>
          <reference field="2" count="1" selected="0">
            <x v="22"/>
          </reference>
        </references>
      </pivotArea>
    </format>
    <format dxfId="188">
      <pivotArea outline="0" fieldPosition="0">
        <references count="3">
          <reference field="0" count="1" selected="0">
            <x v="22"/>
          </reference>
          <reference field="1" count="1" selected="0">
            <x v="0"/>
          </reference>
          <reference field="2" count="1" selected="0">
            <x v="22"/>
          </reference>
        </references>
      </pivotArea>
    </format>
    <format dxfId="187">
      <pivotArea dataOnly="0" labelOnly="1" outline="0" fieldPosition="0">
        <references count="1">
          <reference field="0" count="1">
            <x v="23"/>
          </reference>
        </references>
      </pivotArea>
    </format>
    <format dxfId="186">
      <pivotArea dataOnly="0" labelOnly="1" outline="0" fieldPosition="0">
        <references count="2">
          <reference field="0" count="1" selected="0">
            <x v="23"/>
          </reference>
          <reference field="2" count="1">
            <x v="23"/>
          </reference>
        </references>
      </pivotArea>
    </format>
    <format dxfId="185">
      <pivotArea dataOnly="0" labelOnly="1" outline="0" fieldPosition="0">
        <references count="3">
          <reference field="0" count="1" selected="0">
            <x v="23"/>
          </reference>
          <reference field="1" count="1">
            <x v="2"/>
          </reference>
          <reference field="2" count="1" selected="0">
            <x v="23"/>
          </reference>
        </references>
      </pivotArea>
    </format>
    <format dxfId="184">
      <pivotArea outline="0" fieldPosition="0">
        <references count="3">
          <reference field="0" count="1" selected="0">
            <x v="23"/>
          </reference>
          <reference field="1" count="1" selected="0">
            <x v="2"/>
          </reference>
          <reference field="2" count="1" selected="0">
            <x v="23"/>
          </reference>
        </references>
      </pivotArea>
    </format>
    <format dxfId="183">
      <pivotArea dataOnly="0" labelOnly="1" outline="0" fieldPosition="0">
        <references count="1">
          <reference field="0" count="1">
            <x v="24"/>
          </reference>
        </references>
      </pivotArea>
    </format>
    <format dxfId="182">
      <pivotArea dataOnly="0" labelOnly="1" outline="0" fieldPosition="0">
        <references count="2">
          <reference field="0" count="1" selected="0">
            <x v="24"/>
          </reference>
          <reference field="2" count="1">
            <x v="24"/>
          </reference>
        </references>
      </pivotArea>
    </format>
    <format dxfId="181">
      <pivotArea dataOnly="0" labelOnly="1" outline="0" fieldPosition="0">
        <references count="3">
          <reference field="0" count="1" selected="0">
            <x v="24"/>
          </reference>
          <reference field="1" count="1">
            <x v="2"/>
          </reference>
          <reference field="2" count="1" selected="0">
            <x v="24"/>
          </reference>
        </references>
      </pivotArea>
    </format>
    <format dxfId="180">
      <pivotArea outline="0" fieldPosition="0">
        <references count="3">
          <reference field="0" count="1" selected="0">
            <x v="24"/>
          </reference>
          <reference field="1" count="1" selected="0">
            <x v="2"/>
          </reference>
          <reference field="2" count="1" selected="0">
            <x v="24"/>
          </reference>
        </references>
      </pivotArea>
    </format>
    <format dxfId="179">
      <pivotArea dataOnly="0" labelOnly="1" outline="0" fieldPosition="0">
        <references count="1">
          <reference field="0" count="1">
            <x v="25"/>
          </reference>
        </references>
      </pivotArea>
    </format>
    <format dxfId="178">
      <pivotArea dataOnly="0" labelOnly="1" outline="0" fieldPosition="0">
        <references count="2">
          <reference field="0" count="1" selected="0">
            <x v="25"/>
          </reference>
          <reference field="2" count="1">
            <x v="25"/>
          </reference>
        </references>
      </pivotArea>
    </format>
    <format dxfId="177">
      <pivotArea dataOnly="0" labelOnly="1" outline="0" fieldPosition="0">
        <references count="3">
          <reference field="0" count="1" selected="0">
            <x v="25"/>
          </reference>
          <reference field="1" count="1">
            <x v="2"/>
          </reference>
          <reference field="2" count="1" selected="0">
            <x v="25"/>
          </reference>
        </references>
      </pivotArea>
    </format>
    <format dxfId="176">
      <pivotArea outline="0" fieldPosition="0">
        <references count="3">
          <reference field="0" count="1" selected="0">
            <x v="25"/>
          </reference>
          <reference field="1" count="1" selected="0">
            <x v="2"/>
          </reference>
          <reference field="2" count="1" selected="0">
            <x v="25"/>
          </reference>
        </references>
      </pivotArea>
    </format>
    <format dxfId="175">
      <pivotArea dataOnly="0" labelOnly="1" outline="0" fieldPosition="0">
        <references count="1">
          <reference field="0" count="1">
            <x v="8"/>
          </reference>
        </references>
      </pivotArea>
    </format>
    <format dxfId="174">
      <pivotArea dataOnly="0" labelOnly="1" outline="0" fieldPosition="0">
        <references count="2">
          <reference field="0" count="1" selected="0">
            <x v="8"/>
          </reference>
          <reference field="2" count="1">
            <x v="8"/>
          </reference>
        </references>
      </pivotArea>
    </format>
    <format dxfId="173">
      <pivotArea dataOnly="0" labelOnly="1" outline="0" fieldPosition="0">
        <references count="3">
          <reference field="0" count="1" selected="0">
            <x v="8"/>
          </reference>
          <reference field="1" count="1">
            <x v="1"/>
          </reference>
          <reference field="2" count="1" selected="0">
            <x v="8"/>
          </reference>
        </references>
      </pivotArea>
    </format>
    <format dxfId="172">
      <pivotArea outline="0" fieldPosition="0">
        <references count="3">
          <reference field="0" count="1" selected="0">
            <x v="8"/>
          </reference>
          <reference field="1" count="1" selected="0">
            <x v="1"/>
          </reference>
          <reference field="2" count="1" selected="0">
            <x v="8"/>
          </reference>
        </references>
      </pivotArea>
    </format>
    <format dxfId="171">
      <pivotArea dataOnly="0" labelOnly="1" outline="0" fieldPosition="0">
        <references count="1">
          <reference field="0" count="1">
            <x v="26"/>
          </reference>
        </references>
      </pivotArea>
    </format>
    <format dxfId="170">
      <pivotArea dataOnly="0" labelOnly="1" outline="0" fieldPosition="0">
        <references count="2">
          <reference field="0" count="1" selected="0">
            <x v="26"/>
          </reference>
          <reference field="2" count="1">
            <x v="26"/>
          </reference>
        </references>
      </pivotArea>
    </format>
    <format dxfId="169">
      <pivotArea dataOnly="0" labelOnly="1" outline="0" fieldPosition="0">
        <references count="3">
          <reference field="0" count="1" selected="0">
            <x v="26"/>
          </reference>
          <reference field="1" count="1">
            <x v="2"/>
          </reference>
          <reference field="2" count="1" selected="0">
            <x v="26"/>
          </reference>
        </references>
      </pivotArea>
    </format>
    <format dxfId="168">
      <pivotArea outline="0" fieldPosition="0">
        <references count="1">
          <reference field="0" count="1" selected="0">
            <x v="26"/>
          </reference>
        </references>
      </pivotArea>
    </format>
  </formats>
  <pivotHierarchies count="199">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dTestIDdirectory].[Aggregation Type].&amp;[Data]"/>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47"/>
    <rowHierarchyUsage hierarchyUsage="37"/>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TestIDdirectory]"/>
        <x15:activeTabTopLevelEntity name="[dBenchmarkProducts]"/>
        <x15:activeTabTopLevelEntity name="[fBenchmark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5441B25-EB99-4227-9290-0590F93FBBB1}" name="FinalScore" cacheId="3210" applyNumberFormats="0" applyBorderFormats="0" applyFontFormats="0" applyPatternFormats="0" applyAlignmentFormats="0" applyWidthHeightFormats="1" dataCaption="Values" tag="49965dd9-0e3e-4838-8550-a1bad3b7c6c7" updatedVersion="8" minRefreshableVersion="3" useAutoFormatting="1" subtotalHiddenItems="1" itemPrintTitles="1" createdVersion="8" indent="0" compact="0" compactData="0" multipleFieldFilters="0" rowHeaderCaption="dbenchmarkproducts">
  <location ref="C4:F4" firstHeaderRow="0" firstDataRow="1" firstDataCol="1"/>
  <pivotFields count="7">
    <pivotField axis="axisRow" compact="0" allDrilled="1" outline="0"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colFields count="1">
    <field x="-2"/>
  </colFields>
  <colItems count="3">
    <i>
      <x/>
    </i>
    <i i="1">
      <x v="1"/>
    </i>
    <i i="2">
      <x v="2"/>
    </i>
  </colItems>
  <dataFields count="3">
    <dataField fld="1" subtotal="count" baseField="0" baseItem="0"/>
    <dataField fld="4" subtotal="count" baseField="0" baseItem="0"/>
    <dataField fld="5" subtotal="count" baseField="0" baseItem="0"/>
  </dataFields>
  <formats count="24">
    <format dxfId="167">
      <pivotArea field="0" type="button" dataOnly="0" labelOnly="1" outline="0" axis="axisRow" fieldPosition="0"/>
    </format>
    <format dxfId="166">
      <pivotArea dataOnly="0" labelOnly="1" outline="0" fieldPosition="0">
        <references count="1">
          <reference field="4294967294" count="1">
            <x v="0"/>
          </reference>
        </references>
      </pivotArea>
    </format>
    <format dxfId="165">
      <pivotArea dataOnly="0" labelOnly="1" outline="0" fieldPosition="0">
        <references count="1">
          <reference field="4294967294" count="1">
            <x v="1"/>
          </reference>
        </references>
      </pivotArea>
    </format>
    <format dxfId="164">
      <pivotArea dataOnly="0" labelOnly="1" outline="0" fieldPosition="0">
        <references count="1">
          <reference field="4294967294" count="1">
            <x v="2"/>
          </reference>
        </references>
      </pivotArea>
    </format>
    <format dxfId="163">
      <pivotArea dataOnly="0" labelOnly="1" outline="0" fieldPosition="0">
        <references count="1">
          <reference field="0" count="1">
            <x v="1"/>
          </reference>
        </references>
      </pivotArea>
    </format>
    <format dxfId="162">
      <pivotArea outline="0" fieldPosition="0">
        <references count="2">
          <reference field="4294967294" count="1" selected="0">
            <x v="0"/>
          </reference>
          <reference field="0" count="1" selected="0">
            <x v="1"/>
          </reference>
        </references>
      </pivotArea>
    </format>
    <format dxfId="161">
      <pivotArea outline="0" fieldPosition="0">
        <references count="2">
          <reference field="4294967294" count="1" selected="0">
            <x v="1"/>
          </reference>
          <reference field="0" count="1" selected="0">
            <x v="1"/>
          </reference>
        </references>
      </pivotArea>
    </format>
    <format dxfId="160">
      <pivotArea outline="0" fieldPosition="0">
        <references count="2">
          <reference field="4294967294" count="1" selected="0">
            <x v="2"/>
          </reference>
          <reference field="0" count="1" selected="0">
            <x v="1"/>
          </reference>
        </references>
      </pivotArea>
    </format>
    <format dxfId="159">
      <pivotArea dataOnly="0" labelOnly="1" outline="0" fieldPosition="0">
        <references count="1">
          <reference field="0" count="1">
            <x v="6"/>
          </reference>
        </references>
      </pivotArea>
    </format>
    <format dxfId="158">
      <pivotArea outline="0" fieldPosition="0">
        <references count="2">
          <reference field="4294967294" count="1" selected="0">
            <x v="0"/>
          </reference>
          <reference field="0" count="1" selected="0">
            <x v="6"/>
          </reference>
        </references>
      </pivotArea>
    </format>
    <format dxfId="157">
      <pivotArea outline="0" fieldPosition="0">
        <references count="2">
          <reference field="4294967294" count="1" selected="0">
            <x v="1"/>
          </reference>
          <reference field="0" count="1" selected="0">
            <x v="6"/>
          </reference>
        </references>
      </pivotArea>
    </format>
    <format dxfId="156">
      <pivotArea outline="0" fieldPosition="0">
        <references count="2">
          <reference field="4294967294" count="1" selected="0">
            <x v="2"/>
          </reference>
          <reference field="0" count="1" selected="0">
            <x v="6"/>
          </reference>
        </references>
      </pivotArea>
    </format>
    <format dxfId="155">
      <pivotArea dataOnly="0" labelOnly="1" outline="0" fieldPosition="0">
        <references count="1">
          <reference field="0" count="1">
            <x v="11"/>
          </reference>
        </references>
      </pivotArea>
    </format>
    <format dxfId="154">
      <pivotArea outline="0" fieldPosition="0">
        <references count="2">
          <reference field="4294967294" count="1" selected="0">
            <x v="0"/>
          </reference>
          <reference field="0" count="1" selected="0">
            <x v="11"/>
          </reference>
        </references>
      </pivotArea>
    </format>
    <format dxfId="153">
      <pivotArea outline="0" fieldPosition="0">
        <references count="2">
          <reference field="4294967294" count="1" selected="0">
            <x v="1"/>
          </reference>
          <reference field="0" count="1" selected="0">
            <x v="11"/>
          </reference>
        </references>
      </pivotArea>
    </format>
    <format dxfId="152">
      <pivotArea outline="0" fieldPosition="0">
        <references count="2">
          <reference field="4294967294" count="1" selected="0">
            <x v="2"/>
          </reference>
          <reference field="0" count="1" selected="0">
            <x v="11"/>
          </reference>
        </references>
      </pivotArea>
    </format>
    <format dxfId="151">
      <pivotArea dataOnly="0" labelOnly="1" outline="0" fieldPosition="0">
        <references count="1">
          <reference field="0" count="1">
            <x v="20"/>
          </reference>
        </references>
      </pivotArea>
    </format>
    <format dxfId="150">
      <pivotArea outline="0" fieldPosition="0">
        <references count="2">
          <reference field="4294967294" count="1" selected="0">
            <x v="0"/>
          </reference>
          <reference field="0" count="1" selected="0">
            <x v="20"/>
          </reference>
        </references>
      </pivotArea>
    </format>
    <format dxfId="149">
      <pivotArea outline="0" fieldPosition="0">
        <references count="2">
          <reference field="4294967294" count="1" selected="0">
            <x v="1"/>
          </reference>
          <reference field="0" count="1" selected="0">
            <x v="20"/>
          </reference>
        </references>
      </pivotArea>
    </format>
    <format dxfId="148">
      <pivotArea outline="0" fieldPosition="0">
        <references count="2">
          <reference field="4294967294" count="1" selected="0">
            <x v="2"/>
          </reference>
          <reference field="0" count="1" selected="0">
            <x v="20"/>
          </reference>
        </references>
      </pivotArea>
    </format>
    <format dxfId="147">
      <pivotArea dataOnly="0" labelOnly="1" grandRow="1" outline="0" fieldPosition="0"/>
    </format>
    <format dxfId="146">
      <pivotArea field="0" grandRow="1" outline="0" axis="axisRow" fieldPosition="0">
        <references count="1">
          <reference field="4294967294" count="1" selected="0">
            <x v="0"/>
          </reference>
        </references>
      </pivotArea>
    </format>
    <format dxfId="145">
      <pivotArea field="0" grandRow="1" outline="0" axis="axisRow" fieldPosition="0">
        <references count="1">
          <reference field="4294967294" count="1" selected="0">
            <x v="1"/>
          </reference>
        </references>
      </pivotArea>
    </format>
    <format dxfId="144">
      <pivotArea field="0" grandRow="1" outline="0" axis="axisRow" fieldPosition="0">
        <references count="1">
          <reference field="4294967294" count="1" selected="0">
            <x v="2"/>
          </reference>
        </references>
      </pivotArea>
    </format>
  </formats>
  <pivotHierarchies count="199">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ReferenceProduct].[Unique Product Name].&amp;[PPG-Manor Hall-Flat-Swiss Coffee-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TestIDdirectory].[Test Parent Category].&amp;[Application]"/>
      </members>
    </pivotHierarchy>
    <pivotHierarchy multipleItemSelectionAllowed="1" dragToData="1"/>
    <pivotHierarchy multipleItemSelectionAllowed="1" dragToData="1">
      <members count="1" level="1">
        <member name="[dTestIDdirectory].[Aggregation Type].&amp;[Data]"/>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BenchmarkProducts]"/>
        <x15:activeTabTopLevelEntity name="[fBenchmarkData]"/>
        <x15:activeTabTopLevelEntity name="[dTestIDdirectory]"/>
        <x15:activeTabTopLevelEntity name="[dReference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68CA807-A34D-410A-B647-2D80522CCF2B}" name="WeatheringProductPics" cacheId="2918" applyNumberFormats="0" applyBorderFormats="0" applyFontFormats="0" applyPatternFormats="0" applyAlignmentFormats="0" applyWidthHeightFormats="1" dataCaption="Values" tag="aeb451dd-68b7-4e92-8b89-bd0b53354160" updatedVersion="8" minRefreshableVersion="3" useAutoFormatting="1" subtotalHiddenItems="1" itemPrintTitles="1" createdVersion="8" indent="0" compact="0" compactData="0" multipleFieldFilters="0">
  <location ref="A2:C5" firstHeaderRow="1" firstDataRow="1" firstDataCol="2"/>
  <pivotFields count="5">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1"/>
  </rowFields>
  <rowItems count="3">
    <i>
      <x/>
      <x/>
    </i>
    <i>
      <x v="1"/>
      <x v="1"/>
    </i>
    <i t="grand">
      <x/>
    </i>
  </rowItems>
  <colItems count="1">
    <i/>
  </colItems>
  <dataFields count="1">
    <dataField fld="2" subtotal="count" baseField="0" baseItem="0"/>
  </dataFields>
  <formats count="10">
    <format dxfId="143">
      <pivotArea field="0" type="button" dataOnly="0" labelOnly="1" outline="0" axis="axisRow" fieldPosition="0"/>
    </format>
    <format dxfId="142">
      <pivotArea field="1" type="button" dataOnly="0" labelOnly="1" outline="0" axis="axisRow" fieldPosition="1"/>
    </format>
    <format dxfId="141">
      <pivotArea dataOnly="0" labelOnly="1" outline="0" axis="axisValues" fieldPosition="0"/>
    </format>
    <format dxfId="140">
      <pivotArea dataOnly="0" labelOnly="1" outline="0" fieldPosition="0">
        <references count="1">
          <reference field="0" count="1">
            <x v="2"/>
          </reference>
        </references>
      </pivotArea>
    </format>
    <format dxfId="139">
      <pivotArea dataOnly="0" labelOnly="1" outline="0" fieldPosition="0">
        <references count="1">
          <reference field="0" count="1">
            <x v="3"/>
          </reference>
        </references>
      </pivotArea>
    </format>
    <format dxfId="138">
      <pivotArea dataOnly="0" labelOnly="1" outline="0" fieldPosition="0">
        <references count="2">
          <reference field="0" count="1" selected="0">
            <x v="3"/>
          </reference>
          <reference field="1" count="1">
            <x v="2"/>
          </reference>
        </references>
      </pivotArea>
    </format>
    <format dxfId="137">
      <pivotArea outline="0" fieldPosition="0">
        <references count="2">
          <reference field="0" count="1" selected="0">
            <x v="3"/>
          </reference>
          <reference field="1" count="1" selected="0">
            <x v="2"/>
          </reference>
        </references>
      </pivotArea>
    </format>
    <format dxfId="136">
      <pivotArea dataOnly="0" labelOnly="1" grandRow="1" outline="0" offset="A256" fieldPosition="0"/>
    </format>
    <format dxfId="135">
      <pivotArea dataOnly="0" labelOnly="1" grandRow="1" outline="0" offset="IV256" fieldPosition="0"/>
    </format>
    <format dxfId="134">
      <pivotArea grandRow="1" outline="0" collapsedLevelsAreSubtotals="1" fieldPosition="0"/>
    </format>
  </formats>
  <pivotHierarchies count="199">
    <pivotHierarchy multipleItemSelectionAllowed="1" dragToData="1"/>
    <pivotHierarchy dragToData="1"/>
    <pivotHierarchy dragToData="1"/>
    <pivotHierarchy dragToData="1"/>
    <pivotHierarchy multipleItemSelectionAllowed="1" dragToData="1">
      <members count="1" level="1">
        <member name="[dBenchmarkProducts].[Sheen].&amp;[Flat]"/>
      </members>
    </pivotHierarchy>
    <pivotHierarchy multipleItemSelectionAllowed="1" dragToData="1">
      <members count="1" level="1">
        <member name="[dBenchmarkProducts].[Color].&amp;[Weathering - Dark Blue]"/>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9"/>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BenchmarkProducts]"/>
        <x15:activeTabTopLevelEntity name="[fWeatheringData]"/>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dRichValueWebImage.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https://drive.google.com/uc?export=view&amp;id=1aBYUVawaNWMB4blV_cWbzKsOfjqgnSLc" TargetMode="External"/><Relationship Id="rId18" Type="http://schemas.openxmlformats.org/officeDocument/2006/relationships/image" Target="../media/image9.png"/><Relationship Id="rId26" Type="http://schemas.openxmlformats.org/officeDocument/2006/relationships/image" Target="../media/image13.png"/><Relationship Id="rId3" Type="http://schemas.openxmlformats.org/officeDocument/2006/relationships/hyperlink" Target="https://cdne-laika-common-eastus2-001-ade3d6gug5haemby.a02.azurefd.net/assets/front/cec0dd9e-4c60-49e2-b9c0-1135fd09b4e5/large_600x600/cec0dd9e-4c60-49e2-b9c0-1135fd09b4e5_large_600.png" TargetMode="External"/><Relationship Id="rId21" Type="http://schemas.openxmlformats.org/officeDocument/2006/relationships/hyperlink" Target="https://drive.google.com/uc?export=view&amp;id=1iFinakRWgY4K_A5wmGpMZv4qknYw2T8b" TargetMode="External"/><Relationship Id="rId7" Type="http://schemas.openxmlformats.org/officeDocument/2006/relationships/hyperlink" Target="https://drive.google.com/uc?export=view&amp;id=18PUtTKSoQGVIBGDSPJH7nWzX0cXaeQsY" TargetMode="External"/><Relationship Id="rId12" Type="http://schemas.openxmlformats.org/officeDocument/2006/relationships/image" Target="../media/image6.png"/><Relationship Id="rId17" Type="http://schemas.openxmlformats.org/officeDocument/2006/relationships/hyperlink" Target="https://drive.google.com/uc?export=view&amp;id=1tZIckQxbe0TQ2WNLxiH7AaqC4jKZslZs" TargetMode="External"/><Relationship Id="rId25" Type="http://schemas.openxmlformats.org/officeDocument/2006/relationships/hyperlink" Target="https://drive.google.com/uc?export=view&amp;id=1QbgPH_XOpxAAt7ykIOSAPbl-toD9fvmx" TargetMode="External"/><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0.png"/><Relationship Id="rId29" Type="http://schemas.openxmlformats.org/officeDocument/2006/relationships/hyperlink" Target="https://drive.google.com/uc?export=view&amp;id=1_aiqPIomV_dDTQ2Vtu3c9dY6vAav01cR" TargetMode="External"/><Relationship Id="rId1" Type="http://schemas.openxmlformats.org/officeDocument/2006/relationships/hyperlink" Target="https://shop.dunnedwards.com/cdn/shop/files/EVER10_500x.png?v=1748365789" TargetMode="External"/><Relationship Id="rId6" Type="http://schemas.openxmlformats.org/officeDocument/2006/relationships/image" Target="../media/image3.png"/><Relationship Id="rId11" Type="http://schemas.openxmlformats.org/officeDocument/2006/relationships/hyperlink" Target="https://drive.google.com/uc?export=view&amp;id=1MpSvRZ4DMKMbDDxogwkhSThr4GLhN9bP" TargetMode="External"/><Relationship Id="rId24" Type="http://schemas.openxmlformats.org/officeDocument/2006/relationships/image" Target="../media/image12.png"/><Relationship Id="rId5" Type="http://schemas.openxmlformats.org/officeDocument/2006/relationships/hyperlink" Target="https://sherwinwilliams.widen.net/content/flslnnuvtq/png/Valspar-Signature-1G-HERO-1" TargetMode="External"/><Relationship Id="rId15" Type="http://schemas.openxmlformats.org/officeDocument/2006/relationships/hyperlink" Target="https://drive.google.com/uc?export=view&amp;id=1oGM9uS5xosbrlB66YgxWp4fnjAyh_zd0" TargetMode="External"/><Relationship Id="rId23" Type="http://schemas.openxmlformats.org/officeDocument/2006/relationships/hyperlink" Target="https://drive.google.com/uc?export=view&amp;id=1W1-7wqiFBQHdTarJ-1ersiIRL9B4SfDl" TargetMode="External"/><Relationship Id="rId28" Type="http://schemas.openxmlformats.org/officeDocument/2006/relationships/image" Target="../media/image14.png"/><Relationship Id="rId10" Type="http://schemas.openxmlformats.org/officeDocument/2006/relationships/image" Target="../media/image5.png"/><Relationship Id="rId19" Type="http://schemas.openxmlformats.org/officeDocument/2006/relationships/hyperlink" Target="https://drive.google.com/uc?export=view&amp;id=1ruO0S7cqAxiCo0a1NfV9d_CO-jvNyAel" TargetMode="External"/><Relationship Id="rId4" Type="http://schemas.openxmlformats.org/officeDocument/2006/relationships/image" Target="../media/image2.png"/><Relationship Id="rId9" Type="http://schemas.openxmlformats.org/officeDocument/2006/relationships/hyperlink" Target="https://drive.google.com/uc?export=view&amp;id=1U5atHi7zWRwdvNEnFzN_nnbi-QFOpaYp" TargetMode="Externa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hyperlink" Target="https://drive.google.com/uc?export=view&amp;id=1v6V0S2LZtmobRWwQAXz_urtzFryRBbwO" TargetMode="External"/><Relationship Id="rId30" Type="http://schemas.openxmlformats.org/officeDocument/2006/relationships/image" Target="../media/image15.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Srd>
</file>

<file path=xl/richData/rdrichvalue.xml><?xml version="1.0" encoding="utf-8"?>
<rvData xmlns="http://schemas.microsoft.com/office/spreadsheetml/2017/richdata" count="20">
  <rv s="0">
    <v>0</v>
    <v>1</v>
    <v>0</v>
    <v>0</v>
  </rv>
  <rv s="1">
    <v>2</v>
    <v>10</v>
  </rv>
  <rv s="2">
    <v>8</v>
    <v>1</v>
  </rv>
  <rv s="3">
    <v>1</v>
    <v>8</v>
    <v>15</v>
    <v>1</v>
  </rv>
  <rv s="3">
    <v>4</v>
    <v>8</v>
    <v>14</v>
    <v>1</v>
  </rv>
  <rv s="0">
    <v>0</v>
    <v>1</v>
    <v>0</v>
    <v>1</v>
  </rv>
  <rv s="0">
    <v>1</v>
    <v>1</v>
    <v>0</v>
    <v>1</v>
  </rv>
  <rv s="0">
    <v>2</v>
    <v>1</v>
    <v>0</v>
    <v>1</v>
  </rv>
  <rv s="0">
    <v>3</v>
    <v>1</v>
    <v>0</v>
    <v>1</v>
  </rv>
  <rv s="0">
    <v>4</v>
    <v>1</v>
    <v>0</v>
    <v>1</v>
  </rv>
  <rv s="0">
    <v>5</v>
    <v>1</v>
    <v>0</v>
    <v>1</v>
  </rv>
  <rv s="0">
    <v>6</v>
    <v>1</v>
    <v>0</v>
    <v>1</v>
  </rv>
  <rv s="0">
    <v>7</v>
    <v>1</v>
    <v>0</v>
    <v>1</v>
  </rv>
  <rv s="0">
    <v>8</v>
    <v>1</v>
    <v>0</v>
    <v>1</v>
  </rv>
  <rv s="0">
    <v>9</v>
    <v>1</v>
    <v>0</v>
    <v>1</v>
  </rv>
  <rv s="0">
    <v>10</v>
    <v>1</v>
    <v>0</v>
    <v>1</v>
  </rv>
  <rv s="0">
    <v>11</v>
    <v>1</v>
    <v>0</v>
    <v>1</v>
  </rv>
  <rv s="0">
    <v>12</v>
    <v>1</v>
    <v>0</v>
    <v>1</v>
  </rv>
  <rv s="0">
    <v>13</v>
    <v>1</v>
    <v>0</v>
    <v>1</v>
  </rv>
  <rv s="0">
    <v>14</v>
    <v>1</v>
    <v>0</v>
    <v>1</v>
  </rv>
</rvData>
</file>

<file path=xl/richData/rdrichvaluestructure.xml><?xml version="1.0" encoding="utf-8"?>
<rvStructures xmlns="http://schemas.microsoft.com/office/spreadsheetml/2017/richdata" count="4">
  <s t="_webimage">
    <k n="WebImageIdentifier" t="i"/>
    <k n="CalcOrigin" t="i"/>
    <k n="ComputedImage" t="b"/>
    <k n="ImageSizing" t="i"/>
  </s>
  <s t="_error">
    <k n="errorType" t="i"/>
    <k n="subType" t="i"/>
  </s>
  <s t="_error">
    <k n="errorType" t="i"/>
    <k n="propagated" t="b"/>
  </s>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TM_Version" xr10:uid="{A66E0DDA-0E3F-4B96-9C5A-4E82C8483E67}" sourceName="[dTestIDdirectory].[ASTM-Version]">
  <pivotTables>
    <pivotTable tabId="3" name="BenchmarkProductInfo"/>
    <pivotTable tabId="13" name="BenchmarkPivot"/>
    <pivotTable tabId="17" name="FinalScore"/>
    <pivotTable tabId="16" name="TestSelectionPivot"/>
    <pivotTable tabId="12" name="TestRecordsMatch"/>
    <pivotTable tabId="22" name="BenchmarkPivot"/>
  </pivotTables>
  <data>
    <olap pivotCacheId="1845320238">
      <levels count="2">
        <level uniqueName="[dTestIDdirectory].[ASTM-Version].[(All)]" sourceCaption="(All)" count="0"/>
        <level uniqueName="[dTestIDdirectory].[ASTM-Version].[ASTM-Version]" sourceCaption="ASTM-Version" count="9">
          <ranges>
            <range startItem="0">
              <i n="[dTestIDdirectory].[ASTM-Version].&amp;[A1]" c="A1"/>
              <i n="[dTestIDdirectory].[ASTM-Version].&amp;[A2]" c="A2"/>
              <i n="[dTestIDdirectory].[ASTM-Version].&amp;[A3]" c="A3"/>
              <i n="[dTestIDdirectory].[ASTM-Version].&amp;[A4]" c="A4" nd="1"/>
              <i n="[dTestIDdirectory].[ASTM-Version].&amp;[A5]" c="A5" nd="1"/>
              <i n="[dTestIDdirectory].[ASTM-Version].&amp;[A6]" c="A6" nd="1"/>
              <i n="[dTestIDdirectory].[ASTM-Version].&amp;[A7]" c="A7" nd="1"/>
              <i n="[dTestIDdirectory].[ASTM-Version].&amp;[A8]" c="A8" nd="1"/>
              <i n="[dTestIDdirectory].[ASTM-Version].&amp;" c="(blank)" nd="1"/>
            </range>
          </ranges>
        </level>
      </levels>
      <selections count="1">
        <selection n="[dTestIDdirectory].[ASTM-Version].[All]"/>
      </selections>
    </olap>
  </data>
  <extLst>
    <x:ext xmlns:x15="http://schemas.microsoft.com/office/spreadsheetml/2010/11/main" uri="{03082B11-2C62-411c-B77F-237D8FCFBE4C}">
      <x15:slicerCachePivotTables>
        <pivotTable tabId="4294967295" name="PivotChartTable5"/>
        <pivotTable tabId="4294967295" name="PivotChartTable4"/>
      </x15:slicerCachePivotTables>
    </x:ext>
    <x:ext xmlns:x15="http://schemas.microsoft.com/office/spreadsheetml/2010/11/main" uri="{470722E0-AACD-4C17-9CDC-17EF765DBC7E}">
      <x15:slicerCacheHideItemsWithNoData count="1">
        <x15:slicerCacheOlapLevelName uniqueName="[dTestIDdirectory].[ASTM-Version].[ASTM-Version]" count="6"/>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 xr10:uid="{6090A659-EFD4-4A78-BA89-D6911F0808E7}" sourceName="[dTestIDdirectory].[Test Name]">
  <pivotTables>
    <pivotTable tabId="3" name="BenchmarkProductInfo"/>
    <pivotTable tabId="13" name="BenchmarkPivot"/>
    <pivotTable tabId="17" name="FinalScore"/>
    <pivotTable tabId="16" name="TestSelectionPivot"/>
    <pivotTable tabId="12" name="TestRecordsMatch"/>
    <pivotTable tabId="22" name="BenchmarkPivot"/>
  </pivotTables>
  <data>
    <olap pivotCacheId="1845320238">
      <levels count="2">
        <level uniqueName="[dTestIDdirectory].[Test Name].[(All)]" sourceCaption="(All)" count="0"/>
        <level uniqueName="[dTestIDdirectory].[Test Name].[Test Name]" sourceCaption="Test Name" count="45">
          <ranges>
            <range startItem="0">
              <i n="[dTestIDdirectory].[Test Name].&amp;[Dry Time]" c="Dry Time"/>
              <i n="[dTestIDdirectory].[Test Name].&amp;[Gradient Hide - 1.5 mil]" c="Gradient Hide - 1.5 mil"/>
              <i n="[dTestIDdirectory].[Test Name].&amp;[Gradient Hide - 3.0 mil]" c="Gradient Hide - 3.0 mil"/>
              <i n="[dTestIDdirectory].[Test Name].&amp;[Sag Resistance]" c="Sag Resistance"/>
              <i n="[dTestIDdirectory].[Test Name].&amp;[Abrasion Resistance - 1D]" c="Abrasion Resistance - 1D" nd="1"/>
              <i n="[dTestIDdirectory].[Test Name].&amp;[Abrasion Resistance - 7D]" c="Abrasion Resistance - 7D" nd="1"/>
              <i n="[dTestIDdirectory].[Test Name].&amp;[Abrasion Resistance - Average]" c="Abrasion Resistance - Average" nd="1"/>
              <i n="[dTestIDdirectory].[Test Name].&amp;[Adhesion - Plastic]" c="Adhesion - Plastic" nd="1"/>
              <i n="[dTestIDdirectory].[Test Name].&amp;[Adhesion - Plastic - 1D]" c="Adhesion - Plastic - 1D" nd="1"/>
              <i n="[dTestIDdirectory].[Test Name].&amp;[Adhesion - Plastic - 1DD]" c="Adhesion - Plastic - 1DD" nd="1"/>
              <i n="[dTestIDdirectory].[Test Name].&amp;[Adhesion - Plastic - 1DW]" c="Adhesion - Plastic - 1DW" nd="1"/>
              <i n="[dTestIDdirectory].[Test Name].&amp;[Adhesion - Plastic - 7D]" c="Adhesion - Plastic - 7D" nd="1"/>
              <i n="[dTestIDdirectory].[Test Name].&amp;[Adhesion - Plastic - 7DD]" c="Adhesion - Plastic - 7DD" nd="1"/>
              <i n="[dTestIDdirectory].[Test Name].&amp;[Adhesion - Plastic - 7DW]" c="Adhesion - Plastic - 7DW" nd="1"/>
              <i n="[dTestIDdirectory].[Test Name].&amp;[Adhesion - Steel]" c="Adhesion - Steel" nd="1"/>
              <i n="[dTestIDdirectory].[Test Name].&amp;[Adhesion - Steel - 1D]" c="Adhesion - Steel - 1D" nd="1"/>
              <i n="[dTestIDdirectory].[Test Name].&amp;[Adhesion - Steel - 1DD]" c="Adhesion - Steel - 1DD" nd="1"/>
              <i n="[dTestIDdirectory].[Test Name].&amp;[Adhesion - Steel - 1DW]" c="Adhesion - Steel - 1DW" nd="1"/>
              <i n="[dTestIDdirectory].[Test Name].&amp;[Adhesion - Steel - 7D]" c="Adhesion - Steel - 7D" nd="1"/>
              <i n="[dTestIDdirectory].[Test Name].&amp;[Adhesion - Steel - 7DD]" c="Adhesion - Steel - 7DD" nd="1"/>
              <i n="[dTestIDdirectory].[Test Name].&amp;[Adhesion - Steel - 7DW]" c="Adhesion - Steel - 7DW" nd="1"/>
              <i n="[dTestIDdirectory].[Test Name].&amp;[Adhesion - Wood]" c="Adhesion - Wood" nd="1"/>
              <i n="[dTestIDdirectory].[Test Name].&amp;[Adhesion - Wood - 1D]" c="Adhesion - Wood - 1D" nd="1"/>
              <i n="[dTestIDdirectory].[Test Name].&amp;[Adhesion - Wood - 1DD]" c="Adhesion - Wood - 1DD" nd="1"/>
              <i n="[dTestIDdirectory].[Test Name].&amp;[Adhesion - Wood - 1DW]" c="Adhesion - Wood - 1DW" nd="1"/>
              <i n="[dTestIDdirectory].[Test Name].&amp;[Adhesion - Wood - 7D]" c="Adhesion - Wood - 7D" nd="1"/>
              <i n="[dTestIDdirectory].[Test Name].&amp;[Adhesion - Wood - 7DD]" c="Adhesion - Wood - 7DD" nd="1"/>
              <i n="[dTestIDdirectory].[Test Name].&amp;[Adhesion - Wood - 7DW]" c="Adhesion - Wood - 7DW" nd="1"/>
              <i n="[dTestIDdirectory].[Test Name].&amp;[Burnish Resistance]" c="Burnish Resistance" nd="1"/>
              <i n="[dTestIDdirectory].[Test Name].&amp;[Chemical Resistance - 121 - C1]" c="Chemical Resistance - 121 - C1" nd="1"/>
              <i n="[dTestIDdirectory].[Test Name].&amp;[Chemical Resistance - 121 - C2]" c="Chemical Resistance - 121 - C2" nd="1"/>
              <i n="[dTestIDdirectory].[Test Name].&amp;[Chemical Resistance - 121 - C3]" c="Chemical Resistance - 121 - C3" nd="1"/>
              <i n="[dTestIDdirectory].[Test Name].&amp;[Chemical Resistance - 121 - C4]" c="Chemical Resistance - 121 - C4" nd="1"/>
              <i n="[dTestIDdirectory].[Test Name].&amp;[Chemical Resistance - 121 - C5]" c="Chemical Resistance - 121 - C5" nd="1"/>
              <i n="[dTestIDdirectory].[Test Name].&amp;[Chemical Resistance - 121 - C6]" c="Chemical Resistance - 121 - C6" nd="1"/>
              <i n="[dTestIDdirectory].[Test Name].&amp;[Chemical Resistance - 121 - C7]" c="Chemical Resistance - 121 - C7" nd="1"/>
              <i n="[dTestIDdirectory].[Test Name].&amp;[Chemical Resistance - 121 - C8]" c="Chemical Resistance - 121 - C8" nd="1"/>
              <i n="[dTestIDdirectory].[Test Name].&amp;[Chemical Resistance - 121 - C9]" c="Chemical Resistance - 121 - C9" nd="1"/>
              <i n="[dTestIDdirectory].[Test Name].&amp;[Chemical Resistance - Average]" c="Chemical Resistance - Average" nd="1"/>
              <i n="[dTestIDdirectory].[Test Name].&amp;[Chemical Resistance - Hydrophilic Average]" c="Chemical Resistance - Hydrophilic Average" nd="1"/>
              <i n="[dTestIDdirectory].[Test Name].&amp;[Chemical Resistance - Hydrophobic Average]" c="Chemical Resistance - Hydrophobic Average" nd="1"/>
              <i n="[dTestIDdirectory].[Test Name].&amp;[Gradient Hide - Average]" c="Gradient Hide - Average" nd="1"/>
              <i n="[dTestIDdirectory].[Test Name].&amp;[Overall Adhesion - A4]" c="Overall Adhesion - A4" nd="1"/>
              <i n="[dTestIDdirectory].[Test Name].&amp;[Print Resistance]" c="Print Resistance" nd="1"/>
              <i n="[dTestIDdirectory].[Test Name].&amp;" c="(blank)" nd="1"/>
            </range>
          </ranges>
        </level>
      </levels>
      <selections count="1">
        <selection n="[dTestIDdirectory].[Test Name].[All]"/>
      </selections>
    </olap>
  </data>
  <extLst>
    <x:ext xmlns:x15="http://schemas.microsoft.com/office/spreadsheetml/2010/11/main" uri="{03082B11-2C62-411c-B77F-237D8FCFBE4C}">
      <x15:slicerCachePivotTables>
        <pivotTable tabId="4294967295" name="PivotChartTable6"/>
        <pivotTable tabId="4294967295" name="PivotChartTable4"/>
        <pivotTable tabId="4294967295" name="PivotChartTable5"/>
      </x15:slicerCachePivotTables>
    </x:ext>
    <x:ext xmlns:x15="http://schemas.microsoft.com/office/spreadsheetml/2010/11/main" uri="{470722E0-AACD-4C17-9CDC-17EF765DBC7E}">
      <x15:slicerCacheHideItemsWithNoData count="1">
        <x15:slicerCacheOlapLevelName uniqueName="[dTestIDdirectory].[Test Name].[Test Name]" count="4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Parent_Category" xr10:uid="{7969BF80-5716-4910-9DC9-ACEACA7A40C1}" sourceName="[dTestIDdirectory].[Test Parent Category]">
  <pivotTables>
    <pivotTable tabId="3" name="BenchmarkProductInfo"/>
    <pivotTable tabId="13" name="BenchmarkPivot"/>
    <pivotTable tabId="17" name="FinalScore"/>
    <pivotTable tabId="16" name="TestSelectionPivot"/>
    <pivotTable tabId="12" name="TestRecordsMatch"/>
    <pivotTable tabId="22" name="BenchmarkPivot"/>
  </pivotTables>
  <data>
    <olap pivotCacheId="1845320238">
      <levels count="2">
        <level uniqueName="[dTestIDdirectory].[Test Parent Category].[(All)]" sourceCaption="(All)" count="0"/>
        <level uniqueName="[dTestIDdirectory].[Test Parent Category].[Test Parent Category]" sourceCaption="Test Parent Category" count="4" sortOrder="ascending">
          <ranges>
            <range startItem="0">
              <i n="[dTestIDdirectory].[Test Parent Category].&amp;[Application]" c="Application"/>
              <i n="[dTestIDdirectory].[Test Parent Category].&amp;[Durability]" c="Durability"/>
              <i n="[dTestIDdirectory].[Test Parent Category].&amp;[Resistance]" c="Resistance"/>
              <i n="[dTestIDdirectory].[Test Parent Category].&amp;" c="(blank)" nd="1"/>
            </range>
          </ranges>
        </level>
      </levels>
      <selections count="1">
        <selection n="[dTestIDdirectory].[Test Parent Category].&amp;[Application]"/>
      </selections>
    </olap>
  </data>
  <extLst>
    <x:ext xmlns:x15="http://schemas.microsoft.com/office/spreadsheetml/2010/11/main" uri="{03082B11-2C62-411c-B77F-237D8FCFBE4C}">
      <x15:slicerCachePivotTables>
        <pivotTable tabId="4294967295" name="PivotChartTable6"/>
        <pivotTable tabId="4294967295" name="PivotChartTable5"/>
        <pivotTable tabId="4294967295" name="PivotChartTable4"/>
      </x15:slicerCachePivotTables>
    </x:ext>
    <x:ext xmlns:x15="http://schemas.microsoft.com/office/spreadsheetml/2010/11/main" uri="{470722E0-AACD-4C17-9CDC-17EF765DBC7E}">
      <x15:slicerCacheHideItemsWithNoData count="1">
        <x15:slicerCacheOlapLevelName uniqueName="[dTestIDdirectory].[Test Parent Category].[Test Parent Category]" count="1"/>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een1" xr10:uid="{5694A6E9-2D2F-42B7-AE48-7E8649A91E78}" sourceName="[dBenchmarkProducts].[Sheen]">
  <pivotTables>
    <pivotTable tabId="3" name="BenchmarkProductInfo"/>
    <pivotTable tabId="13" name="BenchmarkPivot"/>
    <pivotTable tabId="17" name="FinalScore"/>
    <pivotTable tabId="16" name="PivotTable1"/>
    <pivotTable tabId="16" name="TestSelectionPivot"/>
    <pivotTable tabId="12" name="TestRecordsMatch"/>
    <pivotTable tabId="22" name="BenchmarkPivot"/>
  </pivotTables>
  <data>
    <olap pivotCacheId="1845320238">
      <levels count="2">
        <level uniqueName="[dBenchmarkProducts].[Sheen].[(All)]" sourceCaption="(All)" count="0"/>
        <level uniqueName="[dBenchmarkProducts].[Sheen].[Sheen]" sourceCaption="Sheen" count="5">
          <ranges>
            <range startItem="0">
              <i n="[dBenchmarkProducts].[Sheen].&amp;[Flat]" c="Flat"/>
              <i n="[dBenchmarkProducts].[Sheen].&amp;[Gloss]" c="Gloss"/>
              <i n="[dBenchmarkProducts].[Sheen].&amp;[Matte]" c="Matte"/>
              <i n="[dBenchmarkProducts].[Sheen].&amp;[Eggshell]" c="Eggshell"/>
              <i n="[dBenchmarkProducts].[Sheen].&amp;[Semi-Gloss]" c="Semi-Gloss"/>
            </range>
          </ranges>
        </level>
      </levels>
      <selections count="1">
        <selection n="[dBenchmarkProducts].[Sheen].[All]"/>
      </selections>
    </olap>
  </data>
  <extLst>
    <x:ext xmlns:x15="http://schemas.microsoft.com/office/spreadsheetml/2010/11/main" uri="{03082B11-2C62-411c-B77F-237D8FCFBE4C}">
      <x15:slicerCachePivotTables>
        <pivotTable tabId="4294967295" name="PivotChartTable5"/>
        <pivotTable tabId="4294967295" name="PivotChartTable4"/>
        <pivotTable tabId="4294967295" name="PivotChartTable6"/>
      </x15:slicerCachePivotTables>
    </x:ext>
    <x:ext xmlns:x15="http://schemas.microsoft.com/office/spreadsheetml/2010/11/main" uri="{470722E0-AACD-4C17-9CDC-17EF765DBC7E}">
      <x15:slicerCacheHideItemsWithNoData count="1">
        <x15:slicerCacheOlapLevelName uniqueName="[dBenchmarkProducts].[Sheen].[Sheen]"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 xr10:uid="{40EE22F9-04A5-4B64-BE48-BE1F2C65D9E1}" sourceName="[dBenchmarkProducts].[Application]">
  <pivotTables>
    <pivotTable tabId="3" name="BenchmarkProductInfo"/>
    <pivotTable tabId="13" name="BenchmarkPivot"/>
    <pivotTable tabId="17" name="FinalScore"/>
    <pivotTable tabId="16" name="PivotTable1"/>
    <pivotTable tabId="16" name="TestSelectionPivot"/>
    <pivotTable tabId="12" name="TestRecordsMatch"/>
    <pivotTable tabId="22" name="BenchmarkPivot"/>
  </pivotTables>
  <data>
    <olap pivotCacheId="1845320238">
      <levels count="2">
        <level uniqueName="[dBenchmarkProducts].[Application].[(All)]" sourceCaption="(All)" count="0"/>
        <level uniqueName="[dBenchmarkProducts].[Application].[Application]" sourceCaption="Application" count="2">
          <ranges>
            <range startItem="0">
              <i n="[dBenchmarkProducts].[Application].&amp;[Exterior]" c="Exterior"/>
              <i n="[dBenchmarkProducts].[Application].&amp;[Interior]" c="Interior"/>
            </range>
          </ranges>
        </level>
      </levels>
      <selections count="1">
        <selection n="[dBenchmarkProducts].[Application].[All]"/>
      </selections>
    </olap>
  </data>
  <extLst>
    <x:ext xmlns:x15="http://schemas.microsoft.com/office/spreadsheetml/2010/11/main" uri="{470722E0-AACD-4C17-9CDC-17EF765DBC7E}">
      <x15:slicerCacheHideItemsWithNoData count="1">
        <x15:slicerCacheOlapLevelName uniqueName="[dBenchmarkProducts].[Application].[Application]"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 xr10:uid="{092CAE5D-30FF-4712-A5E0-78C3A7429EC8}" sourceName="[dBenchmarkProducts].[Performance]">
  <pivotTables>
    <pivotTable tabId="3" name="BenchmarkProductInfo"/>
    <pivotTable tabId="13" name="BenchmarkPivot"/>
    <pivotTable tabId="17" name="FinalScore"/>
    <pivotTable tabId="16" name="PivotTable1"/>
    <pivotTable tabId="16" name="TestSelectionPivot"/>
    <pivotTable tabId="12" name="TestRecordsMatch"/>
    <pivotTable tabId="22" name="BenchmarkPivot"/>
  </pivotTables>
  <data>
    <olap pivotCacheId="1845320238">
      <levels count="2">
        <level uniqueName="[dBenchmarkProducts].[Performance].[(All)]" sourceCaption="(All)" count="0"/>
        <level uniqueName="[dBenchmarkProducts].[Performance].[Performance]" sourceCaption="Performance" count="2">
          <ranges>
            <range startItem="0">
              <i n="[dBenchmarkProducts].[Performance].&amp;[High]" c="High"/>
              <i n="[dBenchmarkProducts].[Performance].&amp;[Medium]" c="Medium"/>
            </range>
          </ranges>
        </level>
      </levels>
      <selections count="1">
        <selection n="[dBenchmarkProducts].[Performa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 xr10:uid="{670F741F-6DF8-4DD4-A225-5A1395AAE84D}" sourceName="[dBenchmarkProducts].[Color]">
  <pivotTables>
    <pivotTable tabId="3" name="BenchmarkProductInfo"/>
    <pivotTable tabId="13" name="BenchmarkPivot"/>
    <pivotTable tabId="17" name="FinalScore"/>
    <pivotTable tabId="16" name="PivotTable1"/>
    <pivotTable tabId="16" name="TestSelectionPivot"/>
    <pivotTable tabId="12" name="TestRecordsMatch"/>
    <pivotTable tabId="22" name="BenchmarkPivot"/>
  </pivotTables>
  <data>
    <olap pivotCacheId="1845320238">
      <levels count="2">
        <level uniqueName="[dBenchmarkProducts].[Color].[(All)]" sourceCaption="(All)" count="0"/>
        <level uniqueName="[dBenchmarkProducts].[Color].[Color]" sourceCaption="Color" count="6">
          <ranges>
            <range startItem="0">
              <i n="[dBenchmarkProducts].[Color].&amp;[Blood Red]" c="Blood Red"/>
              <i n="[dBenchmarkProducts].[Color].&amp;[Sky Blue]" c="Sky Blue"/>
              <i n="[dBenchmarkProducts].[Color].&amp;[Swiss Coffee]" c="Swiss Coffee"/>
              <i n="[dBenchmarkProducts].[Color].&amp;[Weathering - Dark Blue]" c="Weathering - Dark Blue"/>
              <i n="[dBenchmarkProducts].[Color].&amp;[White]" c="White"/>
              <i n="[dBenchmarkProducts].[Color].&amp;[Weathered Brown]" c="Weathered Brown"/>
            </range>
          </ranges>
        </level>
      </levels>
      <selections count="1">
        <selection n="[dBenchmarkProducts].[Color].[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6"/>
      </x15:slicerCachePivotTables>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que_Product_Name" xr10:uid="{B55AA827-EE91-4F69-B0DA-B2E16271591C}" sourceName="[dReferenceProduct].[Unique Product Name]">
  <pivotTables>
    <pivotTable tabId="3" name="ReferenceProduct"/>
    <pivotTable tabId="13" name="BenchmarkPivot"/>
    <pivotTable tabId="22" name="BenchmarkPivot"/>
  </pivotTables>
  <data>
    <olap pivotCacheId="1845320238">
      <levels count="2">
        <level uniqueName="[dReferenceProduct].[Unique Product Name].[(All)]" sourceCaption="(All)" count="0"/>
        <level uniqueName="[dReferenceProduct].[Unique Product Name].[Unique Product Name]" sourceCaption="Unique Product Name" count="3">
          <ranges>
            <range startItem="0">
              <i n="[dReferenceProduct].[Unique Product Name].&amp;[BEHR-i300-Flat-Weathered Brown-2025]" c="BEHR-i300-Flat-Weathered Brown-2025"/>
              <i n="[dReferenceProduct].[Unique Product Name].&amp;[DE-Everest-Flat-Weathered Brown-2025]" c="DE-Everest-Flat-Weathered Brown-2025"/>
              <i n="[dReferenceProduct].[Unique Product Name].&amp;[Valspar-ValP-2-Flat-Weathered Brown-2025]" c="Valspar-ValP-2-Flat-Weathered Brown-2025"/>
            </range>
          </ranges>
        </level>
      </levels>
      <selections count="1">
        <selection n="[dReferenceProduct].[Unique Product Name].&amp;[DE-Everest-Flat-Weathered Brown-2025]"/>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que_Product_Name1" xr10:uid="{E0B6EDF7-51FF-45B3-AEAE-D61AB028C905}" sourceName="[dBenchmarkProducts].[Unique Product Name]">
  <pivotTables>
    <pivotTable tabId="3" name="BenchmarkProductInfo"/>
    <pivotTable tabId="13" name="BenchmarkPivot"/>
    <pivotTable tabId="17" name="FinalScore"/>
    <pivotTable tabId="16" name="PivotTable1"/>
    <pivotTable tabId="16" name="TestSelectionPivot"/>
    <pivotTable tabId="12" name="TestRecordsMatch"/>
    <pivotTable tabId="22" name="BenchmarkPivot"/>
  </pivotTables>
  <data>
    <olap pivotCacheId="1845320238">
      <levels count="2">
        <level uniqueName="[dBenchmarkProducts].[Unique Product Name].[(All)]" sourceCaption="(All)" count="0"/>
        <level uniqueName="[dBenchmarkProducts].[Unique Product Name].[Unique Product Name]" sourceCaption="Unique Product Name" count="33">
          <ranges>
            <range startItem="0">
              <i n="[dBenchmarkProducts].[Unique Product Name].&amp;[BEHR-i300-Flat-Blood Red-2025]" c="BEHR-i300-Flat-Blood Red-2025"/>
              <i n="[dBenchmarkProducts].[Unique Product Name].&amp;[BEHR-i300-Flat-Swiss Coffee-2025]" c="BEHR-i300-Flat-Swiss Coffee-2025"/>
              <i n="[dBenchmarkProducts].[Unique Product Name].&amp;[BEHR-i300-Flat-White-2025]" c="BEHR-i300-Flat-White-2025"/>
              <i n="[dBenchmarkProducts].[Unique Product Name].&amp;[BM-BMP-1-Flat-Swiss Coffee-2025]" c="BM-BMP-1-Flat-Swiss Coffee-2025"/>
              <i n="[dBenchmarkProducts].[Unique Product Name].&amp;[DE-Everest-Flat-Blood Red-2023]" c="DE-Everest-Flat-Blood Red-2023"/>
              <i n="[dBenchmarkProducts].[Unique Product Name].&amp;[DE-Everest-Flat-Swiss Coffee-2025]" c="DE-Everest-Flat-Swiss Coffee-2025"/>
              <i n="[dBenchmarkProducts].[Unique Product Name].&amp;[DE-Evershield-Gloss-Weathering - Dark Blue-2024]" c="DE-Evershield-Gloss-Weathering - Dark Blue-2024"/>
              <i n="[dBenchmarkProducts].[Unique Product Name].&amp;[DE-Evershield-Gloss-White-2024]" c="DE-Evershield-Gloss-White-2024"/>
              <i n="[dBenchmarkProducts].[Unique Product Name].&amp;[DE-Spartawall-Matte-Sky Blue-2026]" c="DE-Spartawall-Matte-Sky Blue-2026"/>
              <i n="[dBenchmarkProducts].[Unique Product Name].&amp;[PPG-Manor Hall-Flat-Swiss Coffee-2025]" c="PPG-Manor Hall-Flat-Swiss Coffee-2025"/>
              <i n="[dBenchmarkProducts].[Unique Product Name].&amp;[PPG-Manor Hall-Flat-White-2025]" c="PPG-Manor Hall-Flat-White-2025"/>
              <i n="[dBenchmarkProducts].[Unique Product Name].&amp;[SW-Ovation Plus-Matte-Sky Blue-2026]" c="SW-Ovation Plus-Matte-Sky Blue-2026"/>
              <i n="[dBenchmarkProducts].[Unique Product Name].&amp;[Valspar-Duramax-Gloss-Weathering - Dark Blue-2025]" c="Valspar-Duramax-Gloss-Weathering - Dark Blue-2025"/>
              <i n="[dBenchmarkProducts].[Unique Product Name].&amp;[Valspar-Reserve-Matte-Sky Blue-2026]" c="Valspar-Reserve-Matte-Sky Blue-2026"/>
              <i n="[dBenchmarkProducts].[Unique Product Name].&amp;[Valspar-ValP-1-Flat-Swiss Coffee-2025]" c="Valspar-ValP-1-Flat-Swiss Coffee-2025"/>
              <i n="[dBenchmarkProducts].[Unique Product Name].&amp;[BEHR-i300-Flat-Weathered Brown-2025]" c="BEHR-i300-Flat-Weathered Brown-2025"/>
              <i n="[dBenchmarkProducts].[Unique Product Name].&amp;[BEHR-i300-Flat-Weathering - Dark Blue-2025]" c="BEHR-i300-Flat-Weathering - Dark Blue-2025"/>
              <i n="[dBenchmarkProducts].[Unique Product Name].&amp;[BM-Aura-Eggshell-White-2025]" c="BM-Aura-Eggshell-White-2025"/>
              <i n="[dBenchmarkProducts].[Unique Product Name].&amp;[BM-BMP-1-Flat-Weathering - Dark Blue-2025]" c="BM-BMP-1-Flat-Weathering - Dark Blue-2025"/>
              <i n="[dBenchmarkProducts].[Unique Product Name].&amp;[BM-BMP-2-Flat-Weathered Brown-2025]" c="BM-BMP-2-Flat-Weathered Brown-2025"/>
              <i n="[dBenchmarkProducts].[Unique Product Name].&amp;[BM-BMP-2-Flat-Weathering - Dark Blue-2025]" c="BM-BMP-2-Flat-Weathering - Dark Blue-2025"/>
              <i n="[dBenchmarkProducts].[Unique Product Name].&amp;[DE-Everest-Flat-Weathered Brown-2025]" c="DE-Everest-Flat-Weathered Brown-2025"/>
              <i n="[dBenchmarkProducts].[Unique Product Name].&amp;[DE-Everest-Flat-Weathering - Dark Blue-2025]" c="DE-Everest-Flat-Weathering - Dark Blue-2025"/>
              <i n="[dBenchmarkProducts].[Unique Product Name].&amp;[DE-Evershield-Gloss-Swiss Coffee-2024]" c="DE-Evershield-Gloss-Swiss Coffee-2024"/>
              <i n="[dBenchmarkProducts].[Unique Product Name].&amp;[DE-Evershield-Gloss-Weathered Brown-2024]" c="DE-Evershield-Gloss-Weathered Brown-2024"/>
              <i n="[dBenchmarkProducts].[Unique Product Name].&amp;[DE-Evershield-Semi-Gloss-Weathering - Dark Blue-2024]" c="DE-Evershield-Semi-Gloss-Weathering - Dark Blue-2024"/>
              <i n="[dBenchmarkProducts].[Unique Product Name].&amp;[PPG-Manor Hall-Flat-Weathered Brown-2025]" c="PPG-Manor Hall-Flat-Weathered Brown-2025"/>
              <i n="[dBenchmarkProducts].[Unique Product Name].&amp;[PPG-Manor Hall-Flat-Weathering - Dark Blue-2025]" c="PPG-Manor Hall-Flat-Weathering - Dark Blue-2025"/>
              <i n="[dBenchmarkProducts].[Unique Product Name].&amp;[SW-Emerald-Semi-Gloss-Weathering - Dark Blue-2026]" c="SW-Emerald-Semi-Gloss-Weathering - Dark Blue-2026"/>
              <i n="[dBenchmarkProducts].[Unique Product Name].&amp;[SW-Infinity-Eggshell-White-2025]" c="SW-Infinity-Eggshell-White-2025"/>
              <i n="[dBenchmarkProducts].[Unique Product Name].&amp;[Valspar-ValP-1-Flat-Weathering - Dark Blue-2025]" c="Valspar-ValP-1-Flat-Weathering - Dark Blue-2025"/>
              <i n="[dBenchmarkProducts].[Unique Product Name].&amp;[Valspar-ValP-2-Flat-Weathered Brown-2025]" c="Valspar-ValP-2-Flat-Weathered Brown-2025"/>
              <i n="[dBenchmarkProducts].[Unique Product Name].&amp;[Valspar-ValP-2-Flat-Weathering - Dark Blue-2025]" c="Valspar-ValP-2-Flat-Weathering - Dark Blue-2025"/>
            </range>
          </ranges>
        </level>
      </levels>
      <selections count="1">
        <selection n="[dBenchmarkProducts].[Unique Product Name].[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6"/>
      </x15:slicerCachePivotTables>
    </x:ext>
    <x:ext xmlns:x15="http://schemas.microsoft.com/office/spreadsheetml/2010/11/main" uri="{470722E0-AACD-4C17-9CDC-17EF765DBC7E}">
      <x15:slicerCacheHideItemsWithNoData count="1">
        <x15:slicerCacheOlapLevelName uniqueName="[dBenchmarkProducts].[Unique Product Name].[Unique Product Name]" count="0"/>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TM" xr10:uid="{65B029E3-AB3B-454C-8D1B-FFBC9B98434B}" sourceName="[dWeatheringTestDirectory].[ASTM]">
  <pivotTables>
    <pivotTable tabId="5" name="WeatheringRecords"/>
  </pivotTables>
  <data>
    <olap pivotCacheId="509170134">
      <levels count="2">
        <level uniqueName="[dWeatheringTestDirectory].[ASTM].[(All)]" sourceCaption="(All)" count="0"/>
        <level uniqueName="[dWeatheringTestDirectory].[ASTM].[ASTM]" sourceCaption="ASTM" count="3">
          <ranges>
            <range startItem="0">
              <i n="[dWeatheringTestDirectory].[ASTM].&amp;[444]" c="444"/>
              <i n="[dWeatheringTestDirectory].[ASTM].&amp;[222]" c="222" nd="1"/>
              <i n="[dWeatheringTestDirectory].[ASTM].&amp;[333]" c="333" nd="1"/>
            </range>
          </ranges>
        </level>
      </levels>
      <selections count="1">
        <selection n="[dWeatheringTestDirectory].[ASTM].[All]"/>
      </selections>
    </olap>
  </data>
  <extLst>
    <x:ext xmlns:x15="http://schemas.microsoft.com/office/spreadsheetml/2010/11/main" uri="{470722E0-AACD-4C17-9CDC-17EF765DBC7E}">
      <x15:slicerCacheHideItemsWithNoData count="1">
        <x15:slicerCacheOlapLevelName uniqueName="[dWeatheringTestDirectory].[ASTM].[ASTM]" count="2"/>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erty" xr10:uid="{E1BFD8B5-589E-44A6-9182-7B2B7E01300D}" sourceName="[dWeatheringTestDirectory].[Property]">
  <pivotTables>
    <pivotTable tabId="5" name="WeatheringRecords"/>
    <pivotTable tabId="18" name="WeatheringBenchmark"/>
  </pivotTables>
  <data>
    <olap pivotCacheId="509170134">
      <levels count="2">
        <level uniqueName="[dWeatheringTestDirectory].[Property].[(All)]" sourceCaption="(All)" count="0"/>
        <level uniqueName="[dWeatheringTestDirectory].[Property].[Property]" sourceCaption="Property" count="2">
          <ranges>
            <range startItem="0">
              <i n="[dWeatheringTestDirectory].[Property].&amp;[Color Change E]" c="Color Change E"/>
              <i n="[dWeatheringTestDirectory].[Property].&amp;[Gloss-20]" c="Gloss-20"/>
            </range>
          </ranges>
        </level>
      </levels>
      <selections count="1">
        <selection n="[dWeatheringTestDirectory].[Property].[All]"/>
      </selections>
    </olap>
  </data>
  <extLst>
    <x:ext xmlns:x15="http://schemas.microsoft.com/office/spreadsheetml/2010/11/main" uri="{470722E0-AACD-4C17-9CDC-17EF765DBC7E}">
      <x15:slicerCacheHideItemsWithNoData count="1">
        <x15:slicerCacheOlapLevelName uniqueName="[dWeatheringTestDirectory].[Property].[Property]" count="0"/>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trate" xr10:uid="{DD5E4C01-AEEE-4E78-BCAA-D276377C3381}" sourceName="[dWeatheringTestDirectory].[Substrate]">
  <pivotTables>
    <pivotTable tabId="5" name="WeatheringRecords"/>
  </pivotTables>
  <data>
    <olap pivotCacheId="509170134">
      <levels count="2">
        <level uniqueName="[dWeatheringTestDirectory].[Substrate].[(All)]" sourceCaption="(All)" count="0"/>
        <level uniqueName="[dWeatheringTestDirectory].[Substrate].[Substrate]" sourceCaption="Substrate" count="2">
          <ranges>
            <range startItem="0">
              <i n="[dWeatheringTestDirectory].[Substrate].&amp;[Primed Aluminum 3 x 6]" c="Primed Aluminum 3 x 6"/>
              <i n="[dWeatheringTestDirectory].[Substrate].&amp;[Primed Pine]" c="Primed Pine" nd="1"/>
            </range>
          </ranges>
        </level>
      </levels>
      <selections count="1">
        <selection n="[dWeatheringTestDirectory].[Substrate].[All]"/>
      </selections>
    </olap>
  </data>
  <extLst>
    <x:ext xmlns:x15="http://schemas.microsoft.com/office/spreadsheetml/2010/11/main" uri="{470722E0-AACD-4C17-9CDC-17EF765DBC7E}">
      <x15:slicerCacheHideItemsWithNoData count="1">
        <x15:slicerCacheOlapLevelName uniqueName="[dWeatheringTestDirectory].[Substrate].[Substrate]" count="1"/>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 xr10:uid="{5E478342-4546-4E76-981F-8F9B44F2F2EB}" sourceName="[dWeatheringTestDirectory].[Test]">
  <pivotTables>
    <pivotTable tabId="5" name="WeatheringRecords"/>
  </pivotTables>
  <data>
    <olap pivotCacheId="509170134">
      <levels count="2">
        <level uniqueName="[dWeatheringTestDirectory].[Test].[(All)]" sourceCaption="(All)" count="0"/>
        <level uniqueName="[dWeatheringTestDirectory].[Test].[Test]" sourceCaption="Test" count="4">
          <ranges>
            <range startItem="0">
              <i n="[dWeatheringTestDirectory].[Test].&amp;[QUV]" c="QUV"/>
              <i n="[dWeatheringTestDirectory].[Test].&amp;[Natural - HZ]" c="Natural - HZ" nd="1"/>
              <i n="[dWeatheringTestDirectory].[Test].&amp;[Natural -45]" c="Natural -45" nd="1"/>
              <i n="[dWeatheringTestDirectory].[Test].&amp;[QSUN]" c="QSUN" nd="1"/>
            </range>
          </ranges>
        </level>
      </levels>
      <selections count="1">
        <selection n="[dWeatheringTestDirectory].[Test].&amp;[QUV]"/>
      </selections>
    </olap>
  </data>
  <extLst>
    <x:ext xmlns:x15="http://schemas.microsoft.com/office/spreadsheetml/2010/11/main" uri="{470722E0-AACD-4C17-9CDC-17EF765DBC7E}">
      <x15:slicerCacheHideItemsWithNoData count="1">
        <x15:slicerCacheOlapLevelName uniqueName="[dWeatheringTestDirectory].[Test].[Test]" count="3"/>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2" xr10:uid="{618F2D0B-88D5-4693-9388-190C84B7A7FB}" sourceName="[dWeatheringTestDirectory].[Test Name]">
  <pivotTables>
    <pivotTable tabId="5" name="WeatheringRecords"/>
  </pivotTables>
  <data>
    <olap pivotCacheId="509170134">
      <levels count="2">
        <level uniqueName="[dWeatheringTestDirectory].[Test Name].[(All)]" sourceCaption="(All)" count="0"/>
        <level uniqueName="[dWeatheringTestDirectory].[Test Name].[Test Name]" sourceCaption="Test Name" count="4">
          <ranges>
            <range startItem="0">
              <i n="[dWeatheringTestDirectory].[Test Name].&amp;[QUV - A - 444-1]" c="QUV - A - 444-1"/>
              <i n="[dWeatheringTestDirectory].[Test Name].&amp;[Natural - HZ-1]" c="Natural - HZ-1" nd="1"/>
              <i n="[dWeatheringTestDirectory].[Test Name].&amp;[Natural -45-1]" c="Natural -45-1" nd="1"/>
              <i n="[dWeatheringTestDirectory].[Test Name].&amp;[QSUN - 222-1]" c="QSUN - 222-1" nd="1"/>
            </range>
          </ranges>
        </level>
      </levels>
      <selections count="1">
        <selection n="[dWeatheringTestDirectory].[Test Name].[All]"/>
      </selections>
    </olap>
  </data>
  <extLst>
    <x:ext xmlns:x15="http://schemas.microsoft.com/office/spreadsheetml/2010/11/main" uri="{470722E0-AACD-4C17-9CDC-17EF765DBC7E}">
      <x15:slicerCacheHideItemsWithNoData count="1">
        <x15:slicerCacheOlapLevelName uniqueName="[dWeatheringTestDirectory].[Test Name].[Test Name]" count="3"/>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 xr10:uid="{7701732B-3816-42C9-AD53-962E03B7F856}" sourceName="[dWeatheringTestDirectory].[Time]">
  <pivotTables>
    <pivotTable tabId="5" name="WeatheringRecords"/>
    <pivotTable tabId="18" name="WeatheringBenchmark"/>
  </pivotTables>
  <data>
    <olap pivotCacheId="509170134">
      <levels count="2">
        <level uniqueName="[dWeatheringTestDirectory].[Time].[(All)]" sourceCaption="(All)" count="0"/>
        <level uniqueName="[dWeatheringTestDirectory].[Time].[Time]" sourceCaption="Time" count="19" sortOrder="ascending">
          <ranges>
            <range startItem="0">
              <i n="[dWeatheringTestDirectory].[Time].&amp;[0]" c="0"/>
              <i n="[dWeatheringTestDirectory].[Time].&amp;[500]" c="500"/>
              <i n="[dWeatheringTestDirectory].[Time].&amp;[1000]" c="1000"/>
              <i n="[dWeatheringTestDirectory].[Time].&amp;[1500]" c="1500"/>
              <i n="[dWeatheringTestDirectory].[Time].&amp;[2000]" c="2000"/>
              <i n="[dWeatheringTestDirectory].[Time].&amp;[2500]" c="2500"/>
              <i n="[dWeatheringTestDirectory].[Time].&amp;[3]" c="3" nd="1"/>
              <i n="[dWeatheringTestDirectory].[Time].&amp;[6]" c="6" nd="1"/>
              <i n="[dWeatheringTestDirectory].[Time].&amp;[9]" c="9" nd="1"/>
              <i n="[dWeatheringTestDirectory].[Time].&amp;[12]" c="12" nd="1"/>
              <i n="[dWeatheringTestDirectory].[Time].&amp;[15]" c="15" nd="1"/>
              <i n="[dWeatheringTestDirectory].[Time].&amp;[18]" c="18" nd="1"/>
              <i n="[dWeatheringTestDirectory].[Time].&amp;[21]" c="21" nd="1"/>
              <i n="[dWeatheringTestDirectory].[Time].&amp;[24]" c="24" nd="1"/>
              <i n="[dWeatheringTestDirectory].[Time].&amp;[3000]" c="3000" nd="1"/>
              <i n="[dWeatheringTestDirectory].[Time].&amp;[3500]" c="3500" nd="1"/>
              <i n="[dWeatheringTestDirectory].[Time].&amp;[4000]" c="4000" nd="1"/>
              <i n="[dWeatheringTestDirectory].[Time].&amp;[4500]" c="4500" nd="1"/>
              <i n="[dWeatheringTestDirectory].[Time].&amp;[5000]" c="5000" nd="1"/>
            </range>
          </ranges>
        </level>
      </levels>
      <selections count="1">
        <selection n="[dWeatheringTestDirectory].[Time].[All]"/>
      </selections>
    </olap>
  </data>
  <extLst>
    <x:ext xmlns:x15="http://schemas.microsoft.com/office/spreadsheetml/2010/11/main" uri="{470722E0-AACD-4C17-9CDC-17EF765DBC7E}">
      <x15:slicerCacheHideItemsWithNoData count="1">
        <x15:slicerCacheOlapLevelName uniqueName="[dWeatheringTestDirectory].[Time].[Time]" count="13"/>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1" xr10:uid="{65D3CB81-9CD6-45BA-A00E-6CD49B30C695}" sourceName="[dBenchmarkProducts].[Brand]">
  <pivotTables>
    <pivotTable tabId="5" name="WeatheringRecords"/>
    <pivotTable tabId="18" name="WeatheringBenchmark"/>
    <pivotTable tabId="9" name="WeatheringImages"/>
    <pivotTable tabId="19" name="WeatheringProductPics"/>
  </pivotTables>
  <data>
    <olap pivotCacheId="509170134">
      <levels count="2">
        <level uniqueName="[dBenchmarkProducts].[Brand].[(All)]" sourceCaption="(All)" count="0"/>
        <level uniqueName="[dBenchmarkProducts].[Brand].[Brand]" sourceCaption="Brand" count="6">
          <ranges>
            <range startItem="0">
              <i n="[dBenchmarkProducts].[Brand].&amp;[PPG]" c="PPG"/>
              <i n="[dBenchmarkProducts].[Brand].&amp;[Valspar]" c="Valspar"/>
              <i n="[dBenchmarkProducts].[Brand].&amp;[BEHR]" c="BEHR" nd="1"/>
              <i n="[dBenchmarkProducts].[Brand].&amp;[BM]" c="BM" nd="1"/>
              <i n="[dBenchmarkProducts].[Brand].&amp;[DE]" c="DE" nd="1"/>
              <i n="[dBenchmarkProducts].[Brand].&amp;[SW]" c="SW" nd="1"/>
            </range>
          </ranges>
        </level>
      </levels>
      <selections count="1">
        <selection n="[dBenchmarkProducts].[Brand].[All]"/>
      </selections>
    </olap>
  </data>
  <extLst>
    <x:ext xmlns:x15="http://schemas.microsoft.com/office/spreadsheetml/2010/11/main" uri="{03082B11-2C62-411c-B77F-237D8FCFBE4C}">
      <x15:slicerCachePivotTables>
        <pivotTable tabId="4294967295" name="PivotChartTable2"/>
        <pivotTable tabId="4294967295" name="PivotChartTable3"/>
      </x15:slicerCachePivotTables>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1" xr10:uid="{356A0A2F-27C9-4D4D-8A70-845446034760}" sourceName="[dBenchmarkProducts].[Performance]">
  <pivotTables>
    <pivotTable tabId="5" name="WeatheringRecords"/>
    <pivotTable tabId="18" name="WeatheringBenchmark"/>
    <pivotTable tabId="9" name="WeatheringImages"/>
  </pivotTables>
  <data>
    <olap pivotCacheId="509170134">
      <levels count="2">
        <level uniqueName="[dBenchmarkProducts].[Performance].[(All)]" sourceCaption="(All)" count="0"/>
        <level uniqueName="[dBenchmarkProducts].[Performance].[Performance]" sourceCaption="Performance" count="2">
          <ranges>
            <range startItem="0">
              <i n="[dBenchmarkProducts].[Performance].&amp;[High]" c="High"/>
              <i n="[dBenchmarkProducts].[Performance].&amp;[Medium]" c="Medium" nd="1"/>
            </range>
          </ranges>
        </level>
      </levels>
      <selections count="1">
        <selection n="[dBenchmarkProducts].[Performance].[All]"/>
      </selections>
    </olap>
  </data>
  <extLst>
    <x:ext xmlns:x15="http://schemas.microsoft.com/office/spreadsheetml/2010/11/main" uri="{03082B11-2C62-411c-B77F-237D8FCFBE4C}">
      <x15:slicerCachePivotTables>
        <pivotTable tabId="4294967295" name="PivotChartTable2"/>
        <pivotTable tabId="4294967295" name="PivotChartTable3"/>
      </x15:slicerCachePivotTables>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1" xr10:uid="{52CA84B1-7D24-4AE7-BA20-C592D6B5D635}" sourceName="[dWeatheringTestDirectory].[Time]">
  <pivotTables>
    <pivotTable tabId="9" name="WeatheringImages"/>
  </pivotTables>
  <data>
    <olap pivotCacheId="509170134">
      <levels count="2">
        <level uniqueName="[dWeatheringTestDirectory].[Time].[(All)]" sourceCaption="(All)" count="0"/>
        <level uniqueName="[dWeatheringTestDirectory].[Time].[Time]" sourceCaption="Time" count="19">
          <ranges>
            <range startItem="0">
              <i n="[dWeatheringTestDirectory].[Time].&amp;[0]" c="0"/>
              <i n="[dWeatheringTestDirectory].[Time].&amp;[500]" c="500"/>
              <i n="[dWeatheringTestDirectory].[Time].&amp;[1000]" c="1000"/>
              <i n="[dWeatheringTestDirectory].[Time].&amp;[1500]" c="1500"/>
              <i n="[dWeatheringTestDirectory].[Time].&amp;[2000]" c="2000"/>
              <i n="[dWeatheringTestDirectory].[Time].&amp;[2500]" c="2500"/>
              <i n="[dWeatheringTestDirectory].[Time].&amp;[3]" c="3" nd="1"/>
              <i n="[dWeatheringTestDirectory].[Time].&amp;[6]" c="6" nd="1"/>
              <i n="[dWeatheringTestDirectory].[Time].&amp;[9]" c="9" nd="1"/>
              <i n="[dWeatheringTestDirectory].[Time].&amp;[12]" c="12" nd="1"/>
              <i n="[dWeatheringTestDirectory].[Time].&amp;[15]" c="15" nd="1"/>
              <i n="[dWeatheringTestDirectory].[Time].&amp;[18]" c="18" nd="1"/>
              <i n="[dWeatheringTestDirectory].[Time].&amp;[21]" c="21" nd="1"/>
              <i n="[dWeatheringTestDirectory].[Time].&amp;[24]" c="24" nd="1"/>
              <i n="[dWeatheringTestDirectory].[Time].&amp;[3000]" c="3000" nd="1"/>
              <i n="[dWeatheringTestDirectory].[Time].&amp;[3500]" c="3500" nd="1"/>
              <i n="[dWeatheringTestDirectory].[Time].&amp;[4000]" c="4000" nd="1"/>
              <i n="[dWeatheringTestDirectory].[Time].&amp;[4500]" c="4500" nd="1"/>
              <i n="[dWeatheringTestDirectory].[Time].&amp;[5000]" c="5000" nd="1"/>
            </range>
          </ranges>
        </level>
      </levels>
      <selections count="1">
        <selection n="[dWeatheringTestDirectory].[Time].[All]"/>
      </selections>
    </olap>
  </data>
  <extLst>
    <x:ext xmlns:x15="http://schemas.microsoft.com/office/spreadsheetml/2010/11/main" uri="{470722E0-AACD-4C17-9CDC-17EF765DBC7E}">
      <x15:slicerCacheHideItemsWithNoData count="1">
        <x15:slicerCacheOlapLevelName uniqueName="[dWeatheringTestDirectory].[Time].[Time]" count="13"/>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1" xr10:uid="{1DFC5D68-20AC-4BA6-9425-FD0B8BCBFBC3}" sourceName="[dBenchmarkProducts].[Color]">
  <pivotTables>
    <pivotTable tabId="5" name="WeatheringRecords"/>
    <pivotTable tabId="18" name="WeatheringBenchmark"/>
    <pivotTable tabId="9" name="WeatheringImages"/>
    <pivotTable tabId="19" name="WeatheringProductPics"/>
  </pivotTables>
  <data>
    <olap pivotCacheId="509170134">
      <levels count="2">
        <level uniqueName="[dBenchmarkProducts].[Color].[(All)]" sourceCaption="(All)" count="0"/>
        <level uniqueName="[dBenchmarkProducts].[Color].[Color]" sourceCaption="Color" count="6">
          <ranges>
            <range startItem="0">
              <i n="[dBenchmarkProducts].[Color].&amp;[Weathering - Dark Blue]" c="Weathering - Dark Blue"/>
              <i n="[dBenchmarkProducts].[Color].&amp;[Blood Red]" c="Blood Red"/>
              <i n="[dBenchmarkProducts].[Color].&amp;[Swiss Coffee]" c="Swiss Coffee"/>
              <i n="[dBenchmarkProducts].[Color].&amp;[Sky Blue]" c="Sky Blue" nd="1"/>
              <i n="[dBenchmarkProducts].[Color].&amp;[Weathered Brown]" c="Weathered Brown" nd="1"/>
              <i n="[dBenchmarkProducts].[Color].&amp;[White]" c="White" nd="1"/>
            </range>
          </ranges>
        </level>
      </levels>
      <selections count="1">
        <selection n="[dBenchmarkProducts].[Color].&amp;[Weathering - Dark Blue]"/>
      </selections>
    </olap>
  </data>
  <extLst>
    <x:ext xmlns:x15="http://schemas.microsoft.com/office/spreadsheetml/2010/11/main" uri="{03082B11-2C62-411c-B77F-237D8FCFBE4C}">
      <x15:slicerCachePivotTables>
        <pivotTable tabId="4294967295" name="PivotChartTable2"/>
        <pivotTable tabId="4294967295" name="PivotChartTable3"/>
      </x15:slicerCachePivotTables>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B899AF2C-F20E-40BC-BFE2-8EDBBD91BE68}" sourceName="[dBenchmarkProducts].[Brand]">
  <pivotTables>
    <pivotTable tabId="17" name="FinalScore"/>
    <pivotTable tabId="3" name="BenchmarkProductInfo"/>
    <pivotTable tabId="13" name="BenchmarkPivot"/>
    <pivotTable tabId="16" name="PivotTable1"/>
    <pivotTable tabId="16" name="TestSelectionPivot"/>
    <pivotTable tabId="12" name="TestRecordsMatch"/>
    <pivotTable tabId="22" name="BenchmarkPivot"/>
  </pivotTables>
  <data>
    <olap pivotCacheId="1845320238">
      <levels count="2">
        <level uniqueName="[dBenchmarkProducts].[Brand].[(All)]" sourceCaption="(All)" count="0"/>
        <level uniqueName="[dBenchmarkProducts].[Brand].[Brand]" sourceCaption="Brand" count="6">
          <ranges>
            <range startItem="0">
              <i n="[dBenchmarkProducts].[Brand].&amp;[BEHR]" c="BEHR"/>
              <i n="[dBenchmarkProducts].[Brand].&amp;[BM]" c="BM"/>
              <i n="[dBenchmarkProducts].[Brand].&amp;[DE]" c="DE"/>
              <i n="[dBenchmarkProducts].[Brand].&amp;[PPG]" c="PPG"/>
              <i n="[dBenchmarkProducts].[Brand].&amp;[SW]" c="SW"/>
              <i n="[dBenchmarkProducts].[Brand].&amp;[Valspar]" c="Valspar"/>
            </range>
          </ranges>
        </level>
      </levels>
      <selections count="1">
        <selection n="[dBenchmarkProducts].[Brand].[All]"/>
      </selections>
    </olap>
  </data>
  <extLst>
    <x:ext xmlns:x15="http://schemas.microsoft.com/office/spreadsheetml/2010/11/main" uri="{03082B11-2C62-411c-B77F-237D8FCFBE4C}">
      <x15:slicerCachePivotTables>
        <pivotTable tabId="4294967295" name="PivotChartTable4"/>
        <pivotTable tabId="4294967295" name="PivotChartTable5"/>
        <pivotTable tabId="4294967295" name="PivotChartTable6"/>
      </x15:slicerCachePivotTables>
    </x:ext>
    <x:ext xmlns:x15="http://schemas.microsoft.com/office/spreadsheetml/2010/11/main" uri="{470722E0-AACD-4C17-9CDC-17EF765DBC7E}">
      <x15:slicerCacheHideItemsWithNoData count="1">
        <x15:slicerCacheOlapLevelName uniqueName="[dBenchmarkProducts].[Brand].[Brand]" count="0"/>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Category1" xr10:uid="{F810BFB2-2354-4075-9B6B-93CB7D4784AB}" sourceName="[dTestIDdirectory].[Test Category]">
  <pivotTables>
    <pivotTable tabId="17" name="FinalScore"/>
    <pivotTable tabId="3" name="BenchmarkProductInfo"/>
    <pivotTable tabId="13" name="BenchmarkPivot"/>
    <pivotTable tabId="16" name="TestSelectionPivot"/>
    <pivotTable tabId="12" name="TestRecordsMatch"/>
    <pivotTable tabId="22" name="BenchmarkPivot"/>
  </pivotTables>
  <data>
    <olap pivotCacheId="1845320238">
      <levels count="2">
        <level uniqueName="[dTestIDdirectory].[Test Category].[(All)]" sourceCaption="(All)" count="0"/>
        <level uniqueName="[dTestIDdirectory].[Test Category].[Test Category]" sourceCaption="Test Category" count="9">
          <ranges>
            <range startItem="0">
              <i n="[dTestIDdirectory].[Test Category].&amp;[Dry Time]" c="Dry Time"/>
              <i n="[dTestIDdirectory].[Test Category].&amp;[Gradient Hide]" c="Gradient Hide"/>
              <i n="[dTestIDdirectory].[Test Category].&amp;[Sag Resistance]" c="Sag Resistance"/>
              <i n="[dTestIDdirectory].[Test Category].&amp;[Abrasion Resistance]" c="Abrasion Resistance" nd="1"/>
              <i n="[dTestIDdirectory].[Test Category].&amp;[Adhesion]" c="Adhesion" nd="1"/>
              <i n="[dTestIDdirectory].[Test Category].&amp;[Burnish Resistance]" c="Burnish Resistance" nd="1"/>
              <i n="[dTestIDdirectory].[Test Category].&amp;[Chemical Resistance]" c="Chemical Resistance" nd="1"/>
              <i n="[dTestIDdirectory].[Test Category].&amp;[Print Resistance]" c="Print Resistance" nd="1"/>
              <i n="[dTestIDdirectory].[Test Category].&amp;" c="(blank)" nd="1"/>
            </range>
          </ranges>
        </level>
      </levels>
      <selections count="1">
        <selection n="[dTestIDdirectory].[Test Category].[All]"/>
      </selections>
    </olap>
  </data>
  <extLst>
    <x:ext xmlns:x15="http://schemas.microsoft.com/office/spreadsheetml/2010/11/main" uri="{03082B11-2C62-411c-B77F-237D8FCFBE4C}">
      <x15:slicerCachePivotTables>
        <pivotTable tabId="4294967295" name="PivotChartTable6"/>
        <pivotTable tabId="4294967295" name="PivotChartTable5"/>
      </x15:slicerCachePivotTables>
    </x:ext>
    <x:ext xmlns:x15="http://schemas.microsoft.com/office/spreadsheetml/2010/11/main" uri="{470722E0-AACD-4C17-9CDC-17EF765DBC7E}">
      <x15:slicerCacheHideItemsWithNoData count="1">
        <x15:slicerCacheOlapLevelName uniqueName="[dTestIDdirectory].[Test Category].[Test Category]" count="6"/>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rt_Name" xr10:uid="{7E54D50A-F732-4B48-963A-EB27F175B98B}" sourceName="[dTestIDdirectory].[Chart Name]">
  <data>
    <olap pivotCacheId="1845320238">
      <levels count="2">
        <level uniqueName="[dTestIDdirectory].[Chart Name].[(All)]" sourceCaption="(All)" count="0"/>
        <level uniqueName="[dTestIDdirectory].[Chart Name].[Chart Name]" sourceCaption="Chart Name" count="36">
          <ranges>
            <range startItem="0">
              <i n="[dTestIDdirectory].[Chart Name].&amp;[Dry Time]" c="Dry Time"/>
              <i n="[dTestIDdirectory].[Chart Name].&amp;[Sag Resistance]" c="Sag Resistance"/>
              <i n="[dTestIDdirectory].[Chart Name].&amp;[Abrasion Resistance - 1D]" c="Abrasion Resistance - 1D" nd="1"/>
              <i n="[dTestIDdirectory].[Chart Name].&amp;[Abrasion Resistance - Average]" c="Abrasion Resistance - Average" nd="1"/>
              <i n="[dTestIDdirectory].[Chart Name].&amp;[Adhesion - Plastic]" c="Adhesion - Plastic" nd="1"/>
              <i n="[dTestIDdirectory].[Chart Name].&amp;[Adhesion - Plastic - 1D]" c="Adhesion - Plastic - 1D" nd="1"/>
              <i n="[dTestIDdirectory].[Chart Name].&amp;[Adhesion - Plastic - 1DD]" c="Adhesion - Plastic - 1DD" nd="1"/>
              <i n="[dTestIDdirectory].[Chart Name].&amp;[Adhesion - Plastic - 1DW]" c="Adhesion - Plastic - 1DW" nd="1"/>
              <i n="[dTestIDdirectory].[Chart Name].&amp;[Adhesion - Plastic - 7D]" c="Adhesion - Plastic - 7D" nd="1"/>
              <i n="[dTestIDdirectory].[Chart Name].&amp;[Adhesion - Plastic - 7DD]" c="Adhesion - Plastic - 7DD" nd="1"/>
              <i n="[dTestIDdirectory].[Chart Name].&amp;[Adhesion - Plastic - 7DW]" c="Adhesion - Plastic - 7DW" nd="1"/>
              <i n="[dTestIDdirectory].[Chart Name].&amp;[Adhesion - Steel]" c="Adhesion - Steel" nd="1"/>
              <i n="[dTestIDdirectory].[Chart Name].&amp;[Adhesion - Steel - 1D]" c="Adhesion - Steel - 1D" nd="1"/>
              <i n="[dTestIDdirectory].[Chart Name].&amp;[Adhesion - Steel - 1DD]" c="Adhesion - Steel - 1DD" nd="1"/>
              <i n="[dTestIDdirectory].[Chart Name].&amp;[Adhesion - Steel - 1DW]" c="Adhesion - Steel - 1DW" nd="1"/>
              <i n="[dTestIDdirectory].[Chart Name].&amp;[Adhesion - Steel - 7D]" c="Adhesion - Steel - 7D" nd="1"/>
              <i n="[dTestIDdirectory].[Chart Name].&amp;[Adhesion - Steel - 7DD]" c="Adhesion - Steel - 7DD" nd="1"/>
              <i n="[dTestIDdirectory].[Chart Name].&amp;[Adhesion - Steel - 7DW]" c="Adhesion - Steel - 7DW" nd="1"/>
              <i n="[dTestIDdirectory].[Chart Name].&amp;[Adhesion - Wood]" c="Adhesion - Wood" nd="1"/>
              <i n="[dTestIDdirectory].[Chart Name].&amp;[Adhesion - Wood - 1D]" c="Adhesion - Wood - 1D" nd="1"/>
              <i n="[dTestIDdirectory].[Chart Name].&amp;[Adhesion - Wood - 1DD]" c="Adhesion - Wood - 1DD" nd="1"/>
              <i n="[dTestIDdirectory].[Chart Name].&amp;[Adhesion - Wood - 1DW]" c="Adhesion - Wood - 1DW" nd="1"/>
              <i n="[dTestIDdirectory].[Chart Name].&amp;[Adhesion - Wood - 7D]" c="Adhesion - Wood - 7D" nd="1"/>
              <i n="[dTestIDdirectory].[Chart Name].&amp;[Adhesion - Wood - 7DD]" c="Adhesion - Wood - 7DD" nd="1"/>
              <i n="[dTestIDdirectory].[Chart Name].&amp;[Adhesion - Wood - 7DW]" c="Adhesion - Wood - 7DW" nd="1"/>
              <i n="[dTestIDdirectory].[Chart Name].&amp;[Burnish Resistance]" c="Burnish Resistance" nd="1"/>
              <i n="[dTestIDdirectory].[Chart Name].&amp;[Chemical Resistance]" c="Chemical Resistance" nd="1"/>
              <i n="[dTestIDdirectory].[Chart Name].&amp;[Chemical Resistance - Average]" c="Chemical Resistance - Average" nd="1"/>
              <i n="[dTestIDdirectory].[Chart Name].&amp;[Chemical Resistance - Hydri]" c="Chemical Resistance - Hydri" nd="1"/>
              <i n="[dTestIDdirectory].[Chart Name].&amp;[Chemical Resistance - Hydro]" c="Chemical Resistance - Hydro" nd="1"/>
              <i n="[dTestIDdirectory].[Chart Name].&amp;[Gradient Hide - 1.5 mil]" c="Gradient Hide - 1.5 mil" nd="1"/>
              <i n="[dTestIDdirectory].[Chart Name].&amp;[Gradient Hide - 3.0 mil]" c="Gradient Hide - 3.0 mil" nd="1"/>
              <i n="[dTestIDdirectory].[Chart Name].&amp;[Gradient Hide - Average]" c="Gradient Hide - Average" nd="1"/>
              <i n="[dTestIDdirectory].[Chart Name].&amp;[Overall Adhesion - A4]" c="Overall Adhesion - A4" nd="1"/>
              <i n="[dTestIDdirectory].[Chart Name].&amp;[Print Resistance]" c="Print Resistance" nd="1"/>
              <i n="[dTestIDdirectory].[Chart Name].&amp;" c="(blank)" nd="1"/>
            </range>
          </ranges>
        </level>
      </levels>
      <selections count="35">
        <selection n="[dTestIDdirectory].[Chart Name].&amp;"/>
        <selection n="[dTestIDdirectory].[Chart Name].&amp;[Abrasion Resistance - 1D]"/>
        <selection n="[dTestIDdirectory].[Chart Name].&amp;[Abrasion Resistance - Average]"/>
        <selection n="[dTestIDdirectory].[Chart Name].&amp;[Adhesion - Plastic - 1D]"/>
        <selection n="[dTestIDdirectory].[Chart Name].&amp;[Adhesion - Plastic - 1DD]"/>
        <selection n="[dTestIDdirectory].[Chart Name].&amp;[Adhesion - Plastic - 1DW]"/>
        <selection n="[dTestIDdirectory].[Chart Name].&amp;[Adhesion - Plastic - 7D]"/>
        <selection n="[dTestIDdirectory].[Chart Name].&amp;[Adhesion - Plastic - 7DD]"/>
        <selection n="[dTestIDdirectory].[Chart Name].&amp;[Adhesion - Plastic - 7DW]"/>
        <selection n="[dTestIDdirectory].[Chart Name].&amp;[Adhesion - Plastic]"/>
        <selection n="[dTestIDdirectory].[Chart Name].&amp;[Adhesion - Steel - 1D]"/>
        <selection n="[dTestIDdirectory].[Chart Name].&amp;[Adhesion - Steel - 1DD]"/>
        <selection n="[dTestIDdirectory].[Chart Name].&amp;[Adhesion - Steel - 1DW]"/>
        <selection n="[dTestIDdirectory].[Chart Name].&amp;[Adhesion - Steel - 7D]"/>
        <selection n="[dTestIDdirectory].[Chart Name].&amp;[Adhesion - Steel - 7DD]"/>
        <selection n="[dTestIDdirectory].[Chart Name].&amp;[Adhesion - Steel - 7DW]"/>
        <selection n="[dTestIDdirectory].[Chart Name].&amp;[Adhesion - Steel]"/>
        <selection n="[dTestIDdirectory].[Chart Name].&amp;[Adhesion - Wood - 1D]"/>
        <selection n="[dTestIDdirectory].[Chart Name].&amp;[Adhesion - Wood - 1DD]"/>
        <selection n="[dTestIDdirectory].[Chart Name].&amp;[Adhesion - Wood - 1DW]"/>
        <selection n="[dTestIDdirectory].[Chart Name].&amp;[Adhesion - Wood - 7D]"/>
        <selection n="[dTestIDdirectory].[Chart Name].&amp;[Adhesion - Wood - 7DD]"/>
        <selection n="[dTestIDdirectory].[Chart Name].&amp;[Adhesion - Wood - 7DW]"/>
        <selection n="[dTestIDdirectory].[Chart Name].&amp;[Adhesion - Wood]"/>
        <selection n="[dTestIDdirectory].[Chart Name].&amp;[Burnish Resistance]"/>
        <selection n="[dTestIDdirectory].[Chart Name].&amp;[Chemical Resistance - Average]"/>
        <selection n="[dTestIDdirectory].[Chart Name].&amp;[Chemical Resistance - Hydro]"/>
        <selection n="[dTestIDdirectory].[Chart Name].&amp;[Chemical Resistance]"/>
        <selection n="[dTestIDdirectory].[Chart Name].&amp;[Dry Time]"/>
        <selection n="[dTestIDdirectory].[Chart Name].&amp;[Gradient Hide - 1.5 mil]"/>
        <selection n="[dTestIDdirectory].[Chart Name].&amp;[Gradient Hide - 3.0 mil]"/>
        <selection n="[dTestIDdirectory].[Chart Name].&amp;[Gradient Hide - Average]"/>
        <selection n="[dTestIDdirectory].[Chart Name].&amp;[Overall Adhesion - A4]"/>
        <selection n="[dTestIDdirectory].[Chart Name].&amp;[Print Resistance]"/>
        <selection n="[dTestIDdirectory].[Chart Name].&amp;[Sag Resistance]"/>
      </selections>
    </olap>
  </data>
  <extLst>
    <x:ext xmlns:x15="http://schemas.microsoft.com/office/spreadsheetml/2010/11/main" uri="{03082B11-2C62-411c-B77F-237D8FCFBE4C}">
      <x15:slicerCachePivotTables>
        <pivotTable tabId="4294967295" name="PivotChartTable6"/>
      </x15:slicerCachePivotTables>
    </x:ext>
    <x:ext xmlns:x15="http://schemas.microsoft.com/office/spreadsheetml/2010/11/main" uri="{470722E0-AACD-4C17-9CDC-17EF765DBC7E}">
      <x15:slicerCacheHideItemsWithNoData count="1">
        <x15:slicerCacheOlapLevelName uniqueName="[dTestIDdirectory].[Chart Name].[Chart Name]" count="34"/>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_Attribute" xr10:uid="{3928BF9F-6A92-46B8-A9B8-F30F2DCFFA9B}" sourceName="[dTestIDdirectory].[Level Attribute]">
  <data>
    <olap pivotCacheId="1845320238">
      <levels count="2">
        <level uniqueName="[dTestIDdirectory].[Level Attribute].[(All)]" sourceCaption="(All)" count="0"/>
        <level uniqueName="[dTestIDdirectory].[Level Attribute].[Level Attribute]" sourceCaption="Level Attribute" count="27">
          <ranges>
            <range startItem="0">
              <i n="[dTestIDdirectory].[Level Attribute].&amp;[Dry Time]" c="Dry Time"/>
              <i n="[dTestIDdirectory].[Level Attribute].&amp;[Sag Resistance]" c="Sag Resistance"/>
              <i n="[dTestIDdirectory].[Level Attribute].&amp;[1 Day]" c="1 Day" nd="1"/>
              <i n="[dTestIDdirectory].[Level Attribute].&amp;[1.5 mil]" c="1.5 mil" nd="1"/>
              <i n="[dTestIDdirectory].[Level Attribute].&amp;[3.0 mil]" c="3.0 mil" nd="1"/>
              <i n="[dTestIDdirectory].[Level Attribute].&amp;[7 Day]" c="7 Day" nd="1"/>
              <i n="[dTestIDdirectory].[Level Attribute].&amp;[Average]" c="Average" nd="1"/>
              <i n="[dTestIDdirectory].[Level Attribute].&amp;[Burnish Resistance]" c="Burnish Resistance" nd="1"/>
              <i n="[dTestIDdirectory].[Level Attribute].&amp;[Chemical #1]" c="Chemical #1" nd="1"/>
              <i n="[dTestIDdirectory].[Level Attribute].&amp;[Chemical #2]" c="Chemical #2" nd="1"/>
              <i n="[dTestIDdirectory].[Level Attribute].&amp;[Chemical #3]" c="Chemical #3" nd="1"/>
              <i n="[dTestIDdirectory].[Level Attribute].&amp;[Chemical #4]" c="Chemical #4" nd="1"/>
              <i n="[dTestIDdirectory].[Level Attribute].&amp;[Chemical #5]" c="Chemical #5" nd="1"/>
              <i n="[dTestIDdirectory].[Level Attribute].&amp;[Chemical #6]" c="Chemical #6" nd="1"/>
              <i n="[dTestIDdirectory].[Level Attribute].&amp;[Chemical #7]" c="Chemical #7" nd="1"/>
              <i n="[dTestIDdirectory].[Level Attribute].&amp;[Chemical #8]" c="Chemical #8" nd="1"/>
              <i n="[dTestIDdirectory].[Level Attribute].&amp;[Chemical #9]" c="Chemical #9" nd="1"/>
              <i n="[dTestIDdirectory].[Level Attribute].&amp;[Dry]" c="Dry" nd="1"/>
              <i n="[dTestIDdirectory].[Level Attribute].&amp;[Hydrophilic]" c="Hydrophilic" nd="1"/>
              <i n="[dTestIDdirectory].[Level Attribute].&amp;[Hydrophobic]" c="Hydrophobic" nd="1"/>
              <i n="[dTestIDdirectory].[Level Attribute].&amp;[Overall Average]" c="Overall Average" nd="1"/>
              <i n="[dTestIDdirectory].[Level Attribute].&amp;[Plastic]" c="Plastic" nd="1"/>
              <i n="[dTestIDdirectory].[Level Attribute].&amp;[Print Resistance]" c="Print Resistance" nd="1"/>
              <i n="[dTestIDdirectory].[Level Attribute].&amp;[Steel]" c="Steel" nd="1"/>
              <i n="[dTestIDdirectory].[Level Attribute].&amp;[Wet]" c="Wet" nd="1"/>
              <i n="[dTestIDdirectory].[Level Attribute].&amp;[Wood]" c="Wood" nd="1"/>
              <i n="[dTestIDdirectory].[Level Attribute].&amp;" c="(blank)" nd="1"/>
            </range>
          </ranges>
        </level>
      </levels>
      <selections count="25">
        <selection n="[dTestIDdirectory].[Level Attribute].&amp;"/>
        <selection n="[dTestIDdirectory].[Level Attribute].&amp;[1.5 mil]"/>
        <selection n="[dTestIDdirectory].[Level Attribute].&amp;[3.0 mil]"/>
        <selection n="[dTestIDdirectory].[Level Attribute].&amp;[Average]"/>
        <selection n="[dTestIDdirectory].[Level Attribute].&amp;[Burnish Resistance]"/>
        <selection n="[dTestIDdirectory].[Level Attribute].&amp;[Chemical #1]"/>
        <selection n="[dTestIDdirectory].[Level Attribute].&amp;[Chemical #2]"/>
        <selection n="[dTestIDdirectory].[Level Attribute].&amp;[Chemical #3]"/>
        <selection n="[dTestIDdirectory].[Level Attribute].&amp;[Chemical #4]"/>
        <selection n="[dTestIDdirectory].[Level Attribute].&amp;[Chemical #5]"/>
        <selection n="[dTestIDdirectory].[Level Attribute].&amp;[Chemical #6]"/>
        <selection n="[dTestIDdirectory].[Level Attribute].&amp;[Chemical #7]"/>
        <selection n="[dTestIDdirectory].[Level Attribute].&amp;[Chemical #8]"/>
        <selection n="[dTestIDdirectory].[Level Attribute].&amp;[Chemical #9]"/>
        <selection n="[dTestIDdirectory].[Level Attribute].&amp;[Dry Time]"/>
        <selection n="[dTestIDdirectory].[Level Attribute].&amp;[Dry]"/>
        <selection n="[dTestIDdirectory].[Level Attribute].&amp;[Hydrophilic]"/>
        <selection n="[dTestIDdirectory].[Level Attribute].&amp;[Hydrophobic]"/>
        <selection n="[dTestIDdirectory].[Level Attribute].&amp;[Overall Average]"/>
        <selection n="[dTestIDdirectory].[Level Attribute].&amp;[Plastic]"/>
        <selection n="[dTestIDdirectory].[Level Attribute].&amp;[Print Resistance]"/>
        <selection n="[dTestIDdirectory].[Level Attribute].&amp;[Sag Resistance]"/>
        <selection n="[dTestIDdirectory].[Level Attribute].&amp;[Steel]"/>
        <selection n="[dTestIDdirectory].[Level Attribute].&amp;[Wet]"/>
        <selection n="[dTestIDdirectory].[Level Attribute].&amp;[Wood]"/>
      </selections>
    </olap>
  </data>
  <extLst>
    <x:ext xmlns:x15="http://schemas.microsoft.com/office/spreadsheetml/2010/11/main" uri="{03082B11-2C62-411c-B77F-237D8FCFBE4C}">
      <x15:slicerCachePivotTables>
        <pivotTable tabId="4294967295" name="PivotChartTable6"/>
      </x15:slicerCachePivotTables>
    </x:ext>
    <x:ext xmlns:x15="http://schemas.microsoft.com/office/spreadsheetml/2010/11/main" uri="{470722E0-AACD-4C17-9CDC-17EF765DBC7E}">
      <x15:slicerCacheHideItemsWithNoData count="1">
        <x15:slicerCacheOlapLevelName uniqueName="[dTestIDdirectory].[Level Attribute].[Level Attribute]" count="25"/>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_Filter1" xr10:uid="{3EDE9C64-7B99-4DE3-BA09-0E0BBFF3AECE}" sourceName="[dTestIDdirectory].[Attribute Filter]">
  <data>
    <olap pivotCacheId="1845320238">
      <levels count="2">
        <level uniqueName="[dTestIDdirectory].[Attribute Filter].[(All)]" sourceCaption="(All)" count="0"/>
        <level uniqueName="[dTestIDdirectory].[Attribute Filter].[Attribute Filter]" sourceCaption="Attribute Filter" count="25">
          <ranges>
            <range startItem="0">
              <i n="[dTestIDdirectory].[Attribute Filter].&amp;[Dry Time]" c="Dry Time"/>
              <i n="[dTestIDdirectory].[Attribute Filter].&amp;[Sag Resistance]" c="Sag Resistance"/>
              <i n="[dTestIDdirectory].[Attribute Filter].&amp;[1 Day]" c="1 Day" nd="1"/>
              <i n="[dTestIDdirectory].[Attribute Filter].&amp;[7 Day]" c="7 Day" nd="1"/>
              <i n="[dTestIDdirectory].[Attribute Filter].&amp;[Abrasion Average]" c="Abrasion Average" nd="1"/>
              <i n="[dTestIDdirectory].[Attribute Filter].&amp;[Average]" c="Average" nd="1"/>
              <i n="[dTestIDdirectory].[Attribute Filter].&amp;[Burnish Resistance]" c="Burnish Resistance" nd="1"/>
              <i n="[dTestIDdirectory].[Attribute Filter].&amp;[Chemical 1]" c="Chemical 1" nd="1"/>
              <i n="[dTestIDdirectory].[Attribute Filter].&amp;[Chemical 2]" c="Chemical 2" nd="1"/>
              <i n="[dTestIDdirectory].[Attribute Filter].&amp;[Chemical 3]" c="Chemical 3" nd="1"/>
              <i n="[dTestIDdirectory].[Attribute Filter].&amp;[Chemical 4]" c="Chemical 4" nd="1"/>
              <i n="[dTestIDdirectory].[Attribute Filter].&amp;[Chemical 5]" c="Chemical 5" nd="1"/>
              <i n="[dTestIDdirectory].[Attribute Filter].&amp;[Chemical 6]" c="Chemical 6" nd="1"/>
              <i n="[dTestIDdirectory].[Attribute Filter].&amp;[Chemical 7]" c="Chemical 7" nd="1"/>
              <i n="[dTestIDdirectory].[Attribute Filter].&amp;[Chemical 8]" c="Chemical 8" nd="1"/>
              <i n="[dTestIDdirectory].[Attribute Filter].&amp;[Chemical 9]" c="Chemical 9" nd="1"/>
              <i n="[dTestIDdirectory].[Attribute Filter].&amp;[Chemical Average]" c="Chemical Average" nd="1"/>
              <i n="[dTestIDdirectory].[Attribute Filter].&amp;[Hydrophilic]" c="Hydrophilic" nd="1"/>
              <i n="[dTestIDdirectory].[Attribute Filter].&amp;[Hydrophobic]" c="Hydrophobic" nd="1"/>
              <i n="[dTestIDdirectory].[Attribute Filter].&amp;[Plastic]" c="Plastic" nd="1"/>
              <i n="[dTestIDdirectory].[Attribute Filter].&amp;[Print Resistance]" c="Print Resistance" nd="1"/>
              <i n="[dTestIDdirectory].[Attribute Filter].&amp;[Steel]" c="Steel" nd="1"/>
              <i n="[dTestIDdirectory].[Attribute Filter].&amp;[Thickness]" c="Thickness" nd="1"/>
              <i n="[dTestIDdirectory].[Attribute Filter].&amp;[Wood]" c="Wood" nd="1"/>
              <i n="[dTestIDdirectory].[Attribute Filter].&amp;" c="(blank)" nd="1"/>
            </range>
          </ranges>
        </level>
      </levels>
      <selections count="1">
        <selection n="[dTestIDdirectory].[Attribute Filter].[All]"/>
      </selections>
    </olap>
  </data>
  <extLst>
    <x:ext xmlns:x15="http://schemas.microsoft.com/office/spreadsheetml/2010/11/main" uri="{03082B11-2C62-411c-B77F-237D8FCFBE4C}">
      <x15:slicerCachePivotTables>
        <pivotTable tabId="4294967295" name="PivotChartTable6"/>
      </x15:slicerCachePivotTables>
    </x:ext>
    <x:ext xmlns:x15="http://schemas.microsoft.com/office/spreadsheetml/2010/11/main" uri="{470722E0-AACD-4C17-9CDC-17EF765DBC7E}">
      <x15:slicerCacheHideItemsWithNoData count="1">
        <x15:slicerCacheOlapLevelName uniqueName="[dTestIDdirectory].[Attribute Filter].[Attribute Filter]" count="23"/>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rt_Category_Filter" xr10:uid="{B1286862-BA92-4EB7-9524-246CAFC92735}" sourceName="[dTestIDdirectory].[Chart Category Filter]">
  <data>
    <olap pivotCacheId="1845320238">
      <levels count="2">
        <level uniqueName="[dTestIDdirectory].[Chart Category Filter].[(All)]" sourceCaption="(All)" count="0"/>
        <level uniqueName="[dTestIDdirectory].[Chart Category Filter].[Chart Category Filter]" sourceCaption="Chart Category Filter" count="9">
          <ranges>
            <range startItem="0">
              <i n="[dTestIDdirectory].[Chart Category Filter].&amp;[Dry Time]" c="Dry Time"/>
              <i n="[dTestIDdirectory].[Chart Category Filter].&amp;[Sag Resistance]" c="Sag Resistance"/>
              <i n="[dTestIDdirectory].[Chart Category Filter].&amp;[Abrasion Resistance]" c="Abrasion Resistance" nd="1"/>
              <i n="[dTestIDdirectory].[Chart Category Filter].&amp;[Adhesion]" c="Adhesion" nd="1"/>
              <i n="[dTestIDdirectory].[Chart Category Filter].&amp;[Burnish Resistance]" c="Burnish Resistance" nd="1"/>
              <i n="[dTestIDdirectory].[Chart Category Filter].&amp;[Chemical Resistance]" c="Chemical Resistance" nd="1"/>
              <i n="[dTestIDdirectory].[Chart Category Filter].&amp;[Gradient Hide]" c="Gradient Hide" nd="1"/>
              <i n="[dTestIDdirectory].[Chart Category Filter].&amp;[Print Resistance]" c="Print Resistance" nd="1"/>
              <i n="[dTestIDdirectory].[Chart Category Filter].&amp;" c="(blank)" nd="1"/>
            </range>
          </ranges>
        </level>
      </levels>
      <selections count="1">
        <selection n="[dTestIDdirectory].[Chart Category Filter].[All]"/>
      </selections>
    </olap>
  </data>
  <extLst>
    <x:ext xmlns:x15="http://schemas.microsoft.com/office/spreadsheetml/2010/11/main" uri="{03082B11-2C62-411c-B77F-237D8FCFBE4C}">
      <x15:slicerCachePivotTables>
        <pivotTable tabId="4294967295" name="PivotChartTable6"/>
      </x15:slicerCachePivotTables>
    </x:ext>
    <x:ext xmlns:x15="http://schemas.microsoft.com/office/spreadsheetml/2010/11/main" uri="{470722E0-AACD-4C17-9CDC-17EF765DBC7E}">
      <x15:slicerCacheHideItemsWithNoData count="1">
        <x15:slicerCacheOlapLevelName uniqueName="[dTestIDdirectory].[Chart Category Filter].[Chart Category Filter]" count="7"/>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que_Product_Name2" xr10:uid="{0DA7D551-9A10-4982-85AD-B8EDE571AEBA}" sourceName="[dBenchmarkProducts].[Unique Product Name]">
  <pivotTables>
    <pivotTable tabId="5" name="WeatheringRecords"/>
    <pivotTable tabId="18" name="WeatheringBenchmark"/>
    <pivotTable tabId="9" name="WeatheringImages"/>
    <pivotTable tabId="19" name="WeatheringProductPics"/>
  </pivotTables>
  <data>
    <olap pivotCacheId="509170134">
      <levels count="2">
        <level uniqueName="[dBenchmarkProducts].[Unique Product Name].[(All)]" sourceCaption="(All)" count="0"/>
        <level uniqueName="[dBenchmarkProducts].[Unique Product Name].[Unique Product Name]" sourceCaption="Unique Product Name" count="33">
          <ranges>
            <range startItem="0">
              <i n="[dBenchmarkProducts].[Unique Product Name].&amp;[PPG-Manor Hall-Flat-Weathering - Dark Blue-2025]" c="PPG-Manor Hall-Flat-Weathering - Dark Blue-2025"/>
              <i n="[dBenchmarkProducts].[Unique Product Name].&amp;[Valspar-ValP-1-Flat-Weathering - Dark Blue-2025]" c="Valspar-ValP-1-Flat-Weathering - Dark Blue-2025"/>
              <i n="[dBenchmarkProducts].[Unique Product Name].&amp;[BEHR-i300-Flat-Blood Red-2025]" c="BEHR-i300-Flat-Blood Red-2025" nd="1"/>
              <i n="[dBenchmarkProducts].[Unique Product Name].&amp;[BEHR-i300-Flat-Swiss Coffee-2025]" c="BEHR-i300-Flat-Swiss Coffee-2025" nd="1"/>
              <i n="[dBenchmarkProducts].[Unique Product Name].&amp;[BEHR-i300-Flat-Weathered Brown-2025]" c="BEHR-i300-Flat-Weathered Brown-2025" nd="1"/>
              <i n="[dBenchmarkProducts].[Unique Product Name].&amp;[BEHR-i300-Flat-Weathering - Dark Blue-2025]" c="BEHR-i300-Flat-Weathering - Dark Blue-2025" nd="1"/>
              <i n="[dBenchmarkProducts].[Unique Product Name].&amp;[BEHR-i300-Flat-White-2025]" c="BEHR-i300-Flat-White-2025" nd="1"/>
              <i n="[dBenchmarkProducts].[Unique Product Name].&amp;[BM-Aura-Eggshell-White-2025]" c="BM-Aura-Eggshell-White-2025" nd="1"/>
              <i n="[dBenchmarkProducts].[Unique Product Name].&amp;[BM-BMP-1-Flat-Swiss Coffee-2025]" c="BM-BMP-1-Flat-Swiss Coffee-2025" nd="1"/>
              <i n="[dBenchmarkProducts].[Unique Product Name].&amp;[BM-BMP-1-Flat-Weathering - Dark Blue-2025]" c="BM-BMP-1-Flat-Weathering - Dark Blue-2025" nd="1"/>
              <i n="[dBenchmarkProducts].[Unique Product Name].&amp;[BM-BMP-2-Flat-Weathered Brown-2025]" c="BM-BMP-2-Flat-Weathered Brown-2025" nd="1"/>
              <i n="[dBenchmarkProducts].[Unique Product Name].&amp;[BM-BMP-2-Flat-Weathering - Dark Blue-2025]" c="BM-BMP-2-Flat-Weathering - Dark Blue-2025" nd="1"/>
              <i n="[dBenchmarkProducts].[Unique Product Name].&amp;[DE-Everest-Flat-Blood Red-2023]" c="DE-Everest-Flat-Blood Red-2023" nd="1"/>
              <i n="[dBenchmarkProducts].[Unique Product Name].&amp;[DE-Everest-Flat-Swiss Coffee-2025]" c="DE-Everest-Flat-Swiss Coffee-2025" nd="1"/>
              <i n="[dBenchmarkProducts].[Unique Product Name].&amp;[DE-Everest-Flat-Weathered Brown-2025]" c="DE-Everest-Flat-Weathered Brown-2025" nd="1"/>
              <i n="[dBenchmarkProducts].[Unique Product Name].&amp;[DE-Everest-Flat-Weathering - Dark Blue-2025]" c="DE-Everest-Flat-Weathering - Dark Blue-2025" nd="1"/>
              <i n="[dBenchmarkProducts].[Unique Product Name].&amp;[DE-Evershield-Gloss-Swiss Coffee-2024]" c="DE-Evershield-Gloss-Swiss Coffee-2024" nd="1"/>
              <i n="[dBenchmarkProducts].[Unique Product Name].&amp;[DE-Evershield-Gloss-Weathered Brown-2024]" c="DE-Evershield-Gloss-Weathered Brown-2024" nd="1"/>
              <i n="[dBenchmarkProducts].[Unique Product Name].&amp;[DE-Evershield-Gloss-Weathering - Dark Blue-2024]" c="DE-Evershield-Gloss-Weathering - Dark Blue-2024" nd="1"/>
              <i n="[dBenchmarkProducts].[Unique Product Name].&amp;[DE-Evershield-Gloss-White-2024]" c="DE-Evershield-Gloss-White-2024" nd="1"/>
              <i n="[dBenchmarkProducts].[Unique Product Name].&amp;[DE-Evershield-Semi-Gloss-Weathering - Dark Blue-2024]" c="DE-Evershield-Semi-Gloss-Weathering - Dark Blue-2024" nd="1"/>
              <i n="[dBenchmarkProducts].[Unique Product Name].&amp;[DE-Spartawall-Matte-Sky Blue-2026]" c="DE-Spartawall-Matte-Sky Blue-2026" nd="1"/>
              <i n="[dBenchmarkProducts].[Unique Product Name].&amp;[PPG-Manor Hall-Flat-Swiss Coffee-2025]" c="PPG-Manor Hall-Flat-Swiss Coffee-2025" nd="1"/>
              <i n="[dBenchmarkProducts].[Unique Product Name].&amp;[PPG-Manor Hall-Flat-Weathered Brown-2025]" c="PPG-Manor Hall-Flat-Weathered Brown-2025" nd="1"/>
              <i n="[dBenchmarkProducts].[Unique Product Name].&amp;[PPG-Manor Hall-Flat-White-2025]" c="PPG-Manor Hall-Flat-White-2025" nd="1"/>
              <i n="[dBenchmarkProducts].[Unique Product Name].&amp;[SW-Emerald-Semi-Gloss-Weathering - Dark Blue-2026]" c="SW-Emerald-Semi-Gloss-Weathering - Dark Blue-2026" nd="1"/>
              <i n="[dBenchmarkProducts].[Unique Product Name].&amp;[SW-Infinity-Eggshell-White-2025]" c="SW-Infinity-Eggshell-White-2025" nd="1"/>
              <i n="[dBenchmarkProducts].[Unique Product Name].&amp;[SW-Ovation Plus-Matte-Sky Blue-2026]" c="SW-Ovation Plus-Matte-Sky Blue-2026" nd="1"/>
              <i n="[dBenchmarkProducts].[Unique Product Name].&amp;[Valspar-Duramax-Gloss-Weathering - Dark Blue-2025]" c="Valspar-Duramax-Gloss-Weathering - Dark Blue-2025" nd="1"/>
              <i n="[dBenchmarkProducts].[Unique Product Name].&amp;[Valspar-Reserve-Matte-Sky Blue-2026]" c="Valspar-Reserve-Matte-Sky Blue-2026" nd="1"/>
              <i n="[dBenchmarkProducts].[Unique Product Name].&amp;[Valspar-ValP-1-Flat-Swiss Coffee-2025]" c="Valspar-ValP-1-Flat-Swiss Coffee-2025" nd="1"/>
              <i n="[dBenchmarkProducts].[Unique Product Name].&amp;[Valspar-ValP-2-Flat-Weathered Brown-2025]" c="Valspar-ValP-2-Flat-Weathered Brown-2025" nd="1"/>
              <i n="[dBenchmarkProducts].[Unique Product Name].&amp;[Valspar-ValP-2-Flat-Weathering - Dark Blue-2025]" c="Valspar-ValP-2-Flat-Weathering - Dark Blue-2025" nd="1"/>
            </range>
          </ranges>
        </level>
      </levels>
      <selections count="1">
        <selection n="[dBenchmarkProducts].[Unique Product Name].[All]"/>
      </selections>
    </olap>
  </data>
  <extLst>
    <x:ext xmlns:x15="http://schemas.microsoft.com/office/spreadsheetml/2010/11/main" uri="{470722E0-AACD-4C17-9CDC-17EF765DBC7E}">
      <x15:slicerCacheHideItemsWithNoData count="1">
        <x15:slicerCacheOlapLevelName uniqueName="[dBenchmarkProducts].[Unique Product Name].[Unique Product Name]" count="31"/>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een" xr10:uid="{D9C3CF30-1E2F-432E-94BE-B7032C41320B}" sourceName="[dBenchmarkProducts].[Sheen]">
  <pivotTables>
    <pivotTable tabId="5" name="WeatheringRecords"/>
    <pivotTable tabId="18" name="WeatheringBenchmark"/>
    <pivotTable tabId="9" name="WeatheringImages"/>
    <pivotTable tabId="19" name="WeatheringProductPics"/>
  </pivotTables>
  <data>
    <olap pivotCacheId="509170134">
      <levels count="2">
        <level uniqueName="[dBenchmarkProducts].[Sheen].[(All)]" sourceCaption="(All)" count="0"/>
        <level uniqueName="[dBenchmarkProducts].[Sheen].[Sheen]" sourceCaption="Sheen" count="5">
          <ranges>
            <range startItem="0">
              <i n="[dBenchmarkProducts].[Sheen].&amp;[Flat]" c="Flat"/>
              <i n="[dBenchmarkProducts].[Sheen].&amp;[Gloss]" c="Gloss"/>
              <i n="[dBenchmarkProducts].[Sheen].&amp;[Semi-Gloss]" c="Semi-Gloss"/>
              <i n="[dBenchmarkProducts].[Sheen].&amp;[Eggshell]" c="Eggshell" nd="1"/>
              <i n="[dBenchmarkProducts].[Sheen].&amp;[Matte]" c="Matte" nd="1"/>
            </range>
          </ranges>
        </level>
      </levels>
      <selections count="1">
        <selection n="[dBenchmarkProducts].[Sheen].&amp;[Flat]"/>
      </selections>
    </olap>
  </data>
  <extLst>
    <x:ext xmlns:x15="http://schemas.microsoft.com/office/spreadsheetml/2010/11/main" uri="{03082B11-2C62-411c-B77F-237D8FCFBE4C}">
      <x15:slicerCachePivotTables>
        <pivotTable tabId="4294967295" name="PivotChartTable2"/>
        <pivotTable tabId="4294967295" name="PivotChartTable3"/>
      </x15:slicerCachePivotTables>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Year" xr10:uid="{DBB2880D-0AB3-4431-9459-6EA5F3D463DD}" sourceName="[dBenchmarkProducts].[Purchase Year]">
  <pivotTables>
    <pivotTable tabId="5" name="WeatheringRecords"/>
    <pivotTable tabId="18" name="WeatheringBenchmark"/>
    <pivotTable tabId="9" name="WeatheringImages"/>
  </pivotTables>
  <data>
    <olap pivotCacheId="509170134">
      <levels count="2">
        <level uniqueName="[dBenchmarkProducts].[Purchase Year].[(All)]" sourceCaption="(All)" count="0"/>
        <level uniqueName="[dBenchmarkProducts].[Purchase Year].[Purchase Year]" sourceCaption="Purchase Year" count="4">
          <ranges>
            <range startItem="0">
              <i n="[dBenchmarkProducts].[Purchase Year].&amp;[2025]" c="2025"/>
              <i n="[dBenchmarkProducts].[Purchase Year].&amp;[2023]" c="2023" nd="1"/>
              <i n="[dBenchmarkProducts].[Purchase Year].&amp;[2024]" c="2024" nd="1"/>
              <i n="[dBenchmarkProducts].[Purchase Year].&amp;[2026]" c="2026" nd="1"/>
            </range>
          </ranges>
        </level>
      </levels>
      <selections count="1">
        <selection n="[dBenchmarkProducts].[Purchase Year].[All]"/>
      </selections>
    </olap>
  </data>
  <extLst>
    <x:ext xmlns:x15="http://schemas.microsoft.com/office/spreadsheetml/2010/11/main" uri="{03082B11-2C62-411c-B77F-237D8FCFBE4C}">
      <x15:slicerCachePivotTables>
        <pivotTable tabId="4294967295" name="PivotChartTable2"/>
        <pivotTable tabId="4294967295" name="PivotChartTable3"/>
      </x15:slicerCachePivotTables>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Unit" xr10:uid="{F5297030-084F-47D2-8B3E-6B76E79030D1}" sourceName="[dWeatheringTestDirectory].[Time Unit]">
  <pivotTables>
    <pivotTable tabId="5" name="WeatheringRecords"/>
  </pivotTables>
  <data>
    <olap pivotCacheId="509170134">
      <levels count="2">
        <level uniqueName="[dWeatheringTestDirectory].[Time Unit].[(All)]" sourceCaption="(All)" count="0"/>
        <level uniqueName="[dWeatheringTestDirectory].[Time Unit].[Time Unit]" sourceCaption="Time Unit" count="2">
          <ranges>
            <range startItem="0">
              <i n="[dWeatheringTestDirectory].[Time Unit].&amp;[hours]" c="hours"/>
              <i n="[dWeatheringTestDirectory].[Time Unit].&amp;[months]" c="months" nd="1"/>
            </range>
          </ranges>
        </level>
      </levels>
      <selections count="1">
        <selection n="[dWeatheringTestDirectory].[Time Unit].[All]"/>
      </selections>
    </olap>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_Filter" xr10:uid="{529B6293-24F3-41C9-A971-A44E29588861}" sourceName="[dTestIDdirectory].[Attribute Filter]">
  <pivotTables>
    <pivotTable tabId="16" name="TestSelectionPivot"/>
  </pivotTables>
  <data>
    <olap pivotCacheId="1845320238">
      <levels count="2">
        <level uniqueName="[dTestIDdirectory].[Attribute Filter].[(All)]" sourceCaption="(All)" count="0"/>
        <level uniqueName="[dTestIDdirectory].[Attribute Filter].[Attribute Filter]" sourceCaption="Attribute Filter" count="25"/>
      </levels>
      <selections count="1">
        <selection n="[dTestIDdirectory].[Attribute Filter].[All]"/>
      </selections>
    </olap>
  </data>
  <extLst>
    <x:ext xmlns:x15="http://schemas.microsoft.com/office/spreadsheetml/2010/11/main" uri="{470722E0-AACD-4C17-9CDC-17EF765DBC7E}">
      <x15:slicerCacheHideItemsWithNoData count="1">
        <x15:slicerCacheOlapLevelName uniqueName="[dTestIDdirectory].[Attribute Filter].[Attribute Filter]" count="25"/>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gregation_Type" xr10:uid="{2B3A22C7-91F8-4E48-9195-75B6BE9DC471}" sourceName="[dTestIDdirectory].[Aggregation Type]">
  <pivotTables>
    <pivotTable tabId="16" name="TestSelectionPivot"/>
    <pivotTable tabId="22" name="BenchmarkPivot"/>
    <pivotTable tabId="17" name="FinalScore"/>
    <pivotTable tabId="13" name="BenchmarkPivot"/>
    <pivotTable tabId="12" name="TestRecordsMatch"/>
    <pivotTable tabId="3" name="BenchmarkProductInfo"/>
  </pivotTables>
  <data>
    <olap pivotCacheId="1845320238">
      <levels count="2">
        <level uniqueName="[dTestIDdirectory].[Aggregation Type].[(All)]" sourceCaption="(All)" count="0"/>
        <level uniqueName="[dTestIDdirectory].[Aggregation Type].[Aggregation Type]" sourceCaption="Aggregation Type" count="3">
          <ranges>
            <range startItem="0">
              <i n="[dTestIDdirectory].[Aggregation Type].&amp;[Average]" c="Average"/>
              <i n="[dTestIDdirectory].[Aggregation Type].&amp;[Data]" c="Data"/>
              <i n="[dTestIDdirectory].[Aggregation Type].&amp;" c="(blank)" nd="1"/>
            </range>
          </ranges>
        </level>
      </levels>
      <selections count="1">
        <selection n="[dTestIDdirectory].[Aggregation Type].&amp;[Data]"/>
      </selections>
    </olap>
  </data>
  <extLst>
    <x:ext xmlns:x15="http://schemas.microsoft.com/office/spreadsheetml/2010/11/main" uri="{03082B11-2C62-411c-B77F-237D8FCFBE4C}">
      <x15:slicerCachePivotTables>
        <pivotTable tabId="4294967295" name="PivotChartTable6"/>
        <pivotTable tabId="4294967295" name="PivotChartTable5"/>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TM-Version" xr10:uid="{FA99B997-20D1-429C-B19B-61A6F5F4DEB9}" cache="Slicer_ASTM_Version" caption="ASTM-Version" level="1" style="SlicerStyleOther1" rowHeight="257175"/>
  <slicer name="Test Name" xr10:uid="{D649D9AC-1BBF-465A-987F-73B0B32A4C39}" cache="Slicer_Test_Name" caption="Test Name" level="1" style="SlicerStyleLight5" rowHeight="257175"/>
  <slicer name="Test Parent Category" xr10:uid="{0D35602E-E1D8-43DB-8FBF-7953E14938B3}" cache="Slicer_Test_Parent_Category" caption="Test Parent Category" level="1" style="SlicerStyleDark5" rowHeight="257175"/>
  <slicer name="Sheen 1" xr10:uid="{0C62E4E0-CAEA-423C-9374-40E940B9146D}" cache="Slicer_Sheen1" caption="Sheen" level="1" style="SlicerStyleLight2" rowHeight="257175"/>
  <slicer name="Application" xr10:uid="{729C0E59-B295-4AD1-93DE-10CA596BEDF2}" cache="Slicer_Application" caption="Application" level="1" style="SlicerStyleLight2" rowHeight="257175"/>
  <slicer name="Performance" xr10:uid="{8AF22121-B170-46B7-9A78-AE3FA756998D}" cache="Slicer_Performance" caption="Performance" level="1" style="SlicerStyleLight2" rowHeight="257175"/>
  <slicer name="Color" xr10:uid="{89CCC697-7784-4FE5-AB39-6F14FE85A524}" cache="Slicer_Color" caption="Color" level="1" style="SlicerStyleLight2" rowHeight="257175"/>
  <slicer name="Unique Product Name 1" xr10:uid="{12608907-89B5-468A-BB3F-DEE31EE60253}" cache="Slicer_Unique_Product_Name1" caption="Unique Product Name" level="1" style="SlicerStyleLight2" rowHeight="257175"/>
  <slicer name="Brand" xr10:uid="{93E8EBA7-BD45-4EC4-B132-DFE19A79FEF4}" cache="Slicer_Brand" caption="Brand" level="1" style="SlicerStyleLight2" rowHeight="257175"/>
  <slicer name="Test Category" xr10:uid="{755CACE8-F0AC-4D56-9040-2050A0607003}" cache="Slicer_Test_Category1" caption="Test Category" level="1" style="SlicerStyleOther1" rowHeight="257175"/>
  <slicer name="Attribute Filter" xr10:uid="{FE399D4E-F626-4DA6-9A77-795C9D0D1469}" cache="Slicer_Attribute_Filter" caption="Attribute Filter" level="1" style="SlicerStyleOther1" rowHeight="257175"/>
  <slicer name="Aggregation Type" xr10:uid="{D0B2CB17-8781-4718-9B26-6F1D121025BE}" cache="Slicer_Aggregation_Type" caption="Aggregation Type"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ique Product Name 2" xr10:uid="{C437B5A5-F533-4F28-A614-6EE328BD345B}" cache="Slicer_Unique_Product_Name" caption="Selected Reference Product" level="1" style="SlicerStyleLight2" rowHeight="257175"/>
  <slicer name="Selected Benchmark Products" xr10:uid="{B65BBF17-5D14-429B-B1ED-BED562BED16E}" cache="Slicer_Unique_Product_Name1" caption="Selected Benchmark Products" level="1" style="SlicerStyleLight2"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art Name" xr10:uid="{7657C99A-061C-4941-96FB-56541EFACBD9}" cache="Slicer_Chart_Name" caption="Chart Name" level="1" style="SlicerStyleLight2" rowHeight="257175"/>
  <slicer name="Level Attribute" xr10:uid="{D09C8CB4-B6BC-439B-AAEE-44A109B28AA1}" cache="Slicer_Level_Attribute" caption="Level Attribute" level="1" style="SlicerStyleLight2" rowHeight="257175"/>
  <slicer name="Attribute Filter 1" xr10:uid="{92D96E74-4C86-41D0-852A-81E36B96BA5D}" cache="Slicer_Attribute_Filter1" caption="Attribute Filter" level="1" style="SlicerStyleLight2" rowHeight="257175"/>
  <slicer name="Chart Category Filter" xr10:uid="{A79AA834-6FF7-4D1A-B65B-EA02BAE0EEBE}" cache="Slicer_Chart_Category_Filter" caption="Chart Category Filter" level="1" style="SlicerStyleLight2" rowHeight="257175"/>
  <slicer name="Aggregation Type 1" xr10:uid="{FF7FED0F-F4D8-44B4-8908-3F0AB257EDB8}" cache="Slicer_Aggregation_Type" caption="Aggregation Type" level="1" style="SlicerStyleLight2"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STM" xr10:uid="{AC756080-70E3-4829-85A0-0F68008D437D}" cache="Slicer_ASTM" caption="ASTM" level="1" style="SlicerStyleLight2" rowHeight="257175"/>
  <slicer name="Property" xr10:uid="{8A07E9B7-5A92-4BEE-A0CF-B5F19802A789}" cache="Slicer_Property" caption="Property" level="1" style="SlicerStyleLight2" rowHeight="257175"/>
  <slicer name="Substrate" xr10:uid="{F5A00AE9-5E07-402D-92CA-047BF83C2F28}" cache="Slicer_Substrate" caption="Substrate" level="1" style="SlicerStyleLight2" rowHeight="257175"/>
  <slicer name="Test" xr10:uid="{CAC84550-F844-4ACB-AD23-CEF2AAF5109F}" cache="Slicer_Test" caption="Test" level="1" style="SlicerStyleLight2" rowHeight="257175"/>
  <slicer name="Test Name 2" xr10:uid="{B2AE4264-97B3-4790-A506-B68DB8BCA53A}" cache="Slicer_Test_Name2" caption="Test Name" level="1" style="SlicerStyleLight2" rowHeight="257175"/>
  <slicer name="Time" xr10:uid="{CFB032F4-5C77-474B-AD3E-23AE38BF838F}" cache="Slicer_Time" caption="Time" level="1" style="SlicerStyleLight2" rowHeight="257175"/>
  <slicer name="Brand 1" xr10:uid="{BB760097-0012-46BA-BD07-E1ACECA1F9D3}" cache="Slicer_Brand1" caption="Brand" level="1" style="SlicerStyleLight2" rowHeight="257175"/>
  <slicer name="Performance 1" xr10:uid="{72DD94AC-F58E-4413-90A7-E13A617CA207}" cache="Slicer_Performance1" caption="Performance" level="1" style="SlicerStyleLight2" rowHeight="257175"/>
  <slicer name="Color 1" xr10:uid="{3D3FD562-7497-4415-B218-72EB0E317A9D}" cache="Slicer_Color1" caption="Color" level="1" style="SlicerStyleLight2" rowHeight="247650"/>
  <slicer name="Unique Product Name 3" xr10:uid="{9ED4EA06-E355-45B0-BFD5-2C0E59B93461}" cache="Slicer_Unique_Product_Name2" caption="Unique Product Name" level="1" style="SlicerStyleLight2" rowHeight="257175"/>
  <slicer name="Sheen" xr10:uid="{7E9F321B-EC0C-4036-B963-F2B8800814A4}" cache="Slicer_Sheen" caption="Sheen" level="1" style="SlicerStyleLight2" rowHeight="257175"/>
  <slicer name="Purchase Year" xr10:uid="{85DE4A43-BCFE-47D3-8F83-06224D450CE1}" cache="Slicer_Purchase_Year" caption="Purchase Year" level="1" style="SlicerStyleLight2" rowHeight="257175"/>
  <slicer name="Time Unit" xr10:uid="{02ED150A-0CCA-4F8C-8069-10E00EF28205}" cache="Slicer_Time_Unit" caption="Time Unit" level="1" style="SlicerStyleLight2" rowHeight="257175"/>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e 1" xr10:uid="{F6137C02-CCA2-4F86-8FA1-BF253A91417B}" cache="Slicer_Time1" caption="Time" level="1" style="SlicerStyleLigh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51DFDD-9B36-457F-AC67-083D817F9501}" name="VisiblePivotTable" displayName="VisiblePivotTable" ref="A13:E17" totalsRowShown="0" headerRowDxfId="106" dataDxfId="130">
  <autoFilter ref="A13:E17" xr:uid="{BB51DFDD-9B36-457F-AC67-083D817F9501}"/>
  <sortState xmlns:xlrd2="http://schemas.microsoft.com/office/spreadsheetml/2017/richdata2" ref="A14:E17">
    <sortCondition ref="A13:A17"/>
  </sortState>
  <tableColumns count="5">
    <tableColumn id="3" xr3:uid="{3E528ECC-DA43-49D4-AD6A-924B9A961E61}" name="Test Parent Category" dataDxfId="127"/>
    <tableColumn id="2" xr3:uid="{C0963BCE-54F8-462A-8594-13DF6CC18BE4}" name="Test ID" dataDxfId="126"/>
    <tableColumn id="1" xr3:uid="{DD89B395-DD32-4184-804C-74CECABA7E03}" name="Test Name" dataDxfId="131"/>
    <tableColumn id="4" xr3:uid="{10B87B45-FA27-4D5D-827C-161A23F573E8}" name="Weight" dataDxfId="129"/>
    <tableColumn id="5" xr3:uid="{794B1967-4A0A-49FF-94BE-FC1A31F1BA56}" name="Percent Contribution" dataDxfId="128">
      <calculatedColumnFormula>VisiblePivotTable[[#This Row],[Weight]]/SUM(VisiblePivotTable[Weight])</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4.xml"/><Relationship Id="rId7"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pivotTable" Target="../pivotTables/pivotTable8.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1.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8.xml"/><Relationship Id="rId1" Type="http://schemas.openxmlformats.org/officeDocument/2006/relationships/pivotTable" Target="../pivotTables/pivotTable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3.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DCFFA-62E7-44DA-B61D-008066BC169A}">
  <sheetPr codeName="Sheet6"/>
  <dimension ref="A1"/>
  <sheetViews>
    <sheetView workbookViewId="0"/>
  </sheetViews>
  <sheetFormatPr defaultColWidth="9.140625" defaultRowHeight="15" x14ac:dyDescent="0.25"/>
  <cols>
    <col min="1" max="16384" width="9.140625" style="4"/>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29A3C-D5E9-4469-ACEA-711679BBEA9A}">
  <sheetPr codeName="Sheet7"/>
  <dimension ref="A1:Z1082"/>
  <sheetViews>
    <sheetView showGridLines="0" tabSelected="1" topLeftCell="C1" zoomScale="85" zoomScaleNormal="85" workbookViewId="0">
      <selection activeCell="G24" sqref="G24"/>
    </sheetView>
  </sheetViews>
  <sheetFormatPr defaultColWidth="9.140625" defaultRowHeight="15" x14ac:dyDescent="0.25"/>
  <cols>
    <col min="1" max="1" width="22.28515625" style="2" customWidth="1"/>
    <col min="2" max="2" width="24.42578125" style="2" customWidth="1"/>
    <col min="3" max="3" width="64.28515625" style="2" bestFit="1" customWidth="1"/>
    <col min="4" max="4" width="15.5703125" style="2" hidden="1" customWidth="1"/>
    <col min="5" max="5" width="58.28515625" style="3" bestFit="1" customWidth="1"/>
    <col min="6" max="6" width="8.28515625" style="2" customWidth="1"/>
    <col min="7" max="7" width="43.85546875" style="2" customWidth="1"/>
    <col min="8" max="8" width="48.42578125" style="2" customWidth="1"/>
    <col min="9" max="9" width="27" style="2" customWidth="1"/>
    <col min="10" max="10" width="29.5703125" style="2" bestFit="1" customWidth="1"/>
    <col min="11" max="12" width="21.140625" style="2" bestFit="1" customWidth="1"/>
    <col min="13" max="13" width="16.7109375" style="2" bestFit="1" customWidth="1"/>
    <col min="14" max="14" width="21.7109375" style="2" bestFit="1" customWidth="1"/>
    <col min="15" max="15" width="16.28515625" style="2" customWidth="1"/>
    <col min="16" max="16" width="10" style="4" bestFit="1" customWidth="1"/>
    <col min="17" max="17" width="24.28515625" style="4" bestFit="1" customWidth="1"/>
    <col min="18" max="19" width="9.140625" style="4"/>
    <col min="20" max="20" width="13.42578125" style="4" bestFit="1" customWidth="1"/>
    <col min="21" max="22" width="21.7109375" style="4" bestFit="1" customWidth="1"/>
    <col min="23" max="23" width="9.140625" style="4" customWidth="1"/>
    <col min="24" max="16384" width="9.140625" style="4"/>
  </cols>
  <sheetData>
    <row r="1" spans="1:15" s="4" customFormat="1" x14ac:dyDescent="0.25">
      <c r="E1" s="5"/>
    </row>
    <row r="2" spans="1:15" s="4" customFormat="1" x14ac:dyDescent="0.25">
      <c r="E2" s="5"/>
    </row>
    <row r="3" spans="1:15" s="4" customFormat="1" x14ac:dyDescent="0.25">
      <c r="E3" s="5"/>
    </row>
    <row r="4" spans="1:15" s="4" customFormat="1" x14ac:dyDescent="0.25">
      <c r="E4" s="5"/>
    </row>
    <row r="5" spans="1:15" s="4" customFormat="1" x14ac:dyDescent="0.25">
      <c r="E5" s="5"/>
    </row>
    <row r="6" spans="1:15" s="4" customFormat="1" x14ac:dyDescent="0.25">
      <c r="E6" s="5"/>
    </row>
    <row r="7" spans="1:15" s="4" customFormat="1" x14ac:dyDescent="0.25">
      <c r="E7" s="5"/>
    </row>
    <row r="8" spans="1:15" s="4" customFormat="1" x14ac:dyDescent="0.25">
      <c r="E8" s="5"/>
    </row>
    <row r="9" spans="1:15" s="4" customFormat="1" x14ac:dyDescent="0.25">
      <c r="E9" s="5"/>
    </row>
    <row r="10" spans="1:15" ht="15" customHeight="1" x14ac:dyDescent="0.25">
      <c r="A10" s="4"/>
      <c r="B10" s="4"/>
      <c r="C10" s="85"/>
      <c r="D10" s="85"/>
      <c r="E10" s="85"/>
      <c r="F10" s="85"/>
      <c r="G10" s="85"/>
      <c r="H10" s="86"/>
      <c r="I10" s="86"/>
      <c r="J10" s="86"/>
      <c r="K10" s="86"/>
      <c r="L10" s="86"/>
      <c r="M10" s="86"/>
      <c r="N10" s="86"/>
      <c r="O10" s="4"/>
    </row>
    <row r="11" spans="1:15" ht="15" customHeight="1" x14ac:dyDescent="0.25">
      <c r="A11" s="4"/>
      <c r="B11" s="4"/>
      <c r="C11" s="85"/>
      <c r="D11" s="85"/>
      <c r="E11" s="85"/>
      <c r="F11" s="85"/>
      <c r="G11" s="85"/>
      <c r="H11" s="86"/>
      <c r="I11" s="86"/>
      <c r="J11" s="86"/>
      <c r="K11" s="86"/>
      <c r="L11" s="86"/>
      <c r="M11" s="86"/>
      <c r="N11" s="86"/>
      <c r="O11" s="4"/>
    </row>
    <row r="12" spans="1:15" ht="15" customHeight="1" x14ac:dyDescent="0.25">
      <c r="A12" s="4"/>
      <c r="B12" s="4"/>
      <c r="C12" s="85"/>
      <c r="D12" s="85"/>
      <c r="E12" s="85"/>
      <c r="F12" s="85"/>
      <c r="G12" s="85"/>
      <c r="H12" s="86"/>
      <c r="I12" s="86"/>
      <c r="J12" s="86"/>
      <c r="K12" s="86"/>
      <c r="L12" s="86"/>
      <c r="M12" s="86"/>
      <c r="N12" s="86"/>
      <c r="O12" s="4"/>
    </row>
    <row r="13" spans="1:15" ht="15" customHeight="1" x14ac:dyDescent="0.25">
      <c r="A13" s="4"/>
      <c r="B13" s="4"/>
      <c r="C13" s="85"/>
      <c r="D13" s="85"/>
      <c r="E13" s="85"/>
      <c r="F13" s="85"/>
      <c r="G13" s="85"/>
      <c r="H13" s="86"/>
      <c r="I13" s="86"/>
      <c r="J13" s="86"/>
      <c r="K13" s="86"/>
      <c r="L13" s="86"/>
      <c r="M13" s="86"/>
      <c r="N13" s="86"/>
      <c r="O13" s="4"/>
    </row>
    <row r="14" spans="1:15" ht="15" customHeight="1" x14ac:dyDescent="0.25">
      <c r="A14" s="4"/>
      <c r="B14" s="4"/>
      <c r="C14" s="85"/>
      <c r="D14" s="85"/>
      <c r="E14" s="85"/>
      <c r="F14" s="85"/>
      <c r="G14" s="85"/>
      <c r="H14" s="86"/>
      <c r="I14" s="86"/>
      <c r="J14" s="86"/>
      <c r="K14" s="86"/>
      <c r="L14" s="86"/>
      <c r="M14" s="86"/>
      <c r="N14" s="86"/>
      <c r="O14" s="4"/>
    </row>
    <row r="15" spans="1:15" ht="15" customHeight="1" x14ac:dyDescent="0.25">
      <c r="A15" s="4"/>
      <c r="B15" s="4"/>
      <c r="C15" s="85"/>
      <c r="D15" s="85"/>
      <c r="E15" s="85"/>
      <c r="F15" s="85"/>
      <c r="G15" s="85"/>
      <c r="H15" s="86"/>
      <c r="I15" s="86"/>
      <c r="J15" s="86"/>
      <c r="K15" s="86"/>
      <c r="L15" s="86"/>
      <c r="M15" s="86"/>
      <c r="N15" s="86"/>
      <c r="O15" s="4"/>
    </row>
    <row r="16" spans="1:15" ht="15" customHeight="1" x14ac:dyDescent="0.25">
      <c r="A16" s="4"/>
      <c r="B16" s="4"/>
      <c r="C16" s="85"/>
      <c r="D16" s="85"/>
      <c r="E16" s="85"/>
      <c r="F16" s="85"/>
      <c r="G16" s="85"/>
      <c r="H16" s="86"/>
      <c r="I16" s="86"/>
      <c r="J16" s="86"/>
      <c r="K16" s="86"/>
      <c r="L16" s="86"/>
      <c r="M16" s="86"/>
      <c r="N16" s="86"/>
      <c r="O16" s="4"/>
    </row>
    <row r="17" spans="1:15" x14ac:dyDescent="0.25">
      <c r="A17" s="4"/>
      <c r="B17" s="4"/>
      <c r="C17" s="4"/>
      <c r="D17" s="4"/>
      <c r="E17" s="5"/>
      <c r="F17" s="4"/>
      <c r="G17" s="4"/>
      <c r="H17" s="4"/>
      <c r="I17" s="4"/>
      <c r="J17" s="4"/>
      <c r="K17" s="4"/>
      <c r="L17" s="4"/>
      <c r="M17" s="4"/>
      <c r="N17" s="4"/>
      <c r="O17" s="4"/>
    </row>
    <row r="18" spans="1:15" x14ac:dyDescent="0.25">
      <c r="A18" s="4"/>
      <c r="B18" s="4"/>
      <c r="C18" s="4"/>
      <c r="D18" s="4"/>
      <c r="E18" s="5"/>
      <c r="F18" s="4"/>
      <c r="G18" s="4"/>
      <c r="H18" s="4"/>
      <c r="I18" s="4"/>
      <c r="J18" s="4"/>
      <c r="K18" s="4"/>
      <c r="L18" s="4"/>
      <c r="M18" s="4"/>
      <c r="N18" s="4"/>
      <c r="O18" s="4"/>
    </row>
    <row r="19" spans="1:15" x14ac:dyDescent="0.25">
      <c r="A19" s="4"/>
      <c r="B19" s="4"/>
      <c r="C19" s="4"/>
      <c r="D19" s="4"/>
      <c r="E19" s="5"/>
      <c r="F19" s="4"/>
      <c r="G19" s="4"/>
      <c r="H19" s="4"/>
      <c r="I19" s="4"/>
      <c r="J19" s="4"/>
      <c r="K19" s="4"/>
      <c r="L19" s="4"/>
      <c r="M19" s="4"/>
      <c r="N19" s="4"/>
      <c r="O19" s="4"/>
    </row>
    <row r="20" spans="1:15" x14ac:dyDescent="0.25">
      <c r="A20" s="4"/>
      <c r="B20" s="4"/>
      <c r="C20" s="4"/>
      <c r="D20" s="4"/>
      <c r="E20" s="5"/>
      <c r="F20" s="4"/>
      <c r="G20" s="4"/>
      <c r="H20" s="4"/>
      <c r="I20" s="4"/>
      <c r="J20" s="4"/>
      <c r="K20" s="4"/>
      <c r="L20" s="4"/>
      <c r="M20" s="6"/>
      <c r="N20" s="4"/>
      <c r="O20" s="4"/>
    </row>
    <row r="21" spans="1:15" x14ac:dyDescent="0.25">
      <c r="A21" s="4"/>
      <c r="B21" s="4"/>
      <c r="C21" s="4"/>
      <c r="D21" s="4"/>
      <c r="E21" s="5"/>
      <c r="F21" s="4"/>
      <c r="G21" s="4"/>
      <c r="H21" s="4"/>
      <c r="I21" s="4"/>
      <c r="J21" s="4"/>
      <c r="K21" s="4"/>
      <c r="L21" s="4"/>
      <c r="M21" s="4"/>
      <c r="N21" s="4"/>
      <c r="O21" s="4"/>
    </row>
    <row r="22" spans="1:15" x14ac:dyDescent="0.25">
      <c r="A22" s="4"/>
      <c r="B22" s="4"/>
      <c r="C22" s="4"/>
      <c r="D22" s="4"/>
      <c r="E22" s="5"/>
      <c r="F22" s="4"/>
      <c r="G22" s="4"/>
      <c r="H22" s="4"/>
      <c r="I22" s="4"/>
      <c r="J22" s="4"/>
      <c r="K22" s="4"/>
      <c r="L22" s="4"/>
      <c r="M22" s="4"/>
      <c r="N22" s="4"/>
      <c r="O22" s="4"/>
    </row>
    <row r="23" spans="1:15" ht="28.5" x14ac:dyDescent="0.25">
      <c r="A23" s="7"/>
      <c r="B23" s="4"/>
      <c r="C23" s="4"/>
      <c r="D23" s="4"/>
      <c r="E23" s="5"/>
      <c r="F23" s="4"/>
      <c r="G23" s="4"/>
      <c r="H23" s="4"/>
      <c r="I23" s="4"/>
      <c r="J23" s="4"/>
      <c r="K23" s="4"/>
      <c r="L23" s="4"/>
      <c r="M23" s="4"/>
      <c r="N23" s="4"/>
      <c r="O23" s="4"/>
    </row>
    <row r="24" spans="1:15" ht="21" x14ac:dyDescent="0.35">
      <c r="A24" s="9" t="s">
        <v>40</v>
      </c>
      <c r="B24" s="9" t="s">
        <v>42</v>
      </c>
      <c r="C24" s="9" t="s">
        <v>0</v>
      </c>
      <c r="D24" s="9" t="s">
        <v>43</v>
      </c>
      <c r="E24" s="5"/>
      <c r="F24" s="4"/>
      <c r="G24" s="75" t="s">
        <v>2</v>
      </c>
      <c r="H24" s="75" t="s">
        <v>18</v>
      </c>
      <c r="I24" s="75" t="s">
        <v>15</v>
      </c>
      <c r="J24" s="75" t="s">
        <v>13</v>
      </c>
      <c r="K24" s="74" t="s">
        <v>44</v>
      </c>
      <c r="L24" s="4"/>
      <c r="M24" s="4"/>
      <c r="N24" s="4"/>
      <c r="O24" s="4"/>
    </row>
    <row r="25" spans="1:15" ht="21" x14ac:dyDescent="0.35">
      <c r="A25" s="9" t="s">
        <v>104</v>
      </c>
      <c r="B25" s="9" t="s">
        <v>52</v>
      </c>
      <c r="C25" s="9" t="s">
        <v>144</v>
      </c>
      <c r="D25" s="103">
        <v>1</v>
      </c>
      <c r="E25" s="5"/>
      <c r="F25" s="4"/>
      <c r="G25" s="4"/>
      <c r="H25" s="4"/>
      <c r="I25" s="4"/>
      <c r="J25" s="4"/>
      <c r="K25" s="4"/>
      <c r="L25" s="4"/>
      <c r="M25" s="4"/>
      <c r="N25" s="4"/>
      <c r="O25" s="4"/>
    </row>
    <row r="26" spans="1:15" ht="21" x14ac:dyDescent="0.35">
      <c r="A26" s="9"/>
      <c r="B26" s="9"/>
      <c r="C26" s="9" t="s">
        <v>139</v>
      </c>
      <c r="D26" s="103">
        <v>1</v>
      </c>
      <c r="E26" s="5"/>
      <c r="F26" s="4"/>
      <c r="G26" s="4"/>
      <c r="H26" s="4"/>
      <c r="I26" s="4"/>
      <c r="J26" s="4"/>
      <c r="K26" s="4"/>
      <c r="L26" s="4"/>
      <c r="M26" s="4"/>
      <c r="N26" s="4"/>
      <c r="O26" s="4"/>
    </row>
    <row r="27" spans="1:15" ht="21" x14ac:dyDescent="0.35">
      <c r="A27" s="9"/>
      <c r="B27" s="9"/>
      <c r="C27" s="9" t="s">
        <v>103</v>
      </c>
      <c r="D27" s="103">
        <v>1</v>
      </c>
      <c r="E27" s="5"/>
      <c r="F27" s="4"/>
      <c r="G27" s="4"/>
      <c r="H27" s="4"/>
      <c r="I27" s="4"/>
      <c r="J27" s="4"/>
      <c r="K27" s="4"/>
      <c r="L27" s="4"/>
      <c r="M27" s="4"/>
      <c r="N27" s="4"/>
      <c r="O27" s="4"/>
    </row>
    <row r="28" spans="1:15" ht="21" x14ac:dyDescent="0.35">
      <c r="A28" s="9"/>
      <c r="B28" s="9"/>
      <c r="C28" s="9" t="s">
        <v>84</v>
      </c>
      <c r="D28" s="103">
        <v>1</v>
      </c>
      <c r="E28" s="5"/>
      <c r="F28" s="4"/>
      <c r="G28" s="4"/>
      <c r="H28" s="4"/>
      <c r="I28" s="4"/>
      <c r="J28" s="4"/>
      <c r="K28" s="4"/>
      <c r="L28" s="4"/>
      <c r="M28" s="4"/>
      <c r="N28" s="4"/>
      <c r="O28" s="4"/>
    </row>
    <row r="29" spans="1:15" ht="21" x14ac:dyDescent="0.35">
      <c r="A29" s="9"/>
      <c r="B29" s="9"/>
      <c r="C29" s="9" t="s">
        <v>110</v>
      </c>
      <c r="D29" s="103">
        <v>1</v>
      </c>
      <c r="E29" s="5"/>
      <c r="F29" s="4"/>
      <c r="G29" s="4"/>
      <c r="H29" s="4"/>
      <c r="I29" s="4"/>
      <c r="J29" s="4"/>
      <c r="K29" s="4"/>
      <c r="L29" s="4"/>
      <c r="M29" s="4"/>
      <c r="N29" s="4"/>
      <c r="O29" s="4"/>
    </row>
    <row r="30" spans="1:15" ht="21" x14ac:dyDescent="0.35">
      <c r="A30" s="9"/>
      <c r="B30" s="9"/>
      <c r="C30" s="9" t="s">
        <v>85</v>
      </c>
      <c r="D30" s="103">
        <v>1</v>
      </c>
      <c r="E30" s="5"/>
      <c r="F30" s="4"/>
      <c r="G30" s="4"/>
      <c r="H30" s="4"/>
      <c r="I30" s="4"/>
      <c r="J30" s="4"/>
      <c r="K30" s="4"/>
      <c r="L30" s="4"/>
      <c r="M30" s="4"/>
      <c r="N30" s="4"/>
      <c r="O30" s="4"/>
    </row>
    <row r="31" spans="1:15" ht="21" x14ac:dyDescent="0.35">
      <c r="A31" s="9"/>
      <c r="B31" s="9"/>
      <c r="C31" s="9" t="s">
        <v>86</v>
      </c>
      <c r="D31" s="103">
        <v>1</v>
      </c>
      <c r="E31" s="5"/>
      <c r="F31" s="4"/>
      <c r="G31" s="4"/>
      <c r="H31" s="4"/>
      <c r="I31" s="4"/>
      <c r="J31" s="4"/>
      <c r="K31" s="4"/>
      <c r="L31" s="4"/>
      <c r="M31" s="4"/>
      <c r="N31" s="4"/>
      <c r="O31" s="4"/>
    </row>
    <row r="32" spans="1:15" ht="21" x14ac:dyDescent="0.35">
      <c r="A32" s="9"/>
      <c r="B32" s="9"/>
      <c r="C32" s="9" t="s">
        <v>87</v>
      </c>
      <c r="D32" s="103">
        <v>1</v>
      </c>
      <c r="E32" s="5"/>
      <c r="F32" s="4"/>
      <c r="G32" s="4"/>
      <c r="H32" s="4"/>
      <c r="I32" s="4"/>
      <c r="J32" s="4"/>
      <c r="K32" s="4"/>
      <c r="L32" s="4"/>
      <c r="M32" s="4"/>
      <c r="N32" s="4"/>
      <c r="O32" s="4"/>
    </row>
    <row r="33" spans="1:15" ht="21" x14ac:dyDescent="0.35">
      <c r="A33" s="9" t="s">
        <v>41</v>
      </c>
      <c r="B33" s="9" t="s">
        <v>52</v>
      </c>
      <c r="C33" s="9" t="s">
        <v>56</v>
      </c>
      <c r="D33" s="103">
        <v>1</v>
      </c>
      <c r="E33" s="5"/>
      <c r="F33" s="4"/>
      <c r="G33" s="4"/>
      <c r="H33" s="4"/>
      <c r="I33" s="4"/>
      <c r="J33" s="4"/>
      <c r="K33" s="4"/>
      <c r="L33" s="4"/>
      <c r="M33" s="4"/>
      <c r="N33" s="4"/>
      <c r="O33" s="4"/>
    </row>
    <row r="34" spans="1:15" ht="21" x14ac:dyDescent="0.35">
      <c r="A34" s="9"/>
      <c r="B34" s="9"/>
      <c r="C34" s="9" t="s">
        <v>113</v>
      </c>
      <c r="D34" s="103">
        <v>1</v>
      </c>
      <c r="E34" s="4"/>
      <c r="F34" s="4"/>
      <c r="G34" s="4"/>
      <c r="H34" s="4"/>
      <c r="I34" s="4"/>
      <c r="J34" s="4"/>
      <c r="K34" s="4"/>
      <c r="L34" s="4"/>
      <c r="M34" s="4"/>
      <c r="N34" s="4"/>
      <c r="O34" s="4"/>
    </row>
    <row r="35" spans="1:15" ht="21" x14ac:dyDescent="0.35">
      <c r="A35" s="9"/>
      <c r="B35" s="9"/>
      <c r="C35" s="9" t="s">
        <v>65</v>
      </c>
      <c r="D35" s="103">
        <v>1</v>
      </c>
      <c r="E35" s="5"/>
      <c r="F35" s="4"/>
      <c r="G35" s="4"/>
      <c r="H35" s="4"/>
      <c r="I35" s="4"/>
      <c r="J35" s="4"/>
      <c r="K35" s="4"/>
      <c r="L35" s="4"/>
      <c r="M35" s="4"/>
      <c r="N35" s="4"/>
      <c r="O35" s="4"/>
    </row>
    <row r="36" spans="1:15" ht="21" x14ac:dyDescent="0.35">
      <c r="A36" s="9"/>
      <c r="B36" s="9"/>
      <c r="C36" s="9" t="s">
        <v>141</v>
      </c>
      <c r="D36" s="103">
        <v>1</v>
      </c>
      <c r="E36" s="5"/>
      <c r="F36" s="4"/>
      <c r="G36" s="4"/>
      <c r="H36" s="4"/>
      <c r="I36" s="4"/>
      <c r="J36" s="4"/>
      <c r="K36" s="4"/>
      <c r="L36" s="4"/>
      <c r="M36" s="4"/>
      <c r="N36" s="4"/>
      <c r="O36" s="4"/>
    </row>
    <row r="37" spans="1:15" ht="21" x14ac:dyDescent="0.35">
      <c r="A37" s="9"/>
      <c r="B37" s="9"/>
      <c r="C37" s="9" t="s">
        <v>116</v>
      </c>
      <c r="D37" s="103">
        <v>1</v>
      </c>
      <c r="E37" s="5"/>
      <c r="F37" s="4"/>
      <c r="G37" s="4"/>
      <c r="H37" s="4"/>
      <c r="I37" s="4"/>
      <c r="J37" s="4"/>
      <c r="K37" s="4"/>
      <c r="L37" s="4"/>
      <c r="M37" s="4"/>
      <c r="N37" s="4"/>
      <c r="O37" s="4"/>
    </row>
    <row r="38" spans="1:15" ht="21" x14ac:dyDescent="0.35">
      <c r="A38" s="9"/>
      <c r="B38" s="9"/>
      <c r="C38" s="9" t="s">
        <v>118</v>
      </c>
      <c r="D38" s="103">
        <v>1</v>
      </c>
      <c r="E38" s="4"/>
      <c r="F38" s="4"/>
      <c r="G38" s="4"/>
      <c r="H38" s="4"/>
      <c r="I38" s="4"/>
      <c r="J38" s="4"/>
      <c r="K38" s="4"/>
      <c r="L38" s="4"/>
      <c r="M38" s="4"/>
      <c r="N38" s="4"/>
      <c r="O38" s="4"/>
    </row>
    <row r="39" spans="1:15" ht="21" x14ac:dyDescent="0.35">
      <c r="A39" s="9"/>
      <c r="B39" s="9"/>
      <c r="C39" s="9" t="s">
        <v>142</v>
      </c>
      <c r="D39" s="103">
        <v>1</v>
      </c>
      <c r="E39" s="4"/>
      <c r="F39" s="4"/>
      <c r="G39" s="4"/>
      <c r="H39" s="4"/>
      <c r="I39" s="4"/>
      <c r="J39" s="4"/>
      <c r="K39" s="4"/>
      <c r="L39" s="4"/>
      <c r="M39" s="4"/>
      <c r="N39" s="4"/>
      <c r="O39" s="4"/>
    </row>
    <row r="40" spans="1:15" ht="21" x14ac:dyDescent="0.35">
      <c r="A40" s="9"/>
      <c r="B40" s="9"/>
      <c r="C40" s="9" t="s">
        <v>63</v>
      </c>
      <c r="D40" s="103">
        <v>1</v>
      </c>
      <c r="E40" s="4"/>
      <c r="F40" s="4"/>
      <c r="G40" s="4"/>
      <c r="H40" s="4"/>
      <c r="I40" s="4"/>
      <c r="J40" s="4"/>
      <c r="K40" s="4"/>
      <c r="L40" s="4"/>
      <c r="M40" s="4"/>
      <c r="N40" s="4"/>
      <c r="O40" s="4"/>
    </row>
    <row r="41" spans="1:15" ht="21" x14ac:dyDescent="0.35">
      <c r="A41" s="9"/>
      <c r="B41" s="9"/>
      <c r="C41" s="9" t="s">
        <v>143</v>
      </c>
      <c r="D41" s="103">
        <v>1</v>
      </c>
      <c r="E41" s="4"/>
      <c r="F41" s="4"/>
      <c r="G41" s="4"/>
      <c r="H41" s="4"/>
      <c r="I41" s="4"/>
      <c r="J41" s="4"/>
      <c r="K41" s="4"/>
      <c r="L41" s="4"/>
      <c r="M41" s="4"/>
      <c r="N41" s="4"/>
      <c r="O41" s="4"/>
    </row>
    <row r="42" spans="1:15" ht="21" x14ac:dyDescent="0.35">
      <c r="A42" s="9"/>
      <c r="B42" s="9"/>
      <c r="C42" s="9" t="s">
        <v>70</v>
      </c>
      <c r="D42" s="103">
        <v>1</v>
      </c>
      <c r="E42" s="4"/>
      <c r="F42" s="4"/>
      <c r="G42" s="4"/>
      <c r="H42" s="4"/>
      <c r="I42" s="4"/>
      <c r="J42" s="4"/>
      <c r="K42" s="4"/>
      <c r="L42" s="4"/>
      <c r="M42" s="4"/>
      <c r="N42" s="4"/>
      <c r="O42" s="4"/>
    </row>
    <row r="43" spans="1:15" ht="21" x14ac:dyDescent="0.35">
      <c r="A43" s="9"/>
      <c r="B43" s="9"/>
      <c r="C43" s="9" t="s">
        <v>69</v>
      </c>
      <c r="D43" s="103">
        <v>1</v>
      </c>
      <c r="E43" s="4"/>
      <c r="F43" s="4"/>
      <c r="G43" s="4"/>
      <c r="H43" s="4"/>
      <c r="I43" s="4"/>
      <c r="J43" s="4"/>
      <c r="K43" s="4"/>
      <c r="L43" s="4"/>
      <c r="M43" s="4"/>
      <c r="N43" s="4"/>
      <c r="O43" s="4"/>
    </row>
    <row r="44" spans="1:15" ht="21" x14ac:dyDescent="0.35">
      <c r="A44" s="9"/>
      <c r="B44" s="9"/>
      <c r="C44" s="9" t="s">
        <v>58</v>
      </c>
      <c r="D44" s="103">
        <v>1</v>
      </c>
      <c r="E44" s="4"/>
      <c r="F44" s="4"/>
      <c r="G44" s="4"/>
      <c r="H44" s="4"/>
      <c r="I44" s="4"/>
      <c r="J44" s="4"/>
      <c r="K44" s="4"/>
      <c r="L44" s="4"/>
      <c r="M44" s="4"/>
      <c r="N44" s="4"/>
      <c r="O44" s="4"/>
    </row>
    <row r="45" spans="1:15" ht="21" x14ac:dyDescent="0.35">
      <c r="A45" s="9"/>
      <c r="B45" s="9"/>
      <c r="C45" s="9" t="s">
        <v>71</v>
      </c>
      <c r="D45" s="103">
        <v>1</v>
      </c>
      <c r="E45" s="4"/>
      <c r="F45" s="4"/>
      <c r="G45" s="4"/>
      <c r="H45" s="4"/>
      <c r="I45" s="4"/>
      <c r="J45" s="4"/>
      <c r="K45" s="4"/>
      <c r="L45" s="4"/>
      <c r="M45" s="4"/>
      <c r="N45" s="4"/>
      <c r="O45" s="4"/>
    </row>
    <row r="46" spans="1:15" ht="21" x14ac:dyDescent="0.35">
      <c r="A46" s="9"/>
      <c r="B46" s="9"/>
      <c r="C46" s="9" t="s">
        <v>93</v>
      </c>
      <c r="D46" s="103">
        <v>1</v>
      </c>
      <c r="E46" s="4"/>
      <c r="F46" s="4"/>
      <c r="G46" s="4"/>
      <c r="H46" s="4"/>
      <c r="I46" s="4"/>
      <c r="J46" s="4"/>
      <c r="K46" s="4"/>
      <c r="L46" s="4"/>
      <c r="M46" s="4"/>
      <c r="N46" s="4"/>
      <c r="O46" s="4"/>
    </row>
    <row r="47" spans="1:15" ht="21" x14ac:dyDescent="0.35">
      <c r="A47" s="9"/>
      <c r="B47" s="9"/>
      <c r="C47" s="9" t="s">
        <v>72</v>
      </c>
      <c r="D47" s="103">
        <v>1</v>
      </c>
      <c r="E47" s="4"/>
      <c r="F47" s="4"/>
      <c r="G47" s="4"/>
      <c r="H47" s="4"/>
      <c r="I47" s="4"/>
      <c r="J47" s="4"/>
      <c r="K47" s="4"/>
      <c r="L47" s="4"/>
      <c r="M47" s="4"/>
      <c r="N47" s="4"/>
      <c r="O47" s="4"/>
    </row>
    <row r="48" spans="1:15" ht="21" x14ac:dyDescent="0.35">
      <c r="A48" s="9"/>
      <c r="B48" s="9"/>
      <c r="C48" s="9" t="s">
        <v>122</v>
      </c>
      <c r="D48" s="103">
        <v>1</v>
      </c>
      <c r="E48" s="4"/>
      <c r="F48" s="4"/>
      <c r="G48" s="4"/>
      <c r="H48" s="4"/>
      <c r="I48" s="4"/>
      <c r="J48" s="4"/>
      <c r="K48" s="4"/>
      <c r="L48" s="4"/>
      <c r="M48" s="4"/>
      <c r="N48" s="4"/>
      <c r="O48" s="4"/>
    </row>
    <row r="49" spans="1:15" ht="21" x14ac:dyDescent="0.35">
      <c r="A49" s="9"/>
      <c r="B49" s="9"/>
      <c r="C49" s="9" t="s">
        <v>125</v>
      </c>
      <c r="D49" s="103">
        <v>1</v>
      </c>
      <c r="E49" s="4"/>
      <c r="F49" s="4"/>
      <c r="G49" s="4"/>
      <c r="H49" s="4"/>
      <c r="I49" s="4"/>
      <c r="J49" s="4"/>
      <c r="K49" s="4"/>
      <c r="L49" s="4"/>
      <c r="M49" s="4"/>
      <c r="N49" s="4"/>
      <c r="O49" s="4"/>
    </row>
    <row r="50" spans="1:15" ht="21" x14ac:dyDescent="0.35">
      <c r="A50" s="9"/>
      <c r="B50" s="9"/>
      <c r="C50" s="9" t="s">
        <v>73</v>
      </c>
      <c r="D50" s="103">
        <v>1</v>
      </c>
      <c r="E50" s="4"/>
      <c r="F50" s="4"/>
      <c r="G50" s="4"/>
      <c r="H50" s="4"/>
      <c r="I50" s="4"/>
      <c r="J50" s="4"/>
      <c r="K50" s="4"/>
      <c r="L50" s="4"/>
      <c r="M50" s="4"/>
      <c r="N50" s="4"/>
      <c r="O50" s="4"/>
    </row>
    <row r="51" spans="1:15" ht="21" x14ac:dyDescent="0.35">
      <c r="A51" s="9"/>
      <c r="B51" s="9"/>
      <c r="C51" s="9" t="s">
        <v>94</v>
      </c>
      <c r="D51" s="103">
        <v>1</v>
      </c>
      <c r="E51" s="4"/>
      <c r="F51" s="4"/>
      <c r="G51" s="4"/>
      <c r="H51" s="4"/>
      <c r="I51" s="4"/>
      <c r="J51" s="4"/>
      <c r="K51" s="4"/>
      <c r="L51" s="4"/>
      <c r="M51" s="4"/>
      <c r="N51" s="4"/>
      <c r="O51" s="4"/>
    </row>
    <row r="52" spans="1:15" ht="21" x14ac:dyDescent="0.35">
      <c r="A52" s="9"/>
      <c r="B52" s="9"/>
      <c r="C52" s="9" t="s">
        <v>146</v>
      </c>
      <c r="D52" s="103">
        <v>1</v>
      </c>
      <c r="E52" s="4"/>
      <c r="F52" s="4"/>
      <c r="G52" s="4"/>
      <c r="H52" s="4"/>
      <c r="I52" s="4"/>
      <c r="J52" s="4"/>
      <c r="K52" s="4"/>
      <c r="L52" s="4"/>
      <c r="M52" s="4"/>
      <c r="N52" s="4"/>
      <c r="O52" s="4"/>
    </row>
    <row r="53" spans="1:15" ht="21" x14ac:dyDescent="0.35">
      <c r="A53" s="9"/>
      <c r="B53" s="9" t="s">
        <v>147</v>
      </c>
      <c r="C53" s="9" t="s">
        <v>140</v>
      </c>
      <c r="D53" s="103">
        <v>1</v>
      </c>
      <c r="E53" s="4"/>
      <c r="F53" s="4"/>
      <c r="G53" s="4"/>
      <c r="H53" s="4"/>
      <c r="I53" s="4"/>
      <c r="J53" s="4"/>
      <c r="K53" s="4"/>
      <c r="L53" s="4"/>
      <c r="M53" s="4"/>
      <c r="N53" s="4"/>
      <c r="O53" s="4"/>
    </row>
    <row r="54" spans="1:15" ht="21" x14ac:dyDescent="0.35">
      <c r="A54" s="9"/>
      <c r="B54" s="9"/>
      <c r="C54" s="9" t="s">
        <v>126</v>
      </c>
      <c r="D54" s="103">
        <v>1</v>
      </c>
      <c r="E54" s="4"/>
      <c r="F54" s="4"/>
      <c r="G54" s="4"/>
      <c r="H54" s="4"/>
      <c r="I54" s="4"/>
      <c r="J54" s="4"/>
      <c r="K54" s="4"/>
      <c r="L54" s="4"/>
      <c r="M54" s="4"/>
      <c r="N54" s="4"/>
      <c r="O54" s="4"/>
    </row>
    <row r="55" spans="1:15" ht="21" x14ac:dyDescent="0.35">
      <c r="A55" s="9"/>
      <c r="B55" s="9"/>
      <c r="C55" s="9" t="s">
        <v>66</v>
      </c>
      <c r="D55" s="103">
        <v>1</v>
      </c>
      <c r="E55" s="4"/>
      <c r="F55" s="4"/>
      <c r="G55" s="4"/>
      <c r="H55" s="4"/>
      <c r="I55" s="4"/>
      <c r="J55" s="4"/>
      <c r="K55" s="4"/>
      <c r="L55" s="4"/>
      <c r="M55" s="4"/>
      <c r="N55" s="4"/>
      <c r="O55" s="4"/>
    </row>
    <row r="56" spans="1:15" ht="21" x14ac:dyDescent="0.35">
      <c r="A56" s="9"/>
      <c r="B56" s="9"/>
      <c r="C56" s="9" t="s">
        <v>130</v>
      </c>
      <c r="D56" s="103">
        <v>1</v>
      </c>
      <c r="E56" s="4"/>
      <c r="F56" s="4"/>
      <c r="G56" s="4"/>
      <c r="H56" s="4"/>
      <c r="I56" s="4"/>
      <c r="J56" s="4"/>
      <c r="K56" s="4"/>
      <c r="L56" s="4"/>
      <c r="M56" s="4"/>
      <c r="N56" s="4"/>
      <c r="O56" s="4"/>
    </row>
    <row r="57" spans="1:15" ht="21" x14ac:dyDescent="0.35">
      <c r="A57" s="9"/>
      <c r="B57" s="9"/>
      <c r="C57" s="9" t="s">
        <v>133</v>
      </c>
      <c r="D57" s="103">
        <v>1</v>
      </c>
      <c r="E57" s="4"/>
      <c r="F57" s="4"/>
      <c r="G57" s="4"/>
      <c r="H57" s="4"/>
      <c r="I57" s="4"/>
      <c r="J57" s="4"/>
      <c r="K57" s="4"/>
      <c r="L57" s="4"/>
      <c r="M57" s="4"/>
      <c r="N57" s="4"/>
      <c r="O57" s="4"/>
    </row>
    <row r="58" spans="1:15" x14ac:dyDescent="0.25">
      <c r="A58" s="4"/>
      <c r="B58" s="4"/>
      <c r="C58" s="4"/>
      <c r="D58" s="4"/>
      <c r="E58" s="4"/>
      <c r="F58" s="4"/>
      <c r="G58" s="4"/>
      <c r="H58" s="4"/>
      <c r="I58" s="4"/>
      <c r="J58" s="4"/>
      <c r="K58" s="4"/>
      <c r="L58" s="4"/>
      <c r="M58" s="4"/>
      <c r="N58" s="4"/>
      <c r="O58" s="4"/>
    </row>
    <row r="59" spans="1:15" x14ac:dyDescent="0.25">
      <c r="A59" s="4"/>
      <c r="B59" s="4"/>
      <c r="C59" s="4"/>
      <c r="D59" s="4"/>
      <c r="E59" s="4"/>
      <c r="F59" s="4"/>
      <c r="G59" s="4"/>
      <c r="H59" s="4"/>
      <c r="I59" s="4"/>
      <c r="J59" s="4"/>
      <c r="K59" s="4"/>
      <c r="L59" s="4"/>
      <c r="M59" s="4"/>
      <c r="N59" s="4"/>
      <c r="O59" s="4"/>
    </row>
    <row r="60" spans="1:15" x14ac:dyDescent="0.25">
      <c r="A60" s="4"/>
      <c r="B60" s="4"/>
      <c r="C60" s="4"/>
      <c r="D60" s="4"/>
      <c r="E60" s="4"/>
      <c r="F60" s="4"/>
      <c r="G60" s="4"/>
      <c r="H60" s="4"/>
      <c r="I60" s="4"/>
      <c r="J60" s="4"/>
      <c r="K60" s="4"/>
      <c r="L60" s="4"/>
      <c r="M60" s="4"/>
      <c r="N60" s="4"/>
      <c r="O60" s="4"/>
    </row>
    <row r="61" spans="1:15" x14ac:dyDescent="0.25">
      <c r="A61" s="4"/>
      <c r="B61" s="4"/>
      <c r="C61" s="4"/>
      <c r="D61" s="4"/>
      <c r="E61" s="4"/>
      <c r="F61" s="4"/>
      <c r="G61" s="4"/>
      <c r="H61" s="4"/>
      <c r="I61" s="4"/>
      <c r="J61" s="4"/>
      <c r="K61" s="4"/>
      <c r="L61" s="4"/>
      <c r="M61" s="4"/>
      <c r="N61" s="4"/>
      <c r="O61" s="4"/>
    </row>
    <row r="62" spans="1:15" x14ac:dyDescent="0.25">
      <c r="A62" s="4"/>
      <c r="B62" s="4"/>
      <c r="C62" s="4"/>
      <c r="D62" s="4"/>
      <c r="E62" s="4"/>
      <c r="F62" s="4"/>
      <c r="G62" s="4"/>
      <c r="H62" s="4"/>
      <c r="I62" s="4"/>
      <c r="J62" s="4"/>
      <c r="K62" s="4"/>
      <c r="L62" s="4"/>
      <c r="M62" s="4"/>
      <c r="N62" s="4"/>
      <c r="O62" s="4"/>
    </row>
    <row r="63" spans="1:15" x14ac:dyDescent="0.25">
      <c r="A63" s="4"/>
      <c r="B63" s="4"/>
      <c r="C63" s="4"/>
      <c r="D63" s="4"/>
      <c r="E63" s="4"/>
      <c r="F63" s="4"/>
      <c r="G63" s="4"/>
      <c r="H63" s="4"/>
      <c r="I63" s="4"/>
      <c r="J63" s="4"/>
      <c r="K63" s="4"/>
      <c r="L63" s="4"/>
      <c r="M63" s="4"/>
      <c r="N63" s="4"/>
      <c r="O63" s="4"/>
    </row>
    <row r="64" spans="1:15" x14ac:dyDescent="0.25">
      <c r="A64" s="4"/>
      <c r="B64" s="4"/>
      <c r="C64" s="4"/>
      <c r="D64" s="4"/>
      <c r="E64" s="4"/>
      <c r="F64" s="4"/>
      <c r="G64" s="4"/>
      <c r="H64" s="4"/>
      <c r="I64" s="4"/>
      <c r="J64" s="4"/>
      <c r="K64" s="4"/>
      <c r="L64" s="4"/>
      <c r="M64" s="4"/>
      <c r="N64" s="4"/>
      <c r="O64" s="4"/>
    </row>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row r="265" s="4" customFormat="1" x14ac:dyDescent="0.25"/>
    <row r="266" s="4" customFormat="1" x14ac:dyDescent="0.25"/>
    <row r="267" s="4" customFormat="1" x14ac:dyDescent="0.25"/>
    <row r="268" s="4" customFormat="1" x14ac:dyDescent="0.25"/>
    <row r="269" s="4" customFormat="1" x14ac:dyDescent="0.25"/>
    <row r="270" s="4" customFormat="1" x14ac:dyDescent="0.25"/>
    <row r="271" s="4" customFormat="1" x14ac:dyDescent="0.25"/>
    <row r="272" s="4" customFormat="1" x14ac:dyDescent="0.25"/>
    <row r="273" s="4" customFormat="1" x14ac:dyDescent="0.25"/>
    <row r="274" s="4" customFormat="1" x14ac:dyDescent="0.25"/>
    <row r="275" s="4" customFormat="1" x14ac:dyDescent="0.25"/>
    <row r="276" s="4" customFormat="1" x14ac:dyDescent="0.25"/>
    <row r="277" s="4" customFormat="1" x14ac:dyDescent="0.25"/>
    <row r="278" s="4" customFormat="1" x14ac:dyDescent="0.25"/>
    <row r="279" s="4" customFormat="1" x14ac:dyDescent="0.25"/>
    <row r="280" s="4" customFormat="1" x14ac:dyDescent="0.25"/>
    <row r="281" s="4" customFormat="1" x14ac:dyDescent="0.25"/>
    <row r="282" s="4" customFormat="1" x14ac:dyDescent="0.25"/>
    <row r="283" s="4" customFormat="1" x14ac:dyDescent="0.25"/>
    <row r="284" s="4" customFormat="1" x14ac:dyDescent="0.25"/>
    <row r="285" s="4" customFormat="1" x14ac:dyDescent="0.25"/>
    <row r="286" s="4" customFormat="1" x14ac:dyDescent="0.25"/>
    <row r="287" s="4" customFormat="1" x14ac:dyDescent="0.25"/>
    <row r="288" s="4" customFormat="1" x14ac:dyDescent="0.25"/>
    <row r="289" s="4" customFormat="1" x14ac:dyDescent="0.25"/>
    <row r="290" s="4" customFormat="1" x14ac:dyDescent="0.25"/>
    <row r="291" s="4" customFormat="1" x14ac:dyDescent="0.25"/>
    <row r="292" s="4" customFormat="1" x14ac:dyDescent="0.25"/>
    <row r="293" s="4" customFormat="1" x14ac:dyDescent="0.25"/>
    <row r="294" s="4" customFormat="1" x14ac:dyDescent="0.25"/>
    <row r="295" s="4" customFormat="1" x14ac:dyDescent="0.25"/>
    <row r="296" s="4" customFormat="1" x14ac:dyDescent="0.25"/>
    <row r="297" s="4" customFormat="1" x14ac:dyDescent="0.25"/>
    <row r="298" s="4" customFormat="1" x14ac:dyDescent="0.25"/>
    <row r="299" s="4" customFormat="1" x14ac:dyDescent="0.25"/>
    <row r="300" s="4" customFormat="1" x14ac:dyDescent="0.25"/>
    <row r="301" s="4" customFormat="1" x14ac:dyDescent="0.25"/>
    <row r="302" s="4" customFormat="1" x14ac:dyDescent="0.25"/>
    <row r="303" s="4" customFormat="1" x14ac:dyDescent="0.25"/>
    <row r="304" s="4" customFormat="1" x14ac:dyDescent="0.25"/>
    <row r="305" s="4" customFormat="1" x14ac:dyDescent="0.25"/>
    <row r="306" s="4" customFormat="1" x14ac:dyDescent="0.25"/>
    <row r="307" s="4" customFormat="1" x14ac:dyDescent="0.25"/>
    <row r="308" s="4" customFormat="1" x14ac:dyDescent="0.25"/>
    <row r="309" s="4" customFormat="1" x14ac:dyDescent="0.25"/>
    <row r="310" s="4" customFormat="1" x14ac:dyDescent="0.25"/>
    <row r="311" s="4" customFormat="1" x14ac:dyDescent="0.25"/>
    <row r="312" s="4" customFormat="1" x14ac:dyDescent="0.25"/>
    <row r="313" s="4" customFormat="1" x14ac:dyDescent="0.25"/>
    <row r="314" s="4" customFormat="1" x14ac:dyDescent="0.25"/>
    <row r="315" s="4" customFormat="1" x14ac:dyDescent="0.25"/>
    <row r="316" s="4" customFormat="1" x14ac:dyDescent="0.25"/>
    <row r="317" s="4" customFormat="1" x14ac:dyDescent="0.25"/>
    <row r="318" s="4" customFormat="1" x14ac:dyDescent="0.25"/>
    <row r="319" s="4" customFormat="1" x14ac:dyDescent="0.25"/>
    <row r="320" s="4" customFormat="1" x14ac:dyDescent="0.25"/>
    <row r="321" s="4" customFormat="1" x14ac:dyDescent="0.25"/>
    <row r="322" s="4" customFormat="1" x14ac:dyDescent="0.25"/>
    <row r="323" s="4" customFormat="1" x14ac:dyDescent="0.25"/>
    <row r="324" s="4" customFormat="1" x14ac:dyDescent="0.25"/>
    <row r="325" s="4" customFormat="1" x14ac:dyDescent="0.25"/>
    <row r="326" s="4" customFormat="1" x14ac:dyDescent="0.25"/>
    <row r="327" s="4" customFormat="1" x14ac:dyDescent="0.25"/>
    <row r="328" s="4" customFormat="1" x14ac:dyDescent="0.25"/>
    <row r="329" s="4" customFormat="1" x14ac:dyDescent="0.25"/>
    <row r="330" s="4" customFormat="1" x14ac:dyDescent="0.25"/>
    <row r="331" s="4" customFormat="1" x14ac:dyDescent="0.25"/>
    <row r="332" s="4" customFormat="1" x14ac:dyDescent="0.25"/>
    <row r="333" s="4" customFormat="1" x14ac:dyDescent="0.25"/>
    <row r="334" s="4" customFormat="1" x14ac:dyDescent="0.25"/>
    <row r="335" s="4" customFormat="1" x14ac:dyDescent="0.25"/>
    <row r="336" s="4" customFormat="1" x14ac:dyDescent="0.25"/>
    <row r="337" s="4" customFormat="1" x14ac:dyDescent="0.25"/>
    <row r="338" s="4" customFormat="1" x14ac:dyDescent="0.25"/>
    <row r="339" s="4" customFormat="1" x14ac:dyDescent="0.25"/>
    <row r="340" s="4" customFormat="1" x14ac:dyDescent="0.25"/>
    <row r="341" s="4" customFormat="1" x14ac:dyDescent="0.25"/>
    <row r="342" s="4" customFormat="1" x14ac:dyDescent="0.25"/>
    <row r="343" s="4" customFormat="1" x14ac:dyDescent="0.25"/>
    <row r="344" s="4" customFormat="1" x14ac:dyDescent="0.25"/>
    <row r="345" s="4" customFormat="1" x14ac:dyDescent="0.25"/>
    <row r="346" s="4" customFormat="1" x14ac:dyDescent="0.25"/>
    <row r="347" s="4" customFormat="1" x14ac:dyDescent="0.25"/>
    <row r="348" s="4" customFormat="1" x14ac:dyDescent="0.25"/>
    <row r="349" s="4" customFormat="1" x14ac:dyDescent="0.25"/>
    <row r="350" s="4" customFormat="1" x14ac:dyDescent="0.25"/>
    <row r="351" s="4" customFormat="1" x14ac:dyDescent="0.25"/>
    <row r="352" s="4" customFormat="1" x14ac:dyDescent="0.25"/>
    <row r="353" s="4" customFormat="1" x14ac:dyDescent="0.25"/>
    <row r="354" s="4" customFormat="1" x14ac:dyDescent="0.25"/>
    <row r="355" s="4" customFormat="1" x14ac:dyDescent="0.25"/>
    <row r="356" s="4" customFormat="1" x14ac:dyDescent="0.25"/>
    <row r="357" s="4" customFormat="1" x14ac:dyDescent="0.25"/>
    <row r="358" s="4" customFormat="1" x14ac:dyDescent="0.25"/>
    <row r="359" s="4" customFormat="1" x14ac:dyDescent="0.25"/>
    <row r="360" s="4" customFormat="1" x14ac:dyDescent="0.25"/>
    <row r="361" s="4" customFormat="1" x14ac:dyDescent="0.25"/>
    <row r="362" s="4" customFormat="1" x14ac:dyDescent="0.25"/>
    <row r="363" s="4" customFormat="1" x14ac:dyDescent="0.25"/>
    <row r="364" s="4" customFormat="1" x14ac:dyDescent="0.25"/>
    <row r="365" s="4" customFormat="1" x14ac:dyDescent="0.25"/>
    <row r="366" s="4" customFormat="1" x14ac:dyDescent="0.25"/>
    <row r="367" s="4" customFormat="1" x14ac:dyDescent="0.25"/>
    <row r="368" s="4" customFormat="1" x14ac:dyDescent="0.25"/>
    <row r="369" s="4" customFormat="1" x14ac:dyDescent="0.25"/>
    <row r="370" s="4" customFormat="1" x14ac:dyDescent="0.25"/>
    <row r="371" s="4" customFormat="1" x14ac:dyDescent="0.25"/>
    <row r="372" s="4" customFormat="1" x14ac:dyDescent="0.25"/>
    <row r="373" s="4" customFormat="1" x14ac:dyDescent="0.25"/>
    <row r="374" s="4" customFormat="1" x14ac:dyDescent="0.25"/>
    <row r="375" s="4" customFormat="1" x14ac:dyDescent="0.25"/>
    <row r="376" s="4" customFormat="1" x14ac:dyDescent="0.25"/>
    <row r="377" s="4" customFormat="1" x14ac:dyDescent="0.25"/>
    <row r="378" s="4" customFormat="1" x14ac:dyDescent="0.25"/>
    <row r="379" s="4" customFormat="1" x14ac:dyDescent="0.25"/>
    <row r="380" s="4" customFormat="1" x14ac:dyDescent="0.25"/>
    <row r="381" s="4" customFormat="1" x14ac:dyDescent="0.25"/>
    <row r="382" s="4" customFormat="1" x14ac:dyDescent="0.25"/>
    <row r="383" s="4" customFormat="1" x14ac:dyDescent="0.25"/>
    <row r="384" s="4" customFormat="1" x14ac:dyDescent="0.25"/>
    <row r="385" s="4" customFormat="1" x14ac:dyDescent="0.25"/>
    <row r="386" s="4" customFormat="1" x14ac:dyDescent="0.25"/>
    <row r="387" s="4" customFormat="1" x14ac:dyDescent="0.25"/>
    <row r="388" s="4" customFormat="1" x14ac:dyDescent="0.25"/>
    <row r="389" s="4" customFormat="1" x14ac:dyDescent="0.25"/>
    <row r="390" s="4" customFormat="1" x14ac:dyDescent="0.25"/>
    <row r="391" s="4" customFormat="1" x14ac:dyDescent="0.25"/>
    <row r="392" s="4" customFormat="1" x14ac:dyDescent="0.25"/>
    <row r="393" s="4" customFormat="1" x14ac:dyDescent="0.25"/>
    <row r="394" s="4" customFormat="1" x14ac:dyDescent="0.25"/>
    <row r="395" s="4" customFormat="1" x14ac:dyDescent="0.25"/>
    <row r="396" s="4" customFormat="1" x14ac:dyDescent="0.25"/>
    <row r="397" s="4" customFormat="1" x14ac:dyDescent="0.25"/>
    <row r="398" s="4" customFormat="1" x14ac:dyDescent="0.25"/>
    <row r="399" s="4" customFormat="1" x14ac:dyDescent="0.25"/>
    <row r="400" s="4" customFormat="1" x14ac:dyDescent="0.25"/>
    <row r="401" s="4" customFormat="1" x14ac:dyDescent="0.25"/>
    <row r="402" s="4" customFormat="1" x14ac:dyDescent="0.25"/>
    <row r="403" s="4" customFormat="1" x14ac:dyDescent="0.25"/>
    <row r="404" s="4" customFormat="1" x14ac:dyDescent="0.25"/>
    <row r="405" s="4" customFormat="1" x14ac:dyDescent="0.25"/>
    <row r="406" s="4" customFormat="1" x14ac:dyDescent="0.25"/>
    <row r="407" s="4" customFormat="1" x14ac:dyDescent="0.25"/>
    <row r="408" s="4" customFormat="1" x14ac:dyDescent="0.25"/>
    <row r="409" s="4" customFormat="1" x14ac:dyDescent="0.25"/>
    <row r="410" s="4" customFormat="1" x14ac:dyDescent="0.25"/>
    <row r="411" s="4" customFormat="1" x14ac:dyDescent="0.25"/>
    <row r="412" s="4" customFormat="1" x14ac:dyDescent="0.25"/>
    <row r="413" s="4" customFormat="1" x14ac:dyDescent="0.25"/>
    <row r="414" s="4" customFormat="1" x14ac:dyDescent="0.25"/>
    <row r="415" s="4" customFormat="1" x14ac:dyDescent="0.25"/>
    <row r="416" s="4" customFormat="1" x14ac:dyDescent="0.25"/>
    <row r="417" s="4" customFormat="1" x14ac:dyDescent="0.25"/>
    <row r="418" s="4" customFormat="1" x14ac:dyDescent="0.25"/>
    <row r="419" s="4" customFormat="1" x14ac:dyDescent="0.25"/>
    <row r="420" s="4" customFormat="1" x14ac:dyDescent="0.25"/>
    <row r="421" s="4" customFormat="1" x14ac:dyDescent="0.25"/>
    <row r="422" s="4" customFormat="1" x14ac:dyDescent="0.25"/>
    <row r="423" s="4" customFormat="1" x14ac:dyDescent="0.25"/>
    <row r="424" s="4" customFormat="1" x14ac:dyDescent="0.25"/>
    <row r="425" s="4" customFormat="1" x14ac:dyDescent="0.25"/>
    <row r="426" s="4" customFormat="1" x14ac:dyDescent="0.25"/>
    <row r="427" s="4" customFormat="1" x14ac:dyDescent="0.25"/>
    <row r="428" s="4" customFormat="1" x14ac:dyDescent="0.25"/>
    <row r="429" s="4" customFormat="1" x14ac:dyDescent="0.25"/>
    <row r="430" s="4" customFormat="1" x14ac:dyDescent="0.25"/>
    <row r="431" s="4" customFormat="1" x14ac:dyDescent="0.25"/>
    <row r="432" s="4" customFormat="1" x14ac:dyDescent="0.25"/>
    <row r="433" s="4" customFormat="1" x14ac:dyDescent="0.25"/>
    <row r="434" s="4" customFormat="1" x14ac:dyDescent="0.25"/>
    <row r="435" s="4" customFormat="1" x14ac:dyDescent="0.25"/>
    <row r="436" s="4" customFormat="1" x14ac:dyDescent="0.25"/>
    <row r="437" s="4" customFormat="1" x14ac:dyDescent="0.25"/>
    <row r="438" s="4" customFormat="1" x14ac:dyDescent="0.25"/>
    <row r="439" s="4" customFormat="1" x14ac:dyDescent="0.25"/>
    <row r="440" s="4" customFormat="1" x14ac:dyDescent="0.25"/>
    <row r="441" s="4" customFormat="1" x14ac:dyDescent="0.25"/>
    <row r="442" s="4" customFormat="1" x14ac:dyDescent="0.25"/>
    <row r="443" s="4" customFormat="1" x14ac:dyDescent="0.25"/>
    <row r="444" s="4" customFormat="1" x14ac:dyDescent="0.25"/>
    <row r="445" s="4" customFormat="1" x14ac:dyDescent="0.25"/>
    <row r="446" s="4" customFormat="1" x14ac:dyDescent="0.25"/>
    <row r="447" s="4" customFormat="1" x14ac:dyDescent="0.25"/>
    <row r="448" s="4" customFormat="1" x14ac:dyDescent="0.25"/>
    <row r="449" s="4" customFormat="1" x14ac:dyDescent="0.25"/>
    <row r="450" s="4" customFormat="1" x14ac:dyDescent="0.25"/>
    <row r="451" s="4" customFormat="1" x14ac:dyDescent="0.25"/>
    <row r="452" s="4" customFormat="1" x14ac:dyDescent="0.25"/>
    <row r="453" s="4" customFormat="1" x14ac:dyDescent="0.25"/>
    <row r="454" s="4" customFormat="1" x14ac:dyDescent="0.25"/>
    <row r="455" s="4" customFormat="1" x14ac:dyDescent="0.25"/>
    <row r="456" s="4" customFormat="1" x14ac:dyDescent="0.25"/>
    <row r="457" s="4" customFormat="1" x14ac:dyDescent="0.25"/>
    <row r="458" s="4" customFormat="1" x14ac:dyDescent="0.25"/>
    <row r="459" s="4" customFormat="1" x14ac:dyDescent="0.25"/>
    <row r="460" s="4" customFormat="1" x14ac:dyDescent="0.25"/>
    <row r="461" s="4" customFormat="1" x14ac:dyDescent="0.25"/>
    <row r="462" s="4" customFormat="1" x14ac:dyDescent="0.25"/>
    <row r="463" s="4" customFormat="1" x14ac:dyDescent="0.25"/>
    <row r="464" s="4" customFormat="1" x14ac:dyDescent="0.25"/>
    <row r="465" s="4" customFormat="1" x14ac:dyDescent="0.25"/>
    <row r="466" s="4" customFormat="1" x14ac:dyDescent="0.25"/>
    <row r="467" s="4" customFormat="1" x14ac:dyDescent="0.25"/>
    <row r="468" s="4" customFormat="1" x14ac:dyDescent="0.25"/>
    <row r="469" s="4" customFormat="1" x14ac:dyDescent="0.25"/>
    <row r="470" s="4" customFormat="1" x14ac:dyDescent="0.25"/>
    <row r="471" s="4" customFormat="1" x14ac:dyDescent="0.25"/>
    <row r="472" s="4" customFormat="1" x14ac:dyDescent="0.25"/>
    <row r="473" s="4" customFormat="1" x14ac:dyDescent="0.25"/>
    <row r="474" s="4" customFormat="1" x14ac:dyDescent="0.25"/>
    <row r="475" s="4" customFormat="1" x14ac:dyDescent="0.25"/>
    <row r="476" s="4" customFormat="1" x14ac:dyDescent="0.25"/>
    <row r="477" s="4" customFormat="1" x14ac:dyDescent="0.25"/>
    <row r="478" s="4" customFormat="1" x14ac:dyDescent="0.25"/>
    <row r="479" s="4" customFormat="1" x14ac:dyDescent="0.25"/>
    <row r="480" s="4" customFormat="1" x14ac:dyDescent="0.25"/>
    <row r="481" s="4" customFormat="1" x14ac:dyDescent="0.25"/>
    <row r="482" s="4" customFormat="1" x14ac:dyDescent="0.25"/>
    <row r="483" s="4" customFormat="1" x14ac:dyDescent="0.25"/>
    <row r="484" s="4" customFormat="1" x14ac:dyDescent="0.25"/>
    <row r="485" s="4" customFormat="1" x14ac:dyDescent="0.25"/>
    <row r="486" s="4" customFormat="1" x14ac:dyDescent="0.25"/>
    <row r="487" s="4" customFormat="1" x14ac:dyDescent="0.25"/>
    <row r="488" s="4" customFormat="1" x14ac:dyDescent="0.25"/>
    <row r="489" s="4" customFormat="1" x14ac:dyDescent="0.25"/>
    <row r="490" s="4" customFormat="1" x14ac:dyDescent="0.25"/>
    <row r="491" s="4" customFormat="1" x14ac:dyDescent="0.25"/>
    <row r="492" s="4" customFormat="1" x14ac:dyDescent="0.25"/>
    <row r="493" s="4" customFormat="1" x14ac:dyDescent="0.25"/>
    <row r="494" s="4" customFormat="1" x14ac:dyDescent="0.25"/>
    <row r="495" s="4" customFormat="1" x14ac:dyDescent="0.25"/>
    <row r="496" s="4" customFormat="1" x14ac:dyDescent="0.25"/>
    <row r="497" s="4" customFormat="1" x14ac:dyDescent="0.25"/>
    <row r="498" s="4" customFormat="1" x14ac:dyDescent="0.25"/>
    <row r="499" s="4" customFormat="1" x14ac:dyDescent="0.25"/>
    <row r="500" s="4" customFormat="1" x14ac:dyDescent="0.25"/>
    <row r="501" s="4" customFormat="1" x14ac:dyDescent="0.25"/>
    <row r="502" s="4" customFormat="1" x14ac:dyDescent="0.25"/>
    <row r="503" s="4" customFormat="1" x14ac:dyDescent="0.25"/>
    <row r="504" s="4" customFormat="1" x14ac:dyDescent="0.25"/>
    <row r="505" s="4" customFormat="1" x14ac:dyDescent="0.25"/>
    <row r="506" s="4" customFormat="1" x14ac:dyDescent="0.25"/>
    <row r="507" s="4" customFormat="1" x14ac:dyDescent="0.25"/>
    <row r="508" s="4" customFormat="1" x14ac:dyDescent="0.25"/>
    <row r="509" s="4" customFormat="1" x14ac:dyDescent="0.25"/>
    <row r="510" s="4" customFormat="1" x14ac:dyDescent="0.25"/>
    <row r="511" s="4" customFormat="1" x14ac:dyDescent="0.25"/>
    <row r="512" s="4" customFormat="1" x14ac:dyDescent="0.25"/>
    <row r="513" s="4" customFormat="1" x14ac:dyDescent="0.25"/>
    <row r="514" s="4" customFormat="1" x14ac:dyDescent="0.25"/>
    <row r="515" s="4" customFormat="1" x14ac:dyDescent="0.25"/>
    <row r="516" s="4" customFormat="1" x14ac:dyDescent="0.25"/>
    <row r="517" s="4" customFormat="1" x14ac:dyDescent="0.25"/>
    <row r="518" s="4" customFormat="1" x14ac:dyDescent="0.25"/>
    <row r="519" s="4" customFormat="1" x14ac:dyDescent="0.25"/>
    <row r="520" s="4" customFormat="1" x14ac:dyDescent="0.25"/>
    <row r="521" s="4" customFormat="1" x14ac:dyDescent="0.25"/>
    <row r="522" s="4" customFormat="1" x14ac:dyDescent="0.25"/>
    <row r="523" s="4" customFormat="1" x14ac:dyDescent="0.25"/>
    <row r="524" s="4" customFormat="1" x14ac:dyDescent="0.25"/>
    <row r="525" s="4" customFormat="1" x14ac:dyDescent="0.25"/>
    <row r="526" s="4" customFormat="1" x14ac:dyDescent="0.25"/>
    <row r="527" s="4" customFormat="1" x14ac:dyDescent="0.25"/>
    <row r="528" s="4" customFormat="1" x14ac:dyDescent="0.25"/>
    <row r="529" s="4" customFormat="1" x14ac:dyDescent="0.25"/>
    <row r="530" s="4" customFormat="1" x14ac:dyDescent="0.25"/>
    <row r="531" s="4" customFormat="1" x14ac:dyDescent="0.25"/>
    <row r="532" s="4" customFormat="1" x14ac:dyDescent="0.25"/>
    <row r="533" s="4" customFormat="1" x14ac:dyDescent="0.25"/>
    <row r="534" s="4" customFormat="1" x14ac:dyDescent="0.25"/>
    <row r="535" s="4" customFormat="1" x14ac:dyDescent="0.25"/>
    <row r="536" s="4" customFormat="1" x14ac:dyDescent="0.25"/>
    <row r="537" s="4" customFormat="1" x14ac:dyDescent="0.25"/>
    <row r="538" s="4" customFormat="1" x14ac:dyDescent="0.25"/>
    <row r="539" s="4" customFormat="1" x14ac:dyDescent="0.25"/>
    <row r="540" s="4" customFormat="1" x14ac:dyDescent="0.25"/>
    <row r="541" s="4" customFormat="1" x14ac:dyDescent="0.25"/>
    <row r="542" s="4" customFormat="1" x14ac:dyDescent="0.25"/>
    <row r="543" s="4" customFormat="1" x14ac:dyDescent="0.25"/>
    <row r="544" s="4" customFormat="1" x14ac:dyDescent="0.25"/>
    <row r="545" s="4" customFormat="1" x14ac:dyDescent="0.25"/>
    <row r="546" s="4" customFormat="1" x14ac:dyDescent="0.25"/>
    <row r="547" s="4" customFormat="1" x14ac:dyDescent="0.25"/>
    <row r="548" s="4" customFormat="1" x14ac:dyDescent="0.25"/>
    <row r="549" s="4" customFormat="1" x14ac:dyDescent="0.25"/>
    <row r="550" s="4" customFormat="1" x14ac:dyDescent="0.25"/>
    <row r="551" s="4" customFormat="1" x14ac:dyDescent="0.25"/>
    <row r="552" s="4" customFormat="1" x14ac:dyDescent="0.25"/>
    <row r="553" s="4" customFormat="1" x14ac:dyDescent="0.25"/>
    <row r="554" s="4" customFormat="1" x14ac:dyDescent="0.25"/>
    <row r="555" s="4" customFormat="1" x14ac:dyDescent="0.25"/>
    <row r="556" s="4" customFormat="1" x14ac:dyDescent="0.25"/>
    <row r="557" s="4" customFormat="1" x14ac:dyDescent="0.25"/>
    <row r="558" s="4" customFormat="1" x14ac:dyDescent="0.25"/>
    <row r="559" s="4" customFormat="1" x14ac:dyDescent="0.25"/>
    <row r="560" s="4" customFormat="1" x14ac:dyDescent="0.25"/>
    <row r="561" s="4" customFormat="1" x14ac:dyDescent="0.25"/>
    <row r="562" s="4" customFormat="1" x14ac:dyDescent="0.25"/>
    <row r="563" s="4" customFormat="1" x14ac:dyDescent="0.25"/>
    <row r="564" s="4" customFormat="1" x14ac:dyDescent="0.25"/>
    <row r="565" s="4" customFormat="1" x14ac:dyDescent="0.25"/>
    <row r="566" s="4" customFormat="1" x14ac:dyDescent="0.25"/>
    <row r="567" s="4" customFormat="1" x14ac:dyDescent="0.25"/>
    <row r="568" s="4" customFormat="1" x14ac:dyDescent="0.25"/>
    <row r="569" s="4" customFormat="1" x14ac:dyDescent="0.25"/>
    <row r="570" s="4" customFormat="1" x14ac:dyDescent="0.25"/>
    <row r="571" s="4" customFormat="1" x14ac:dyDescent="0.25"/>
    <row r="572" s="4" customFormat="1" x14ac:dyDescent="0.25"/>
    <row r="573" s="4" customFormat="1" x14ac:dyDescent="0.25"/>
    <row r="574" s="4" customFormat="1" x14ac:dyDescent="0.25"/>
    <row r="575" s="4" customFormat="1" x14ac:dyDescent="0.25"/>
    <row r="576" s="4" customFormat="1" x14ac:dyDescent="0.25"/>
    <row r="577" s="4" customFormat="1" x14ac:dyDescent="0.25"/>
    <row r="578" s="4" customFormat="1" x14ac:dyDescent="0.25"/>
    <row r="579" s="4" customFormat="1" x14ac:dyDescent="0.25"/>
    <row r="580" s="4" customFormat="1" x14ac:dyDescent="0.25"/>
    <row r="581" s="4" customFormat="1" x14ac:dyDescent="0.25"/>
    <row r="582" s="4" customFormat="1" x14ac:dyDescent="0.25"/>
    <row r="583" s="4" customFormat="1" x14ac:dyDescent="0.25"/>
    <row r="584" s="4" customFormat="1" x14ac:dyDescent="0.25"/>
    <row r="585" s="4" customFormat="1" x14ac:dyDescent="0.25"/>
    <row r="586" s="4" customFormat="1" x14ac:dyDescent="0.25"/>
    <row r="587" s="4" customFormat="1" x14ac:dyDescent="0.25"/>
    <row r="588" s="4" customFormat="1" x14ac:dyDescent="0.25"/>
    <row r="589" s="4" customFormat="1" x14ac:dyDescent="0.25"/>
    <row r="590" s="4" customFormat="1" x14ac:dyDescent="0.25"/>
    <row r="591" s="4" customFormat="1" x14ac:dyDescent="0.25"/>
    <row r="592" s="4" customFormat="1" x14ac:dyDescent="0.25"/>
    <row r="593" s="4" customFormat="1" x14ac:dyDescent="0.25"/>
    <row r="594" s="4" customFormat="1" x14ac:dyDescent="0.25"/>
    <row r="595" s="4" customFormat="1" x14ac:dyDescent="0.25"/>
    <row r="596" s="4" customFormat="1" x14ac:dyDescent="0.25"/>
    <row r="597" s="4" customFormat="1" x14ac:dyDescent="0.25"/>
    <row r="598" s="4" customFormat="1" x14ac:dyDescent="0.25"/>
    <row r="599" s="4" customFormat="1" x14ac:dyDescent="0.25"/>
    <row r="600" s="4" customFormat="1" x14ac:dyDescent="0.25"/>
    <row r="601" s="4" customFormat="1" x14ac:dyDescent="0.25"/>
    <row r="602" s="4" customFormat="1" x14ac:dyDescent="0.25"/>
    <row r="603" s="4" customFormat="1" x14ac:dyDescent="0.25"/>
    <row r="604" s="4" customFormat="1" x14ac:dyDescent="0.25"/>
    <row r="605" s="4" customFormat="1" x14ac:dyDescent="0.25"/>
    <row r="606" s="4" customFormat="1" x14ac:dyDescent="0.25"/>
    <row r="607" s="4" customFormat="1" x14ac:dyDescent="0.25"/>
    <row r="608" s="4" customFormat="1" x14ac:dyDescent="0.25"/>
    <row r="609" s="4" customFormat="1" x14ac:dyDescent="0.25"/>
    <row r="610" s="4" customFormat="1" x14ac:dyDescent="0.25"/>
    <row r="611" s="4" customFormat="1" x14ac:dyDescent="0.25"/>
    <row r="612" s="4" customFormat="1" x14ac:dyDescent="0.25"/>
    <row r="613" s="4" customFormat="1" x14ac:dyDescent="0.25"/>
    <row r="614" s="4" customFormat="1" x14ac:dyDescent="0.25"/>
    <row r="615" s="4" customFormat="1" x14ac:dyDescent="0.25"/>
    <row r="616" s="4" customFormat="1" x14ac:dyDescent="0.25"/>
    <row r="617" s="4" customFormat="1" x14ac:dyDescent="0.25"/>
    <row r="618" s="4" customFormat="1" x14ac:dyDescent="0.25"/>
    <row r="619" s="4" customFormat="1" x14ac:dyDescent="0.25"/>
    <row r="620" s="4" customFormat="1" x14ac:dyDescent="0.25"/>
    <row r="621" s="4" customFormat="1" x14ac:dyDescent="0.25"/>
    <row r="622" s="4" customFormat="1" x14ac:dyDescent="0.25"/>
    <row r="623" s="4" customFormat="1" x14ac:dyDescent="0.25"/>
    <row r="624" s="4" customFormat="1" x14ac:dyDescent="0.25"/>
    <row r="625" s="4" customFormat="1" x14ac:dyDescent="0.25"/>
    <row r="626" s="4" customFormat="1" x14ac:dyDescent="0.25"/>
    <row r="627" s="4" customFormat="1" x14ac:dyDescent="0.25"/>
    <row r="628" s="4" customFormat="1" x14ac:dyDescent="0.25"/>
    <row r="629" s="4" customFormat="1" x14ac:dyDescent="0.25"/>
    <row r="630" s="4" customFormat="1" x14ac:dyDescent="0.25"/>
    <row r="631" s="4" customFormat="1" x14ac:dyDescent="0.25"/>
    <row r="632" s="4" customFormat="1" x14ac:dyDescent="0.25"/>
    <row r="633" s="4" customFormat="1" x14ac:dyDescent="0.25"/>
    <row r="634" s="4" customFormat="1" x14ac:dyDescent="0.25"/>
    <row r="635" s="4" customFormat="1" x14ac:dyDescent="0.25"/>
    <row r="636" s="4" customFormat="1" x14ac:dyDescent="0.25"/>
    <row r="637" s="4" customFormat="1" x14ac:dyDescent="0.25"/>
    <row r="638" s="4" customFormat="1" x14ac:dyDescent="0.25"/>
    <row r="639" s="4" customFormat="1" x14ac:dyDescent="0.25"/>
    <row r="640" s="4" customFormat="1" x14ac:dyDescent="0.25"/>
    <row r="641" s="4" customFormat="1" x14ac:dyDescent="0.25"/>
    <row r="642" s="4" customFormat="1" x14ac:dyDescent="0.25"/>
    <row r="643" s="4" customFormat="1" x14ac:dyDescent="0.25"/>
    <row r="644" s="4" customFormat="1" x14ac:dyDescent="0.25"/>
    <row r="645" s="4" customFormat="1" x14ac:dyDescent="0.25"/>
    <row r="646" s="4" customFormat="1" x14ac:dyDescent="0.25"/>
    <row r="647" s="4" customFormat="1" x14ac:dyDescent="0.25"/>
    <row r="648" s="4" customFormat="1" x14ac:dyDescent="0.25"/>
    <row r="649" s="4" customFormat="1" x14ac:dyDescent="0.25"/>
    <row r="650" s="4" customFormat="1" x14ac:dyDescent="0.25"/>
    <row r="651" s="4" customFormat="1" x14ac:dyDescent="0.25"/>
    <row r="652" s="4" customFormat="1" x14ac:dyDescent="0.25"/>
    <row r="653" s="4" customFormat="1" x14ac:dyDescent="0.25"/>
    <row r="654" s="4" customFormat="1" x14ac:dyDescent="0.25"/>
    <row r="655" s="4" customFormat="1" x14ac:dyDescent="0.25"/>
    <row r="656" s="4" customFormat="1" x14ac:dyDescent="0.25"/>
    <row r="657" s="4" customFormat="1" x14ac:dyDescent="0.25"/>
    <row r="658" s="4" customFormat="1" x14ac:dyDescent="0.25"/>
    <row r="659" s="4" customFormat="1" x14ac:dyDescent="0.25"/>
    <row r="660" s="4" customFormat="1" x14ac:dyDescent="0.25"/>
    <row r="661" s="4" customFormat="1" x14ac:dyDescent="0.25"/>
    <row r="662" s="4" customFormat="1" x14ac:dyDescent="0.25"/>
    <row r="663" s="4" customFormat="1" x14ac:dyDescent="0.25"/>
    <row r="664" s="4" customFormat="1" x14ac:dyDescent="0.25"/>
    <row r="665" s="4" customFormat="1" x14ac:dyDescent="0.25"/>
    <row r="666" s="4" customFormat="1" x14ac:dyDescent="0.25"/>
    <row r="667" s="4" customFormat="1" x14ac:dyDescent="0.25"/>
    <row r="668" s="4" customFormat="1" x14ac:dyDescent="0.25"/>
    <row r="669" s="4" customFormat="1" x14ac:dyDescent="0.25"/>
    <row r="670" s="4" customFormat="1" x14ac:dyDescent="0.25"/>
    <row r="671" s="4" customFormat="1" x14ac:dyDescent="0.25"/>
    <row r="672" s="4" customFormat="1" x14ac:dyDescent="0.25"/>
    <row r="673" s="4" customFormat="1" x14ac:dyDescent="0.25"/>
    <row r="674" s="4" customFormat="1" x14ac:dyDescent="0.25"/>
    <row r="675" s="4" customFormat="1" x14ac:dyDescent="0.25"/>
    <row r="676" s="4" customFormat="1" x14ac:dyDescent="0.25"/>
    <row r="677" s="4" customFormat="1" x14ac:dyDescent="0.25"/>
    <row r="678" s="4" customFormat="1" x14ac:dyDescent="0.25"/>
    <row r="679" s="4" customFormat="1" x14ac:dyDescent="0.25"/>
    <row r="680" s="4" customFormat="1" x14ac:dyDescent="0.25"/>
    <row r="681" s="4" customFormat="1" x14ac:dyDescent="0.25"/>
    <row r="682" s="4" customFormat="1" x14ac:dyDescent="0.25"/>
    <row r="683" s="4" customFormat="1" x14ac:dyDescent="0.25"/>
    <row r="684" s="4" customFormat="1" x14ac:dyDescent="0.25"/>
    <row r="685" s="4" customFormat="1" x14ac:dyDescent="0.25"/>
    <row r="686" s="4" customFormat="1" x14ac:dyDescent="0.25"/>
    <row r="687" s="4" customFormat="1" x14ac:dyDescent="0.25"/>
    <row r="688" s="4" customFormat="1" x14ac:dyDescent="0.25"/>
    <row r="689" s="4" customFormat="1" x14ac:dyDescent="0.25"/>
    <row r="690" s="4" customFormat="1" x14ac:dyDescent="0.25"/>
    <row r="691" s="4" customFormat="1" x14ac:dyDescent="0.25"/>
    <row r="692" s="4" customFormat="1" x14ac:dyDescent="0.25"/>
    <row r="693" s="4" customFormat="1" x14ac:dyDescent="0.25"/>
    <row r="694" s="4" customFormat="1" x14ac:dyDescent="0.25"/>
    <row r="695" s="4" customFormat="1" x14ac:dyDescent="0.25"/>
    <row r="696" s="4" customFormat="1" x14ac:dyDescent="0.25"/>
    <row r="697" s="4" customFormat="1" x14ac:dyDescent="0.25"/>
    <row r="698" s="4" customFormat="1" x14ac:dyDescent="0.25"/>
    <row r="699" s="4" customFormat="1" x14ac:dyDescent="0.25"/>
    <row r="700" s="4" customFormat="1" x14ac:dyDescent="0.25"/>
    <row r="701" s="4" customFormat="1" x14ac:dyDescent="0.25"/>
    <row r="702" s="4" customFormat="1" x14ac:dyDescent="0.25"/>
    <row r="703" s="4" customFormat="1" x14ac:dyDescent="0.25"/>
    <row r="704" s="4" customFormat="1" x14ac:dyDescent="0.25"/>
    <row r="705" s="4" customFormat="1" x14ac:dyDescent="0.25"/>
    <row r="706" s="4" customFormat="1" x14ac:dyDescent="0.25"/>
    <row r="707" s="4" customFormat="1" x14ac:dyDescent="0.25"/>
    <row r="708" s="4" customFormat="1" x14ac:dyDescent="0.25"/>
    <row r="709" s="4" customFormat="1" x14ac:dyDescent="0.25"/>
    <row r="710" s="4" customFormat="1" x14ac:dyDescent="0.25"/>
    <row r="711" s="4" customFormat="1" x14ac:dyDescent="0.25"/>
    <row r="712" s="4" customFormat="1" x14ac:dyDescent="0.25"/>
    <row r="713" s="4" customFormat="1" x14ac:dyDescent="0.25"/>
    <row r="714" s="4" customFormat="1" x14ac:dyDescent="0.25"/>
    <row r="715" s="4" customFormat="1" x14ac:dyDescent="0.25"/>
    <row r="716" s="4" customFormat="1" x14ac:dyDescent="0.25"/>
    <row r="717" s="4" customFormat="1" x14ac:dyDescent="0.25"/>
    <row r="718" s="4" customFormat="1" x14ac:dyDescent="0.25"/>
    <row r="719" s="4" customFormat="1" x14ac:dyDescent="0.25"/>
    <row r="720" s="4" customFormat="1" x14ac:dyDescent="0.25"/>
    <row r="721" s="4" customFormat="1" x14ac:dyDescent="0.25"/>
    <row r="722" s="4" customFormat="1" x14ac:dyDescent="0.25"/>
    <row r="723" s="4" customFormat="1" x14ac:dyDescent="0.25"/>
    <row r="724" s="4" customFormat="1" x14ac:dyDescent="0.25"/>
    <row r="725" s="4" customFormat="1" x14ac:dyDescent="0.25"/>
    <row r="726" s="4" customFormat="1" x14ac:dyDescent="0.25"/>
    <row r="727" s="4" customFormat="1" x14ac:dyDescent="0.25"/>
    <row r="728" s="4" customFormat="1" x14ac:dyDescent="0.25"/>
    <row r="729" s="4" customFormat="1" x14ac:dyDescent="0.25"/>
    <row r="730" s="4" customFormat="1" x14ac:dyDescent="0.25"/>
    <row r="731" s="4" customFormat="1" x14ac:dyDescent="0.25"/>
    <row r="732" s="4" customFormat="1" x14ac:dyDescent="0.25"/>
    <row r="733" s="4" customFormat="1" x14ac:dyDescent="0.25"/>
    <row r="734" s="4" customFormat="1" x14ac:dyDescent="0.25"/>
    <row r="735" s="4" customFormat="1" x14ac:dyDescent="0.25"/>
    <row r="736" s="4" customFormat="1" x14ac:dyDescent="0.25"/>
    <row r="737" s="4" customFormat="1" x14ac:dyDescent="0.25"/>
    <row r="738" s="4" customFormat="1" x14ac:dyDescent="0.25"/>
    <row r="739" s="4" customFormat="1" x14ac:dyDescent="0.25"/>
    <row r="740" s="4" customFormat="1" x14ac:dyDescent="0.25"/>
    <row r="741" s="4" customFormat="1" x14ac:dyDescent="0.25"/>
    <row r="742" s="4" customFormat="1" x14ac:dyDescent="0.25"/>
    <row r="743" s="4" customFormat="1" x14ac:dyDescent="0.25"/>
    <row r="744" s="4" customFormat="1" x14ac:dyDescent="0.25"/>
    <row r="745" s="4" customFormat="1" x14ac:dyDescent="0.25"/>
    <row r="746" s="4" customFormat="1" x14ac:dyDescent="0.25"/>
    <row r="747" s="4" customFormat="1" x14ac:dyDescent="0.25"/>
    <row r="748" s="4" customFormat="1" x14ac:dyDescent="0.25"/>
    <row r="749" s="4" customFormat="1" x14ac:dyDescent="0.25"/>
    <row r="750" s="4" customFormat="1" x14ac:dyDescent="0.25"/>
    <row r="751" s="4" customFormat="1" x14ac:dyDescent="0.25"/>
    <row r="752" s="4" customFormat="1" x14ac:dyDescent="0.25"/>
    <row r="753" s="4" customFormat="1" x14ac:dyDescent="0.25"/>
    <row r="754" s="4" customFormat="1" x14ac:dyDescent="0.25"/>
    <row r="755" s="4" customFormat="1" x14ac:dyDescent="0.25"/>
    <row r="756" s="4" customFormat="1" x14ac:dyDescent="0.25"/>
    <row r="757" s="4" customFormat="1" x14ac:dyDescent="0.25"/>
    <row r="758" s="4" customFormat="1" x14ac:dyDescent="0.25"/>
    <row r="759" s="4" customFormat="1" x14ac:dyDescent="0.25"/>
    <row r="760" s="4" customFormat="1" x14ac:dyDescent="0.25"/>
    <row r="761" s="4" customFormat="1" x14ac:dyDescent="0.25"/>
    <row r="762" s="4" customFormat="1" x14ac:dyDescent="0.25"/>
    <row r="763" s="4" customFormat="1" x14ac:dyDescent="0.25"/>
    <row r="764" s="4" customFormat="1" x14ac:dyDescent="0.25"/>
    <row r="765" s="4" customFormat="1" x14ac:dyDescent="0.25"/>
    <row r="766" s="4" customFormat="1" x14ac:dyDescent="0.25"/>
    <row r="767" s="4" customFormat="1" x14ac:dyDescent="0.25"/>
    <row r="768" s="4" customFormat="1" x14ac:dyDescent="0.25"/>
    <row r="769" s="4" customFormat="1" x14ac:dyDescent="0.25"/>
    <row r="770" s="4" customFormat="1" x14ac:dyDescent="0.25"/>
    <row r="771" s="4" customFormat="1" x14ac:dyDescent="0.25"/>
    <row r="772" s="4" customFormat="1" x14ac:dyDescent="0.25"/>
    <row r="773" s="4" customFormat="1" x14ac:dyDescent="0.25"/>
    <row r="774" s="4" customFormat="1" x14ac:dyDescent="0.25"/>
    <row r="775" s="4" customFormat="1" x14ac:dyDescent="0.25"/>
    <row r="776" s="4" customFormat="1" x14ac:dyDescent="0.25"/>
    <row r="777" s="4" customFormat="1" x14ac:dyDescent="0.25"/>
    <row r="778" s="4" customFormat="1" x14ac:dyDescent="0.25"/>
    <row r="779" s="4" customFormat="1" x14ac:dyDescent="0.25"/>
    <row r="780" s="4" customFormat="1" x14ac:dyDescent="0.25"/>
    <row r="781" s="4" customFormat="1" x14ac:dyDescent="0.25"/>
    <row r="782" s="4" customFormat="1" x14ac:dyDescent="0.25"/>
    <row r="783" s="4" customFormat="1" x14ac:dyDescent="0.25"/>
    <row r="784" s="4" customFormat="1" x14ac:dyDescent="0.25"/>
    <row r="785" s="4" customFormat="1" x14ac:dyDescent="0.25"/>
    <row r="786" s="4" customFormat="1" x14ac:dyDescent="0.25"/>
    <row r="787" s="4" customFormat="1" x14ac:dyDescent="0.25"/>
    <row r="788" s="4" customFormat="1" x14ac:dyDescent="0.25"/>
    <row r="789" s="4" customFormat="1" x14ac:dyDescent="0.25"/>
    <row r="790" s="4" customFormat="1" x14ac:dyDescent="0.25"/>
    <row r="791" s="4" customFormat="1" x14ac:dyDescent="0.25"/>
    <row r="792" s="4" customFormat="1" x14ac:dyDescent="0.25"/>
    <row r="793" s="4" customFormat="1" x14ac:dyDescent="0.25"/>
    <row r="794" s="4" customFormat="1" x14ac:dyDescent="0.25"/>
    <row r="795" s="4" customFormat="1" x14ac:dyDescent="0.25"/>
    <row r="796" s="4" customFormat="1" x14ac:dyDescent="0.25"/>
    <row r="797" s="4" customFormat="1" x14ac:dyDescent="0.25"/>
    <row r="798" s="4" customFormat="1" x14ac:dyDescent="0.25"/>
    <row r="799" s="4" customFormat="1" x14ac:dyDescent="0.25"/>
    <row r="800" s="4" customFormat="1" x14ac:dyDescent="0.25"/>
    <row r="801" s="4" customFormat="1" x14ac:dyDescent="0.25"/>
    <row r="802" s="4" customFormat="1" x14ac:dyDescent="0.25"/>
    <row r="803" s="4" customFormat="1" x14ac:dyDescent="0.25"/>
    <row r="804" s="4" customFormat="1" x14ac:dyDescent="0.25"/>
    <row r="805" s="4" customFormat="1" x14ac:dyDescent="0.25"/>
    <row r="806" s="4" customFormat="1" x14ac:dyDescent="0.25"/>
    <row r="807" s="4" customFormat="1" x14ac:dyDescent="0.25"/>
    <row r="808" s="4" customFormat="1" x14ac:dyDescent="0.25"/>
    <row r="809" s="4" customFormat="1" x14ac:dyDescent="0.25"/>
    <row r="810" s="4" customFormat="1" x14ac:dyDescent="0.25"/>
    <row r="811" s="4" customFormat="1" x14ac:dyDescent="0.25"/>
    <row r="812" s="4" customFormat="1" x14ac:dyDescent="0.25"/>
    <row r="813" s="4" customFormat="1" x14ac:dyDescent="0.25"/>
    <row r="814" s="4" customFormat="1" x14ac:dyDescent="0.25"/>
    <row r="815" s="4" customFormat="1" x14ac:dyDescent="0.25"/>
    <row r="816" s="4" customFormat="1" x14ac:dyDescent="0.25"/>
    <row r="817" s="4" customFormat="1" x14ac:dyDescent="0.25"/>
    <row r="818" s="4" customFormat="1" x14ac:dyDescent="0.25"/>
    <row r="819" s="4" customFormat="1" x14ac:dyDescent="0.25"/>
    <row r="820" s="4" customFormat="1" x14ac:dyDescent="0.25"/>
    <row r="821" s="4" customFormat="1" x14ac:dyDescent="0.25"/>
    <row r="822" s="4" customFormat="1" x14ac:dyDescent="0.25"/>
    <row r="823" s="4" customFormat="1" x14ac:dyDescent="0.25"/>
    <row r="824" s="4" customFormat="1" x14ac:dyDescent="0.25"/>
    <row r="825" s="4" customFormat="1" x14ac:dyDescent="0.25"/>
    <row r="826" s="4" customFormat="1" x14ac:dyDescent="0.25"/>
    <row r="827" s="4" customFormat="1" x14ac:dyDescent="0.25"/>
    <row r="828" s="4" customFormat="1" x14ac:dyDescent="0.25"/>
    <row r="829" s="4" customFormat="1" x14ac:dyDescent="0.25"/>
    <row r="830" s="4" customFormat="1" x14ac:dyDescent="0.25"/>
    <row r="831" s="4" customFormat="1" x14ac:dyDescent="0.25"/>
    <row r="832" s="4" customFormat="1" x14ac:dyDescent="0.25"/>
    <row r="833" s="4" customFormat="1" x14ac:dyDescent="0.25"/>
    <row r="834" s="4" customFormat="1" x14ac:dyDescent="0.25"/>
    <row r="835" s="4" customFormat="1" x14ac:dyDescent="0.25"/>
    <row r="836" s="4" customFormat="1" x14ac:dyDescent="0.25"/>
    <row r="837" s="4" customFormat="1" x14ac:dyDescent="0.25"/>
    <row r="838" s="4" customFormat="1" x14ac:dyDescent="0.25"/>
    <row r="839" s="4" customFormat="1" x14ac:dyDescent="0.25"/>
    <row r="840" s="4" customFormat="1" x14ac:dyDescent="0.25"/>
    <row r="841" s="4" customFormat="1" x14ac:dyDescent="0.25"/>
    <row r="842" s="4" customFormat="1" x14ac:dyDescent="0.25"/>
    <row r="843" s="4" customFormat="1" x14ac:dyDescent="0.25"/>
    <row r="844" s="4" customFormat="1" x14ac:dyDescent="0.25"/>
    <row r="845" s="4" customFormat="1" x14ac:dyDescent="0.25"/>
    <row r="846" s="4" customFormat="1" x14ac:dyDescent="0.25"/>
    <row r="847" s="4" customFormat="1" x14ac:dyDescent="0.25"/>
    <row r="848" s="4" customFormat="1" x14ac:dyDescent="0.25"/>
    <row r="849" s="4" customFormat="1" x14ac:dyDescent="0.25"/>
    <row r="850" s="4" customFormat="1" x14ac:dyDescent="0.25"/>
    <row r="851" s="4" customFormat="1" x14ac:dyDescent="0.25"/>
    <row r="852" s="4" customFormat="1" x14ac:dyDescent="0.25"/>
    <row r="853" s="4" customFormat="1" x14ac:dyDescent="0.25"/>
    <row r="854" s="4" customFormat="1" x14ac:dyDescent="0.25"/>
    <row r="855" s="4" customFormat="1" x14ac:dyDescent="0.25"/>
    <row r="856" s="4" customFormat="1" x14ac:dyDescent="0.25"/>
    <row r="857" s="4" customFormat="1" x14ac:dyDescent="0.25"/>
    <row r="858" s="4" customFormat="1" x14ac:dyDescent="0.25"/>
    <row r="859" s="4" customFormat="1" x14ac:dyDescent="0.25"/>
    <row r="860" s="4" customFormat="1" x14ac:dyDescent="0.25"/>
    <row r="861" s="4" customFormat="1" x14ac:dyDescent="0.25"/>
    <row r="862" s="4" customFormat="1" x14ac:dyDescent="0.25"/>
    <row r="863" s="4" customFormat="1" x14ac:dyDescent="0.25"/>
    <row r="864" s="4" customFormat="1" x14ac:dyDescent="0.25"/>
    <row r="865" s="4" customFormat="1" x14ac:dyDescent="0.25"/>
    <row r="866" s="4" customFormat="1" x14ac:dyDescent="0.25"/>
    <row r="867" s="4" customFormat="1" x14ac:dyDescent="0.25"/>
    <row r="868" s="4" customFormat="1" x14ac:dyDescent="0.25"/>
    <row r="869" s="4" customFormat="1" x14ac:dyDescent="0.25"/>
    <row r="870" s="4" customFormat="1" x14ac:dyDescent="0.25"/>
    <row r="871" s="4" customFormat="1" x14ac:dyDescent="0.25"/>
    <row r="872" s="4" customFormat="1" x14ac:dyDescent="0.25"/>
    <row r="873" s="4" customFormat="1" x14ac:dyDescent="0.25"/>
    <row r="874" s="4" customFormat="1" x14ac:dyDescent="0.25"/>
    <row r="875" s="4" customFormat="1" x14ac:dyDescent="0.25"/>
    <row r="876" s="4" customFormat="1" x14ac:dyDescent="0.25"/>
    <row r="877" s="4" customFormat="1" x14ac:dyDescent="0.25"/>
    <row r="878" s="4" customFormat="1" x14ac:dyDescent="0.25"/>
    <row r="879" s="4" customFormat="1" x14ac:dyDescent="0.25"/>
    <row r="880" s="4" customFormat="1" x14ac:dyDescent="0.25"/>
    <row r="881" s="4" customFormat="1" x14ac:dyDescent="0.25"/>
    <row r="882" s="4" customFormat="1" x14ac:dyDescent="0.25"/>
    <row r="883" s="4" customFormat="1" x14ac:dyDescent="0.25"/>
    <row r="884" s="4" customFormat="1" x14ac:dyDescent="0.25"/>
    <row r="885" s="4" customFormat="1" x14ac:dyDescent="0.25"/>
    <row r="886" s="4" customFormat="1" x14ac:dyDescent="0.25"/>
    <row r="887" s="4" customFormat="1" x14ac:dyDescent="0.25"/>
    <row r="888" s="4" customFormat="1" x14ac:dyDescent="0.25"/>
    <row r="889" s="4" customFormat="1" x14ac:dyDescent="0.25"/>
    <row r="890" s="4" customFormat="1" x14ac:dyDescent="0.25"/>
    <row r="891" s="4" customFormat="1" x14ac:dyDescent="0.25"/>
    <row r="892" s="4" customFormat="1" x14ac:dyDescent="0.25"/>
    <row r="893" s="4" customFormat="1" x14ac:dyDescent="0.25"/>
    <row r="894" s="4" customFormat="1" x14ac:dyDescent="0.25"/>
    <row r="895" s="4" customFormat="1" x14ac:dyDescent="0.25"/>
    <row r="896" s="4" customFormat="1" x14ac:dyDescent="0.25"/>
    <row r="897" s="4" customFormat="1" x14ac:dyDescent="0.25"/>
    <row r="898" s="4" customFormat="1" x14ac:dyDescent="0.25"/>
    <row r="899" s="4" customFormat="1" x14ac:dyDescent="0.25"/>
    <row r="900" s="4" customFormat="1" x14ac:dyDescent="0.25"/>
    <row r="901" s="4" customFormat="1" x14ac:dyDescent="0.25"/>
    <row r="902" s="4" customFormat="1" x14ac:dyDescent="0.25"/>
    <row r="903" s="4" customFormat="1" x14ac:dyDescent="0.25"/>
    <row r="904" s="4" customFormat="1" x14ac:dyDescent="0.25"/>
    <row r="905" s="4" customFormat="1" x14ac:dyDescent="0.25"/>
    <row r="906" s="4" customFormat="1" x14ac:dyDescent="0.25"/>
    <row r="907" s="4" customFormat="1" x14ac:dyDescent="0.25"/>
    <row r="908" s="4" customFormat="1" x14ac:dyDescent="0.25"/>
    <row r="909" s="4" customFormat="1" x14ac:dyDescent="0.25"/>
    <row r="910" s="4" customFormat="1" x14ac:dyDescent="0.25"/>
    <row r="911" s="4" customFormat="1" x14ac:dyDescent="0.25"/>
    <row r="912" s="4" customFormat="1" x14ac:dyDescent="0.25"/>
    <row r="913" s="4" customFormat="1" x14ac:dyDescent="0.25"/>
    <row r="914" s="4" customFormat="1" x14ac:dyDescent="0.25"/>
    <row r="915" s="4" customFormat="1" x14ac:dyDescent="0.25"/>
    <row r="916" s="4" customFormat="1" x14ac:dyDescent="0.25"/>
    <row r="917" s="4" customFormat="1" x14ac:dyDescent="0.25"/>
    <row r="918" s="4" customFormat="1" x14ac:dyDescent="0.25"/>
    <row r="919" s="4" customFormat="1" x14ac:dyDescent="0.25"/>
    <row r="920" s="4" customFormat="1" x14ac:dyDescent="0.25"/>
    <row r="921" s="4" customFormat="1" x14ac:dyDescent="0.25"/>
    <row r="922" s="4" customFormat="1" x14ac:dyDescent="0.25"/>
    <row r="923" s="4" customFormat="1" x14ac:dyDescent="0.25"/>
    <row r="924" s="4" customFormat="1" x14ac:dyDescent="0.25"/>
    <row r="925" s="4" customFormat="1" x14ac:dyDescent="0.25"/>
    <row r="926" s="4" customFormat="1" x14ac:dyDescent="0.25"/>
    <row r="927" s="4" customFormat="1" x14ac:dyDescent="0.25"/>
    <row r="928" s="4" customFormat="1" x14ac:dyDescent="0.25"/>
    <row r="929" s="4" customFormat="1" x14ac:dyDescent="0.25"/>
    <row r="930" s="4" customFormat="1" x14ac:dyDescent="0.25"/>
    <row r="931" s="4" customFormat="1" x14ac:dyDescent="0.25"/>
    <row r="932" s="4" customFormat="1" x14ac:dyDescent="0.25"/>
    <row r="933" s="4" customFormat="1" x14ac:dyDescent="0.25"/>
    <row r="934" s="4" customFormat="1" x14ac:dyDescent="0.25"/>
    <row r="935" s="4" customFormat="1" x14ac:dyDescent="0.25"/>
    <row r="936" s="4" customFormat="1" x14ac:dyDescent="0.25"/>
    <row r="937" s="4" customFormat="1" x14ac:dyDescent="0.25"/>
    <row r="938" s="4" customFormat="1" x14ac:dyDescent="0.25"/>
    <row r="939" s="4" customFormat="1" x14ac:dyDescent="0.25"/>
    <row r="940" s="4" customFormat="1" x14ac:dyDescent="0.25"/>
    <row r="941" s="4" customFormat="1" x14ac:dyDescent="0.25"/>
    <row r="942" s="4" customFormat="1" x14ac:dyDescent="0.25"/>
    <row r="943" s="4" customFormat="1" x14ac:dyDescent="0.25"/>
    <row r="944" s="4" customFormat="1" x14ac:dyDescent="0.25"/>
    <row r="945" s="4" customFormat="1" x14ac:dyDescent="0.25"/>
    <row r="946" s="4" customFormat="1" x14ac:dyDescent="0.25"/>
    <row r="947" s="4" customFormat="1" x14ac:dyDescent="0.25"/>
    <row r="948" s="4" customFormat="1" x14ac:dyDescent="0.25"/>
    <row r="949" s="4" customFormat="1" x14ac:dyDescent="0.25"/>
    <row r="950" s="4" customFormat="1" x14ac:dyDescent="0.25"/>
    <row r="951" s="4" customFormat="1" x14ac:dyDescent="0.25"/>
    <row r="952" s="4" customFormat="1" x14ac:dyDescent="0.25"/>
    <row r="953" s="4" customFormat="1" x14ac:dyDescent="0.25"/>
    <row r="954" s="4" customFormat="1" x14ac:dyDescent="0.25"/>
    <row r="955" s="4" customFormat="1" x14ac:dyDescent="0.25"/>
    <row r="956" s="4" customFormat="1" x14ac:dyDescent="0.25"/>
    <row r="957" s="4" customFormat="1" x14ac:dyDescent="0.25"/>
    <row r="958" s="4" customFormat="1" x14ac:dyDescent="0.25"/>
    <row r="959" s="4" customFormat="1" x14ac:dyDescent="0.25"/>
    <row r="960" s="4" customFormat="1" x14ac:dyDescent="0.25"/>
    <row r="961" s="4" customFormat="1" x14ac:dyDescent="0.25"/>
    <row r="962" s="4" customFormat="1" x14ac:dyDescent="0.25"/>
    <row r="963" s="4" customFormat="1" x14ac:dyDescent="0.25"/>
    <row r="964" s="4" customFormat="1" x14ac:dyDescent="0.25"/>
    <row r="965" s="4" customFormat="1" x14ac:dyDescent="0.25"/>
    <row r="966" s="4" customFormat="1" x14ac:dyDescent="0.25"/>
    <row r="967" s="4" customFormat="1" x14ac:dyDescent="0.25"/>
    <row r="968" s="4" customFormat="1" x14ac:dyDescent="0.25"/>
    <row r="969" s="4" customFormat="1" x14ac:dyDescent="0.25"/>
    <row r="970" s="4" customFormat="1" x14ac:dyDescent="0.25"/>
    <row r="971" s="4" customFormat="1" x14ac:dyDescent="0.25"/>
    <row r="972" s="4" customFormat="1" x14ac:dyDescent="0.25"/>
    <row r="973" s="4" customFormat="1" x14ac:dyDescent="0.25"/>
    <row r="974" s="4" customFormat="1" x14ac:dyDescent="0.25"/>
    <row r="975" s="4" customFormat="1" x14ac:dyDescent="0.25"/>
    <row r="976" s="4" customFormat="1" x14ac:dyDescent="0.25"/>
    <row r="977" s="4" customFormat="1" x14ac:dyDescent="0.25"/>
    <row r="978" s="4" customFormat="1" x14ac:dyDescent="0.25"/>
    <row r="979" s="4" customFormat="1" x14ac:dyDescent="0.25"/>
    <row r="980" s="4" customFormat="1" x14ac:dyDescent="0.25"/>
    <row r="981" s="4" customFormat="1" x14ac:dyDescent="0.25"/>
    <row r="982" s="4" customFormat="1" x14ac:dyDescent="0.25"/>
    <row r="983" s="4" customFormat="1" x14ac:dyDescent="0.25"/>
    <row r="984" s="4" customFormat="1" x14ac:dyDescent="0.25"/>
    <row r="985" s="4" customFormat="1" x14ac:dyDescent="0.25"/>
    <row r="986" s="4" customFormat="1" x14ac:dyDescent="0.25"/>
    <row r="987" s="4" customFormat="1" x14ac:dyDescent="0.25"/>
    <row r="988" s="4" customFormat="1" x14ac:dyDescent="0.25"/>
    <row r="989" s="4" customFormat="1" x14ac:dyDescent="0.25"/>
    <row r="990" s="4" customFormat="1" x14ac:dyDescent="0.25"/>
    <row r="991" s="4" customFormat="1" x14ac:dyDescent="0.25"/>
    <row r="992" s="4" customFormat="1" x14ac:dyDescent="0.25"/>
    <row r="993" spans="1:26" x14ac:dyDescent="0.25">
      <c r="A993" s="4"/>
      <c r="B993" s="4"/>
      <c r="C993" s="4"/>
      <c r="D993" s="4"/>
      <c r="E993" s="4"/>
      <c r="F993" s="4"/>
      <c r="G993" s="4"/>
      <c r="H993" s="4"/>
      <c r="I993" s="4"/>
      <c r="J993" s="4"/>
      <c r="K993" s="4"/>
      <c r="L993" s="4"/>
      <c r="M993" s="4"/>
      <c r="N993" s="4"/>
      <c r="O993" s="4"/>
    </row>
    <row r="994" spans="1:26" x14ac:dyDescent="0.25">
      <c r="A994" s="4"/>
      <c r="B994" s="4"/>
      <c r="C994" s="4"/>
      <c r="D994" s="4"/>
      <c r="E994" s="4"/>
      <c r="F994" s="4"/>
      <c r="G994" s="4"/>
      <c r="H994" s="4"/>
      <c r="I994" s="4"/>
      <c r="J994" s="4"/>
      <c r="K994" s="4"/>
      <c r="L994" s="4"/>
      <c r="M994" s="4"/>
      <c r="N994" s="4"/>
      <c r="O994" s="4"/>
    </row>
    <row r="995" spans="1:26" x14ac:dyDescent="0.25">
      <c r="A995" s="4"/>
      <c r="B995" s="4"/>
      <c r="C995" s="4"/>
      <c r="D995" s="4"/>
      <c r="E995" s="4"/>
      <c r="F995" s="4"/>
      <c r="G995" s="4"/>
      <c r="H995" s="4"/>
      <c r="I995" s="4"/>
      <c r="J995" s="4"/>
      <c r="K995" s="4"/>
      <c r="L995" s="4"/>
      <c r="M995" s="4"/>
      <c r="N995" s="4"/>
      <c r="O995" s="4"/>
    </row>
    <row r="996" spans="1:26" x14ac:dyDescent="0.25">
      <c r="A996" s="4"/>
      <c r="B996" s="4"/>
      <c r="C996" s="4"/>
      <c r="D996" s="4"/>
      <c r="E996" s="4"/>
      <c r="F996" s="4"/>
      <c r="G996" s="4"/>
      <c r="H996" s="4"/>
      <c r="I996" s="4"/>
      <c r="J996" s="4"/>
      <c r="K996" s="4"/>
      <c r="L996" s="4"/>
      <c r="M996" s="4"/>
      <c r="N996" s="4"/>
      <c r="O996" s="4"/>
    </row>
    <row r="997" spans="1:26" x14ac:dyDescent="0.25">
      <c r="A997" s="4"/>
      <c r="B997" s="4"/>
      <c r="C997" s="4"/>
      <c r="D997" s="4"/>
      <c r="E997" s="4"/>
      <c r="F997" s="4"/>
      <c r="G997" s="4"/>
      <c r="H997" s="4"/>
      <c r="I997" s="4"/>
      <c r="J997" s="4"/>
      <c r="K997" s="4"/>
      <c r="L997" s="4"/>
      <c r="M997" s="4"/>
      <c r="N997" s="4"/>
      <c r="O997" s="4"/>
    </row>
    <row r="998" spans="1:26" x14ac:dyDescent="0.25">
      <c r="A998" s="4"/>
      <c r="B998" s="4"/>
      <c r="C998" s="4"/>
      <c r="D998" s="4"/>
      <c r="E998" s="4"/>
      <c r="F998" s="4"/>
      <c r="G998" s="4"/>
      <c r="H998" s="4"/>
      <c r="I998" s="4"/>
      <c r="J998" s="4"/>
      <c r="K998" s="4"/>
      <c r="L998" s="4"/>
      <c r="M998" s="4"/>
      <c r="N998" s="4"/>
      <c r="O998" s="4"/>
    </row>
    <row r="999" spans="1:26" x14ac:dyDescent="0.25">
      <c r="A999" s="4"/>
      <c r="B999" s="4"/>
      <c r="C999" s="4"/>
      <c r="D999" s="4"/>
      <c r="E999" s="4"/>
      <c r="F999" s="4"/>
      <c r="G999" s="4"/>
      <c r="H999" s="4"/>
      <c r="I999" s="4"/>
      <c r="J999" s="4"/>
      <c r="K999" s="4"/>
      <c r="L999" s="4"/>
      <c r="M999" s="4"/>
      <c r="N999" s="4"/>
      <c r="O999" s="4"/>
    </row>
    <row r="1000" spans="1:26" x14ac:dyDescent="0.25">
      <c r="A1000" s="4"/>
      <c r="B1000" s="4"/>
      <c r="C1000" s="4"/>
      <c r="D1000" s="4"/>
      <c r="E1000" s="4"/>
      <c r="F1000" s="4"/>
      <c r="G1000" s="4"/>
      <c r="H1000" s="4"/>
      <c r="I1000" s="4"/>
      <c r="J1000" s="4"/>
      <c r="K1000" s="4"/>
      <c r="L1000" s="4"/>
      <c r="M1000" s="4"/>
      <c r="N1000" s="4"/>
      <c r="O1000" s="4"/>
    </row>
    <row r="1001" spans="1:26" x14ac:dyDescent="0.25">
      <c r="A1001"/>
      <c r="B1001"/>
      <c r="C1001"/>
      <c r="D1001"/>
      <c r="E1001"/>
      <c r="F1001"/>
      <c r="G1001"/>
      <c r="H1001"/>
      <c r="I1001"/>
      <c r="J1001"/>
      <c r="K1001"/>
      <c r="L1001"/>
      <c r="M1001"/>
      <c r="N1001"/>
      <c r="O1001"/>
      <c r="P1001"/>
      <c r="Q1001"/>
      <c r="R1001"/>
      <c r="S1001"/>
      <c r="T1001"/>
      <c r="U1001"/>
      <c r="V1001"/>
      <c r="W1001"/>
      <c r="X1001"/>
      <c r="Y1001"/>
      <c r="Z1001"/>
    </row>
    <row r="1002" spans="1:26" x14ac:dyDescent="0.25">
      <c r="A1002"/>
      <c r="B1002"/>
      <c r="C1002"/>
      <c r="D1002"/>
      <c r="E1002"/>
      <c r="F1002"/>
      <c r="G1002"/>
      <c r="H1002"/>
      <c r="I1002"/>
      <c r="J1002"/>
      <c r="K1002"/>
      <c r="L1002"/>
      <c r="M1002"/>
      <c r="N1002"/>
      <c r="O1002"/>
      <c r="P1002"/>
      <c r="Q1002"/>
      <c r="R1002"/>
      <c r="S1002"/>
      <c r="T1002"/>
      <c r="U1002"/>
      <c r="V1002"/>
      <c r="W1002"/>
      <c r="X1002"/>
      <c r="Y1002"/>
      <c r="Z1002"/>
    </row>
    <row r="1003" spans="1:26" x14ac:dyDescent="0.25">
      <c r="A1003"/>
      <c r="B1003"/>
      <c r="C1003"/>
      <c r="D1003"/>
      <c r="E1003"/>
      <c r="F1003"/>
      <c r="G1003"/>
      <c r="H1003"/>
      <c r="I1003"/>
      <c r="J1003"/>
      <c r="K1003"/>
      <c r="L1003"/>
      <c r="M1003"/>
      <c r="N1003"/>
      <c r="O1003"/>
      <c r="P1003"/>
      <c r="Q1003"/>
      <c r="R1003"/>
      <c r="S1003"/>
      <c r="T1003"/>
      <c r="U1003"/>
      <c r="V1003"/>
      <c r="W1003"/>
      <c r="X1003"/>
      <c r="Y1003"/>
      <c r="Z1003"/>
    </row>
    <row r="1004" spans="1:26" x14ac:dyDescent="0.25">
      <c r="A1004"/>
      <c r="B1004"/>
      <c r="C1004"/>
      <c r="D1004"/>
      <c r="E1004"/>
      <c r="F1004"/>
      <c r="G1004"/>
      <c r="H1004"/>
      <c r="I1004"/>
      <c r="J1004"/>
      <c r="K1004"/>
      <c r="L1004"/>
      <c r="M1004"/>
      <c r="N1004"/>
      <c r="O1004"/>
      <c r="P1004"/>
      <c r="Q1004"/>
      <c r="R1004"/>
      <c r="S1004"/>
      <c r="T1004"/>
      <c r="U1004"/>
      <c r="V1004"/>
      <c r="W1004"/>
      <c r="X1004"/>
      <c r="Y1004"/>
      <c r="Z1004"/>
    </row>
    <row r="1005" spans="1:26" x14ac:dyDescent="0.25">
      <c r="A1005"/>
      <c r="B1005"/>
      <c r="C1005"/>
      <c r="D1005"/>
      <c r="E1005"/>
      <c r="F1005"/>
      <c r="G1005"/>
      <c r="H1005"/>
      <c r="I1005"/>
      <c r="J1005"/>
      <c r="K1005"/>
      <c r="L1005"/>
      <c r="M1005"/>
      <c r="N1005"/>
      <c r="O1005"/>
      <c r="P1005"/>
      <c r="Q1005"/>
      <c r="R1005"/>
      <c r="S1005"/>
      <c r="T1005"/>
      <c r="U1005"/>
      <c r="V1005"/>
      <c r="W1005"/>
      <c r="X1005"/>
      <c r="Y1005"/>
      <c r="Z1005"/>
    </row>
    <row r="1006" spans="1:26" x14ac:dyDescent="0.25">
      <c r="A1006"/>
      <c r="B1006"/>
      <c r="C1006"/>
      <c r="D1006"/>
      <c r="E1006"/>
      <c r="F1006"/>
      <c r="G1006"/>
      <c r="H1006"/>
      <c r="I1006"/>
      <c r="J1006"/>
      <c r="K1006"/>
      <c r="L1006"/>
      <c r="M1006"/>
      <c r="N1006"/>
      <c r="O1006"/>
      <c r="P1006"/>
      <c r="Q1006"/>
      <c r="R1006"/>
      <c r="S1006"/>
      <c r="T1006"/>
      <c r="U1006"/>
      <c r="V1006"/>
      <c r="W1006"/>
      <c r="X1006"/>
      <c r="Y1006"/>
      <c r="Z1006"/>
    </row>
    <row r="1007" spans="1:26" x14ac:dyDescent="0.25">
      <c r="A1007"/>
      <c r="B1007"/>
      <c r="C1007"/>
      <c r="D1007"/>
      <c r="E1007"/>
      <c r="F1007"/>
      <c r="G1007"/>
      <c r="H1007"/>
      <c r="I1007"/>
      <c r="J1007"/>
      <c r="K1007"/>
      <c r="L1007"/>
      <c r="M1007"/>
      <c r="N1007"/>
      <c r="O1007"/>
      <c r="P1007"/>
      <c r="Q1007"/>
      <c r="R1007"/>
      <c r="S1007"/>
      <c r="T1007"/>
      <c r="U1007"/>
      <c r="V1007"/>
      <c r="W1007"/>
      <c r="X1007"/>
      <c r="Y1007"/>
      <c r="Z1007"/>
    </row>
    <row r="1008" spans="1:26" x14ac:dyDescent="0.25">
      <c r="A1008"/>
      <c r="B1008"/>
      <c r="C1008"/>
      <c r="D1008"/>
      <c r="E1008"/>
      <c r="F1008"/>
      <c r="G1008"/>
      <c r="H1008"/>
      <c r="I1008"/>
      <c r="J1008"/>
      <c r="K1008"/>
      <c r="L1008"/>
      <c r="M1008"/>
      <c r="N1008"/>
      <c r="O1008"/>
      <c r="P1008"/>
      <c r="Q1008"/>
      <c r="R1008"/>
      <c r="S1008"/>
      <c r="T1008"/>
      <c r="U1008"/>
      <c r="V1008"/>
      <c r="W1008"/>
      <c r="X1008"/>
      <c r="Y1008"/>
      <c r="Z1008"/>
    </row>
    <row r="1009" spans="1:26" x14ac:dyDescent="0.25">
      <c r="A1009"/>
      <c r="B1009"/>
      <c r="C1009"/>
      <c r="D1009"/>
      <c r="E1009"/>
      <c r="F1009"/>
      <c r="G1009"/>
      <c r="H1009"/>
      <c r="I1009"/>
      <c r="J1009"/>
      <c r="K1009"/>
      <c r="L1009"/>
      <c r="M1009"/>
      <c r="N1009"/>
      <c r="O1009"/>
      <c r="P1009"/>
      <c r="Q1009"/>
      <c r="R1009"/>
      <c r="S1009"/>
      <c r="T1009"/>
      <c r="U1009"/>
      <c r="V1009"/>
      <c r="W1009"/>
      <c r="X1009"/>
      <c r="Y1009"/>
      <c r="Z1009"/>
    </row>
    <row r="1010" spans="1:26" x14ac:dyDescent="0.25">
      <c r="A1010"/>
      <c r="B1010"/>
      <c r="C1010"/>
      <c r="D1010"/>
      <c r="E1010"/>
      <c r="F1010"/>
      <c r="G1010"/>
      <c r="H1010"/>
      <c r="I1010"/>
      <c r="J1010"/>
      <c r="K1010"/>
      <c r="L1010"/>
      <c r="M1010"/>
      <c r="N1010"/>
      <c r="O1010"/>
      <c r="P1010"/>
      <c r="Q1010"/>
      <c r="R1010"/>
      <c r="S1010"/>
      <c r="T1010"/>
      <c r="U1010"/>
      <c r="V1010"/>
      <c r="W1010"/>
      <c r="X1010"/>
      <c r="Y1010"/>
      <c r="Z1010"/>
    </row>
    <row r="1011" spans="1:26" x14ac:dyDescent="0.25">
      <c r="A1011"/>
      <c r="B1011"/>
      <c r="C1011"/>
      <c r="D1011"/>
      <c r="E1011"/>
      <c r="F1011"/>
      <c r="G1011"/>
      <c r="H1011"/>
      <c r="I1011"/>
      <c r="J1011"/>
      <c r="K1011"/>
      <c r="L1011"/>
      <c r="M1011"/>
      <c r="N1011"/>
      <c r="O1011"/>
      <c r="P1011"/>
      <c r="Q1011"/>
      <c r="R1011"/>
      <c r="S1011"/>
      <c r="T1011"/>
      <c r="U1011"/>
      <c r="V1011"/>
      <c r="W1011"/>
      <c r="X1011"/>
      <c r="Y1011"/>
      <c r="Z1011"/>
    </row>
    <row r="1012" spans="1:26" x14ac:dyDescent="0.25">
      <c r="A1012"/>
      <c r="B1012"/>
      <c r="C1012"/>
      <c r="D1012"/>
      <c r="E1012"/>
      <c r="F1012"/>
      <c r="G1012"/>
      <c r="H1012"/>
      <c r="I1012"/>
      <c r="J1012"/>
      <c r="K1012"/>
      <c r="L1012"/>
      <c r="M1012"/>
      <c r="N1012"/>
      <c r="O1012"/>
      <c r="P1012"/>
      <c r="Q1012"/>
      <c r="R1012"/>
      <c r="S1012"/>
      <c r="T1012"/>
      <c r="U1012"/>
      <c r="V1012"/>
      <c r="W1012"/>
      <c r="X1012"/>
      <c r="Y1012"/>
      <c r="Z1012"/>
    </row>
    <row r="1013" spans="1:26" x14ac:dyDescent="0.25">
      <c r="A1013"/>
      <c r="B1013"/>
      <c r="C1013"/>
      <c r="D1013"/>
      <c r="E1013"/>
      <c r="F1013"/>
      <c r="G1013"/>
      <c r="H1013"/>
      <c r="I1013"/>
      <c r="J1013"/>
      <c r="K1013"/>
      <c r="L1013"/>
      <c r="M1013"/>
      <c r="N1013"/>
      <c r="O1013"/>
      <c r="P1013"/>
      <c r="Q1013"/>
      <c r="R1013"/>
      <c r="S1013"/>
      <c r="T1013"/>
      <c r="U1013"/>
      <c r="V1013"/>
      <c r="W1013"/>
      <c r="X1013"/>
      <c r="Y1013"/>
      <c r="Z1013"/>
    </row>
    <row r="1014" spans="1:26" x14ac:dyDescent="0.25">
      <c r="A1014"/>
      <c r="B1014"/>
      <c r="C1014"/>
      <c r="D1014"/>
      <c r="E1014"/>
      <c r="F1014"/>
      <c r="G1014"/>
      <c r="H1014"/>
      <c r="I1014"/>
      <c r="J1014"/>
      <c r="K1014"/>
      <c r="L1014"/>
      <c r="M1014"/>
      <c r="N1014"/>
      <c r="O1014"/>
      <c r="P1014"/>
      <c r="Q1014"/>
      <c r="R1014"/>
      <c r="S1014"/>
      <c r="T1014"/>
      <c r="U1014"/>
      <c r="V1014"/>
      <c r="W1014"/>
      <c r="X1014"/>
      <c r="Y1014"/>
      <c r="Z1014"/>
    </row>
    <row r="1015" spans="1:26" x14ac:dyDescent="0.25">
      <c r="A1015"/>
      <c r="B1015"/>
      <c r="C1015"/>
      <c r="D1015"/>
      <c r="E1015"/>
      <c r="F1015"/>
      <c r="G1015"/>
      <c r="H1015"/>
      <c r="I1015"/>
      <c r="J1015"/>
      <c r="K1015"/>
      <c r="L1015"/>
      <c r="M1015"/>
      <c r="N1015"/>
      <c r="O1015"/>
      <c r="P1015"/>
      <c r="Q1015"/>
      <c r="R1015"/>
      <c r="S1015"/>
      <c r="T1015"/>
      <c r="U1015"/>
      <c r="V1015"/>
      <c r="W1015"/>
      <c r="X1015"/>
      <c r="Y1015"/>
      <c r="Z1015"/>
    </row>
    <row r="1016" spans="1:26" x14ac:dyDescent="0.25">
      <c r="A1016"/>
      <c r="B1016"/>
      <c r="C1016"/>
      <c r="D1016"/>
      <c r="E1016"/>
      <c r="F1016"/>
      <c r="G1016"/>
      <c r="H1016"/>
      <c r="I1016"/>
      <c r="J1016"/>
      <c r="K1016"/>
      <c r="L1016"/>
      <c r="M1016"/>
      <c r="N1016"/>
      <c r="O1016"/>
      <c r="P1016"/>
      <c r="Q1016"/>
      <c r="R1016"/>
      <c r="S1016"/>
      <c r="T1016"/>
      <c r="U1016"/>
      <c r="V1016"/>
      <c r="W1016"/>
      <c r="X1016"/>
      <c r="Y1016"/>
      <c r="Z1016"/>
    </row>
    <row r="1017" spans="1:26" x14ac:dyDescent="0.25">
      <c r="A1017"/>
      <c r="B1017"/>
      <c r="C1017"/>
      <c r="D1017"/>
      <c r="E1017"/>
      <c r="F1017"/>
      <c r="G1017"/>
      <c r="H1017"/>
      <c r="I1017"/>
      <c r="J1017"/>
      <c r="K1017"/>
      <c r="L1017"/>
      <c r="M1017"/>
      <c r="N1017"/>
      <c r="O1017"/>
      <c r="P1017"/>
      <c r="Q1017"/>
      <c r="R1017"/>
      <c r="S1017"/>
      <c r="T1017"/>
      <c r="U1017"/>
      <c r="V1017"/>
      <c r="W1017"/>
      <c r="X1017"/>
      <c r="Y1017"/>
      <c r="Z1017"/>
    </row>
    <row r="1018" spans="1:26" x14ac:dyDescent="0.25">
      <c r="A1018"/>
      <c r="B1018"/>
      <c r="C1018"/>
      <c r="D1018"/>
      <c r="E1018"/>
      <c r="F1018"/>
      <c r="G1018"/>
      <c r="H1018"/>
      <c r="I1018"/>
      <c r="J1018"/>
      <c r="K1018"/>
      <c r="L1018"/>
      <c r="M1018"/>
      <c r="N1018"/>
      <c r="O1018"/>
      <c r="P1018"/>
      <c r="Q1018"/>
      <c r="R1018"/>
      <c r="S1018"/>
      <c r="T1018"/>
      <c r="U1018"/>
      <c r="V1018"/>
      <c r="W1018"/>
      <c r="X1018"/>
      <c r="Y1018"/>
      <c r="Z1018"/>
    </row>
    <row r="1019" spans="1:26" x14ac:dyDescent="0.25">
      <c r="A1019"/>
      <c r="B1019"/>
      <c r="C1019"/>
      <c r="D1019"/>
      <c r="E1019"/>
      <c r="F1019"/>
      <c r="G1019"/>
      <c r="H1019"/>
      <c r="I1019"/>
      <c r="J1019"/>
      <c r="K1019"/>
      <c r="L1019"/>
      <c r="M1019"/>
      <c r="N1019"/>
      <c r="O1019"/>
      <c r="P1019"/>
      <c r="Q1019"/>
      <c r="R1019"/>
      <c r="S1019"/>
      <c r="T1019"/>
      <c r="U1019"/>
      <c r="V1019"/>
      <c r="W1019"/>
      <c r="X1019"/>
      <c r="Y1019"/>
      <c r="Z1019"/>
    </row>
    <row r="1020" spans="1:26" x14ac:dyDescent="0.25">
      <c r="A1020"/>
      <c r="B1020"/>
      <c r="C1020"/>
      <c r="D1020"/>
      <c r="E1020"/>
      <c r="F1020"/>
      <c r="G1020"/>
      <c r="H1020"/>
      <c r="I1020"/>
      <c r="J1020"/>
      <c r="K1020"/>
      <c r="L1020"/>
      <c r="M1020"/>
      <c r="N1020"/>
      <c r="O1020"/>
      <c r="P1020"/>
      <c r="Q1020"/>
      <c r="R1020"/>
      <c r="S1020"/>
      <c r="T1020"/>
      <c r="U1020"/>
      <c r="V1020"/>
      <c r="W1020"/>
      <c r="X1020"/>
      <c r="Y1020"/>
      <c r="Z1020"/>
    </row>
    <row r="1021" spans="1:26" x14ac:dyDescent="0.25">
      <c r="A1021"/>
      <c r="B1021"/>
      <c r="C1021"/>
      <c r="D1021"/>
      <c r="E1021"/>
      <c r="F1021"/>
      <c r="G1021"/>
      <c r="H1021"/>
      <c r="I1021"/>
      <c r="J1021"/>
      <c r="K1021"/>
      <c r="L1021"/>
      <c r="M1021"/>
      <c r="N1021"/>
      <c r="O1021"/>
      <c r="P1021"/>
      <c r="Q1021"/>
      <c r="R1021"/>
      <c r="S1021"/>
      <c r="T1021"/>
      <c r="U1021"/>
      <c r="V1021"/>
      <c r="W1021"/>
      <c r="X1021"/>
      <c r="Y1021"/>
      <c r="Z1021"/>
    </row>
    <row r="1022" spans="1:26" x14ac:dyDescent="0.25">
      <c r="A1022"/>
      <c r="B1022"/>
      <c r="C1022"/>
      <c r="D1022"/>
      <c r="E1022"/>
      <c r="F1022"/>
      <c r="G1022"/>
      <c r="H1022"/>
      <c r="I1022"/>
      <c r="J1022"/>
      <c r="K1022"/>
      <c r="L1022"/>
      <c r="M1022"/>
      <c r="N1022"/>
      <c r="O1022"/>
      <c r="P1022"/>
      <c r="Q1022"/>
      <c r="R1022"/>
      <c r="S1022"/>
      <c r="T1022"/>
      <c r="U1022"/>
      <c r="V1022"/>
      <c r="W1022"/>
      <c r="X1022"/>
      <c r="Y1022"/>
      <c r="Z1022"/>
    </row>
    <row r="1023" spans="1:26" x14ac:dyDescent="0.25">
      <c r="C1023"/>
      <c r="D1023"/>
      <c r="E1023"/>
      <c r="F1023"/>
      <c r="G1023"/>
      <c r="H1023"/>
      <c r="I1023"/>
      <c r="P1023"/>
      <c r="Q1023"/>
      <c r="R1023"/>
      <c r="S1023"/>
      <c r="T1023"/>
      <c r="U1023"/>
      <c r="V1023"/>
      <c r="W1023"/>
      <c r="X1023"/>
      <c r="Y1023"/>
      <c r="Z1023"/>
    </row>
    <row r="1024" spans="1:26" x14ac:dyDescent="0.25">
      <c r="C1024"/>
      <c r="D1024"/>
      <c r="E1024"/>
      <c r="F1024"/>
      <c r="G1024"/>
      <c r="H1024"/>
      <c r="I1024"/>
      <c r="P1024"/>
      <c r="Q1024"/>
      <c r="R1024"/>
      <c r="S1024"/>
      <c r="T1024"/>
      <c r="U1024"/>
      <c r="V1024"/>
      <c r="W1024"/>
      <c r="X1024"/>
      <c r="Y1024"/>
      <c r="Z1024"/>
    </row>
    <row r="1025" spans="3:9" x14ac:dyDescent="0.25">
      <c r="C1025"/>
      <c r="D1025"/>
      <c r="E1025"/>
      <c r="F1025"/>
      <c r="G1025"/>
      <c r="H1025"/>
      <c r="I1025"/>
    </row>
    <row r="1026" spans="3:9" x14ac:dyDescent="0.25">
      <c r="C1026"/>
      <c r="D1026"/>
      <c r="E1026"/>
      <c r="F1026"/>
      <c r="G1026"/>
      <c r="H1026"/>
      <c r="I1026"/>
    </row>
    <row r="1027" spans="3:9" x14ac:dyDescent="0.25">
      <c r="C1027"/>
      <c r="D1027"/>
      <c r="E1027"/>
      <c r="F1027"/>
      <c r="G1027"/>
      <c r="H1027"/>
      <c r="I1027"/>
    </row>
    <row r="1028" spans="3:9" x14ac:dyDescent="0.25">
      <c r="C1028"/>
      <c r="D1028"/>
      <c r="E1028"/>
      <c r="F1028"/>
      <c r="G1028"/>
      <c r="H1028"/>
      <c r="I1028"/>
    </row>
    <row r="1029" spans="3:9" x14ac:dyDescent="0.25">
      <c r="C1029"/>
      <c r="D1029"/>
      <c r="E1029"/>
      <c r="F1029"/>
      <c r="G1029"/>
      <c r="H1029"/>
      <c r="I1029"/>
    </row>
    <row r="1030" spans="3:9" x14ac:dyDescent="0.25">
      <c r="C1030"/>
      <c r="D1030"/>
      <c r="E1030"/>
      <c r="F1030"/>
      <c r="G1030"/>
      <c r="H1030"/>
      <c r="I1030"/>
    </row>
    <row r="1031" spans="3:9" x14ac:dyDescent="0.25">
      <c r="C1031"/>
      <c r="D1031"/>
      <c r="E1031"/>
      <c r="F1031"/>
      <c r="G1031"/>
      <c r="H1031"/>
      <c r="I1031"/>
    </row>
    <row r="1032" spans="3:9" x14ac:dyDescent="0.25">
      <c r="C1032"/>
      <c r="D1032"/>
      <c r="E1032"/>
      <c r="F1032"/>
      <c r="G1032"/>
      <c r="H1032"/>
      <c r="I1032"/>
    </row>
    <row r="1033" spans="3:9" x14ac:dyDescent="0.25">
      <c r="C1033"/>
      <c r="D1033"/>
      <c r="E1033"/>
      <c r="F1033"/>
      <c r="G1033"/>
      <c r="H1033"/>
      <c r="I1033"/>
    </row>
    <row r="1034" spans="3:9" x14ac:dyDescent="0.25">
      <c r="C1034"/>
      <c r="D1034"/>
      <c r="E1034"/>
      <c r="F1034"/>
      <c r="G1034"/>
      <c r="H1034"/>
      <c r="I1034"/>
    </row>
    <row r="1035" spans="3:9" x14ac:dyDescent="0.25">
      <c r="C1035"/>
      <c r="D1035"/>
      <c r="E1035"/>
      <c r="F1035"/>
      <c r="G1035"/>
      <c r="H1035"/>
      <c r="I1035"/>
    </row>
    <row r="1036" spans="3:9" x14ac:dyDescent="0.25">
      <c r="C1036"/>
      <c r="D1036"/>
      <c r="E1036"/>
      <c r="F1036"/>
      <c r="G1036"/>
      <c r="H1036"/>
      <c r="I1036"/>
    </row>
    <row r="1037" spans="3:9" x14ac:dyDescent="0.25">
      <c r="C1037"/>
      <c r="D1037"/>
      <c r="E1037"/>
      <c r="F1037"/>
      <c r="G1037"/>
      <c r="H1037"/>
      <c r="I1037"/>
    </row>
    <row r="1038" spans="3:9" x14ac:dyDescent="0.25">
      <c r="C1038"/>
      <c r="D1038"/>
      <c r="E1038"/>
      <c r="F1038"/>
      <c r="G1038"/>
      <c r="H1038"/>
      <c r="I1038"/>
    </row>
    <row r="1039" spans="3:9" x14ac:dyDescent="0.25">
      <c r="C1039"/>
      <c r="D1039"/>
      <c r="E1039"/>
      <c r="F1039"/>
      <c r="G1039"/>
      <c r="H1039"/>
      <c r="I1039"/>
    </row>
    <row r="1040" spans="3:9" x14ac:dyDescent="0.25">
      <c r="C1040"/>
      <c r="D1040"/>
      <c r="E1040"/>
      <c r="F1040"/>
      <c r="G1040"/>
      <c r="H1040"/>
      <c r="I1040"/>
    </row>
    <row r="1041" spans="3:9" x14ac:dyDescent="0.25">
      <c r="C1041"/>
      <c r="D1041"/>
      <c r="E1041"/>
      <c r="F1041"/>
      <c r="G1041"/>
      <c r="H1041"/>
      <c r="I1041"/>
    </row>
    <row r="1042" spans="3:9" x14ac:dyDescent="0.25">
      <c r="C1042"/>
      <c r="D1042"/>
      <c r="E1042"/>
      <c r="F1042"/>
      <c r="G1042"/>
      <c r="H1042"/>
      <c r="I1042"/>
    </row>
    <row r="1043" spans="3:9" x14ac:dyDescent="0.25">
      <c r="C1043"/>
      <c r="D1043"/>
      <c r="E1043"/>
      <c r="F1043"/>
      <c r="G1043"/>
      <c r="H1043"/>
      <c r="I1043"/>
    </row>
    <row r="1044" spans="3:9" x14ac:dyDescent="0.25">
      <c r="C1044"/>
      <c r="D1044"/>
      <c r="E1044"/>
      <c r="F1044"/>
      <c r="G1044"/>
      <c r="H1044"/>
      <c r="I1044"/>
    </row>
    <row r="1045" spans="3:9" x14ac:dyDescent="0.25">
      <c r="C1045"/>
      <c r="D1045"/>
      <c r="E1045"/>
      <c r="F1045"/>
      <c r="G1045"/>
      <c r="H1045"/>
      <c r="I1045"/>
    </row>
    <row r="1046" spans="3:9" x14ac:dyDescent="0.25">
      <c r="C1046"/>
      <c r="D1046"/>
      <c r="E1046"/>
      <c r="F1046"/>
      <c r="G1046"/>
      <c r="H1046"/>
      <c r="I1046"/>
    </row>
    <row r="1047" spans="3:9" x14ac:dyDescent="0.25">
      <c r="C1047"/>
      <c r="D1047"/>
      <c r="E1047"/>
      <c r="F1047"/>
      <c r="G1047"/>
      <c r="H1047"/>
      <c r="I1047"/>
    </row>
    <row r="1048" spans="3:9" x14ac:dyDescent="0.25">
      <c r="C1048"/>
      <c r="D1048"/>
      <c r="E1048"/>
      <c r="F1048"/>
      <c r="G1048"/>
      <c r="H1048"/>
      <c r="I1048"/>
    </row>
    <row r="1049" spans="3:9" x14ac:dyDescent="0.25">
      <c r="C1049"/>
      <c r="D1049"/>
      <c r="E1049"/>
      <c r="F1049"/>
      <c r="G1049"/>
      <c r="H1049"/>
      <c r="I1049"/>
    </row>
    <row r="1050" spans="3:9" x14ac:dyDescent="0.25">
      <c r="C1050"/>
      <c r="D1050"/>
      <c r="E1050"/>
      <c r="F1050"/>
      <c r="G1050"/>
      <c r="H1050"/>
      <c r="I1050"/>
    </row>
    <row r="1051" spans="3:9" x14ac:dyDescent="0.25">
      <c r="C1051"/>
      <c r="D1051"/>
      <c r="E1051"/>
      <c r="F1051"/>
      <c r="G1051"/>
      <c r="H1051"/>
      <c r="I1051"/>
    </row>
    <row r="1052" spans="3:9" x14ac:dyDescent="0.25">
      <c r="C1052"/>
      <c r="D1052"/>
      <c r="E1052"/>
      <c r="F1052"/>
      <c r="G1052"/>
      <c r="H1052"/>
      <c r="I1052"/>
    </row>
    <row r="1053" spans="3:9" x14ac:dyDescent="0.25">
      <c r="C1053"/>
      <c r="D1053"/>
      <c r="E1053"/>
      <c r="F1053"/>
      <c r="G1053"/>
      <c r="H1053"/>
      <c r="I1053"/>
    </row>
    <row r="1054" spans="3:9" x14ac:dyDescent="0.25">
      <c r="C1054"/>
      <c r="D1054"/>
      <c r="E1054"/>
      <c r="F1054"/>
      <c r="G1054"/>
      <c r="H1054"/>
      <c r="I1054"/>
    </row>
    <row r="1055" spans="3:9" x14ac:dyDescent="0.25">
      <c r="C1055"/>
      <c r="D1055"/>
      <c r="E1055"/>
      <c r="F1055"/>
      <c r="G1055"/>
      <c r="H1055"/>
      <c r="I1055"/>
    </row>
    <row r="1056" spans="3:9" x14ac:dyDescent="0.25">
      <c r="C1056"/>
      <c r="D1056"/>
      <c r="E1056"/>
      <c r="F1056"/>
      <c r="G1056"/>
      <c r="H1056"/>
      <c r="I1056"/>
    </row>
    <row r="1057" spans="3:9" x14ac:dyDescent="0.25">
      <c r="C1057"/>
      <c r="D1057"/>
      <c r="E1057"/>
      <c r="F1057"/>
      <c r="G1057"/>
      <c r="H1057"/>
      <c r="I1057"/>
    </row>
    <row r="1058" spans="3:9" x14ac:dyDescent="0.25">
      <c r="C1058"/>
      <c r="D1058"/>
      <c r="E1058"/>
      <c r="F1058"/>
      <c r="G1058"/>
      <c r="H1058"/>
      <c r="I1058"/>
    </row>
    <row r="1059" spans="3:9" x14ac:dyDescent="0.25">
      <c r="C1059"/>
      <c r="D1059"/>
      <c r="E1059"/>
      <c r="F1059"/>
      <c r="G1059"/>
      <c r="H1059"/>
      <c r="I1059"/>
    </row>
    <row r="1060" spans="3:9" x14ac:dyDescent="0.25">
      <c r="C1060"/>
      <c r="D1060"/>
      <c r="E1060"/>
      <c r="F1060"/>
      <c r="G1060"/>
      <c r="H1060"/>
      <c r="I1060"/>
    </row>
    <row r="1061" spans="3:9" x14ac:dyDescent="0.25">
      <c r="C1061"/>
      <c r="D1061"/>
      <c r="E1061"/>
      <c r="F1061"/>
      <c r="G1061"/>
      <c r="H1061"/>
      <c r="I1061"/>
    </row>
    <row r="1062" spans="3:9" x14ac:dyDescent="0.25">
      <c r="C1062"/>
      <c r="D1062"/>
      <c r="E1062"/>
      <c r="F1062"/>
      <c r="G1062"/>
      <c r="H1062"/>
      <c r="I1062"/>
    </row>
    <row r="1063" spans="3:9" x14ac:dyDescent="0.25">
      <c r="C1063"/>
      <c r="D1063"/>
      <c r="E1063"/>
      <c r="F1063"/>
      <c r="G1063"/>
      <c r="H1063"/>
      <c r="I1063"/>
    </row>
    <row r="1064" spans="3:9" x14ac:dyDescent="0.25">
      <c r="C1064"/>
      <c r="D1064"/>
      <c r="E1064"/>
      <c r="F1064"/>
      <c r="G1064"/>
      <c r="H1064"/>
      <c r="I1064"/>
    </row>
    <row r="1065" spans="3:9" x14ac:dyDescent="0.25">
      <c r="C1065"/>
      <c r="D1065"/>
      <c r="E1065"/>
      <c r="F1065"/>
      <c r="G1065"/>
      <c r="H1065"/>
      <c r="I1065"/>
    </row>
    <row r="1066" spans="3:9" x14ac:dyDescent="0.25">
      <c r="C1066"/>
      <c r="D1066"/>
      <c r="E1066"/>
      <c r="F1066"/>
      <c r="G1066"/>
      <c r="H1066"/>
      <c r="I1066"/>
    </row>
    <row r="1067" spans="3:9" x14ac:dyDescent="0.25">
      <c r="C1067"/>
      <c r="D1067"/>
      <c r="E1067"/>
      <c r="F1067"/>
      <c r="G1067"/>
      <c r="H1067"/>
      <c r="I1067"/>
    </row>
    <row r="1068" spans="3:9" x14ac:dyDescent="0.25">
      <c r="C1068"/>
      <c r="D1068"/>
      <c r="E1068"/>
      <c r="F1068"/>
      <c r="G1068"/>
      <c r="H1068"/>
      <c r="I1068"/>
    </row>
    <row r="1069" spans="3:9" x14ac:dyDescent="0.25">
      <c r="C1069"/>
      <c r="D1069"/>
      <c r="E1069"/>
      <c r="F1069"/>
      <c r="G1069"/>
      <c r="H1069"/>
      <c r="I1069"/>
    </row>
    <row r="1070" spans="3:9" x14ac:dyDescent="0.25">
      <c r="C1070"/>
      <c r="D1070"/>
      <c r="E1070"/>
      <c r="F1070"/>
      <c r="G1070"/>
      <c r="H1070"/>
      <c r="I1070"/>
    </row>
    <row r="1071" spans="3:9" x14ac:dyDescent="0.25">
      <c r="C1071"/>
      <c r="D1071"/>
      <c r="E1071"/>
      <c r="F1071"/>
      <c r="G1071"/>
      <c r="H1071"/>
      <c r="I1071"/>
    </row>
    <row r="1072" spans="3:9" x14ac:dyDescent="0.25">
      <c r="C1072"/>
      <c r="D1072"/>
      <c r="E1072"/>
      <c r="F1072"/>
      <c r="G1072"/>
      <c r="H1072"/>
      <c r="I1072"/>
    </row>
    <row r="1073" spans="3:9" x14ac:dyDescent="0.25">
      <c r="C1073"/>
      <c r="D1073"/>
      <c r="E1073"/>
      <c r="F1073"/>
      <c r="G1073"/>
      <c r="H1073"/>
      <c r="I1073"/>
    </row>
    <row r="1074" spans="3:9" x14ac:dyDescent="0.25">
      <c r="C1074"/>
      <c r="D1074"/>
      <c r="E1074"/>
      <c r="F1074"/>
      <c r="G1074"/>
      <c r="H1074"/>
      <c r="I1074"/>
    </row>
    <row r="1075" spans="3:9" x14ac:dyDescent="0.25">
      <c r="C1075"/>
      <c r="D1075"/>
      <c r="E1075"/>
      <c r="F1075"/>
      <c r="G1075"/>
      <c r="H1075"/>
      <c r="I1075"/>
    </row>
    <row r="1076" spans="3:9" x14ac:dyDescent="0.25">
      <c r="C1076"/>
      <c r="D1076"/>
      <c r="E1076"/>
      <c r="F1076"/>
      <c r="G1076"/>
      <c r="H1076"/>
      <c r="I1076"/>
    </row>
    <row r="1077" spans="3:9" x14ac:dyDescent="0.25">
      <c r="C1077"/>
      <c r="D1077"/>
      <c r="E1077"/>
      <c r="F1077"/>
      <c r="G1077"/>
      <c r="H1077"/>
      <c r="I1077"/>
    </row>
    <row r="1078" spans="3:9" x14ac:dyDescent="0.25">
      <c r="C1078"/>
      <c r="D1078"/>
      <c r="E1078"/>
      <c r="F1078"/>
      <c r="G1078"/>
      <c r="H1078"/>
      <c r="I1078"/>
    </row>
    <row r="1079" spans="3:9" x14ac:dyDescent="0.25">
      <c r="C1079"/>
      <c r="D1079"/>
      <c r="E1079"/>
      <c r="F1079"/>
      <c r="G1079"/>
      <c r="H1079"/>
      <c r="I1079"/>
    </row>
    <row r="1080" spans="3:9" x14ac:dyDescent="0.25">
      <c r="C1080"/>
      <c r="D1080"/>
      <c r="E1080"/>
      <c r="F1080"/>
      <c r="G1080"/>
      <c r="H1080"/>
      <c r="I1080"/>
    </row>
    <row r="1081" spans="3:9" x14ac:dyDescent="0.25">
      <c r="C1081"/>
      <c r="D1081"/>
      <c r="E1081"/>
      <c r="F1081"/>
      <c r="G1081"/>
      <c r="H1081"/>
      <c r="I1081"/>
    </row>
    <row r="1082" spans="3:9" x14ac:dyDescent="0.25">
      <c r="C1082"/>
      <c r="D1082"/>
      <c r="E1082"/>
      <c r="F1082"/>
      <c r="G1082"/>
      <c r="H1082"/>
      <c r="I1082"/>
    </row>
  </sheetData>
  <mergeCells count="2">
    <mergeCell ref="C10:G16"/>
    <mergeCell ref="H10:N16"/>
  </mergeCells>
  <conditionalFormatting sqref="K24">
    <cfRule type="cellIs" dxfId="125" priority="1" operator="equal">
      <formula>"Records Match"</formula>
    </cfRule>
  </conditionalFormatting>
  <conditionalFormatting sqref="K42:K1048576">
    <cfRule type="expression" dxfId="124" priority="2">
      <formula>K42&lt;&gt;""</formula>
    </cfRule>
  </conditionalFormatting>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ClearTestSlicers">
                <anchor moveWithCells="1" sizeWithCells="1">
                  <from>
                    <xdr:col>7</xdr:col>
                    <xdr:colOff>609600</xdr:colOff>
                    <xdr:row>0</xdr:row>
                    <xdr:rowOff>76200</xdr:rowOff>
                  </from>
                  <to>
                    <xdr:col>7</xdr:col>
                    <xdr:colOff>2352675</xdr:colOff>
                    <xdr:row>3</xdr:row>
                    <xdr:rowOff>95250</xdr:rowOff>
                  </to>
                </anchor>
              </controlPr>
            </control>
          </mc:Choice>
        </mc:AlternateContent>
        <mc:AlternateContent xmlns:mc="http://schemas.openxmlformats.org/markup-compatibility/2006">
          <mc:Choice Requires="x14">
            <control shapeId="2050" r:id="rId7" name="Button 2">
              <controlPr defaultSize="0" print="0" autoFill="0" autoPict="0" macro="[0]!ClearProductSlicers">
                <anchor moveWithCells="1" sizeWithCells="1">
                  <from>
                    <xdr:col>7</xdr:col>
                    <xdr:colOff>2476500</xdr:colOff>
                    <xdr:row>0</xdr:row>
                    <xdr:rowOff>123825</xdr:rowOff>
                  </from>
                  <to>
                    <xdr:col>8</xdr:col>
                    <xdr:colOff>990600</xdr:colOff>
                    <xdr:row>3</xdr:row>
                    <xdr:rowOff>85725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DA384-5A2E-45B2-B4E4-17012066EA98}">
  <sheetPr codeName="Sheet8"/>
  <dimension ref="A1:Z200"/>
  <sheetViews>
    <sheetView showGridLines="0" workbookViewId="0"/>
  </sheetViews>
  <sheetFormatPr defaultColWidth="9.140625" defaultRowHeight="15" x14ac:dyDescent="0.25"/>
  <cols>
    <col min="1" max="1" width="20.5703125" bestFit="1" customWidth="1"/>
    <col min="2" max="2" width="33.28515625" customWidth="1"/>
    <col min="3" max="3" width="33.140625" customWidth="1"/>
    <col min="4" max="4" width="42.5703125" customWidth="1"/>
    <col min="5" max="5" width="37.5703125" customWidth="1"/>
    <col min="6" max="6" width="43.85546875" customWidth="1"/>
    <col min="7" max="7" width="37.5703125" customWidth="1"/>
    <col min="8" max="8" width="19.28515625" customWidth="1"/>
    <col min="9" max="9" width="16.5703125" customWidth="1"/>
    <col min="10" max="10" width="29.42578125" customWidth="1"/>
    <col min="11" max="12" width="25.7109375" customWidth="1"/>
    <col min="13" max="13" width="10" customWidth="1"/>
    <col min="14" max="14" width="24.28515625" customWidth="1"/>
  </cols>
  <sheetData>
    <row r="1" spans="1:26" ht="39.75" customHeight="1" x14ac:dyDescent="0.25">
      <c r="A1" s="4"/>
      <c r="B1" s="4"/>
      <c r="C1" s="4"/>
      <c r="D1" s="4"/>
      <c r="E1" s="4"/>
      <c r="F1" s="4"/>
      <c r="G1" s="4"/>
      <c r="H1" s="4"/>
      <c r="I1" s="4"/>
      <c r="J1" s="4"/>
      <c r="K1" s="4"/>
      <c r="L1" s="4"/>
      <c r="M1" s="4"/>
      <c r="N1" s="4"/>
      <c r="O1" s="4"/>
      <c r="P1" s="4"/>
      <c r="Q1" s="4"/>
      <c r="R1" s="4"/>
      <c r="S1" s="4"/>
      <c r="T1" s="4"/>
      <c r="U1" s="4"/>
      <c r="V1" s="4"/>
      <c r="W1" s="4"/>
      <c r="X1" s="4"/>
      <c r="Y1" s="4"/>
      <c r="Z1" s="4"/>
    </row>
    <row r="2" spans="1:26" ht="39.75" customHeight="1" x14ac:dyDescent="0.25">
      <c r="A2" s="4"/>
      <c r="B2" s="4"/>
      <c r="C2" s="4"/>
      <c r="D2" s="4"/>
      <c r="E2" s="4"/>
      <c r="F2" s="4"/>
      <c r="G2" s="4"/>
      <c r="H2" s="4"/>
      <c r="I2" s="4"/>
      <c r="J2" s="4"/>
      <c r="K2" s="4"/>
      <c r="L2" s="4"/>
      <c r="M2" s="4"/>
      <c r="N2" s="4"/>
      <c r="O2" s="4"/>
      <c r="P2" s="4"/>
      <c r="Q2" s="4"/>
      <c r="R2" s="4"/>
      <c r="S2" s="4"/>
      <c r="T2" s="4"/>
      <c r="U2" s="4"/>
      <c r="V2" s="4"/>
      <c r="W2" s="4"/>
      <c r="X2" s="4"/>
      <c r="Y2" s="4"/>
      <c r="Z2" s="4"/>
    </row>
    <row r="3" spans="1:26" x14ac:dyDescent="0.25">
      <c r="A3" s="4"/>
      <c r="B3" s="4"/>
      <c r="C3" s="4"/>
      <c r="D3" s="4"/>
      <c r="E3" s="4"/>
      <c r="F3" s="4"/>
      <c r="G3" s="4"/>
      <c r="H3" s="4"/>
      <c r="I3" s="4"/>
      <c r="J3" s="4"/>
      <c r="K3" s="4"/>
      <c r="L3" s="4"/>
      <c r="M3" s="4"/>
      <c r="N3" s="4"/>
      <c r="O3" s="4"/>
      <c r="P3" s="4"/>
      <c r="Q3" s="4"/>
      <c r="R3" s="4"/>
      <c r="S3" s="4"/>
      <c r="T3" s="4"/>
      <c r="U3" s="4"/>
      <c r="V3" s="4"/>
      <c r="W3" s="4"/>
      <c r="X3" s="4"/>
      <c r="Y3" s="4"/>
      <c r="Z3" s="4"/>
    </row>
    <row r="4" spans="1:26" x14ac:dyDescent="0.25">
      <c r="A4" s="4"/>
      <c r="B4" s="4"/>
      <c r="C4" s="4"/>
      <c r="D4" s="4"/>
      <c r="E4" s="4"/>
      <c r="F4" s="4"/>
      <c r="G4" s="4"/>
      <c r="H4" s="4"/>
      <c r="I4" s="4"/>
      <c r="J4" s="4"/>
      <c r="K4" s="4"/>
      <c r="L4" s="4"/>
      <c r="M4" s="4"/>
      <c r="N4" s="4"/>
      <c r="O4" s="4"/>
      <c r="P4" s="4"/>
      <c r="Q4" s="4"/>
      <c r="R4" s="4"/>
      <c r="S4" s="4"/>
      <c r="T4" s="4"/>
      <c r="U4" s="4"/>
      <c r="V4" s="4"/>
      <c r="W4" s="4"/>
      <c r="X4" s="4"/>
      <c r="Y4" s="4"/>
      <c r="Z4" s="4"/>
    </row>
    <row r="5" spans="1:26" ht="117" customHeight="1" x14ac:dyDescent="0.25">
      <c r="A5" s="7"/>
      <c r="B5" s="4"/>
      <c r="C5" s="4"/>
      <c r="D5" s="76" t="s">
        <v>5</v>
      </c>
      <c r="E5" s="77" t="s">
        <v>6</v>
      </c>
      <c r="F5" s="77" t="s">
        <v>7</v>
      </c>
      <c r="G5" s="77" t="s">
        <v>8</v>
      </c>
      <c r="H5" s="4"/>
      <c r="I5" s="4"/>
      <c r="J5" s="4"/>
      <c r="K5" s="4"/>
      <c r="L5" s="4"/>
      <c r="M5" s="4"/>
      <c r="N5" s="4"/>
      <c r="O5" s="4"/>
      <c r="P5" s="4"/>
      <c r="Q5" s="4"/>
      <c r="R5" s="4"/>
      <c r="S5" s="4"/>
      <c r="T5" s="4"/>
      <c r="U5" s="4"/>
      <c r="V5" s="4"/>
      <c r="W5" s="4"/>
      <c r="X5" s="4"/>
      <c r="Y5" s="4"/>
      <c r="Z5" s="4"/>
    </row>
    <row r="6" spans="1:26" ht="141.75" customHeight="1" x14ac:dyDescent="0.25">
      <c r="A6" s="7"/>
      <c r="B6" s="4"/>
      <c r="C6" s="4"/>
      <c r="D6" s="43" t="e" vm="1">
        <f>_xlfn.IMAGE(K7)</f>
        <v>#VALUE!</v>
      </c>
      <c r="E6" s="44" t="e" vm="2">
        <f>_xlfn.IMAGE(K8)</f>
        <v>#VALUE!</v>
      </c>
      <c r="F6" s="44" t="str">
        <f>IFERROR(_xlfn.IMAGE(K9),"")</f>
        <v/>
      </c>
      <c r="G6" s="44" t="str">
        <f>IFERROR(_xlfn.IMAGE(K10),"")</f>
        <v/>
      </c>
      <c r="H6" s="4"/>
      <c r="I6" s="4"/>
      <c r="J6" s="4"/>
      <c r="K6" s="4"/>
      <c r="L6" s="4"/>
      <c r="M6" s="4"/>
      <c r="N6" s="4"/>
      <c r="O6" s="4"/>
      <c r="P6" s="4"/>
      <c r="Q6" s="4"/>
      <c r="R6" s="4"/>
      <c r="S6" s="4"/>
      <c r="T6" s="4"/>
      <c r="U6" s="4"/>
      <c r="V6" s="4"/>
      <c r="W6" s="4"/>
      <c r="X6" s="4"/>
      <c r="Y6" s="4"/>
      <c r="Z6" s="4"/>
    </row>
    <row r="7" spans="1:26" ht="52.5" customHeight="1" x14ac:dyDescent="0.4">
      <c r="A7" s="4"/>
      <c r="B7" s="4"/>
      <c r="C7" s="10" t="s">
        <v>9</v>
      </c>
      <c r="D7" s="32" t="str">
        <f>ImageLookUp!M4</f>
        <v>DE-Everest-Flat-Weathered Brown-2025</v>
      </c>
      <c r="E7" s="32" t="e" vm="3">
        <f ca="1">J12</f>
        <v>#VALUE!</v>
      </c>
      <c r="F7" s="32" t="str">
        <f>IF(J13=0,"",J13)</f>
        <v/>
      </c>
      <c r="G7" s="32" t="str">
        <f>IF(J14=0,"",J14)</f>
        <v/>
      </c>
      <c r="H7" s="4"/>
      <c r="I7" s="33"/>
      <c r="J7" s="4" t="str" cm="1">
        <f t="array" ref="J7:K7">ImageLookUp!M4:N4</f>
        <v>DE-Everest-Flat-Weathered Brown-2025</v>
      </c>
      <c r="K7" s="4" t="str">
        <v>https://shop.dunnedwards.com/cdn/shop/files/EVER10_500x.png?v=1748365789</v>
      </c>
      <c r="L7" s="4"/>
      <c r="M7" s="4"/>
      <c r="N7" s="4"/>
      <c r="O7" s="4"/>
      <c r="P7" s="4"/>
      <c r="Q7" s="4"/>
      <c r="R7" s="4"/>
      <c r="S7" s="4"/>
      <c r="T7" s="4"/>
      <c r="U7" s="4"/>
      <c r="V7" s="4"/>
      <c r="W7" s="4"/>
      <c r="X7" s="4"/>
      <c r="Y7" s="4"/>
      <c r="Z7" s="4"/>
    </row>
    <row r="8" spans="1:26" ht="18.75" x14ac:dyDescent="0.25">
      <c r="A8" s="4"/>
      <c r="B8" s="4"/>
      <c r="C8" s="10" t="s">
        <v>1</v>
      </c>
      <c r="D8" s="34" t="str" cm="1">
        <f t="array" ref="D8:D10">TRANSPOSE(ImageLookUp!O4:Q4)</f>
        <v>Weathered Brown</v>
      </c>
      <c r="E8" s="34" cm="1">
        <f t="array" ref="E8:E10">TRANSPOSE(L12:N12)</f>
        <v>0</v>
      </c>
      <c r="F8" s="32" cm="1">
        <f t="array" ref="F8:F10">TRANSPOSE(L13:N13)</f>
        <v>0</v>
      </c>
      <c r="G8" s="34" cm="1">
        <f t="array" ref="G8:G10">TRANSPOSE(L14:N14)</f>
        <v>0</v>
      </c>
      <c r="H8" s="4"/>
      <c r="I8" s="4"/>
      <c r="J8" s="4" t="e" cm="1" vm="4">
        <f t="array" aca="1" ref="J8" ca="1">_xlfn.UNIQUE(_xlfn._xlws.FILTER(ImageLookUp!F4:G100, ImageLookUp!F4:F100&lt;&gt;ImageLookUp!M4))</f>
        <v>#VALUE!</v>
      </c>
      <c r="K8" s="4"/>
      <c r="L8" s="4"/>
      <c r="M8" s="4"/>
      <c r="N8" s="4"/>
      <c r="O8" s="4"/>
      <c r="P8" s="4"/>
      <c r="Q8" s="4"/>
      <c r="R8" s="4"/>
      <c r="S8" s="4"/>
      <c r="T8" s="4"/>
      <c r="U8" s="4"/>
      <c r="V8" s="4"/>
      <c r="W8" s="4"/>
      <c r="X8" s="4"/>
      <c r="Y8" s="4"/>
      <c r="Z8" s="4"/>
    </row>
    <row r="9" spans="1:26" ht="18.75" x14ac:dyDescent="0.25">
      <c r="A9" s="4"/>
      <c r="B9" s="4"/>
      <c r="C9" s="10" t="s">
        <v>11</v>
      </c>
      <c r="D9" s="34" t="str">
        <v>11.74</v>
      </c>
      <c r="E9" s="34">
        <v>0</v>
      </c>
      <c r="F9" s="34">
        <v>0</v>
      </c>
      <c r="G9" s="34">
        <v>0</v>
      </c>
      <c r="H9" s="4"/>
      <c r="I9" s="4"/>
      <c r="J9" s="35"/>
      <c r="K9" s="4"/>
      <c r="L9" s="4"/>
      <c r="M9" s="4"/>
      <c r="N9" s="4"/>
      <c r="O9" s="4"/>
      <c r="P9" s="4"/>
      <c r="Q9" s="4"/>
      <c r="R9" s="4"/>
      <c r="S9" s="4"/>
      <c r="T9" s="4"/>
      <c r="U9" s="4"/>
      <c r="V9" s="4"/>
      <c r="W9" s="4"/>
      <c r="X9" s="4"/>
      <c r="Y9" s="4"/>
      <c r="Z9" s="4"/>
    </row>
    <row r="10" spans="1:26" ht="18.75" x14ac:dyDescent="0.25">
      <c r="A10" s="4"/>
      <c r="B10" s="4"/>
      <c r="C10" s="10" t="s">
        <v>12</v>
      </c>
      <c r="D10" s="34" t="str">
        <v>0.3</v>
      </c>
      <c r="E10" s="34">
        <v>0</v>
      </c>
      <c r="F10" s="34">
        <v>0</v>
      </c>
      <c r="G10" s="34">
        <v>0</v>
      </c>
      <c r="H10" s="4"/>
      <c r="I10" s="4"/>
      <c r="J10" s="35"/>
      <c r="K10" s="4"/>
      <c r="L10" s="4"/>
      <c r="M10" s="4"/>
      <c r="N10" s="4"/>
      <c r="O10" s="4"/>
      <c r="P10" s="4"/>
      <c r="Q10" s="4"/>
      <c r="R10" s="4"/>
      <c r="S10" s="4"/>
      <c r="T10" s="4"/>
      <c r="U10" s="4"/>
      <c r="V10" s="4"/>
      <c r="W10" s="4"/>
      <c r="X10" s="4"/>
      <c r="Y10" s="4"/>
      <c r="Z10" s="4"/>
    </row>
    <row r="11" spans="1:26" ht="18.75" x14ac:dyDescent="0.25">
      <c r="A11" s="4"/>
      <c r="B11" s="4"/>
      <c r="C11" s="4"/>
      <c r="D11" s="34"/>
      <c r="E11" s="34"/>
      <c r="F11" s="34"/>
      <c r="G11" s="34"/>
      <c r="H11" s="4"/>
      <c r="I11" s="4"/>
      <c r="J11" s="35"/>
      <c r="K11" s="4"/>
      <c r="L11" s="4"/>
      <c r="M11" s="4"/>
      <c r="N11" s="4"/>
      <c r="O11" s="4"/>
      <c r="P11" s="4"/>
      <c r="Q11" s="4"/>
      <c r="R11" s="4"/>
      <c r="S11" s="4"/>
      <c r="T11" s="4"/>
      <c r="U11" s="4"/>
      <c r="V11" s="4"/>
      <c r="W11" s="4"/>
      <c r="X11" s="4"/>
      <c r="Y11" s="4"/>
      <c r="Z11" s="4"/>
    </row>
    <row r="12" spans="1:26" ht="18.75" x14ac:dyDescent="0.25">
      <c r="A12" s="4"/>
      <c r="B12" s="4"/>
      <c r="C12" s="4"/>
      <c r="D12" s="34"/>
      <c r="E12" s="34"/>
      <c r="F12" s="34"/>
      <c r="G12" s="34"/>
      <c r="H12" s="4"/>
      <c r="I12" s="4"/>
      <c r="J12" s="35" t="e" cm="1" vm="5">
        <f t="array" aca="1" ref="J12" ca="1">_xlfn.UNIQUE(_xlfn._xlws.FILTER(ImageLookUp!F4:J100,(ImageLookUp!F4:F100&lt;&gt;ImageLookUp!M4)*(ImageLookUp!F4:F100&lt;&gt;"")))</f>
        <v>#VALUE!</v>
      </c>
      <c r="K12" s="4"/>
      <c r="L12" s="4"/>
      <c r="M12" s="4"/>
      <c r="N12" s="4"/>
      <c r="O12" s="4"/>
      <c r="P12" s="4"/>
      <c r="Q12" s="4"/>
      <c r="R12" s="4"/>
      <c r="S12" s="4"/>
      <c r="T12" s="4"/>
      <c r="U12" s="4"/>
      <c r="V12" s="4"/>
      <c r="W12" s="4"/>
      <c r="X12" s="4"/>
      <c r="Y12" s="4"/>
      <c r="Z12" s="4"/>
    </row>
    <row r="13" spans="1:26" ht="18.75" x14ac:dyDescent="0.25">
      <c r="A13" s="4"/>
      <c r="B13" s="4"/>
      <c r="C13" s="4"/>
      <c r="D13" s="34"/>
      <c r="E13" s="34"/>
      <c r="F13" s="34"/>
      <c r="G13" s="34"/>
      <c r="H13" s="4"/>
      <c r="I13" s="4"/>
      <c r="J13" s="35"/>
      <c r="K13" s="4"/>
      <c r="L13" s="4"/>
      <c r="M13" s="4"/>
      <c r="N13" s="4"/>
      <c r="O13" s="4"/>
      <c r="P13" s="4"/>
      <c r="Q13" s="4"/>
      <c r="R13" s="4"/>
      <c r="S13" s="4"/>
      <c r="T13" s="4"/>
      <c r="U13" s="4"/>
      <c r="V13" s="4"/>
      <c r="W13" s="4"/>
      <c r="X13" s="4"/>
      <c r="Y13" s="4"/>
      <c r="Z13" s="4"/>
    </row>
    <row r="14" spans="1:26" ht="18.75" x14ac:dyDescent="0.25">
      <c r="A14" s="4"/>
      <c r="B14" s="4"/>
      <c r="C14" s="4"/>
      <c r="D14" s="34"/>
      <c r="E14" s="34"/>
      <c r="F14" s="34"/>
      <c r="G14" s="34"/>
      <c r="H14" s="4"/>
      <c r="I14" s="4"/>
      <c r="J14" s="35"/>
      <c r="K14" s="4"/>
      <c r="L14" s="4"/>
      <c r="M14" s="4"/>
      <c r="N14" s="4"/>
      <c r="O14" s="4"/>
      <c r="P14" s="4"/>
      <c r="Q14" s="4"/>
      <c r="R14" s="4"/>
      <c r="S14" s="4"/>
      <c r="T14" s="4"/>
      <c r="U14" s="4"/>
      <c r="V14" s="4"/>
      <c r="W14" s="4"/>
      <c r="X14" s="4"/>
      <c r="Y14" s="4"/>
      <c r="Z14" s="4"/>
    </row>
    <row r="15" spans="1:26" x14ac:dyDescent="0.25">
      <c r="A15" s="4"/>
      <c r="B15" s="4"/>
      <c r="C15" s="4"/>
      <c r="D15" s="4"/>
      <c r="E15" s="4"/>
      <c r="F15" s="4"/>
      <c r="G15" s="4"/>
      <c r="H15" s="4"/>
      <c r="I15" s="4"/>
      <c r="J15" s="35"/>
      <c r="K15" s="4"/>
      <c r="L15" s="4"/>
      <c r="M15" s="4"/>
      <c r="N15" s="4"/>
      <c r="O15" s="4"/>
      <c r="P15" s="4"/>
      <c r="Q15" s="4"/>
      <c r="R15" s="4"/>
      <c r="S15" s="4"/>
      <c r="T15" s="4"/>
      <c r="U15" s="4"/>
      <c r="V15" s="4"/>
      <c r="W15" s="4"/>
      <c r="X15" s="4"/>
      <c r="Y15" s="4"/>
      <c r="Z15" s="4"/>
    </row>
    <row r="16" spans="1:26" x14ac:dyDescent="0.25">
      <c r="A16" s="4"/>
      <c r="B16" s="4"/>
      <c r="C16" s="4"/>
      <c r="D16" s="4"/>
      <c r="E16" s="4"/>
      <c r="F16" s="4"/>
      <c r="G16" s="4"/>
      <c r="H16" s="4"/>
      <c r="I16" s="4"/>
      <c r="J16" s="35"/>
      <c r="K16" s="4"/>
      <c r="L16" s="4"/>
      <c r="M16" s="4"/>
      <c r="N16" s="4"/>
      <c r="O16" s="4"/>
      <c r="P16" s="4"/>
      <c r="Q16" s="4"/>
      <c r="R16" s="4"/>
      <c r="S16" s="4"/>
      <c r="T16" s="4"/>
      <c r="U16" s="4"/>
      <c r="V16" s="4"/>
      <c r="W16" s="4"/>
      <c r="X16" s="4"/>
      <c r="Y16" s="4"/>
      <c r="Z16" s="4"/>
    </row>
    <row r="17" spans="1:26" x14ac:dyDescent="0.25">
      <c r="A17" s="4"/>
      <c r="B17" s="4"/>
      <c r="C17" s="4"/>
      <c r="D17" s="4"/>
      <c r="E17" s="4"/>
      <c r="F17" s="4"/>
      <c r="G17" s="4"/>
      <c r="H17" s="4"/>
      <c r="I17" s="4"/>
      <c r="J17" s="4" t="s">
        <v>38</v>
      </c>
      <c r="K17" s="4"/>
      <c r="L17" s="4"/>
      <c r="M17" s="4"/>
      <c r="N17" s="4"/>
      <c r="O17" s="4"/>
      <c r="P17" s="4"/>
      <c r="Q17" s="4"/>
      <c r="R17" s="4"/>
      <c r="S17" s="4"/>
      <c r="T17" s="4"/>
      <c r="U17" s="4"/>
      <c r="V17" s="4"/>
      <c r="W17" s="4"/>
      <c r="X17" s="4"/>
      <c r="Y17" s="4"/>
      <c r="Z17" s="4"/>
    </row>
    <row r="18" spans="1:26" x14ac:dyDescent="0.25">
      <c r="A18" s="4"/>
      <c r="B18" s="4"/>
      <c r="C18" s="4"/>
      <c r="D18" s="4"/>
      <c r="E18" s="4"/>
      <c r="F18" s="4"/>
      <c r="G18" s="4"/>
      <c r="H18" s="4"/>
      <c r="I18" s="4"/>
      <c r="J18" s="4" t="str" cm="1">
        <f t="array" ref="J18:J32">_xlfn.UNIQUE(_xlfn._xlws.FILTER(ImageLookUp!F4:F100,ImageLookUp!F4:F100&lt;&gt;""))</f>
        <v>DE-Everest-Flat-Blood Red-2023</v>
      </c>
      <c r="K18" s="4"/>
      <c r="L18" s="4"/>
      <c r="M18" s="4"/>
      <c r="N18" s="4"/>
      <c r="O18" s="4"/>
      <c r="P18" s="4"/>
      <c r="Q18" s="4"/>
      <c r="R18" s="4"/>
      <c r="S18" s="4"/>
      <c r="T18" s="4"/>
      <c r="U18" s="4"/>
      <c r="V18" s="4"/>
      <c r="W18" s="4"/>
      <c r="X18" s="4"/>
      <c r="Y18" s="4"/>
      <c r="Z18" s="4"/>
    </row>
    <row r="19" spans="1:26" x14ac:dyDescent="0.25">
      <c r="A19" s="4"/>
      <c r="B19" s="4"/>
      <c r="C19" s="4"/>
      <c r="D19" s="4"/>
      <c r="E19" s="4"/>
      <c r="F19" s="4"/>
      <c r="G19" s="4"/>
      <c r="H19" s="4"/>
      <c r="I19" s="4"/>
      <c r="J19" s="4" t="str">
        <v>DE-Evershield-Gloss-Weathering - Dark Blue-2024</v>
      </c>
      <c r="K19" s="4"/>
      <c r="L19" s="4"/>
      <c r="M19" s="4"/>
      <c r="N19" s="4"/>
      <c r="O19" s="4"/>
      <c r="P19" s="4"/>
      <c r="Q19" s="4"/>
      <c r="R19" s="4"/>
      <c r="S19" s="4"/>
      <c r="T19" s="4"/>
      <c r="U19" s="4"/>
      <c r="V19" s="4"/>
      <c r="W19" s="4"/>
      <c r="X19" s="4"/>
      <c r="Y19" s="4"/>
      <c r="Z19" s="4"/>
    </row>
    <row r="20" spans="1:26" x14ac:dyDescent="0.25">
      <c r="A20" s="4"/>
      <c r="B20" s="4"/>
      <c r="C20" s="4"/>
      <c r="D20" s="4"/>
      <c r="E20" s="4"/>
      <c r="F20" s="4"/>
      <c r="G20" s="4"/>
      <c r="H20" s="4"/>
      <c r="I20" s="4"/>
      <c r="J20" s="4" t="str">
        <v>DE-Evershield-Gloss-White-2024</v>
      </c>
      <c r="K20" s="87"/>
      <c r="L20" s="4"/>
      <c r="M20" s="4"/>
      <c r="N20" s="4"/>
      <c r="O20" s="4"/>
      <c r="P20" s="4"/>
      <c r="Q20" s="4"/>
      <c r="R20" s="4"/>
      <c r="S20" s="4"/>
      <c r="T20" s="4"/>
      <c r="U20" s="4"/>
      <c r="V20" s="4"/>
      <c r="W20" s="4"/>
      <c r="X20" s="4"/>
      <c r="Y20" s="4"/>
      <c r="Z20" s="4"/>
    </row>
    <row r="21" spans="1:26" x14ac:dyDescent="0.25">
      <c r="A21" s="4"/>
      <c r="B21" s="4"/>
      <c r="C21" s="4"/>
      <c r="D21" s="4"/>
      <c r="E21" s="4"/>
      <c r="F21" s="4"/>
      <c r="G21" s="4"/>
      <c r="H21" s="4"/>
      <c r="I21" s="4"/>
      <c r="J21" s="4" t="str">
        <v>BEHR-i300-Flat-Blood Red-2025</v>
      </c>
      <c r="K21" s="87"/>
      <c r="L21" s="4"/>
      <c r="M21" s="4"/>
      <c r="N21" s="4"/>
      <c r="O21" s="4"/>
      <c r="P21" s="4"/>
      <c r="Q21" s="4"/>
      <c r="R21" s="4"/>
      <c r="S21" s="4"/>
      <c r="T21" s="4"/>
      <c r="U21" s="4"/>
      <c r="V21" s="4"/>
      <c r="W21" s="4"/>
      <c r="X21" s="4"/>
      <c r="Y21" s="4"/>
      <c r="Z21" s="4"/>
    </row>
    <row r="22" spans="1:26" x14ac:dyDescent="0.25">
      <c r="A22" s="4"/>
      <c r="B22" s="4"/>
      <c r="C22" s="4"/>
      <c r="D22" s="4"/>
      <c r="E22" s="4"/>
      <c r="F22" s="4"/>
      <c r="G22" s="4"/>
      <c r="H22" s="4"/>
      <c r="I22" s="4"/>
      <c r="J22" s="4" t="str">
        <v>BEHR-i300-Flat-Swiss Coffee-2025</v>
      </c>
      <c r="K22" s="4"/>
      <c r="L22" s="4"/>
      <c r="M22" s="4"/>
      <c r="N22" s="4"/>
      <c r="O22" s="4"/>
      <c r="P22" s="4"/>
      <c r="Q22" s="4"/>
      <c r="R22" s="4"/>
      <c r="S22" s="4"/>
      <c r="T22" s="4"/>
      <c r="U22" s="4"/>
      <c r="V22" s="4"/>
      <c r="W22" s="4"/>
      <c r="X22" s="4"/>
      <c r="Y22" s="4"/>
      <c r="Z22" s="4"/>
    </row>
    <row r="23" spans="1:26" x14ac:dyDescent="0.25">
      <c r="A23" s="4"/>
      <c r="B23" s="4"/>
      <c r="C23" s="4"/>
      <c r="D23" s="4"/>
      <c r="E23" s="4"/>
      <c r="F23" s="4"/>
      <c r="G23" s="4"/>
      <c r="H23" s="4"/>
      <c r="I23" s="4"/>
      <c r="J23" s="4" t="str">
        <v>BEHR-i300-Flat-White-2025</v>
      </c>
      <c r="K23" s="4"/>
      <c r="L23" s="4"/>
      <c r="M23" s="4"/>
      <c r="N23" s="4"/>
      <c r="O23" s="4"/>
      <c r="P23" s="4"/>
      <c r="Q23" s="4"/>
      <c r="R23" s="4"/>
      <c r="S23" s="4"/>
      <c r="T23" s="4"/>
      <c r="U23" s="4"/>
      <c r="V23" s="4"/>
      <c r="W23" s="4"/>
      <c r="X23" s="4"/>
      <c r="Y23" s="4"/>
      <c r="Z23" s="4"/>
    </row>
    <row r="24" spans="1:26" x14ac:dyDescent="0.25">
      <c r="A24" s="4"/>
      <c r="B24" s="4"/>
      <c r="C24" s="4"/>
      <c r="D24" s="4"/>
      <c r="E24" s="4"/>
      <c r="F24" s="4"/>
      <c r="G24" s="4"/>
      <c r="H24" s="4"/>
      <c r="I24" s="4"/>
      <c r="J24" s="4" t="str">
        <v>BM-BMP-1-Flat-Swiss Coffee-2025</v>
      </c>
      <c r="K24" s="4"/>
      <c r="L24" s="4"/>
      <c r="M24" s="4"/>
      <c r="N24" s="4"/>
      <c r="O24" s="4"/>
      <c r="P24" s="4"/>
      <c r="Q24" s="4"/>
      <c r="R24" s="4"/>
      <c r="S24" s="4"/>
      <c r="T24" s="4"/>
      <c r="U24" s="4"/>
      <c r="V24" s="4"/>
      <c r="W24" s="4"/>
      <c r="X24" s="4"/>
      <c r="Y24" s="4"/>
      <c r="Z24" s="4"/>
    </row>
    <row r="25" spans="1:26" x14ac:dyDescent="0.25">
      <c r="A25" s="4"/>
      <c r="B25" s="4"/>
      <c r="C25" s="4"/>
      <c r="D25" s="4"/>
      <c r="E25" s="4"/>
      <c r="F25" s="4"/>
      <c r="G25" s="4"/>
      <c r="H25" s="4"/>
      <c r="I25" s="4"/>
      <c r="J25" s="4" t="str">
        <v>DE-Everest-Flat-Swiss Coffee-2025</v>
      </c>
      <c r="K25" s="4"/>
      <c r="L25" s="4"/>
      <c r="M25" s="4"/>
      <c r="N25" s="4"/>
      <c r="O25" s="4"/>
      <c r="P25" s="4"/>
      <c r="Q25" s="4"/>
      <c r="R25" s="4"/>
      <c r="S25" s="4"/>
      <c r="T25" s="4"/>
      <c r="U25" s="4"/>
      <c r="V25" s="4"/>
      <c r="W25" s="4"/>
      <c r="X25" s="4"/>
      <c r="Y25" s="4"/>
      <c r="Z25" s="4"/>
    </row>
    <row r="26" spans="1:26" x14ac:dyDescent="0.25">
      <c r="A26" s="4"/>
      <c r="B26" s="4"/>
      <c r="C26" s="4"/>
      <c r="D26" s="4"/>
      <c r="E26" s="4"/>
      <c r="F26" s="4"/>
      <c r="G26" s="4"/>
      <c r="H26" s="4"/>
      <c r="I26" s="4"/>
      <c r="J26" s="4" t="str">
        <v>PPG-Manor Hall-Flat-Swiss Coffee-2025</v>
      </c>
      <c r="K26" s="4"/>
      <c r="L26" s="4"/>
      <c r="M26" s="4"/>
      <c r="N26" s="4"/>
      <c r="O26" s="4"/>
      <c r="P26" s="4"/>
      <c r="Q26" s="4"/>
      <c r="R26" s="4"/>
      <c r="S26" s="4"/>
      <c r="T26" s="4"/>
      <c r="U26" s="4"/>
      <c r="V26" s="4"/>
      <c r="W26" s="4"/>
      <c r="X26" s="4"/>
      <c r="Y26" s="4"/>
      <c r="Z26" s="4"/>
    </row>
    <row r="27" spans="1:26" x14ac:dyDescent="0.25">
      <c r="A27" s="4"/>
      <c r="B27" s="4"/>
      <c r="C27" s="4"/>
      <c r="D27" s="4"/>
      <c r="E27" s="4"/>
      <c r="F27" s="4"/>
      <c r="G27" s="4"/>
      <c r="H27" s="4"/>
      <c r="I27" s="4"/>
      <c r="J27" s="4" t="str">
        <v>PPG-Manor Hall-Flat-White-2025</v>
      </c>
      <c r="K27" s="4"/>
      <c r="L27" s="4"/>
      <c r="M27" s="4"/>
      <c r="N27" s="4"/>
      <c r="O27" s="4"/>
      <c r="P27" s="4"/>
      <c r="Q27" s="4"/>
      <c r="R27" s="4"/>
      <c r="S27" s="4"/>
      <c r="T27" s="4"/>
      <c r="U27" s="4"/>
      <c r="V27" s="4"/>
      <c r="W27" s="4"/>
      <c r="X27" s="4"/>
      <c r="Y27" s="4"/>
      <c r="Z27" s="4"/>
    </row>
    <row r="28" spans="1:26" x14ac:dyDescent="0.25">
      <c r="A28" s="4"/>
      <c r="B28" s="4"/>
      <c r="C28" s="4"/>
      <c r="D28" s="4"/>
      <c r="E28" s="4"/>
      <c r="F28" s="4"/>
      <c r="G28" s="4"/>
      <c r="H28" s="4"/>
      <c r="I28" s="4"/>
      <c r="J28" s="4" t="str">
        <v>Valspar-Duramax-Gloss-Weathering - Dark Blue-2025</v>
      </c>
      <c r="K28" s="4"/>
      <c r="L28" s="4"/>
      <c r="M28" s="4"/>
      <c r="N28" s="4"/>
      <c r="O28" s="4"/>
      <c r="P28" s="4"/>
      <c r="Q28" s="4"/>
      <c r="R28" s="4"/>
      <c r="S28" s="4"/>
      <c r="T28" s="4"/>
      <c r="U28" s="4"/>
      <c r="V28" s="4"/>
      <c r="W28" s="4"/>
      <c r="X28" s="4"/>
      <c r="Y28" s="4"/>
      <c r="Z28" s="4"/>
    </row>
    <row r="29" spans="1:26" x14ac:dyDescent="0.25">
      <c r="A29" s="4"/>
      <c r="B29" s="4"/>
      <c r="C29" s="4"/>
      <c r="D29" s="4"/>
      <c r="E29" s="4"/>
      <c r="F29" s="4"/>
      <c r="G29" s="4"/>
      <c r="H29" s="4"/>
      <c r="I29" s="4"/>
      <c r="J29" s="4" t="str">
        <v>Valspar-ValP-1-Flat-Swiss Coffee-2025</v>
      </c>
      <c r="K29" s="4"/>
      <c r="L29" s="4"/>
      <c r="M29" s="4"/>
      <c r="N29" s="4"/>
      <c r="O29" s="4"/>
      <c r="P29" s="4"/>
      <c r="Q29" s="4"/>
      <c r="R29" s="4"/>
      <c r="S29" s="4"/>
      <c r="T29" s="4"/>
      <c r="U29" s="4"/>
      <c r="V29" s="4"/>
      <c r="W29" s="4"/>
      <c r="X29" s="4"/>
      <c r="Y29" s="4"/>
      <c r="Z29" s="4"/>
    </row>
    <row r="30" spans="1:26" x14ac:dyDescent="0.25">
      <c r="A30" s="4"/>
      <c r="B30" s="4"/>
      <c r="C30" s="4"/>
      <c r="D30" s="4"/>
      <c r="E30" s="4"/>
      <c r="F30" s="4"/>
      <c r="G30" s="4"/>
      <c r="H30" s="4"/>
      <c r="I30" s="4"/>
      <c r="J30" s="4" t="str">
        <v>DE-Spartawall-Matte-Sky Blue-2026</v>
      </c>
      <c r="K30" s="4"/>
      <c r="L30" s="4"/>
      <c r="M30" s="4"/>
      <c r="N30" s="4"/>
      <c r="O30" s="4"/>
      <c r="P30" s="4"/>
      <c r="Q30" s="4"/>
      <c r="R30" s="4"/>
      <c r="S30" s="4"/>
      <c r="T30" s="4"/>
      <c r="U30" s="4"/>
      <c r="V30" s="4"/>
      <c r="W30" s="4"/>
      <c r="X30" s="4"/>
      <c r="Y30" s="4"/>
      <c r="Z30" s="4"/>
    </row>
    <row r="31" spans="1:26" x14ac:dyDescent="0.25">
      <c r="A31" s="4"/>
      <c r="B31" s="4"/>
      <c r="C31" s="4"/>
      <c r="D31" s="4"/>
      <c r="E31" s="4"/>
      <c r="F31" s="4"/>
      <c r="G31" s="4"/>
      <c r="H31" s="4"/>
      <c r="I31" s="4"/>
      <c r="J31" s="4" t="str">
        <v>SW-Ovation Plus-Matte-Sky Blue-2026</v>
      </c>
      <c r="K31" s="87"/>
      <c r="L31" s="4"/>
      <c r="M31" s="4"/>
      <c r="N31" s="4"/>
      <c r="O31" s="4"/>
      <c r="P31" s="4"/>
      <c r="Q31" s="4"/>
      <c r="R31" s="4"/>
      <c r="S31" s="4"/>
      <c r="T31" s="4"/>
      <c r="U31" s="4"/>
      <c r="V31" s="4"/>
      <c r="W31" s="4"/>
      <c r="X31" s="4"/>
      <c r="Y31" s="4"/>
      <c r="Z31" s="4"/>
    </row>
    <row r="32" spans="1:26" x14ac:dyDescent="0.25">
      <c r="A32" s="4"/>
      <c r="B32" s="4"/>
      <c r="C32" s="4"/>
      <c r="D32" s="4"/>
      <c r="E32" s="4"/>
      <c r="F32" s="4"/>
      <c r="G32" s="4"/>
      <c r="H32" s="4"/>
      <c r="I32" s="4"/>
      <c r="J32" s="4" t="str">
        <v>Valspar-Reserve-Matte-Sky Blue-2026</v>
      </c>
      <c r="K32" s="87"/>
      <c r="L32" s="4"/>
      <c r="M32" s="4"/>
      <c r="N32" s="4"/>
      <c r="O32" s="4"/>
      <c r="P32" s="4"/>
      <c r="Q32" s="4"/>
      <c r="R32" s="4"/>
      <c r="S32" s="4"/>
      <c r="T32" s="4"/>
      <c r="U32" s="4"/>
      <c r="V32" s="4"/>
      <c r="W32" s="4"/>
      <c r="X32" s="4"/>
      <c r="Y32" s="4"/>
      <c r="Z32" s="4"/>
    </row>
    <row r="33" spans="1:26" x14ac:dyDescent="0.25">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x14ac:dyDescent="0.25">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x14ac:dyDescent="0.25">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x14ac:dyDescent="0.25">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x14ac:dyDescent="0.25">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x14ac:dyDescent="0.25">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x14ac:dyDescent="0.25">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25">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25">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25">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2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2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2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2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2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2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2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2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x14ac:dyDescent="0.2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x14ac:dyDescent="0.2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x14ac:dyDescent="0.25">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x14ac:dyDescent="0.25">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x14ac:dyDescent="0.25">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x14ac:dyDescent="0.25">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x14ac:dyDescent="0.25">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x14ac:dyDescent="0.25">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x14ac:dyDescent="0.25">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x14ac:dyDescent="0.25">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x14ac:dyDescent="0.25">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x14ac:dyDescent="0.25">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x14ac:dyDescent="0.25">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x14ac:dyDescent="0.25">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x14ac:dyDescent="0.25">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x14ac:dyDescent="0.25">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x14ac:dyDescent="0.25">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x14ac:dyDescent="0.25">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x14ac:dyDescent="0.25">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x14ac:dyDescent="0.25">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x14ac:dyDescent="0.25">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x14ac:dyDescent="0.25">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x14ac:dyDescent="0.25">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x14ac:dyDescent="0.25">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x14ac:dyDescent="0.25">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x14ac:dyDescent="0.25">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x14ac:dyDescent="0.25">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x14ac:dyDescent="0.25">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x14ac:dyDescent="0.25">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x14ac:dyDescent="0.25">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x14ac:dyDescent="0.25">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x14ac:dyDescent="0.25">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x14ac:dyDescent="0.25">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x14ac:dyDescent="0.25">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x14ac:dyDescent="0.25">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x14ac:dyDescent="0.25">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x14ac:dyDescent="0.25">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x14ac:dyDescent="0.25">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x14ac:dyDescent="0.25">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x14ac:dyDescent="0.25">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x14ac:dyDescent="0.25">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x14ac:dyDescent="0.25">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x14ac:dyDescent="0.25">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x14ac:dyDescent="0.25">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x14ac:dyDescent="0.25">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x14ac:dyDescent="0.25">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x14ac:dyDescent="0.25">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x14ac:dyDescent="0.25">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x14ac:dyDescent="0.25">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sheetData>
  <dataConsolidate/>
  <mergeCells count="2">
    <mergeCell ref="K20:K21"/>
    <mergeCell ref="K31:K32"/>
  </mergeCells>
  <conditionalFormatting sqref="E7:E100">
    <cfRule type="expression" dxfId="123" priority="1">
      <formula>AND(LEN(E7)&gt;0,E7&lt;&gt;0)</formula>
    </cfRule>
  </conditionalFormatting>
  <conditionalFormatting sqref="D7:D100">
    <cfRule type="expression" dxfId="122" priority="2">
      <formula>AND(LEN(D7)&gt;0,D7&lt;&gt;0)</formula>
    </cfRule>
  </conditionalFormatting>
  <conditionalFormatting sqref="F7:F100">
    <cfRule type="expression" dxfId="121" priority="3">
      <formula>AND(LEN(F7)&gt;0,F7&lt;&gt;0)</formula>
    </cfRule>
  </conditionalFormatting>
  <conditionalFormatting sqref="G7:G100">
    <cfRule type="expression" dxfId="120" priority="4">
      <formula>AND(LEN(G7)&gt;0,G7&lt;&gt;0)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efreshReferenceList">
                <anchor moveWithCells="1" sizeWithCells="1">
                  <from>
                    <xdr:col>0</xdr:col>
                    <xdr:colOff>123825</xdr:colOff>
                    <xdr:row>4</xdr:row>
                    <xdr:rowOff>190500</xdr:rowOff>
                  </from>
                  <to>
                    <xdr:col>1</xdr:col>
                    <xdr:colOff>1438275</xdr:colOff>
                    <xdr:row>4</xdr:row>
                    <xdr:rowOff>981075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9A963-DD27-4D19-A41B-D68D77A92F95}">
  <sheetPr codeName="Sheet1"/>
  <dimension ref="A1:JT200"/>
  <sheetViews>
    <sheetView showGridLines="0" zoomScale="85" zoomScaleNormal="85" workbookViewId="0">
      <selection activeCell="E7" sqref="E7"/>
    </sheetView>
  </sheetViews>
  <sheetFormatPr defaultColWidth="9.140625" defaultRowHeight="15" x14ac:dyDescent="0.25"/>
  <cols>
    <col min="1" max="1" width="24.5703125" bestFit="1" customWidth="1"/>
    <col min="2" max="2" width="11.85546875" bestFit="1" customWidth="1"/>
    <col min="3" max="3" width="30.5703125" bestFit="1" customWidth="1"/>
    <col min="4" max="4" width="19.140625" customWidth="1"/>
    <col min="5" max="5" width="27.7109375" customWidth="1"/>
    <col min="6" max="6" width="22.85546875" bestFit="1" customWidth="1"/>
    <col min="7" max="7" width="16.5703125" bestFit="1" customWidth="1"/>
    <col min="8" max="8" width="9.5703125" bestFit="1" customWidth="1"/>
    <col min="9" max="9" width="14.28515625" bestFit="1" customWidth="1"/>
    <col min="10" max="10" width="9.7109375" hidden="1" customWidth="1"/>
    <col min="11" max="11" width="15.28515625" bestFit="1" customWidth="1"/>
    <col min="12" max="14" width="13.42578125" bestFit="1" customWidth="1"/>
    <col min="15" max="15" width="14.28515625" bestFit="1" customWidth="1"/>
    <col min="16" max="16" width="10" bestFit="1" customWidth="1"/>
    <col min="17" max="17" width="24.28515625" bestFit="1" customWidth="1"/>
    <col min="20" max="20" width="13.42578125" bestFit="1" customWidth="1"/>
    <col min="21" max="22" width="21.7109375" bestFit="1" customWidth="1"/>
    <col min="23" max="23" width="9.140625" customWidth="1"/>
  </cols>
  <sheetData>
    <row r="1" spans="1:280" x14ac:dyDescent="0.25">
      <c r="A1" s="4"/>
      <c r="B1" s="4"/>
      <c r="C1" s="4"/>
      <c r="D1" s="4"/>
      <c r="E1" s="4"/>
      <c r="F1" s="4"/>
      <c r="G1" s="4"/>
      <c r="H1" s="4"/>
      <c r="I1" s="4"/>
      <c r="J1" s="4"/>
      <c r="K1" s="4"/>
      <c r="L1" s="4"/>
      <c r="M1" s="4"/>
      <c r="N1" s="4"/>
      <c r="O1" s="4"/>
      <c r="P1" s="4"/>
      <c r="Q1" s="4"/>
      <c r="R1" s="4"/>
      <c r="S1" s="4"/>
      <c r="T1" s="4"/>
      <c r="U1" s="4"/>
      <c r="V1" s="4"/>
      <c r="W1" s="4"/>
      <c r="X1" s="4"/>
      <c r="Y1" s="4"/>
      <c r="Z1" s="4"/>
    </row>
    <row r="2" spans="1:280" x14ac:dyDescent="0.25">
      <c r="A2" s="4"/>
      <c r="B2" s="4"/>
      <c r="C2" s="4"/>
      <c r="D2" s="4"/>
      <c r="E2" s="4"/>
      <c r="F2" s="4"/>
      <c r="G2" s="4"/>
      <c r="H2" s="4"/>
      <c r="I2" s="4"/>
      <c r="J2" s="4"/>
      <c r="K2" s="4"/>
      <c r="L2" s="4"/>
      <c r="M2" s="4"/>
      <c r="N2" s="4"/>
      <c r="O2" s="4"/>
      <c r="P2" s="4"/>
      <c r="Q2" s="4"/>
      <c r="R2" s="4"/>
      <c r="S2" s="4"/>
      <c r="T2" s="4"/>
      <c r="U2" s="4"/>
      <c r="V2" s="4"/>
      <c r="W2" s="4"/>
      <c r="X2" s="4"/>
      <c r="Y2" s="4"/>
      <c r="Z2" s="4"/>
    </row>
    <row r="3" spans="1:280" x14ac:dyDescent="0.25">
      <c r="A3" s="4"/>
      <c r="B3" s="4"/>
      <c r="C3" s="4"/>
      <c r="D3" s="4"/>
      <c r="E3" s="4"/>
      <c r="F3" s="4"/>
      <c r="G3" s="4"/>
      <c r="H3" s="4"/>
      <c r="I3" s="4"/>
      <c r="J3" s="4"/>
      <c r="K3" s="4"/>
      <c r="L3" s="4"/>
      <c r="M3" s="4"/>
      <c r="N3" s="4"/>
      <c r="O3" s="4"/>
      <c r="P3" s="4"/>
      <c r="Q3" s="4"/>
      <c r="R3" s="4"/>
      <c r="S3" s="4"/>
      <c r="T3" s="4"/>
      <c r="U3" s="4"/>
      <c r="V3" s="4"/>
      <c r="W3" s="4"/>
      <c r="X3" s="4"/>
      <c r="Y3" s="4"/>
      <c r="Z3" s="4"/>
    </row>
    <row r="4" spans="1:280" x14ac:dyDescent="0.25">
      <c r="A4" s="4"/>
      <c r="B4" s="4"/>
      <c r="C4" s="4"/>
      <c r="D4" s="4"/>
      <c r="E4" s="4"/>
      <c r="F4" s="4"/>
      <c r="G4" s="4"/>
      <c r="H4" s="4"/>
      <c r="I4" s="4"/>
      <c r="J4" s="4"/>
      <c r="K4" s="4"/>
      <c r="L4" s="4"/>
      <c r="M4" s="4"/>
      <c r="N4" s="4"/>
      <c r="O4" s="4"/>
      <c r="P4" s="4"/>
      <c r="Q4" s="4"/>
      <c r="R4" s="4"/>
      <c r="S4" s="4"/>
      <c r="T4" s="4"/>
      <c r="U4" s="4"/>
      <c r="V4" s="4"/>
      <c r="W4" s="4"/>
      <c r="X4" s="4"/>
      <c r="Y4" s="4"/>
      <c r="Z4" s="4"/>
    </row>
    <row r="5" spans="1:280" x14ac:dyDescent="0.25">
      <c r="A5" s="4"/>
      <c r="B5" s="4"/>
      <c r="C5" s="4"/>
      <c r="D5" s="4"/>
      <c r="E5" s="4"/>
      <c r="F5" s="4"/>
      <c r="G5" s="4"/>
      <c r="H5" s="4"/>
      <c r="I5" s="4"/>
      <c r="J5" s="4"/>
      <c r="K5" s="4"/>
      <c r="L5" s="4"/>
      <c r="M5" s="4"/>
      <c r="N5" s="4"/>
      <c r="O5" s="4"/>
      <c r="P5" s="4"/>
      <c r="Q5" s="4"/>
      <c r="R5" s="4"/>
      <c r="S5" s="4"/>
      <c r="T5" s="4"/>
      <c r="U5" s="4"/>
      <c r="V5" s="4"/>
      <c r="W5" s="4"/>
      <c r="X5" s="4"/>
      <c r="Y5" s="4"/>
      <c r="Z5" s="4"/>
    </row>
    <row r="6" spans="1:280" x14ac:dyDescent="0.25">
      <c r="A6" s="4"/>
      <c r="B6" s="4"/>
      <c r="C6" s="4"/>
      <c r="D6" s="4"/>
      <c r="E6" s="4"/>
      <c r="F6" s="4"/>
      <c r="G6" s="4"/>
      <c r="H6" s="4"/>
      <c r="I6" s="4"/>
      <c r="J6" s="4"/>
      <c r="K6" s="4"/>
      <c r="L6" s="4"/>
      <c r="M6" s="4"/>
      <c r="N6" s="4"/>
      <c r="O6" s="4"/>
      <c r="P6" s="4"/>
      <c r="Q6" s="4"/>
      <c r="R6" s="4"/>
      <c r="S6" s="4"/>
      <c r="T6" s="4"/>
      <c r="U6" s="4"/>
      <c r="V6" s="4"/>
      <c r="W6" s="4"/>
      <c r="X6" s="4"/>
      <c r="Y6" s="4"/>
      <c r="Z6" s="4"/>
    </row>
    <row r="7" spans="1:280" ht="28.5" x14ac:dyDescent="0.25">
      <c r="A7" s="7"/>
      <c r="B7" s="4"/>
      <c r="C7" s="4"/>
      <c r="D7" s="4"/>
      <c r="E7" s="4"/>
      <c r="F7" s="4"/>
      <c r="G7" s="4"/>
      <c r="H7" s="4"/>
      <c r="I7" s="4"/>
      <c r="J7" s="4"/>
      <c r="K7" s="4"/>
      <c r="L7" s="4"/>
      <c r="M7" s="4"/>
      <c r="N7" s="62" t="s">
        <v>10</v>
      </c>
      <c r="O7" t="s">
        <v>17</v>
      </c>
      <c r="P7" s="4"/>
      <c r="Q7" s="4"/>
      <c r="R7" s="4"/>
      <c r="S7" s="4"/>
      <c r="T7" s="4"/>
      <c r="U7" s="4"/>
      <c r="V7" s="4"/>
      <c r="W7" s="4"/>
      <c r="X7" s="4"/>
      <c r="Y7" s="4"/>
      <c r="Z7" s="4"/>
    </row>
    <row r="8" spans="1:280" x14ac:dyDescent="0.25">
      <c r="A8" s="4"/>
      <c r="B8" s="4"/>
      <c r="C8" s="4"/>
      <c r="D8" s="4"/>
      <c r="E8" s="4"/>
      <c r="F8" s="4"/>
      <c r="G8" s="4"/>
      <c r="H8" s="4"/>
      <c r="I8" s="4"/>
      <c r="J8" s="4"/>
      <c r="K8" s="4"/>
      <c r="L8" s="4"/>
      <c r="M8" s="4"/>
      <c r="N8" s="63" t="s">
        <v>67</v>
      </c>
      <c r="O8" s="14">
        <v>1</v>
      </c>
      <c r="P8" s="4"/>
      <c r="Q8" s="4"/>
      <c r="R8" s="4"/>
      <c r="S8" s="4"/>
      <c r="T8" s="4"/>
      <c r="U8" s="4"/>
      <c r="V8" s="4"/>
      <c r="W8" s="4"/>
      <c r="X8" s="4"/>
      <c r="Y8" s="4"/>
      <c r="Z8" s="4"/>
    </row>
    <row r="9" spans="1:280" x14ac:dyDescent="0.25">
      <c r="A9" s="4"/>
      <c r="B9" s="4"/>
      <c r="C9" s="4"/>
      <c r="D9" s="4"/>
      <c r="E9" s="4"/>
      <c r="F9" s="4"/>
      <c r="G9" s="4"/>
      <c r="H9" s="4"/>
      <c r="I9" s="4"/>
      <c r="J9" s="4"/>
      <c r="K9" s="4"/>
      <c r="L9" s="4"/>
      <c r="M9" s="4"/>
      <c r="N9" s="63" t="s">
        <v>3</v>
      </c>
      <c r="O9" s="14">
        <v>1</v>
      </c>
      <c r="P9" s="4"/>
      <c r="Q9" s="4"/>
      <c r="R9" s="4"/>
      <c r="S9" s="4"/>
      <c r="T9" s="4"/>
      <c r="U9" s="4"/>
      <c r="V9" s="4"/>
      <c r="W9" s="4"/>
      <c r="X9" s="4"/>
      <c r="Y9" s="4"/>
      <c r="Z9" s="4"/>
    </row>
    <row r="10" spans="1:280" x14ac:dyDescent="0.25">
      <c r="A10" s="4"/>
      <c r="B10" s="4"/>
      <c r="C10" s="4"/>
      <c r="D10" s="89" t="s">
        <v>45</v>
      </c>
      <c r="E10" s="4"/>
      <c r="F10" s="4"/>
      <c r="G10" s="4"/>
      <c r="H10" s="4"/>
      <c r="I10" s="4"/>
      <c r="J10" s="4"/>
      <c r="K10" s="4"/>
      <c r="L10" s="4"/>
      <c r="M10" s="4"/>
      <c r="P10" s="4"/>
      <c r="Q10" s="4"/>
      <c r="R10" s="4"/>
      <c r="S10" s="4"/>
      <c r="T10" s="4"/>
      <c r="U10" s="4"/>
      <c r="V10" s="4"/>
      <c r="W10" s="4"/>
      <c r="X10" s="4"/>
      <c r="Y10" s="4"/>
      <c r="Z10" s="4"/>
    </row>
    <row r="11" spans="1:280" x14ac:dyDescent="0.25">
      <c r="A11" s="4"/>
      <c r="B11" s="4"/>
      <c r="C11" s="4"/>
      <c r="D11" s="89"/>
      <c r="E11" s="4"/>
      <c r="F11" s="4"/>
      <c r="G11" s="4"/>
      <c r="H11" s="4"/>
      <c r="I11" s="4"/>
      <c r="J11" s="4"/>
      <c r="K11" s="4"/>
      <c r="L11" s="4"/>
      <c r="M11" s="4"/>
      <c r="P11" s="4"/>
      <c r="Q11" s="4"/>
      <c r="R11" s="4"/>
      <c r="S11" s="4"/>
      <c r="T11" s="4"/>
      <c r="U11" s="4"/>
      <c r="V11" s="4"/>
      <c r="W11" s="4"/>
      <c r="X11" s="4"/>
      <c r="Y11" s="4"/>
      <c r="Z11" s="4"/>
    </row>
    <row r="12" spans="1:280" x14ac:dyDescent="0.25">
      <c r="A12" s="4"/>
      <c r="B12" s="4"/>
      <c r="C12" s="4"/>
      <c r="D12" s="89"/>
      <c r="E12" s="4"/>
      <c r="F12" s="4"/>
      <c r="G12" s="4"/>
      <c r="H12" s="4"/>
      <c r="I12" s="4"/>
      <c r="J12" s="4"/>
      <c r="K12" s="4"/>
      <c r="L12" s="4"/>
      <c r="M12" s="4"/>
      <c r="N12" s="4"/>
      <c r="O12" s="4"/>
      <c r="P12" s="4"/>
      <c r="Q12" s="4"/>
      <c r="R12" s="4"/>
      <c r="S12" s="4"/>
      <c r="T12" s="4"/>
      <c r="U12" s="4"/>
      <c r="V12" s="4"/>
      <c r="W12" s="4"/>
      <c r="X12" s="4"/>
      <c r="Y12" s="4"/>
      <c r="Z12" s="4"/>
    </row>
    <row r="13" spans="1:280" ht="18.75" x14ac:dyDescent="0.25">
      <c r="A13" s="36" t="s">
        <v>13</v>
      </c>
      <c r="B13" s="36" t="s">
        <v>15</v>
      </c>
      <c r="C13" s="36" t="s">
        <v>2</v>
      </c>
      <c r="D13" s="36" t="s">
        <v>14</v>
      </c>
      <c r="E13" s="36" t="s">
        <v>16</v>
      </c>
      <c r="F13" s="36"/>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4"/>
      <c r="AK13" s="4"/>
      <c r="AL13" s="4"/>
      <c r="AM13" s="4"/>
      <c r="AN13" s="4"/>
      <c r="AO13" s="36"/>
      <c r="AP13" s="36"/>
      <c r="AQ13" s="36"/>
      <c r="AR13" s="36"/>
      <c r="AS13" s="36"/>
      <c r="AT13" s="36"/>
      <c r="AU13" s="36"/>
      <c r="AV13" s="36"/>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c r="FE13" s="15"/>
      <c r="FL13" s="16"/>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O13" s="17"/>
      <c r="GP13" s="17"/>
      <c r="GQ13" s="17"/>
      <c r="GR13" s="17"/>
      <c r="GS13" s="17"/>
      <c r="GT13" s="17"/>
      <c r="GU13" s="17"/>
      <c r="GV13" s="17"/>
      <c r="GW13" s="17"/>
      <c r="GX13" s="17"/>
      <c r="GY13" s="17"/>
      <c r="GZ13" s="17"/>
      <c r="HA13" s="17"/>
      <c r="HB13" s="17"/>
      <c r="HC13" s="17"/>
      <c r="HD13" s="17"/>
      <c r="HE13" s="17"/>
    </row>
    <row r="14" spans="1:280" ht="15.75" x14ac:dyDescent="0.25">
      <c r="A14" s="37" t="s">
        <v>67</v>
      </c>
      <c r="B14" s="37" t="s">
        <v>148</v>
      </c>
      <c r="C14" s="37" t="s">
        <v>95</v>
      </c>
      <c r="D14" s="37">
        <v>1</v>
      </c>
      <c r="E14" s="38">
        <f>VisiblePivotTable[[#This Row],[Weight]]/SUM(VisiblePivotTable[Weight])</f>
        <v>0.125</v>
      </c>
      <c r="F14" s="37"/>
      <c r="G14" s="38"/>
      <c r="H14" s="37"/>
      <c r="I14" s="38"/>
      <c r="J14" s="37"/>
      <c r="K14" s="38"/>
      <c r="L14" s="37"/>
      <c r="M14" s="38"/>
      <c r="N14" s="37"/>
      <c r="O14" s="38"/>
      <c r="P14" s="37"/>
      <c r="Q14" s="38"/>
      <c r="R14" s="37"/>
      <c r="S14" s="38"/>
      <c r="T14" s="37"/>
      <c r="U14" s="38"/>
      <c r="V14" s="37"/>
      <c r="W14" s="38"/>
      <c r="X14" s="37"/>
      <c r="Y14" s="38"/>
      <c r="Z14" s="37"/>
      <c r="AA14" s="38"/>
      <c r="AB14" s="37"/>
      <c r="AC14" s="38"/>
      <c r="AD14" s="37"/>
      <c r="AE14" s="38"/>
      <c r="AF14" s="37"/>
      <c r="AG14" s="38"/>
      <c r="AH14" s="37"/>
      <c r="AI14" s="38"/>
      <c r="AJ14" s="4"/>
      <c r="AK14" s="4"/>
      <c r="AL14" s="4"/>
      <c r="AM14" s="4"/>
      <c r="AN14" s="4"/>
      <c r="AO14" s="38"/>
      <c r="AP14" s="37"/>
      <c r="AQ14" s="38"/>
      <c r="AR14" s="37"/>
      <c r="AS14" s="38"/>
      <c r="AT14" s="37"/>
      <c r="AU14" s="38"/>
      <c r="AV14" s="37"/>
      <c r="BL14" s="12"/>
      <c r="BM14" s="18"/>
      <c r="BN14" s="12"/>
      <c r="BO14" s="18"/>
      <c r="BP14" s="12"/>
      <c r="BQ14" s="18"/>
      <c r="BR14" s="12"/>
      <c r="BS14" s="18"/>
      <c r="BT14" s="12"/>
      <c r="BU14" s="18"/>
      <c r="BV14" s="12"/>
      <c r="BW14" s="18"/>
      <c r="BX14" s="12"/>
      <c r="BY14" s="18"/>
      <c r="BZ14" s="12"/>
      <c r="CA14" s="18"/>
      <c r="CB14" s="12"/>
      <c r="CC14" s="18"/>
      <c r="CD14" s="12"/>
      <c r="CE14" s="18"/>
      <c r="CF14" s="12"/>
      <c r="CG14" s="18"/>
      <c r="CH14" s="12"/>
      <c r="CI14" s="18"/>
      <c r="CJ14" s="19"/>
      <c r="CK14" s="18"/>
      <c r="CL14" s="12"/>
      <c r="CM14" s="18"/>
      <c r="CN14" s="12"/>
      <c r="CO14" s="18"/>
      <c r="CP14" s="12"/>
      <c r="CQ14" s="18"/>
      <c r="CR14" s="12"/>
      <c r="CS14" s="18"/>
      <c r="CT14" s="12"/>
      <c r="CU14" s="18"/>
      <c r="CV14" s="12"/>
      <c r="CW14" s="18"/>
      <c r="CX14" s="12"/>
      <c r="CY14" s="18"/>
      <c r="CZ14" s="12"/>
      <c r="DA14" s="18"/>
      <c r="DB14" s="12"/>
      <c r="DC14" s="18"/>
      <c r="DD14" s="12"/>
      <c r="DE14" s="18"/>
      <c r="DF14" s="20"/>
      <c r="DG14" s="18"/>
      <c r="DH14" s="20"/>
      <c r="DI14" s="18"/>
      <c r="DJ14" s="20"/>
      <c r="DK14" s="18"/>
      <c r="DL14" s="20"/>
      <c r="DM14" s="18"/>
      <c r="DN14" s="20"/>
      <c r="DO14" s="18"/>
      <c r="DP14" s="20"/>
      <c r="DQ14" s="18"/>
      <c r="DR14" s="12"/>
      <c r="DS14" s="18"/>
      <c r="DT14" s="12"/>
      <c r="DU14" s="18"/>
      <c r="DV14" s="12"/>
      <c r="DW14" s="18"/>
      <c r="DX14" s="12"/>
      <c r="DY14" s="18"/>
      <c r="DZ14" s="20"/>
      <c r="EA14" s="18"/>
      <c r="EB14" s="20"/>
      <c r="EC14" s="18"/>
      <c r="ED14" s="20"/>
      <c r="EE14" s="18"/>
      <c r="EF14" s="20"/>
      <c r="EG14" s="18"/>
      <c r="EH14" s="20"/>
      <c r="EI14" s="18"/>
      <c r="EJ14" s="20"/>
      <c r="EK14" s="18"/>
      <c r="EL14" s="20"/>
      <c r="EM14" s="18"/>
      <c r="EN14" s="20"/>
      <c r="EO14" s="18"/>
      <c r="EP14" s="20"/>
      <c r="EQ14" s="18"/>
      <c r="ER14" s="20"/>
      <c r="ES14" s="18"/>
      <c r="ET14" s="12"/>
      <c r="EU14" s="18"/>
      <c r="EV14" s="12"/>
      <c r="EW14" s="18"/>
      <c r="EY14" s="18"/>
      <c r="EZ14" s="20"/>
      <c r="FA14" s="18"/>
      <c r="FB14" s="20"/>
      <c r="FC14" s="18"/>
      <c r="FD14" s="20"/>
      <c r="FE14" s="18"/>
      <c r="FL14" s="18"/>
      <c r="FM14" s="12"/>
      <c r="FN14" s="18"/>
      <c r="FP14" s="21"/>
      <c r="FR14" s="21"/>
      <c r="FT14" s="21"/>
      <c r="FU14" s="17"/>
      <c r="FV14" s="22"/>
      <c r="FW14" s="17"/>
      <c r="FX14" s="22"/>
      <c r="FY14" s="17"/>
      <c r="FZ14" s="22"/>
      <c r="GA14" s="17"/>
      <c r="GB14" s="22"/>
      <c r="GC14" s="17"/>
      <c r="GD14" s="22"/>
      <c r="GE14" s="17"/>
      <c r="GF14" s="22"/>
      <c r="GG14" s="17"/>
      <c r="GH14" s="22"/>
      <c r="GI14" s="17"/>
      <c r="GJ14" s="22"/>
      <c r="GK14" s="17"/>
      <c r="GO14" s="17"/>
      <c r="GP14" s="22"/>
      <c r="GQ14" s="17"/>
      <c r="GR14" s="22"/>
      <c r="GS14" s="13"/>
      <c r="GT14" s="17"/>
      <c r="GU14" s="22"/>
      <c r="GV14" s="17"/>
      <c r="GW14" s="22"/>
      <c r="GX14" s="13"/>
      <c r="GY14" s="23"/>
      <c r="GZ14" s="13"/>
      <c r="HA14" s="23"/>
      <c r="HB14" s="17"/>
      <c r="HC14" s="22"/>
      <c r="HD14" s="17"/>
      <c r="HE14" s="22"/>
      <c r="HF14" s="17"/>
      <c r="HG14" s="22"/>
      <c r="HH14" s="17"/>
      <c r="HI14" s="17"/>
      <c r="HJ14" s="22"/>
      <c r="HK14" s="17"/>
      <c r="HL14" s="22"/>
      <c r="HM14" s="17"/>
      <c r="HN14" s="22"/>
      <c r="HO14" s="22"/>
      <c r="HP14" s="17"/>
      <c r="HQ14" s="22"/>
      <c r="HR14" s="13"/>
      <c r="HS14" s="23"/>
      <c r="HT14" s="17"/>
      <c r="HU14" s="22"/>
      <c r="HV14" s="17"/>
      <c r="HW14" s="22"/>
      <c r="HX14" s="17"/>
      <c r="HY14" s="22"/>
      <c r="HZ14" s="17"/>
      <c r="IA14" s="22"/>
      <c r="IC14" s="21"/>
      <c r="IE14" s="21"/>
      <c r="IG14" s="21"/>
      <c r="II14" s="21"/>
      <c r="IK14" s="21"/>
      <c r="IM14" s="21"/>
      <c r="IO14" s="21"/>
      <c r="IQ14" s="21"/>
      <c r="IS14" s="21"/>
      <c r="IU14" s="21"/>
      <c r="IW14" s="21"/>
      <c r="IY14" s="21"/>
      <c r="JA14" s="21"/>
      <c r="JC14" s="21"/>
      <c r="JE14" s="21"/>
      <c r="JG14" s="21"/>
      <c r="JI14" s="21"/>
      <c r="JK14" s="21"/>
      <c r="JM14" s="21"/>
      <c r="JO14" s="24"/>
      <c r="JQ14" s="14"/>
      <c r="JS14" s="25"/>
    </row>
    <row r="15" spans="1:280" ht="15.75" x14ac:dyDescent="0.25">
      <c r="A15" s="37" t="s">
        <v>67</v>
      </c>
      <c r="B15" s="37" t="s">
        <v>149</v>
      </c>
      <c r="C15" s="37" t="s">
        <v>96</v>
      </c>
      <c r="D15" s="37">
        <v>4</v>
      </c>
      <c r="E15" s="38">
        <f>VisiblePivotTable[[#This Row],[Weight]]/SUM(VisiblePivotTable[Weight])</f>
        <v>0.5</v>
      </c>
      <c r="F15" s="37"/>
      <c r="G15" s="38"/>
      <c r="H15" s="37"/>
      <c r="I15" s="38"/>
      <c r="J15" s="37"/>
      <c r="K15" s="38"/>
      <c r="L15" s="37"/>
      <c r="M15" s="38"/>
      <c r="N15" s="37"/>
      <c r="O15" s="38"/>
      <c r="P15" s="37"/>
      <c r="Q15" s="38"/>
      <c r="R15" s="37"/>
      <c r="S15" s="38"/>
      <c r="T15" s="37"/>
      <c r="U15" s="38"/>
      <c r="V15" s="37"/>
      <c r="W15" s="38"/>
      <c r="X15" s="37"/>
      <c r="Y15" s="38"/>
      <c r="Z15" s="37"/>
      <c r="AA15" s="38"/>
      <c r="AB15" s="37"/>
      <c r="AC15" s="38"/>
      <c r="AD15" s="37"/>
      <c r="AE15" s="38"/>
      <c r="AF15" s="37"/>
      <c r="AG15" s="38"/>
      <c r="AH15" s="37"/>
      <c r="AI15" s="38"/>
      <c r="AJ15" s="4"/>
      <c r="AK15" s="4"/>
      <c r="AL15" s="4"/>
      <c r="AM15" s="4"/>
      <c r="AN15" s="4"/>
      <c r="AO15" s="38"/>
      <c r="AP15" s="37"/>
      <c r="AQ15" s="38"/>
      <c r="AR15" s="37"/>
      <c r="AS15" s="38"/>
      <c r="AT15" s="37"/>
      <c r="AU15" s="38"/>
      <c r="AV15" s="37"/>
      <c r="BL15" s="12"/>
      <c r="BM15" s="18"/>
      <c r="BN15" s="12"/>
      <c r="BO15" s="18"/>
      <c r="BP15" s="12"/>
      <c r="BQ15" s="18"/>
      <c r="BR15" s="12"/>
      <c r="BS15" s="18"/>
      <c r="BT15" s="12"/>
      <c r="BU15" s="18"/>
      <c r="BV15" s="12"/>
      <c r="BW15" s="18"/>
      <c r="BX15" s="12"/>
      <c r="BY15" s="18"/>
      <c r="BZ15" s="12"/>
      <c r="CA15" s="18"/>
      <c r="CB15" s="12"/>
      <c r="CC15" s="18"/>
      <c r="CD15" s="12"/>
      <c r="CE15" s="18"/>
      <c r="CF15" s="12"/>
      <c r="CG15" s="18"/>
      <c r="CH15" s="19"/>
      <c r="CI15" s="18"/>
      <c r="CJ15" s="12"/>
      <c r="CK15" s="18"/>
      <c r="CL15" s="12"/>
      <c r="CM15" s="18"/>
      <c r="CN15" s="12"/>
      <c r="CO15" s="18"/>
      <c r="CP15" s="12"/>
      <c r="CQ15" s="18"/>
      <c r="CR15" s="12"/>
      <c r="CS15" s="18"/>
      <c r="CT15" s="12"/>
      <c r="CU15" s="18"/>
      <c r="CV15" s="12"/>
      <c r="CW15" s="18"/>
      <c r="CX15" s="12"/>
      <c r="CY15" s="18"/>
      <c r="CZ15" s="12"/>
      <c r="DA15" s="18"/>
      <c r="DB15" s="12"/>
      <c r="DC15" s="18"/>
      <c r="DD15" s="20"/>
      <c r="DE15" s="18"/>
      <c r="DF15" s="20"/>
      <c r="DG15" s="18"/>
      <c r="DH15" s="20"/>
      <c r="DI15" s="18"/>
      <c r="DJ15" s="20"/>
      <c r="DK15" s="18"/>
      <c r="DL15" s="20"/>
      <c r="DM15" s="18"/>
      <c r="DN15" s="20"/>
      <c r="DO15" s="18"/>
      <c r="DP15" s="12"/>
      <c r="DQ15" s="18"/>
      <c r="DR15" s="12"/>
      <c r="DS15" s="18"/>
      <c r="DT15" s="12"/>
      <c r="DU15" s="18"/>
      <c r="DV15" s="12"/>
      <c r="DW15" s="18"/>
      <c r="DX15" s="20"/>
      <c r="DY15" s="18"/>
      <c r="DZ15" s="20"/>
      <c r="EA15" s="18"/>
      <c r="EB15" s="20"/>
      <c r="EC15" s="18"/>
      <c r="ED15" s="20"/>
      <c r="EE15" s="18"/>
      <c r="EF15" s="20"/>
      <c r="EG15" s="18"/>
      <c r="EH15" s="20"/>
      <c r="EI15" s="18"/>
      <c r="EJ15" s="20"/>
      <c r="EK15" s="18"/>
      <c r="EL15" s="20"/>
      <c r="EM15" s="18"/>
      <c r="EN15" s="20"/>
      <c r="EO15" s="18"/>
      <c r="EP15" s="20"/>
      <c r="EQ15" s="18"/>
      <c r="ER15" s="12"/>
      <c r="ES15" s="18"/>
      <c r="ET15" s="12"/>
      <c r="EU15" s="18"/>
      <c r="EW15" s="18"/>
      <c r="EX15" s="20"/>
      <c r="EY15" s="18"/>
      <c r="EZ15" s="20"/>
      <c r="FA15" s="18"/>
      <c r="FB15" s="20"/>
      <c r="FC15" s="18"/>
      <c r="FJ15" s="18"/>
      <c r="FK15" s="12"/>
      <c r="FL15" s="18"/>
      <c r="FN15" s="21"/>
      <c r="FP15" s="21"/>
      <c r="FR15" s="21"/>
      <c r="FS15" s="17"/>
      <c r="FT15" s="22"/>
      <c r="FU15" s="17"/>
      <c r="FV15" s="22"/>
      <c r="FW15" s="17"/>
      <c r="FX15" s="22"/>
      <c r="FY15" s="17"/>
      <c r="FZ15" s="22"/>
      <c r="GA15" s="17"/>
      <c r="GB15" s="22"/>
      <c r="GC15" s="17"/>
      <c r="GD15" s="22"/>
      <c r="GE15" s="17"/>
      <c r="GF15" s="22"/>
      <c r="GG15" s="17"/>
      <c r="GK15" s="17"/>
      <c r="GL15" s="22"/>
      <c r="GM15" s="17"/>
      <c r="GN15" s="22"/>
      <c r="GO15" s="17"/>
      <c r="GP15" s="22"/>
      <c r="GQ15" s="17"/>
      <c r="GR15" s="22"/>
      <c r="GS15" s="17"/>
      <c r="GT15" s="22"/>
      <c r="GU15" s="17"/>
      <c r="GV15" s="22"/>
      <c r="GW15" s="17"/>
      <c r="GX15" s="22"/>
      <c r="GY15" s="17"/>
      <c r="GZ15" s="22"/>
      <c r="HA15" s="17"/>
      <c r="HB15" s="17"/>
      <c r="HC15" s="22"/>
      <c r="HD15" s="17"/>
      <c r="HE15" s="22"/>
      <c r="HF15" s="17"/>
      <c r="HG15" s="22"/>
      <c r="HH15" s="22"/>
      <c r="HI15" s="17"/>
      <c r="HJ15" s="22"/>
      <c r="HK15" s="13"/>
      <c r="HL15" s="23"/>
      <c r="HM15" s="17"/>
      <c r="HN15" s="22"/>
      <c r="HO15" s="17"/>
      <c r="HP15" s="22"/>
      <c r="HQ15" s="17"/>
      <c r="HR15" s="22"/>
      <c r="HS15" s="17"/>
      <c r="HT15" s="22"/>
      <c r="HV15" s="21"/>
      <c r="HX15" s="21"/>
      <c r="HZ15" s="21"/>
      <c r="IB15" s="21"/>
      <c r="ID15" s="21"/>
      <c r="IF15" s="21"/>
      <c r="IH15" s="21"/>
      <c r="IJ15" s="21"/>
      <c r="IL15" s="21"/>
      <c r="IN15" s="21"/>
      <c r="IP15" s="21"/>
      <c r="IR15" s="21"/>
      <c r="IT15" s="21"/>
      <c r="IV15" s="21"/>
      <c r="IX15" s="21"/>
      <c r="IZ15" s="21"/>
      <c r="JB15" s="21"/>
      <c r="JD15" s="21"/>
      <c r="JF15" s="24"/>
      <c r="JH15" s="14"/>
      <c r="JJ15" s="25"/>
      <c r="JS15" s="26"/>
      <c r="JT15" s="26"/>
    </row>
    <row r="16" spans="1:280" ht="15.75" x14ac:dyDescent="0.25">
      <c r="A16" s="37" t="s">
        <v>67</v>
      </c>
      <c r="B16" s="37" t="s">
        <v>150</v>
      </c>
      <c r="C16" s="37" t="s">
        <v>97</v>
      </c>
      <c r="D16" s="37">
        <v>2</v>
      </c>
      <c r="E16" s="38">
        <f>VisiblePivotTable[[#This Row],[Weight]]/SUM(VisiblePivotTable[Weight])</f>
        <v>0.25</v>
      </c>
      <c r="F16" s="37"/>
      <c r="G16" s="38"/>
      <c r="H16" s="37"/>
      <c r="I16" s="38"/>
      <c r="J16" s="37"/>
      <c r="K16" s="38"/>
      <c r="L16" s="37"/>
      <c r="M16" s="38"/>
      <c r="N16" s="37"/>
      <c r="O16" s="38"/>
      <c r="P16" s="37"/>
      <c r="Q16" s="38"/>
      <c r="R16" s="37"/>
      <c r="S16" s="38"/>
      <c r="T16" s="37"/>
      <c r="U16" s="38"/>
      <c r="V16" s="37"/>
      <c r="W16" s="38"/>
      <c r="X16" s="37"/>
      <c r="Y16" s="38"/>
      <c r="Z16" s="37"/>
      <c r="AA16" s="38"/>
      <c r="AB16" s="37"/>
      <c r="AC16" s="38"/>
      <c r="AD16" s="37"/>
      <c r="AE16" s="38"/>
      <c r="AF16" s="4"/>
      <c r="AG16" s="4"/>
      <c r="AH16" s="4"/>
      <c r="AI16" s="4"/>
      <c r="AJ16" s="4"/>
      <c r="AK16" s="38"/>
      <c r="AL16" s="37"/>
      <c r="AM16" s="38"/>
      <c r="AN16" s="37"/>
      <c r="AO16" s="38"/>
      <c r="AP16" s="37"/>
      <c r="AQ16" s="38"/>
      <c r="AR16" s="37"/>
      <c r="BH16" s="12"/>
      <c r="BI16" s="18"/>
      <c r="BJ16" s="12"/>
      <c r="BK16" s="18"/>
      <c r="BL16" s="12"/>
      <c r="BM16" s="18"/>
      <c r="BN16" s="12"/>
      <c r="BO16" s="18"/>
      <c r="BP16" s="12"/>
      <c r="BQ16" s="18"/>
      <c r="BR16" s="12"/>
      <c r="BS16" s="18"/>
      <c r="BT16" s="12"/>
      <c r="BU16" s="18"/>
      <c r="BV16" s="12"/>
      <c r="BW16" s="18"/>
      <c r="BX16" s="19"/>
      <c r="BY16" s="18"/>
      <c r="BZ16" s="12"/>
      <c r="CA16" s="18"/>
      <c r="CB16" s="12"/>
      <c r="CC16" s="18"/>
      <c r="CD16" s="12"/>
      <c r="CE16" s="18"/>
      <c r="CF16" s="12"/>
      <c r="CG16" s="18"/>
      <c r="CH16" s="12"/>
      <c r="CI16" s="18"/>
      <c r="CJ16" s="12"/>
      <c r="CK16" s="18"/>
      <c r="CL16" s="12"/>
      <c r="CM16" s="18"/>
      <c r="CN16" s="12"/>
      <c r="CO16" s="18"/>
      <c r="CP16" s="12"/>
      <c r="CQ16" s="18"/>
      <c r="CR16" s="12"/>
      <c r="CS16" s="18"/>
      <c r="CT16" s="20"/>
      <c r="CU16" s="18"/>
      <c r="CV16" s="20"/>
      <c r="CW16" s="18"/>
      <c r="CX16" s="20"/>
      <c r="CY16" s="18"/>
      <c r="CZ16" s="20"/>
      <c r="DA16" s="18"/>
      <c r="DB16" s="20"/>
      <c r="DC16" s="18"/>
      <c r="DD16" s="20"/>
      <c r="DE16" s="18"/>
      <c r="DF16" s="12"/>
      <c r="DG16" s="18"/>
      <c r="DH16" s="12"/>
      <c r="DI16" s="18"/>
      <c r="DJ16" s="12"/>
      <c r="DK16" s="18"/>
      <c r="DL16" s="12"/>
      <c r="DM16" s="18"/>
      <c r="DN16" s="20"/>
      <c r="DO16" s="18"/>
      <c r="DP16" s="20"/>
      <c r="DQ16" s="18"/>
      <c r="DR16" s="20"/>
      <c r="DS16" s="18"/>
      <c r="DT16" s="20"/>
      <c r="DU16" s="18"/>
      <c r="DV16" s="20"/>
      <c r="DW16" s="18"/>
      <c r="DX16" s="20"/>
      <c r="DY16" s="18"/>
      <c r="DZ16" s="20"/>
      <c r="EA16" s="18"/>
      <c r="EB16" s="20"/>
      <c r="EC16" s="18"/>
      <c r="ED16" s="20"/>
      <c r="EE16" s="18"/>
      <c r="EF16" s="20"/>
      <c r="EG16" s="18"/>
      <c r="EH16" s="12"/>
      <c r="EI16" s="18"/>
      <c r="EJ16" s="12"/>
      <c r="EK16" s="18"/>
      <c r="EM16" s="18"/>
      <c r="EN16" s="20"/>
      <c r="EO16" s="18"/>
      <c r="EP16" s="20"/>
      <c r="EQ16" s="18"/>
      <c r="ER16" s="20"/>
      <c r="ES16" s="18"/>
      <c r="EZ16" s="18"/>
      <c r="FA16" s="12"/>
      <c r="FB16" s="18"/>
      <c r="FD16" s="21"/>
      <c r="FF16" s="21"/>
      <c r="FH16" s="21"/>
      <c r="FI16" s="17"/>
      <c r="FJ16" s="22"/>
      <c r="FK16" s="17"/>
      <c r="FL16" s="22"/>
      <c r="FM16" s="17"/>
      <c r="FN16" s="22"/>
      <c r="FO16" s="17"/>
      <c r="FP16" s="22"/>
      <c r="FQ16" s="17"/>
      <c r="FR16" s="22"/>
      <c r="FS16" s="17"/>
      <c r="FT16" s="22"/>
      <c r="FU16" s="17"/>
      <c r="FV16" s="22"/>
      <c r="FW16" s="17"/>
      <c r="GA16" s="17"/>
      <c r="GB16" s="22"/>
      <c r="GC16" s="17"/>
      <c r="GD16" s="22"/>
      <c r="GE16" s="17"/>
      <c r="GF16" s="22"/>
      <c r="GG16" s="17"/>
      <c r="GH16" s="22"/>
      <c r="GI16" s="17"/>
      <c r="GJ16" s="22"/>
      <c r="GK16" s="17"/>
      <c r="GL16" s="22"/>
      <c r="GM16" s="17"/>
      <c r="GN16" s="22"/>
      <c r="GO16" s="13"/>
      <c r="GP16" s="23"/>
      <c r="GQ16" s="17"/>
      <c r="GR16" s="22"/>
      <c r="GS16" s="17"/>
      <c r="GT16" s="22"/>
      <c r="GU16" s="17"/>
      <c r="GV16" s="22"/>
      <c r="GW16" s="17"/>
      <c r="GX16" s="22"/>
      <c r="GZ16" s="21"/>
      <c r="HB16" s="21"/>
      <c r="HD16" s="21"/>
      <c r="HF16" s="21"/>
      <c r="HH16" s="21"/>
      <c r="HJ16" s="21"/>
      <c r="HL16" s="21"/>
      <c r="HN16" s="21"/>
      <c r="HP16" s="21"/>
      <c r="HR16" s="21"/>
      <c r="HT16" s="21"/>
      <c r="HV16" s="21"/>
      <c r="HX16" s="21"/>
      <c r="HZ16" s="21"/>
      <c r="IB16" s="21"/>
      <c r="ID16" s="21"/>
      <c r="IF16" s="21"/>
      <c r="IH16" s="24"/>
      <c r="IJ16" s="14"/>
      <c r="IL16" s="25"/>
      <c r="IU16" s="23"/>
      <c r="IV16" s="13"/>
    </row>
    <row r="17" spans="1:261" ht="15.75" x14ac:dyDescent="0.25">
      <c r="A17" s="37" t="s">
        <v>67</v>
      </c>
      <c r="B17" s="37" t="s">
        <v>151</v>
      </c>
      <c r="C17" s="37" t="s">
        <v>98</v>
      </c>
      <c r="D17" s="37">
        <v>1</v>
      </c>
      <c r="E17" s="38">
        <f>VisiblePivotTable[[#This Row],[Weight]]/SUM(VisiblePivotTable[Weight])</f>
        <v>0.125</v>
      </c>
      <c r="F17" s="37"/>
      <c r="G17" s="38"/>
      <c r="H17" s="37"/>
      <c r="I17" s="38"/>
      <c r="J17" s="37"/>
      <c r="K17" s="38"/>
      <c r="L17" s="37"/>
      <c r="M17" s="38"/>
      <c r="N17" s="37"/>
      <c r="O17" s="38"/>
      <c r="P17" s="37"/>
      <c r="Q17" s="38"/>
      <c r="R17" s="37"/>
      <c r="S17" s="38"/>
      <c r="T17" s="37"/>
      <c r="U17" s="38"/>
      <c r="V17" s="37"/>
      <c r="W17" s="38"/>
      <c r="X17" s="37"/>
      <c r="Y17" s="38"/>
      <c r="Z17" s="37"/>
      <c r="AA17" s="38"/>
      <c r="AB17" s="37"/>
      <c r="AC17" s="38"/>
      <c r="AD17" s="4"/>
      <c r="AE17" s="4"/>
      <c r="AF17" s="4"/>
      <c r="AG17" s="4"/>
      <c r="AH17" s="4"/>
      <c r="AI17" s="38"/>
      <c r="AJ17" s="37"/>
      <c r="AK17" s="38"/>
      <c r="AL17" s="37"/>
      <c r="AM17" s="38"/>
      <c r="AN17" s="37"/>
      <c r="AO17" s="38"/>
      <c r="AP17" s="37"/>
      <c r="BF17" s="12"/>
      <c r="BG17" s="18"/>
      <c r="BH17" s="12"/>
      <c r="BI17" s="18"/>
      <c r="BJ17" s="12"/>
      <c r="BK17" s="18"/>
      <c r="BL17" s="12"/>
      <c r="BM17" s="18"/>
      <c r="BN17" s="12"/>
      <c r="BO17" s="18"/>
      <c r="BP17" s="12"/>
      <c r="BQ17" s="18"/>
      <c r="BR17" s="12"/>
      <c r="BS17" s="18"/>
      <c r="BT17" s="12"/>
      <c r="BU17" s="18"/>
      <c r="BV17" s="19"/>
      <c r="BW17" s="18"/>
      <c r="BX17" s="12"/>
      <c r="BY17" s="18"/>
      <c r="BZ17" s="12"/>
      <c r="CA17" s="18"/>
      <c r="CB17" s="12"/>
      <c r="CC17" s="18"/>
      <c r="CD17" s="12"/>
      <c r="CE17" s="18"/>
      <c r="CF17" s="12"/>
      <c r="CG17" s="18"/>
      <c r="CH17" s="12"/>
      <c r="CI17" s="18"/>
      <c r="CJ17" s="12"/>
      <c r="CK17" s="18"/>
      <c r="CL17" s="12"/>
      <c r="CM17" s="18"/>
      <c r="CN17" s="12"/>
      <c r="CO17" s="18"/>
      <c r="CP17" s="12"/>
      <c r="CQ17" s="18"/>
      <c r="CR17" s="20"/>
      <c r="CS17" s="18"/>
      <c r="CT17" s="20"/>
      <c r="CU17" s="18"/>
      <c r="CV17" s="20"/>
      <c r="CW17" s="18"/>
      <c r="CX17" s="20"/>
      <c r="CY17" s="18"/>
      <c r="CZ17" s="20"/>
      <c r="DA17" s="18"/>
      <c r="DB17" s="20"/>
      <c r="DC17" s="18"/>
      <c r="DD17" s="12"/>
      <c r="DE17" s="18"/>
      <c r="DF17" s="12"/>
      <c r="DG17" s="18"/>
      <c r="DH17" s="12"/>
      <c r="DI17" s="18"/>
      <c r="DJ17" s="12"/>
      <c r="DK17" s="18"/>
      <c r="DL17" s="20"/>
      <c r="DM17" s="18"/>
      <c r="DN17" s="20"/>
      <c r="DO17" s="18"/>
      <c r="DP17" s="20"/>
      <c r="DQ17" s="18"/>
      <c r="DR17" s="20"/>
      <c r="DS17" s="18"/>
      <c r="DT17" s="20"/>
      <c r="DU17" s="18"/>
      <c r="DV17" s="20"/>
      <c r="DW17" s="18"/>
      <c r="DX17" s="20"/>
      <c r="DY17" s="18"/>
      <c r="DZ17" s="20"/>
      <c r="EA17" s="18"/>
      <c r="EB17" s="20"/>
      <c r="EC17" s="18"/>
      <c r="ED17" s="20"/>
      <c r="EE17" s="18"/>
      <c r="EF17" s="12"/>
      <c r="EG17" s="18"/>
      <c r="EH17" s="12"/>
      <c r="EI17" s="18"/>
      <c r="EK17" s="18"/>
      <c r="EL17" s="20"/>
      <c r="EM17" s="18"/>
      <c r="EN17" s="20"/>
      <c r="EO17" s="18"/>
      <c r="EP17" s="20"/>
      <c r="EQ17" s="18"/>
      <c r="EX17" s="18"/>
      <c r="EY17" s="12"/>
      <c r="EZ17" s="18"/>
      <c r="FB17" s="21"/>
      <c r="FD17" s="21"/>
      <c r="FE17" s="13"/>
      <c r="FF17" s="23"/>
      <c r="FG17" s="17"/>
      <c r="FH17" s="22"/>
      <c r="FI17" s="17"/>
      <c r="FJ17" s="22"/>
      <c r="FK17" s="17"/>
      <c r="FL17" s="22"/>
      <c r="FM17" s="17"/>
      <c r="FN17" s="22"/>
      <c r="FO17" s="17"/>
      <c r="FP17" s="22"/>
      <c r="FQ17" s="17"/>
      <c r="FR17" s="22"/>
      <c r="FS17" s="17"/>
      <c r="FT17" s="22"/>
      <c r="FU17" s="17"/>
      <c r="FY17" s="17"/>
      <c r="FZ17" s="22"/>
      <c r="GA17" s="17"/>
      <c r="GB17" s="22"/>
      <c r="GC17" s="17"/>
      <c r="GD17" s="22"/>
      <c r="GE17" s="17"/>
      <c r="GF17" s="22"/>
      <c r="GG17" s="17"/>
      <c r="GH17" s="22"/>
      <c r="GI17" s="17"/>
      <c r="GJ17" s="22"/>
      <c r="GK17" s="17"/>
      <c r="GL17" s="22"/>
      <c r="GM17" s="13"/>
      <c r="GN17" s="23"/>
      <c r="GO17" s="17"/>
      <c r="GP17" s="22"/>
      <c r="GQ17" s="17"/>
      <c r="GR17" s="22"/>
      <c r="GS17" s="17"/>
      <c r="GT17" s="22"/>
      <c r="GU17" s="17"/>
      <c r="GV17" s="22"/>
      <c r="GX17" s="21"/>
      <c r="GZ17" s="21"/>
      <c r="HB17" s="21"/>
      <c r="HD17" s="21"/>
      <c r="HF17" s="21"/>
      <c r="HH17" s="21"/>
      <c r="HJ17" s="21"/>
      <c r="HL17" s="21"/>
      <c r="HN17" s="21"/>
      <c r="HP17" s="21"/>
      <c r="HR17" s="21"/>
      <c r="HT17" s="21"/>
      <c r="HV17" s="21"/>
      <c r="HX17" s="21"/>
      <c r="HZ17" s="21"/>
      <c r="IB17" s="21"/>
      <c r="ID17" s="21"/>
      <c r="IF17" s="24"/>
      <c r="IH17" s="14"/>
      <c r="IJ17" s="25"/>
      <c r="IS17" s="23"/>
      <c r="IT17" s="13"/>
      <c r="JA17" s="27"/>
    </row>
    <row r="18" spans="1:261" ht="15.75" x14ac:dyDescent="0.25">
      <c r="A18" s="37"/>
      <c r="B18" s="37"/>
      <c r="C18" s="37"/>
      <c r="D18" s="37"/>
      <c r="E18" s="38"/>
      <c r="F18" s="37"/>
      <c r="G18" s="38"/>
      <c r="H18" s="37"/>
      <c r="I18" s="38"/>
      <c r="J18" s="37"/>
      <c r="K18" s="38"/>
      <c r="L18" s="37"/>
      <c r="M18" s="38"/>
      <c r="N18" s="37"/>
      <c r="O18" s="38"/>
      <c r="P18" s="37"/>
      <c r="Q18" s="38"/>
      <c r="R18" s="37"/>
      <c r="S18" s="38"/>
      <c r="T18" s="37"/>
      <c r="U18" s="38"/>
      <c r="V18" s="37"/>
      <c r="W18" s="38"/>
      <c r="X18" s="37"/>
      <c r="Y18" s="38"/>
      <c r="Z18" s="4"/>
      <c r="AA18" s="4"/>
      <c r="AB18" s="4"/>
      <c r="AC18" s="4"/>
      <c r="AD18" s="4"/>
      <c r="AE18" s="38"/>
      <c r="AF18" s="37"/>
      <c r="AG18" s="38"/>
      <c r="AH18" s="37"/>
      <c r="AI18" s="38"/>
      <c r="AJ18" s="37"/>
      <c r="AK18" s="38"/>
      <c r="AL18" s="37"/>
      <c r="BB18" s="12"/>
      <c r="BC18" s="18"/>
      <c r="BD18" s="12"/>
      <c r="BE18" s="18"/>
      <c r="BF18" s="19"/>
      <c r="BG18" s="18"/>
      <c r="BH18" s="12"/>
      <c r="BI18" s="18"/>
      <c r="BJ18" s="12"/>
      <c r="BK18" s="18"/>
      <c r="BL18" s="12"/>
      <c r="BM18" s="18"/>
      <c r="BN18" s="12"/>
      <c r="BO18" s="18"/>
      <c r="BP18" s="12"/>
      <c r="BQ18" s="18"/>
      <c r="BR18" s="12"/>
      <c r="BS18" s="18"/>
      <c r="BT18" s="12"/>
      <c r="BU18" s="18"/>
      <c r="BV18" s="12"/>
      <c r="BW18" s="18"/>
      <c r="BX18" s="12"/>
      <c r="BY18" s="18"/>
      <c r="BZ18" s="12"/>
      <c r="CA18" s="18"/>
      <c r="CB18" s="20"/>
      <c r="CC18" s="18"/>
      <c r="CD18" s="20"/>
      <c r="CE18" s="18"/>
      <c r="CF18" s="20"/>
      <c r="CG18" s="18"/>
      <c r="CH18" s="20"/>
      <c r="CI18" s="18"/>
      <c r="CJ18" s="20"/>
      <c r="CK18" s="18"/>
      <c r="CL18" s="12"/>
      <c r="CM18" s="18"/>
      <c r="CN18" s="12"/>
      <c r="CO18" s="18"/>
      <c r="CP18" s="20"/>
      <c r="CQ18" s="18"/>
      <c r="CR18" s="20"/>
      <c r="CS18" s="18"/>
      <c r="CT18" s="20"/>
      <c r="CU18" s="18"/>
      <c r="CV18" s="20"/>
      <c r="CW18" s="18"/>
      <c r="CX18" s="20"/>
      <c r="CY18" s="18"/>
      <c r="CZ18" s="20"/>
      <c r="DA18" s="18"/>
      <c r="DB18" s="20"/>
      <c r="DC18" s="18"/>
      <c r="DD18" s="20"/>
      <c r="DE18" s="18"/>
      <c r="DF18" s="20"/>
      <c r="DG18" s="18"/>
      <c r="DH18" s="20"/>
      <c r="DI18" s="18"/>
      <c r="DJ18" s="12"/>
      <c r="DK18" s="18"/>
      <c r="DL18" s="12"/>
      <c r="DM18" s="18"/>
      <c r="DO18" s="18"/>
      <c r="DP18" s="20"/>
      <c r="DQ18" s="18"/>
      <c r="DR18" s="20"/>
      <c r="DS18" s="18"/>
      <c r="DT18" s="20"/>
      <c r="DU18" s="18"/>
      <c r="EB18" s="18"/>
      <c r="EC18" s="12"/>
      <c r="ED18" s="18"/>
      <c r="EF18" s="21"/>
      <c r="EG18" s="13"/>
      <c r="EH18" s="23"/>
      <c r="EI18" s="17"/>
      <c r="EJ18" s="22"/>
      <c r="EK18" s="17"/>
      <c r="EL18" s="22"/>
      <c r="EM18" s="17"/>
      <c r="EN18" s="22"/>
      <c r="EO18" s="17"/>
      <c r="EP18" s="22"/>
      <c r="EQ18" s="17"/>
      <c r="ER18" s="22"/>
      <c r="ES18" s="17"/>
      <c r="ET18" s="22"/>
      <c r="EU18" s="17"/>
      <c r="EY18" s="17"/>
      <c r="EZ18" s="22"/>
      <c r="FA18" s="17"/>
      <c r="FB18" s="22"/>
      <c r="FC18" s="17"/>
      <c r="FD18" s="22"/>
      <c r="FE18" s="17"/>
      <c r="FF18" s="22"/>
      <c r="FG18" s="13"/>
      <c r="FH18" s="23"/>
      <c r="FI18" s="17"/>
      <c r="FJ18" s="22"/>
      <c r="FK18" s="17"/>
      <c r="FL18" s="22"/>
      <c r="FM18" s="17"/>
      <c r="FN18" s="22"/>
      <c r="FO18" s="17"/>
      <c r="FP18" s="22"/>
      <c r="FR18" s="21"/>
      <c r="FT18" s="21"/>
      <c r="FV18" s="21"/>
      <c r="FX18" s="21"/>
      <c r="FZ18" s="21"/>
      <c r="GB18" s="21"/>
      <c r="GD18" s="21"/>
      <c r="GF18" s="21"/>
      <c r="GH18" s="21"/>
      <c r="GJ18" s="21"/>
      <c r="GL18" s="21"/>
      <c r="GN18" s="21"/>
      <c r="GP18" s="21"/>
      <c r="GR18" s="21"/>
      <c r="GT18" s="24"/>
      <c r="GV18" s="14"/>
      <c r="GX18" s="25"/>
      <c r="HG18" s="23"/>
      <c r="HH18" s="13"/>
      <c r="HO18" s="28"/>
    </row>
    <row r="19" spans="1:261" ht="15.75" x14ac:dyDescent="0.25">
      <c r="A19" s="37"/>
      <c r="B19" s="37"/>
      <c r="C19" s="37"/>
      <c r="D19" s="37"/>
      <c r="E19" s="38"/>
      <c r="F19" s="37"/>
      <c r="G19" s="38"/>
      <c r="H19" s="37"/>
      <c r="I19" s="38"/>
      <c r="J19" s="37"/>
      <c r="K19" s="38"/>
      <c r="L19" s="37"/>
      <c r="M19" s="38"/>
      <c r="N19" s="37"/>
      <c r="O19" s="38"/>
      <c r="P19" s="37"/>
      <c r="Q19" s="38"/>
      <c r="R19" s="37"/>
      <c r="S19" s="38"/>
      <c r="T19" s="37"/>
      <c r="U19" s="38"/>
      <c r="V19" s="37"/>
      <c r="W19" s="38"/>
      <c r="X19" s="37"/>
      <c r="Y19" s="38"/>
      <c r="Z19" s="4"/>
      <c r="AA19" s="4"/>
      <c r="AB19" s="4"/>
      <c r="AC19" s="4"/>
      <c r="AD19" s="4"/>
      <c r="AE19" s="38"/>
      <c r="AF19" s="37"/>
      <c r="AG19" s="38"/>
      <c r="AH19" s="37"/>
      <c r="AI19" s="38"/>
      <c r="AJ19" s="37"/>
      <c r="AK19" s="38"/>
      <c r="AL19" s="37"/>
      <c r="BB19" s="12"/>
      <c r="BC19" s="18"/>
      <c r="BD19" s="12"/>
      <c r="BE19" s="18"/>
      <c r="BF19" s="19"/>
      <c r="BG19" s="18"/>
      <c r="BH19" s="12"/>
      <c r="BI19" s="18"/>
      <c r="BJ19" s="12"/>
      <c r="BK19" s="18"/>
      <c r="BL19" s="12"/>
      <c r="BM19" s="18"/>
      <c r="BN19" s="12"/>
      <c r="BO19" s="18"/>
      <c r="BP19" s="12"/>
      <c r="BQ19" s="18"/>
      <c r="BR19" s="12"/>
      <c r="BS19" s="18"/>
      <c r="BT19" s="12"/>
      <c r="BU19" s="18"/>
      <c r="BV19" s="12"/>
      <c r="BW19" s="18"/>
      <c r="BX19" s="12"/>
      <c r="BY19" s="18"/>
      <c r="BZ19" s="12"/>
      <c r="CA19" s="18"/>
      <c r="CB19" s="20"/>
      <c r="CC19" s="18"/>
      <c r="CD19" s="20"/>
      <c r="CE19" s="18"/>
      <c r="CF19" s="20"/>
      <c r="CG19" s="18"/>
      <c r="CH19" s="20"/>
      <c r="CI19" s="18"/>
      <c r="CJ19" s="20"/>
      <c r="CK19" s="18"/>
      <c r="CL19" s="12"/>
      <c r="CM19" s="18"/>
      <c r="CN19" s="12"/>
      <c r="CO19" s="18"/>
      <c r="CP19" s="20"/>
      <c r="CQ19" s="18"/>
      <c r="CR19" s="20"/>
      <c r="CS19" s="18"/>
      <c r="CT19" s="20"/>
      <c r="CU19" s="18"/>
      <c r="CV19" s="20"/>
      <c r="CW19" s="18"/>
      <c r="CX19" s="20"/>
      <c r="CY19" s="18"/>
      <c r="CZ19" s="20"/>
      <c r="DA19" s="18"/>
      <c r="DB19" s="20"/>
      <c r="DC19" s="18"/>
      <c r="DD19" s="20"/>
      <c r="DE19" s="18"/>
      <c r="DF19" s="20"/>
      <c r="DG19" s="18"/>
      <c r="DH19" s="20"/>
      <c r="DI19" s="18"/>
      <c r="DJ19" s="12"/>
      <c r="DK19" s="18"/>
      <c r="DL19" s="12"/>
      <c r="DM19" s="18"/>
      <c r="DO19" s="18"/>
      <c r="DP19" s="20"/>
      <c r="DQ19" s="18"/>
      <c r="DR19" s="20"/>
      <c r="DS19" s="18"/>
      <c r="DT19" s="20"/>
      <c r="DU19" s="18"/>
      <c r="EB19" s="18"/>
      <c r="EC19" s="12"/>
      <c r="ED19" s="18"/>
      <c r="EF19" s="21"/>
      <c r="EG19" s="13"/>
      <c r="EH19" s="23"/>
      <c r="EI19" s="17"/>
      <c r="EJ19" s="22"/>
      <c r="EK19" s="17"/>
      <c r="EL19" s="22"/>
      <c r="EM19" s="17"/>
      <c r="EN19" s="22"/>
      <c r="EO19" s="17"/>
      <c r="EP19" s="22"/>
      <c r="EQ19" s="17"/>
      <c r="ER19" s="22"/>
      <c r="ES19" s="17"/>
      <c r="ET19" s="22"/>
      <c r="EU19" s="17"/>
      <c r="EY19" s="17"/>
      <c r="EZ19" s="22"/>
      <c r="FA19" s="17"/>
      <c r="FB19" s="22"/>
      <c r="FC19" s="17"/>
      <c r="FD19" s="22"/>
      <c r="FE19" s="17"/>
      <c r="FF19" s="22"/>
      <c r="FG19" s="13"/>
      <c r="FH19" s="23"/>
      <c r="FI19" s="17"/>
      <c r="FJ19" s="22"/>
      <c r="FK19" s="17"/>
      <c r="FL19" s="22"/>
      <c r="FM19" s="17"/>
      <c r="FN19" s="22"/>
      <c r="FO19" s="17"/>
      <c r="FP19" s="22"/>
      <c r="FR19" s="21"/>
      <c r="FT19" s="21"/>
      <c r="FV19" s="21"/>
      <c r="FX19" s="21"/>
      <c r="FZ19" s="21"/>
      <c r="GB19" s="21"/>
      <c r="GD19" s="21"/>
      <c r="GF19" s="21"/>
      <c r="GH19" s="21"/>
      <c r="GJ19" s="21"/>
      <c r="GL19" s="21"/>
      <c r="GN19" s="21"/>
      <c r="GP19" s="21"/>
      <c r="GR19" s="21"/>
      <c r="GT19" s="24"/>
      <c r="GV19" s="14"/>
      <c r="GX19" s="25"/>
      <c r="HG19" s="23"/>
      <c r="HH19" s="13"/>
      <c r="HO19" s="28"/>
    </row>
    <row r="20" spans="1:261" ht="15.75" x14ac:dyDescent="0.25">
      <c r="A20" s="37"/>
      <c r="B20" s="37"/>
      <c r="C20" s="37"/>
      <c r="D20" s="37"/>
      <c r="E20" s="38"/>
      <c r="F20" s="37"/>
      <c r="G20" s="38"/>
      <c r="H20" s="37"/>
      <c r="I20" s="38"/>
      <c r="J20" s="37"/>
      <c r="K20" s="38"/>
      <c r="L20" s="37"/>
      <c r="M20" s="38"/>
      <c r="N20" s="37"/>
      <c r="O20" s="38"/>
      <c r="P20" s="37"/>
      <c r="Q20" s="38"/>
      <c r="R20" s="37"/>
      <c r="S20" s="38"/>
      <c r="T20" s="37"/>
      <c r="U20" s="38"/>
      <c r="V20" s="37"/>
      <c r="W20" s="38"/>
      <c r="X20" s="37"/>
      <c r="Y20" s="38"/>
      <c r="Z20" s="4"/>
      <c r="AA20" s="4"/>
      <c r="AB20" s="4"/>
      <c r="AC20" s="4"/>
      <c r="AD20" s="4"/>
      <c r="AE20" s="38"/>
      <c r="AF20" s="37"/>
      <c r="AG20" s="38"/>
      <c r="AH20" s="37"/>
      <c r="AI20" s="38"/>
      <c r="AJ20" s="37"/>
      <c r="AK20" s="38"/>
      <c r="AL20" s="37"/>
      <c r="BB20" s="12"/>
      <c r="BC20" s="18"/>
      <c r="BD20" s="12"/>
      <c r="BE20" s="18"/>
      <c r="BF20" s="19"/>
      <c r="BG20" s="18"/>
      <c r="BH20" s="12"/>
      <c r="BI20" s="18"/>
      <c r="BJ20" s="12"/>
      <c r="BK20" s="18"/>
      <c r="BL20" s="12"/>
      <c r="BM20" s="18"/>
      <c r="BN20" s="12"/>
      <c r="BO20" s="18"/>
      <c r="BP20" s="12"/>
      <c r="BQ20" s="18"/>
      <c r="BR20" s="12"/>
      <c r="BS20" s="18"/>
      <c r="BT20" s="12"/>
      <c r="BU20" s="18"/>
      <c r="BV20" s="12"/>
      <c r="BW20" s="18"/>
      <c r="BX20" s="12"/>
      <c r="BY20" s="18"/>
      <c r="BZ20" s="12"/>
      <c r="CA20" s="18"/>
      <c r="CB20" s="20"/>
      <c r="CC20" s="18"/>
      <c r="CD20" s="20"/>
      <c r="CE20" s="18"/>
      <c r="CF20" s="20"/>
      <c r="CG20" s="18"/>
      <c r="CH20" s="20"/>
      <c r="CI20" s="18"/>
      <c r="CJ20" s="20"/>
      <c r="CK20" s="18"/>
      <c r="CL20" s="12"/>
      <c r="CM20" s="18"/>
      <c r="CN20" s="12"/>
      <c r="CO20" s="18"/>
      <c r="CP20" s="20"/>
      <c r="CQ20" s="18"/>
      <c r="CR20" s="20"/>
      <c r="CS20" s="18"/>
      <c r="CT20" s="20"/>
      <c r="CU20" s="18"/>
      <c r="CV20" s="20"/>
      <c r="CW20" s="18"/>
      <c r="CX20" s="20"/>
      <c r="CY20" s="18"/>
      <c r="CZ20" s="20"/>
      <c r="DA20" s="18"/>
      <c r="DB20" s="20"/>
      <c r="DC20" s="18"/>
      <c r="DD20" s="20"/>
      <c r="DE20" s="18"/>
      <c r="DF20" s="20"/>
      <c r="DG20" s="18"/>
      <c r="DH20" s="20"/>
      <c r="DI20" s="18"/>
      <c r="DJ20" s="12"/>
      <c r="DK20" s="18"/>
      <c r="DL20" s="12"/>
      <c r="DM20" s="18"/>
      <c r="DO20" s="18"/>
      <c r="DP20" s="20"/>
      <c r="DQ20" s="18"/>
      <c r="DR20" s="20"/>
      <c r="DS20" s="18"/>
      <c r="DT20" s="20"/>
      <c r="DU20" s="18"/>
      <c r="EB20" s="18"/>
      <c r="EC20" s="12"/>
      <c r="ED20" s="18"/>
      <c r="EF20" s="21"/>
      <c r="EG20" s="13"/>
      <c r="EH20" s="23"/>
      <c r="EI20" s="17"/>
      <c r="EJ20" s="22"/>
      <c r="EK20" s="17"/>
      <c r="EL20" s="22"/>
      <c r="EM20" s="17"/>
      <c r="EN20" s="22"/>
      <c r="EO20" s="17"/>
      <c r="EP20" s="22"/>
      <c r="EQ20" s="17"/>
      <c r="ER20" s="22"/>
      <c r="ES20" s="17"/>
      <c r="ET20" s="22"/>
      <c r="EU20" s="17"/>
      <c r="EY20" s="17"/>
      <c r="EZ20" s="22"/>
      <c r="FA20" s="17"/>
      <c r="FB20" s="22"/>
      <c r="FC20" s="17"/>
      <c r="FD20" s="22"/>
      <c r="FE20" s="17"/>
      <c r="FF20" s="22"/>
      <c r="FG20" s="13"/>
      <c r="FH20" s="23"/>
      <c r="FI20" s="17"/>
      <c r="FJ20" s="22"/>
      <c r="FK20" s="17"/>
      <c r="FL20" s="22"/>
      <c r="FM20" s="17"/>
      <c r="FN20" s="22"/>
      <c r="FO20" s="17"/>
      <c r="FP20" s="22"/>
      <c r="FR20" s="21"/>
      <c r="FT20" s="21"/>
      <c r="FV20" s="21"/>
      <c r="FX20" s="21"/>
      <c r="FZ20" s="21"/>
      <c r="GB20" s="21"/>
      <c r="GD20" s="21"/>
      <c r="GF20" s="21"/>
      <c r="GH20" s="21"/>
      <c r="GJ20" s="21"/>
      <c r="GL20" s="21"/>
      <c r="GN20" s="21"/>
      <c r="GP20" s="21"/>
      <c r="GR20" s="21"/>
      <c r="GT20" s="24"/>
      <c r="GV20" s="14"/>
      <c r="GX20" s="25"/>
      <c r="HG20" s="23"/>
      <c r="HH20" s="13"/>
      <c r="HO20" s="28"/>
    </row>
    <row r="21" spans="1:261" ht="15.75" x14ac:dyDescent="0.25">
      <c r="A21" s="37"/>
      <c r="B21" s="37"/>
      <c r="C21" s="37"/>
      <c r="D21" s="37"/>
      <c r="E21" s="38"/>
      <c r="F21" s="37"/>
      <c r="G21" s="38"/>
      <c r="H21" s="37"/>
      <c r="I21" s="38"/>
      <c r="J21" s="37"/>
      <c r="K21" s="38"/>
      <c r="L21" s="37"/>
      <c r="M21" s="38"/>
      <c r="N21" s="37"/>
      <c r="O21" s="38"/>
      <c r="P21" s="37"/>
      <c r="Q21" s="38"/>
      <c r="R21" s="37"/>
      <c r="S21" s="38"/>
      <c r="T21" s="37"/>
      <c r="U21" s="38"/>
      <c r="V21" s="37"/>
      <c r="W21" s="38"/>
      <c r="X21" s="37"/>
      <c r="Y21" s="38"/>
      <c r="Z21" s="4"/>
      <c r="AA21" s="4"/>
      <c r="AB21" s="4"/>
      <c r="AC21" s="4"/>
      <c r="AD21" s="4"/>
      <c r="AE21" s="38"/>
      <c r="AF21" s="37"/>
      <c r="AG21" s="38"/>
      <c r="AH21" s="37"/>
      <c r="AI21" s="38"/>
      <c r="AJ21" s="37"/>
      <c r="AK21" s="38"/>
      <c r="AL21" s="37"/>
      <c r="BB21" s="12"/>
      <c r="BC21" s="18"/>
      <c r="BD21" s="12"/>
      <c r="BE21" s="18"/>
      <c r="BF21" s="19"/>
      <c r="BG21" s="18"/>
      <c r="BH21" s="12"/>
      <c r="BI21" s="18"/>
      <c r="BJ21" s="12"/>
      <c r="BK21" s="18"/>
      <c r="BL21" s="12"/>
      <c r="BM21" s="18"/>
      <c r="BN21" s="12"/>
      <c r="BO21" s="18"/>
      <c r="BP21" s="12"/>
      <c r="BQ21" s="18"/>
      <c r="BR21" s="12"/>
      <c r="BS21" s="18"/>
      <c r="BT21" s="12"/>
      <c r="BU21" s="18"/>
      <c r="BV21" s="12"/>
      <c r="BW21" s="18"/>
      <c r="BX21" s="12"/>
      <c r="BY21" s="18"/>
      <c r="BZ21" s="12"/>
      <c r="CA21" s="18"/>
      <c r="CB21" s="20"/>
      <c r="CC21" s="18"/>
      <c r="CD21" s="20"/>
      <c r="CE21" s="18"/>
      <c r="CF21" s="20"/>
      <c r="CG21" s="18"/>
      <c r="CH21" s="20"/>
      <c r="CI21" s="18"/>
      <c r="CJ21" s="20"/>
      <c r="CK21" s="18"/>
      <c r="CL21" s="12"/>
      <c r="CM21" s="18"/>
      <c r="CN21" s="12"/>
      <c r="CO21" s="18"/>
      <c r="CP21" s="20"/>
      <c r="CQ21" s="18"/>
      <c r="CR21" s="20"/>
      <c r="CS21" s="18"/>
      <c r="CT21" s="20"/>
      <c r="CU21" s="18"/>
      <c r="CV21" s="20"/>
      <c r="CW21" s="18"/>
      <c r="CX21" s="20"/>
      <c r="CY21" s="18"/>
      <c r="CZ21" s="20"/>
      <c r="DA21" s="18"/>
      <c r="DB21" s="20"/>
      <c r="DC21" s="18"/>
      <c r="DD21" s="20"/>
      <c r="DE21" s="18"/>
      <c r="DF21" s="20"/>
      <c r="DG21" s="18"/>
      <c r="DH21" s="20"/>
      <c r="DI21" s="18"/>
      <c r="DJ21" s="12"/>
      <c r="DK21" s="18"/>
      <c r="DL21" s="12"/>
      <c r="DM21" s="18"/>
      <c r="DO21" s="18"/>
      <c r="DP21" s="20"/>
      <c r="DQ21" s="18"/>
      <c r="DR21" s="20"/>
      <c r="DS21" s="18"/>
      <c r="DT21" s="20"/>
      <c r="DU21" s="18"/>
      <c r="EB21" s="18"/>
      <c r="EC21" s="12"/>
      <c r="ED21" s="18"/>
      <c r="EF21" s="21"/>
      <c r="EG21" s="13"/>
      <c r="EH21" s="23"/>
      <c r="EI21" s="17"/>
      <c r="EJ21" s="22"/>
      <c r="EK21" s="17"/>
      <c r="EL21" s="22"/>
      <c r="EM21" s="17"/>
      <c r="EN21" s="22"/>
      <c r="EO21" s="17"/>
      <c r="EP21" s="22"/>
      <c r="EQ21" s="17"/>
      <c r="ER21" s="22"/>
      <c r="ES21" s="17"/>
      <c r="ET21" s="22"/>
      <c r="EU21" s="17"/>
      <c r="EY21" s="17"/>
      <c r="EZ21" s="22"/>
      <c r="FA21" s="17"/>
      <c r="FB21" s="22"/>
      <c r="FC21" s="17"/>
      <c r="FD21" s="22"/>
      <c r="FE21" s="17"/>
      <c r="FF21" s="22"/>
      <c r="FG21" s="13"/>
      <c r="FH21" s="23"/>
      <c r="FI21" s="17"/>
      <c r="FJ21" s="22"/>
      <c r="FK21" s="17"/>
      <c r="FL21" s="22"/>
      <c r="FM21" s="17"/>
      <c r="FN21" s="22"/>
      <c r="FO21" s="17"/>
      <c r="FP21" s="22"/>
      <c r="FR21" s="21"/>
      <c r="FT21" s="21"/>
      <c r="FV21" s="21"/>
      <c r="FX21" s="21"/>
      <c r="FZ21" s="21"/>
      <c r="GB21" s="21"/>
      <c r="GD21" s="21"/>
      <c r="GF21" s="21"/>
      <c r="GH21" s="21"/>
      <c r="GJ21" s="21"/>
      <c r="GL21" s="21"/>
      <c r="GN21" s="21"/>
      <c r="GP21" s="21"/>
      <c r="GR21" s="21"/>
      <c r="GT21" s="24"/>
      <c r="GV21" s="14"/>
      <c r="GX21" s="25"/>
      <c r="HG21" s="23"/>
      <c r="HH21" s="13"/>
    </row>
    <row r="22" spans="1:261" ht="15.75" x14ac:dyDescent="0.25">
      <c r="A22" s="37"/>
      <c r="B22" s="37"/>
      <c r="C22" s="37"/>
      <c r="D22" s="37"/>
      <c r="E22" s="38"/>
      <c r="F22" s="37"/>
      <c r="G22" s="38"/>
      <c r="H22" s="37"/>
      <c r="I22" s="38"/>
      <c r="J22" s="37"/>
      <c r="K22" s="38"/>
      <c r="L22" s="37"/>
      <c r="M22" s="38"/>
      <c r="N22" s="37"/>
      <c r="O22" s="38"/>
      <c r="P22" s="37"/>
      <c r="Q22" s="38"/>
      <c r="R22" s="37"/>
      <c r="S22" s="38"/>
      <c r="T22" s="37"/>
      <c r="U22" s="38"/>
      <c r="V22" s="37"/>
      <c r="W22" s="38"/>
      <c r="X22" s="37"/>
      <c r="Y22" s="38"/>
      <c r="Z22" s="4"/>
      <c r="AA22" s="4"/>
      <c r="AB22" s="4"/>
      <c r="AC22" s="4"/>
      <c r="AD22" s="4"/>
      <c r="AE22" s="38"/>
      <c r="AF22" s="37"/>
      <c r="AG22" s="38"/>
      <c r="AH22" s="37"/>
      <c r="AI22" s="38"/>
      <c r="AJ22" s="37"/>
      <c r="AK22" s="38"/>
      <c r="AL22" s="37"/>
      <c r="BB22" s="12"/>
      <c r="BC22" s="18"/>
      <c r="BD22" s="12"/>
      <c r="BE22" s="18"/>
      <c r="BF22" s="19"/>
      <c r="BG22" s="18"/>
      <c r="BH22" s="12"/>
      <c r="BI22" s="18"/>
      <c r="BJ22" s="12"/>
      <c r="BK22" s="18"/>
      <c r="BL22" s="12"/>
      <c r="BM22" s="18"/>
      <c r="BN22" s="12"/>
      <c r="BO22" s="18"/>
      <c r="BP22" s="12"/>
      <c r="BQ22" s="18"/>
      <c r="BR22" s="12"/>
      <c r="BS22" s="18"/>
      <c r="BT22" s="12"/>
      <c r="BU22" s="18"/>
      <c r="BV22" s="12"/>
      <c r="BW22" s="18"/>
      <c r="BX22" s="12"/>
      <c r="BY22" s="18"/>
      <c r="BZ22" s="12"/>
      <c r="CA22" s="18"/>
      <c r="CB22" s="20"/>
      <c r="CC22" s="18"/>
      <c r="CD22" s="20"/>
      <c r="CE22" s="18"/>
      <c r="CF22" s="20"/>
      <c r="CG22" s="18"/>
      <c r="CH22" s="20"/>
      <c r="CI22" s="18"/>
      <c r="CJ22" s="20"/>
      <c r="CK22" s="18"/>
      <c r="CL22" s="12"/>
      <c r="CM22" s="18"/>
      <c r="CN22" s="12"/>
      <c r="CO22" s="18"/>
      <c r="CP22" s="20"/>
      <c r="CQ22" s="18"/>
      <c r="CR22" s="20"/>
      <c r="CS22" s="18"/>
      <c r="CT22" s="20"/>
      <c r="CU22" s="18"/>
      <c r="CV22" s="20"/>
      <c r="CW22" s="18"/>
      <c r="CX22" s="20"/>
      <c r="CY22" s="18"/>
      <c r="CZ22" s="20"/>
      <c r="DA22" s="18"/>
      <c r="DB22" s="20"/>
      <c r="DC22" s="18"/>
      <c r="DD22" s="20"/>
      <c r="DE22" s="18"/>
      <c r="DF22" s="20"/>
      <c r="DG22" s="18"/>
      <c r="DH22" s="20"/>
      <c r="DI22" s="18"/>
      <c r="DJ22" s="12"/>
      <c r="DK22" s="18"/>
      <c r="DL22" s="12"/>
      <c r="DM22" s="18"/>
      <c r="DO22" s="18"/>
      <c r="DP22" s="20"/>
      <c r="DQ22" s="18"/>
      <c r="DR22" s="20"/>
      <c r="DS22" s="18"/>
      <c r="DT22" s="20"/>
      <c r="DU22" s="18"/>
      <c r="EB22" s="18"/>
      <c r="EC22" s="12"/>
      <c r="ED22" s="18"/>
      <c r="EF22" s="21"/>
      <c r="EG22" s="17"/>
      <c r="EH22" s="22"/>
      <c r="EI22" s="13"/>
      <c r="EJ22" s="23"/>
      <c r="EK22" s="17"/>
      <c r="EL22" s="22"/>
      <c r="EM22" s="17"/>
      <c r="EN22" s="22"/>
      <c r="EO22" s="17"/>
      <c r="EP22" s="22"/>
      <c r="EQ22" s="17"/>
      <c r="ER22" s="22"/>
      <c r="ES22" s="17"/>
      <c r="EW22" s="17"/>
      <c r="EX22" s="22"/>
      <c r="EY22" s="17"/>
      <c r="EZ22" s="22"/>
      <c r="FA22" s="17"/>
      <c r="FB22" s="22"/>
      <c r="FC22" s="17"/>
      <c r="FD22" s="22"/>
      <c r="FE22" s="13"/>
      <c r="FF22" s="23"/>
      <c r="FG22" s="17"/>
      <c r="FH22" s="22"/>
      <c r="FI22" s="17"/>
      <c r="FJ22" s="22"/>
      <c r="FK22" s="17"/>
      <c r="FL22" s="22"/>
      <c r="FM22" s="17"/>
      <c r="FN22" s="22"/>
      <c r="FP22" s="21"/>
      <c r="FR22" s="21"/>
      <c r="FT22" s="21"/>
      <c r="FV22" s="21"/>
      <c r="FX22" s="21"/>
      <c r="FZ22" s="21"/>
      <c r="GB22" s="21"/>
      <c r="GD22" s="21"/>
      <c r="GF22" s="21"/>
      <c r="GH22" s="21"/>
      <c r="GJ22" s="21"/>
      <c r="GL22" s="21"/>
      <c r="GN22" s="21"/>
      <c r="GP22" s="21"/>
      <c r="GR22" s="24"/>
      <c r="GT22" s="14"/>
      <c r="GV22" s="25"/>
      <c r="HH22" s="23"/>
    </row>
    <row r="23" spans="1:261" ht="15.75" x14ac:dyDescent="0.25">
      <c r="A23" s="37"/>
      <c r="B23" s="37"/>
      <c r="C23" s="37"/>
      <c r="D23" s="37"/>
      <c r="E23" s="38"/>
      <c r="F23" s="37"/>
      <c r="G23" s="38"/>
      <c r="H23" s="37"/>
      <c r="I23" s="38"/>
      <c r="J23" s="37"/>
      <c r="K23" s="38"/>
      <c r="L23" s="37"/>
      <c r="M23" s="38"/>
      <c r="N23" s="37"/>
      <c r="O23" s="38"/>
      <c r="P23" s="37"/>
      <c r="Q23" s="38"/>
      <c r="R23" s="37"/>
      <c r="S23" s="38"/>
      <c r="T23" s="37"/>
      <c r="U23" s="38"/>
      <c r="V23" s="37"/>
      <c r="W23" s="38"/>
      <c r="X23" s="4"/>
      <c r="Y23" s="4"/>
      <c r="Z23" s="4"/>
      <c r="AA23" s="4"/>
      <c r="AB23" s="4"/>
      <c r="AC23" s="38"/>
      <c r="AD23" s="37"/>
      <c r="AE23" s="38"/>
      <c r="AF23" s="37"/>
      <c r="AG23" s="38"/>
      <c r="AH23" s="37"/>
      <c r="AI23" s="38"/>
      <c r="AJ23" s="37"/>
      <c r="AK23" s="38"/>
      <c r="AL23" s="37"/>
      <c r="BB23" s="12"/>
      <c r="BC23" s="18"/>
      <c r="BD23" s="12"/>
      <c r="BE23" s="18"/>
      <c r="BF23" s="12"/>
      <c r="BG23" s="18"/>
      <c r="BH23" s="12"/>
      <c r="BI23" s="18"/>
      <c r="BJ23" s="12"/>
      <c r="BK23" s="18"/>
      <c r="BL23" s="12"/>
      <c r="BM23" s="18"/>
      <c r="BN23" s="12"/>
      <c r="BO23" s="18"/>
      <c r="BP23" s="12"/>
      <c r="BQ23" s="18"/>
      <c r="BR23" s="12"/>
      <c r="BS23" s="18"/>
      <c r="BT23" s="12"/>
      <c r="BU23" s="18"/>
      <c r="BV23" s="20"/>
      <c r="BW23" s="18"/>
      <c r="BX23" s="20"/>
      <c r="BY23" s="18"/>
      <c r="BZ23" s="20"/>
      <c r="CA23" s="18"/>
      <c r="CB23" s="20"/>
      <c r="CC23" s="18"/>
      <c r="CD23" s="20"/>
      <c r="CE23" s="18"/>
      <c r="CF23" s="12"/>
      <c r="CG23" s="18"/>
      <c r="CH23" s="12"/>
      <c r="CI23" s="18"/>
      <c r="CJ23" s="20"/>
      <c r="CK23" s="18"/>
      <c r="CL23" s="20"/>
      <c r="CM23" s="18"/>
      <c r="CN23" s="20"/>
      <c r="CO23" s="18"/>
      <c r="CP23" s="20"/>
      <c r="CQ23" s="18"/>
      <c r="CR23" s="20"/>
      <c r="CS23" s="18"/>
      <c r="CT23" s="20"/>
      <c r="CU23" s="18"/>
      <c r="CV23" s="20"/>
      <c r="CW23" s="18"/>
      <c r="CX23" s="20"/>
      <c r="CY23" s="18"/>
      <c r="CZ23" s="20"/>
      <c r="DA23" s="18"/>
      <c r="DB23" s="20"/>
      <c r="DC23" s="18"/>
      <c r="DD23" s="12"/>
      <c r="DE23" s="18"/>
      <c r="DF23" s="12"/>
      <c r="DG23" s="18"/>
      <c r="DI23" s="18"/>
      <c r="DJ23" s="20"/>
      <c r="DK23" s="18"/>
      <c r="DL23" s="20"/>
      <c r="DM23" s="18"/>
      <c r="DN23" s="20"/>
      <c r="DO23" s="18"/>
      <c r="DV23" s="18"/>
      <c r="DW23" s="12"/>
      <c r="DX23" s="18"/>
      <c r="DZ23" s="21"/>
      <c r="EA23" s="17"/>
      <c r="EB23" s="22"/>
      <c r="EC23" s="17"/>
      <c r="ED23" s="22"/>
      <c r="EE23" s="17"/>
      <c r="EF23" s="22"/>
      <c r="EG23" s="17"/>
      <c r="EH23" s="22"/>
      <c r="EI23" s="17"/>
      <c r="EJ23" s="22"/>
      <c r="EK23" s="17"/>
      <c r="EP23" s="21"/>
      <c r="EQ23" s="17"/>
      <c r="ER23" s="22"/>
      <c r="ES23" s="17"/>
      <c r="ET23" s="22"/>
      <c r="EU23" s="13"/>
      <c r="EV23" s="23"/>
      <c r="EW23" s="13"/>
      <c r="EX23" s="23"/>
      <c r="EZ23" s="21"/>
      <c r="FB23" s="21"/>
      <c r="FD23" s="21"/>
      <c r="FF23" s="21"/>
      <c r="FH23" s="21"/>
      <c r="FJ23" s="21"/>
      <c r="FL23" s="21"/>
      <c r="FN23" s="21"/>
      <c r="FP23" s="21"/>
      <c r="FR23" s="21"/>
      <c r="FT23" s="21"/>
      <c r="FV23" s="21"/>
      <c r="FX23" s="21"/>
      <c r="FZ23" s="21"/>
      <c r="GB23" s="24"/>
      <c r="GD23" s="14"/>
      <c r="GF23" s="25"/>
      <c r="GQ23" s="23"/>
      <c r="GR23" s="13"/>
    </row>
    <row r="24" spans="1:261" ht="15.75" x14ac:dyDescent="0.25">
      <c r="A24" s="37"/>
      <c r="B24" s="37"/>
      <c r="C24" s="37"/>
      <c r="D24" s="37"/>
      <c r="E24" s="38"/>
      <c r="F24" s="37"/>
      <c r="G24" s="38"/>
      <c r="H24" s="37"/>
      <c r="I24" s="38"/>
      <c r="J24" s="37"/>
      <c r="K24" s="38"/>
      <c r="L24" s="37"/>
      <c r="M24" s="38"/>
      <c r="N24" s="37"/>
      <c r="O24" s="38"/>
      <c r="P24" s="37"/>
      <c r="Q24" s="38"/>
      <c r="R24" s="37"/>
      <c r="S24" s="38"/>
      <c r="T24" s="37"/>
      <c r="U24" s="38"/>
      <c r="V24" s="37"/>
      <c r="W24" s="38"/>
      <c r="X24" s="4"/>
      <c r="Y24" s="4"/>
      <c r="Z24" s="4"/>
      <c r="AA24" s="4"/>
      <c r="AB24" s="4"/>
      <c r="AC24" s="38"/>
      <c r="AD24" s="37"/>
      <c r="AE24" s="38"/>
      <c r="AF24" s="37"/>
      <c r="AG24" s="38"/>
      <c r="AH24" s="37"/>
      <c r="AI24" s="38"/>
      <c r="AJ24" s="37"/>
      <c r="AK24" s="38"/>
      <c r="AL24" s="37"/>
      <c r="BB24" s="12"/>
      <c r="BC24" s="18"/>
      <c r="BD24" s="12"/>
      <c r="BE24" s="18"/>
      <c r="BF24" s="12"/>
      <c r="BG24" s="18"/>
      <c r="BH24" s="12"/>
      <c r="BI24" s="18"/>
      <c r="BJ24" s="12"/>
      <c r="BK24" s="18"/>
      <c r="BL24" s="12"/>
      <c r="BM24" s="18"/>
      <c r="BN24" s="12"/>
      <c r="BO24" s="18"/>
      <c r="BP24" s="12"/>
      <c r="BQ24" s="18"/>
      <c r="BR24" s="12"/>
      <c r="BS24" s="18"/>
      <c r="BT24" s="12"/>
      <c r="BU24" s="18"/>
      <c r="BV24" s="20"/>
      <c r="BW24" s="18"/>
      <c r="BX24" s="20"/>
      <c r="BY24" s="18"/>
      <c r="BZ24" s="20"/>
      <c r="CA24" s="18"/>
      <c r="CB24" s="20"/>
      <c r="CC24" s="18"/>
      <c r="CD24" s="20"/>
      <c r="CE24" s="18"/>
      <c r="CF24" s="12"/>
      <c r="CG24" s="18"/>
      <c r="CH24" s="12"/>
      <c r="CI24" s="18"/>
      <c r="CJ24" s="20"/>
      <c r="CK24" s="18"/>
      <c r="CL24" s="20"/>
      <c r="CM24" s="18"/>
      <c r="CN24" s="20"/>
      <c r="CO24" s="18"/>
      <c r="CP24" s="20"/>
      <c r="CQ24" s="18"/>
      <c r="CR24" s="20"/>
      <c r="CS24" s="18"/>
      <c r="CT24" s="20"/>
      <c r="CU24" s="18"/>
      <c r="CV24" s="20"/>
      <c r="CW24" s="18"/>
      <c r="CX24" s="20"/>
      <c r="CY24" s="18"/>
      <c r="CZ24" s="20"/>
      <c r="DA24" s="18"/>
      <c r="DB24" s="20"/>
      <c r="DC24" s="18"/>
      <c r="DD24" s="12"/>
      <c r="DE24" s="18"/>
      <c r="DF24" s="12"/>
      <c r="DG24" s="18"/>
      <c r="DI24" s="18"/>
      <c r="DJ24" s="20"/>
      <c r="DK24" s="18"/>
      <c r="DL24" s="20"/>
      <c r="DM24" s="18"/>
      <c r="DN24" s="20"/>
      <c r="DO24" s="18"/>
      <c r="DV24" s="18"/>
      <c r="DW24" s="12"/>
      <c r="DX24" s="18"/>
      <c r="DZ24" s="21"/>
      <c r="EA24" s="17"/>
      <c r="EB24" s="22"/>
      <c r="EC24" s="17"/>
      <c r="ED24" s="22"/>
      <c r="EE24" s="17"/>
      <c r="EF24" s="22"/>
      <c r="EG24" s="17"/>
      <c r="EH24" s="22"/>
      <c r="EI24" s="17"/>
      <c r="EM24" s="13"/>
      <c r="EN24" s="23"/>
      <c r="EO24" s="13"/>
      <c r="EP24" s="23"/>
      <c r="EQ24" s="13"/>
      <c r="ER24" s="23"/>
      <c r="ES24" s="13"/>
      <c r="ET24" s="23"/>
      <c r="EV24" s="21"/>
      <c r="EX24" s="21"/>
      <c r="EZ24" s="21"/>
      <c r="FB24" s="21"/>
      <c r="FD24" s="21"/>
      <c r="FF24" s="21"/>
      <c r="FH24" s="21"/>
      <c r="FJ24" s="21"/>
      <c r="FL24" s="21"/>
      <c r="FN24" s="21"/>
      <c r="FP24" s="21"/>
      <c r="FR24" s="21"/>
      <c r="FT24" s="21"/>
      <c r="FV24" s="21"/>
      <c r="FX24" s="24"/>
      <c r="FZ24" s="14"/>
      <c r="GB24" s="25"/>
      <c r="GM24" s="23"/>
      <c r="GN24" s="13"/>
      <c r="GP24" s="23"/>
      <c r="GQ24" s="23"/>
      <c r="GR24" s="23"/>
      <c r="GS24" s="23"/>
    </row>
    <row r="25" spans="1:261" ht="15.75" x14ac:dyDescent="0.25">
      <c r="A25" s="37"/>
      <c r="B25" s="37"/>
      <c r="C25" s="37"/>
      <c r="D25" s="37"/>
      <c r="E25" s="38"/>
      <c r="F25" s="37"/>
      <c r="G25" s="38"/>
      <c r="H25" s="37"/>
      <c r="I25" s="38"/>
      <c r="J25" s="37"/>
      <c r="K25" s="38"/>
      <c r="L25" s="37"/>
      <c r="M25" s="38"/>
      <c r="N25" s="37"/>
      <c r="O25" s="38"/>
      <c r="P25" s="37"/>
      <c r="Q25" s="38"/>
      <c r="R25" s="37"/>
      <c r="S25" s="38"/>
      <c r="T25" s="37"/>
      <c r="U25" s="38"/>
      <c r="V25" s="37"/>
      <c r="W25" s="38"/>
      <c r="X25" s="4"/>
      <c r="Y25" s="4"/>
      <c r="Z25" s="4"/>
      <c r="AA25" s="4"/>
      <c r="AB25" s="4"/>
      <c r="AC25" s="38"/>
      <c r="AD25" s="37"/>
      <c r="AE25" s="38"/>
      <c r="AF25" s="37"/>
      <c r="AG25" s="38"/>
      <c r="AH25" s="37"/>
      <c r="AI25" s="38"/>
      <c r="AJ25" s="37"/>
      <c r="AK25" s="38"/>
      <c r="AL25" s="37"/>
      <c r="BB25" s="12"/>
      <c r="BC25" s="18"/>
      <c r="BD25" s="12"/>
      <c r="BE25" s="18"/>
      <c r="BF25" s="12"/>
      <c r="BG25" s="18"/>
      <c r="BH25" s="12"/>
      <c r="BI25" s="18"/>
      <c r="BJ25" s="12"/>
      <c r="BK25" s="18"/>
      <c r="BL25" s="12"/>
      <c r="BM25" s="18"/>
      <c r="BN25" s="12"/>
      <c r="BO25" s="18"/>
      <c r="BP25" s="12"/>
      <c r="BQ25" s="18"/>
      <c r="BR25" s="12"/>
      <c r="BS25" s="18"/>
      <c r="BT25" s="12"/>
      <c r="BU25" s="18"/>
      <c r="BV25" s="20"/>
      <c r="BW25" s="18"/>
      <c r="BX25" s="20"/>
      <c r="BY25" s="18"/>
      <c r="BZ25" s="20"/>
      <c r="CA25" s="18"/>
      <c r="CB25" s="20"/>
      <c r="CC25" s="18"/>
      <c r="CD25" s="20"/>
      <c r="CE25" s="18"/>
      <c r="CF25" s="12"/>
      <c r="CG25" s="18"/>
      <c r="CH25" s="12"/>
      <c r="CI25" s="18"/>
      <c r="CJ25" s="20"/>
      <c r="CK25" s="18"/>
      <c r="CL25" s="20"/>
      <c r="CM25" s="18"/>
      <c r="CN25" s="20"/>
      <c r="CO25" s="18"/>
      <c r="CP25" s="20"/>
      <c r="CQ25" s="18"/>
      <c r="CR25" s="20"/>
      <c r="CS25" s="18"/>
      <c r="CT25" s="20"/>
      <c r="CU25" s="18"/>
      <c r="CV25" s="20"/>
      <c r="CW25" s="18"/>
      <c r="CX25" s="20"/>
      <c r="CY25" s="18"/>
      <c r="CZ25" s="20"/>
      <c r="DA25" s="18"/>
      <c r="DB25" s="20"/>
      <c r="DC25" s="18"/>
      <c r="DD25" s="12"/>
      <c r="DE25" s="18"/>
      <c r="DF25" s="12"/>
      <c r="DG25" s="18"/>
      <c r="DI25" s="18"/>
      <c r="DJ25" s="20"/>
      <c r="DK25" s="18"/>
      <c r="DL25" s="20"/>
      <c r="DM25" s="18"/>
      <c r="DN25" s="20"/>
      <c r="DO25" s="18"/>
      <c r="DV25" s="18"/>
      <c r="DW25" s="12"/>
      <c r="DX25" s="18"/>
      <c r="DY25" s="13"/>
      <c r="DZ25" s="23"/>
      <c r="EA25" s="17"/>
      <c r="EB25" s="22"/>
      <c r="EC25" s="17"/>
      <c r="ED25" s="22"/>
      <c r="EE25" s="17"/>
      <c r="EF25" s="22"/>
      <c r="EG25" s="17"/>
      <c r="EK25" s="13"/>
      <c r="EL25" s="23"/>
      <c r="EM25" s="13"/>
      <c r="EN25" s="23"/>
      <c r="EO25" s="13"/>
      <c r="EP25" s="23"/>
      <c r="ER25" s="21"/>
      <c r="ET25" s="21"/>
      <c r="EV25" s="21"/>
      <c r="EX25" s="21"/>
      <c r="EZ25" s="21"/>
      <c r="FB25" s="21"/>
      <c r="FD25" s="21"/>
      <c r="FF25" s="21"/>
      <c r="FH25" s="21"/>
      <c r="FJ25" s="21"/>
      <c r="FL25" s="21"/>
      <c r="FN25" s="21"/>
      <c r="FP25" s="24"/>
      <c r="FR25" s="14"/>
      <c r="FT25" s="25"/>
      <c r="GD25" s="23"/>
      <c r="GE25" s="13"/>
    </row>
    <row r="26" spans="1:261" ht="15.75" x14ac:dyDescent="0.25">
      <c r="A26" s="37"/>
      <c r="B26" s="37"/>
      <c r="C26" s="37"/>
      <c r="D26" s="37"/>
      <c r="E26" s="38"/>
      <c r="F26" s="37"/>
      <c r="G26" s="38"/>
      <c r="H26" s="37"/>
      <c r="I26" s="38"/>
      <c r="J26" s="37"/>
      <c r="K26" s="38"/>
      <c r="L26" s="4"/>
      <c r="M26" s="4"/>
      <c r="N26" s="4"/>
      <c r="O26" s="4"/>
      <c r="P26" s="4"/>
      <c r="Q26" s="38"/>
      <c r="R26" s="37"/>
      <c r="S26" s="38"/>
      <c r="T26" s="37"/>
      <c r="U26" s="38"/>
      <c r="V26" s="39"/>
      <c r="W26" s="38"/>
      <c r="X26" s="37"/>
      <c r="Y26" s="38"/>
      <c r="Z26" s="37"/>
      <c r="AP26" s="12"/>
      <c r="AQ26" s="18"/>
      <c r="AR26" s="20"/>
      <c r="AS26" s="18"/>
      <c r="AT26" s="20"/>
      <c r="AU26" s="18"/>
      <c r="AV26" s="20"/>
      <c r="AW26" s="18"/>
      <c r="AX26" s="20"/>
      <c r="AY26" s="18"/>
      <c r="AZ26" s="20"/>
      <c r="BA26" s="18"/>
      <c r="BB26" s="12"/>
      <c r="BC26" s="18"/>
      <c r="BD26" s="12"/>
      <c r="BE26" s="18"/>
      <c r="BF26" s="20"/>
      <c r="BG26" s="18"/>
      <c r="BH26" s="20"/>
      <c r="BI26" s="18"/>
      <c r="BJ26" s="20"/>
      <c r="BK26" s="18"/>
      <c r="BL26" s="20"/>
      <c r="BM26" s="18"/>
      <c r="BN26" s="20"/>
      <c r="BO26" s="18"/>
      <c r="BP26" s="20"/>
      <c r="BQ26" s="18"/>
      <c r="BR26" s="20"/>
      <c r="BS26" s="18"/>
      <c r="BT26" s="20"/>
      <c r="BU26" s="18"/>
      <c r="BV26" s="20"/>
      <c r="BW26" s="18"/>
      <c r="BX26" s="20"/>
      <c r="BY26" s="18"/>
      <c r="BZ26" s="12"/>
      <c r="CA26" s="18"/>
      <c r="CB26" s="12"/>
      <c r="CC26" s="18"/>
      <c r="CE26" s="18"/>
      <c r="CF26" s="20"/>
      <c r="CG26" s="18"/>
      <c r="CH26" s="20"/>
      <c r="CI26" s="18"/>
      <c r="CJ26" s="20"/>
      <c r="CK26" s="18"/>
      <c r="CR26" s="18"/>
      <c r="CS26" s="12"/>
      <c r="CT26" s="18"/>
      <c r="CU26" s="17"/>
      <c r="CV26" s="22"/>
      <c r="CW26" s="13"/>
      <c r="CX26" s="23"/>
      <c r="CY26" s="17"/>
      <c r="CZ26" s="22"/>
      <c r="DH26" s="21"/>
      <c r="DJ26" s="21"/>
      <c r="DL26" s="21"/>
      <c r="DN26" s="21"/>
      <c r="DP26" s="21"/>
      <c r="DR26" s="21"/>
      <c r="DT26" s="21"/>
      <c r="DV26" s="21"/>
      <c r="DX26" s="24"/>
      <c r="DZ26" s="14"/>
      <c r="EB26" s="25"/>
      <c r="EL26" s="23"/>
      <c r="EM26" s="13"/>
    </row>
    <row r="27" spans="1:261" ht="15.75" x14ac:dyDescent="0.25">
      <c r="A27" s="37"/>
      <c r="B27" s="37"/>
      <c r="C27" s="37"/>
      <c r="D27" s="37"/>
      <c r="E27" s="38"/>
      <c r="F27" s="37"/>
      <c r="G27" s="38"/>
      <c r="H27" s="37"/>
      <c r="I27" s="38"/>
      <c r="J27" s="37"/>
      <c r="K27" s="38"/>
      <c r="L27" s="4"/>
      <c r="M27" s="4"/>
      <c r="N27" s="4"/>
      <c r="O27" s="4"/>
      <c r="P27" s="4"/>
      <c r="Q27" s="38"/>
      <c r="R27" s="37"/>
      <c r="S27" s="38"/>
      <c r="T27" s="39"/>
      <c r="U27" s="38"/>
      <c r="V27" s="37"/>
      <c r="W27" s="38"/>
      <c r="X27" s="37"/>
      <c r="Y27" s="38"/>
      <c r="Z27" s="37"/>
      <c r="AP27" s="20"/>
      <c r="AQ27" s="18"/>
      <c r="AR27" s="20"/>
      <c r="AS27" s="18"/>
      <c r="AT27" s="20"/>
      <c r="AU27" s="18"/>
      <c r="AV27" s="20"/>
      <c r="AW27" s="18"/>
      <c r="AX27" s="20"/>
      <c r="AY27" s="18"/>
      <c r="AZ27" s="12"/>
      <c r="BA27" s="18"/>
      <c r="BB27" s="12"/>
      <c r="BC27" s="18"/>
      <c r="BD27" s="20"/>
      <c r="BE27" s="18"/>
      <c r="BF27" s="20"/>
      <c r="BG27" s="18"/>
      <c r="BH27" s="20"/>
      <c r="BI27" s="18"/>
      <c r="BJ27" s="20"/>
      <c r="BK27" s="18"/>
      <c r="BL27" s="20"/>
      <c r="BM27" s="18"/>
      <c r="BN27" s="20"/>
      <c r="BO27" s="18"/>
      <c r="BP27" s="20"/>
      <c r="BQ27" s="18"/>
      <c r="BR27" s="20"/>
      <c r="BS27" s="18"/>
      <c r="BT27" s="20"/>
      <c r="BU27" s="18"/>
      <c r="BV27" s="20"/>
      <c r="BW27" s="18"/>
      <c r="BX27" s="12"/>
      <c r="BY27" s="18"/>
      <c r="BZ27" s="12"/>
      <c r="CA27" s="18"/>
      <c r="CC27" s="18"/>
      <c r="CD27" s="20"/>
      <c r="CE27" s="18"/>
      <c r="CF27" s="20"/>
      <c r="CG27" s="18"/>
      <c r="CH27" s="20"/>
      <c r="CI27" s="18"/>
      <c r="CP27" s="18"/>
      <c r="CQ27" s="12"/>
      <c r="CR27" s="18"/>
      <c r="CS27" s="17"/>
      <c r="CT27" s="22"/>
      <c r="CU27" s="17"/>
      <c r="CV27" s="22"/>
      <c r="CW27" s="17"/>
      <c r="CX27" s="22"/>
      <c r="DF27" s="13"/>
      <c r="DG27" s="13"/>
      <c r="DJ27" s="23"/>
      <c r="DK27" s="13"/>
    </row>
    <row r="28" spans="1:261" ht="15.75" x14ac:dyDescent="0.25">
      <c r="A28" s="37"/>
      <c r="B28" s="37"/>
      <c r="C28" s="37"/>
      <c r="D28" s="37"/>
      <c r="E28" s="38"/>
      <c r="F28" s="37"/>
      <c r="G28" s="38"/>
      <c r="H28" s="37"/>
      <c r="I28" s="38"/>
      <c r="J28" s="37"/>
      <c r="K28" s="38"/>
      <c r="L28" s="4"/>
      <c r="M28" s="4"/>
      <c r="N28" s="4"/>
      <c r="O28" s="4"/>
      <c r="P28" s="4"/>
      <c r="Q28" s="38"/>
      <c r="R28" s="37"/>
      <c r="S28" s="38"/>
      <c r="T28" s="39"/>
      <c r="U28" s="38"/>
      <c r="V28" s="37"/>
      <c r="W28" s="38"/>
      <c r="X28" s="37"/>
      <c r="Y28" s="38"/>
      <c r="Z28" s="37"/>
      <c r="AP28" s="20"/>
      <c r="AQ28" s="18"/>
      <c r="AR28" s="20"/>
      <c r="AS28" s="18"/>
      <c r="AT28" s="20"/>
      <c r="AU28" s="18"/>
      <c r="AV28" s="20"/>
      <c r="AW28" s="18"/>
      <c r="AX28" s="12"/>
      <c r="AY28" s="18"/>
      <c r="AZ28" s="12"/>
      <c r="BA28" s="18"/>
      <c r="BB28" s="20"/>
      <c r="BC28" s="18"/>
      <c r="BD28" s="20"/>
      <c r="BE28" s="18"/>
      <c r="BF28" s="20"/>
      <c r="BG28" s="18"/>
      <c r="BH28" s="20"/>
      <c r="BI28" s="18"/>
      <c r="BJ28" s="20"/>
      <c r="BK28" s="18"/>
      <c r="BL28" s="20"/>
      <c r="BM28" s="18"/>
      <c r="BN28" s="20"/>
      <c r="BO28" s="18"/>
      <c r="BP28" s="20"/>
      <c r="BQ28" s="18"/>
      <c r="BR28" s="20"/>
      <c r="BS28" s="18"/>
      <c r="BT28" s="20"/>
      <c r="BU28" s="18"/>
      <c r="BV28" s="12"/>
      <c r="BW28" s="18"/>
      <c r="BX28" s="12"/>
      <c r="BY28" s="18"/>
      <c r="CA28" s="18"/>
      <c r="CB28" s="20"/>
      <c r="CC28" s="18"/>
      <c r="CD28" s="20"/>
      <c r="CE28" s="18"/>
      <c r="CF28" s="20"/>
      <c r="CG28" s="18"/>
      <c r="CN28" s="18"/>
      <c r="CO28" s="12"/>
      <c r="CP28" s="18"/>
      <c r="CQ28" s="17"/>
      <c r="CR28" s="22"/>
      <c r="CS28" s="17"/>
      <c r="CT28" s="22"/>
      <c r="CU28" s="17"/>
      <c r="CV28" s="22"/>
      <c r="DD28" s="13"/>
      <c r="DE28" s="13"/>
      <c r="DH28" s="23"/>
      <c r="DI28" s="13"/>
    </row>
    <row r="29" spans="1:261" ht="15.75" x14ac:dyDescent="0.25">
      <c r="A29" s="37"/>
      <c r="B29" s="37"/>
      <c r="C29" s="37"/>
      <c r="D29" s="37"/>
      <c r="E29" s="38"/>
      <c r="F29" s="37"/>
      <c r="G29" s="38"/>
      <c r="H29" s="37"/>
      <c r="I29" s="38"/>
      <c r="J29" s="37"/>
      <c r="K29" s="38"/>
      <c r="L29" s="4"/>
      <c r="M29" s="4"/>
      <c r="N29" s="4"/>
      <c r="O29" s="4"/>
      <c r="P29" s="4"/>
      <c r="Q29" s="38"/>
      <c r="R29" s="37"/>
      <c r="S29" s="38"/>
      <c r="T29" s="39"/>
      <c r="U29" s="38"/>
      <c r="V29" s="37"/>
      <c r="W29" s="38"/>
      <c r="X29" s="37"/>
      <c r="Y29" s="38"/>
      <c r="Z29" s="37"/>
      <c r="AP29" s="20"/>
      <c r="AQ29" s="18"/>
      <c r="AR29" s="20"/>
      <c r="AS29" s="18"/>
      <c r="AT29" s="20"/>
      <c r="AU29" s="18"/>
      <c r="AV29" s="20"/>
      <c r="AW29" s="18"/>
      <c r="AX29" s="12"/>
      <c r="AY29" s="18"/>
      <c r="AZ29" s="12"/>
      <c r="BA29" s="18"/>
      <c r="BB29" s="20"/>
      <c r="BC29" s="18"/>
      <c r="BD29" s="20"/>
      <c r="BE29" s="18"/>
      <c r="BF29" s="20"/>
      <c r="BG29" s="18"/>
      <c r="BH29" s="20"/>
      <c r="BI29" s="18"/>
      <c r="BJ29" s="20"/>
      <c r="BK29" s="18"/>
      <c r="BL29" s="20"/>
      <c r="BM29" s="18"/>
      <c r="BN29" s="20"/>
      <c r="BO29" s="18"/>
      <c r="BP29" s="20"/>
      <c r="BQ29" s="18"/>
      <c r="BR29" s="20"/>
      <c r="BS29" s="18"/>
      <c r="BT29" s="20"/>
      <c r="BU29" s="18"/>
      <c r="BV29" s="12"/>
      <c r="BW29" s="18"/>
      <c r="BX29" s="12"/>
      <c r="BY29" s="18"/>
      <c r="CA29" s="18"/>
      <c r="CB29" s="20"/>
      <c r="CC29" s="18"/>
      <c r="CD29" s="20"/>
      <c r="CE29" s="18"/>
      <c r="CF29" s="20"/>
      <c r="CG29" s="18"/>
      <c r="CN29" s="18"/>
      <c r="CO29" s="12"/>
      <c r="CP29" s="18"/>
      <c r="CQ29" s="17"/>
      <c r="CR29" s="22"/>
      <c r="CS29" s="17"/>
      <c r="CT29" s="22"/>
      <c r="CU29" s="13"/>
      <c r="CV29" s="23"/>
      <c r="DD29" s="13"/>
      <c r="DG29" s="23"/>
      <c r="DH29" s="13"/>
    </row>
    <row r="30" spans="1:261" ht="15.75" x14ac:dyDescent="0.25">
      <c r="A30" s="37"/>
      <c r="B30" s="37"/>
      <c r="C30" s="37"/>
      <c r="D30" s="37"/>
      <c r="E30" s="38"/>
      <c r="F30" s="37"/>
      <c r="G30" s="38"/>
      <c r="H30" s="37"/>
      <c r="I30" s="38"/>
      <c r="J30" s="37"/>
      <c r="K30" s="38"/>
      <c r="L30" s="4"/>
      <c r="M30" s="4"/>
      <c r="N30" s="4"/>
      <c r="O30" s="4"/>
      <c r="P30" s="4"/>
      <c r="Q30" s="38"/>
      <c r="R30" s="37"/>
      <c r="S30" s="38"/>
      <c r="T30" s="39"/>
      <c r="U30" s="38"/>
      <c r="V30" s="37"/>
      <c r="W30" s="38"/>
      <c r="X30" s="37"/>
      <c r="Y30" s="38"/>
      <c r="Z30" s="37"/>
      <c r="AP30" s="20"/>
      <c r="AQ30" s="18"/>
      <c r="AR30" s="20"/>
      <c r="AS30" s="18"/>
      <c r="AT30" s="20"/>
      <c r="AU30" s="18"/>
      <c r="AV30" s="20"/>
      <c r="AW30" s="18"/>
      <c r="AX30" s="12"/>
      <c r="AY30" s="18"/>
      <c r="AZ30" s="12"/>
      <c r="BA30" s="18"/>
      <c r="BB30" s="20"/>
      <c r="BC30" s="18"/>
      <c r="BD30" s="20"/>
      <c r="BE30" s="18"/>
      <c r="BF30" s="20"/>
      <c r="BG30" s="18"/>
      <c r="BH30" s="20"/>
      <c r="BI30" s="18"/>
      <c r="BJ30" s="20"/>
      <c r="BK30" s="18"/>
      <c r="BL30" s="20"/>
      <c r="BM30" s="18"/>
      <c r="BN30" s="20"/>
      <c r="BO30" s="18"/>
      <c r="BP30" s="20"/>
      <c r="BQ30" s="18"/>
      <c r="BR30" s="20"/>
      <c r="BS30" s="18"/>
      <c r="BT30" s="20"/>
      <c r="BU30" s="18"/>
      <c r="BV30" s="12"/>
      <c r="BW30" s="18"/>
      <c r="BX30" s="12"/>
      <c r="BY30" s="18"/>
      <c r="CA30" s="18"/>
      <c r="CB30" s="20"/>
      <c r="CC30" s="18"/>
      <c r="CD30" s="20"/>
      <c r="CE30" s="18"/>
      <c r="CF30" s="20"/>
      <c r="CG30" s="18"/>
      <c r="CN30" s="18"/>
      <c r="CO30" s="12"/>
      <c r="CP30" s="18"/>
      <c r="CQ30" s="13"/>
      <c r="CR30" s="23"/>
      <c r="CS30" s="17"/>
      <c r="CT30" s="22"/>
      <c r="CV30" s="21"/>
      <c r="DE30" s="23"/>
      <c r="DF30" s="13"/>
    </row>
    <row r="31" spans="1:261" ht="15.75" x14ac:dyDescent="0.25">
      <c r="A31" s="37"/>
      <c r="B31" s="37"/>
      <c r="C31" s="37"/>
      <c r="D31" s="37"/>
      <c r="E31" s="38"/>
      <c r="F31" s="37"/>
      <c r="G31" s="38"/>
      <c r="H31" s="37"/>
      <c r="I31" s="38"/>
      <c r="J31" s="37"/>
      <c r="K31" s="38"/>
      <c r="L31" s="4"/>
      <c r="M31" s="4"/>
      <c r="N31" s="4"/>
      <c r="O31" s="4"/>
      <c r="P31" s="4"/>
      <c r="Q31" s="38"/>
      <c r="R31" s="37"/>
      <c r="S31" s="38"/>
      <c r="T31" s="39"/>
      <c r="U31" s="38"/>
      <c r="V31" s="37"/>
      <c r="W31" s="38"/>
      <c r="X31" s="37"/>
      <c r="Y31" s="38"/>
      <c r="Z31" s="37"/>
      <c r="AP31" s="20"/>
      <c r="AQ31" s="18"/>
      <c r="AR31" s="20"/>
      <c r="AS31" s="18"/>
      <c r="AT31" s="20"/>
      <c r="AU31" s="18"/>
      <c r="AV31" s="20"/>
      <c r="AW31" s="18"/>
      <c r="AX31" s="12"/>
      <c r="AY31" s="18"/>
      <c r="AZ31" s="12"/>
      <c r="BA31" s="18"/>
      <c r="BB31" s="20"/>
      <c r="BC31" s="18"/>
      <c r="BD31" s="20"/>
      <c r="BE31" s="18"/>
      <c r="BF31" s="20"/>
      <c r="BG31" s="18"/>
      <c r="BH31" s="20"/>
      <c r="BI31" s="18"/>
      <c r="BJ31" s="20"/>
      <c r="BK31" s="18"/>
      <c r="BL31" s="20"/>
      <c r="BM31" s="18"/>
      <c r="BN31" s="20"/>
      <c r="BO31" s="18"/>
      <c r="BP31" s="20"/>
      <c r="BQ31" s="18"/>
      <c r="BR31" s="20"/>
      <c r="BS31" s="18"/>
      <c r="BT31" s="20"/>
      <c r="BU31" s="18"/>
      <c r="BV31" s="12"/>
      <c r="BW31" s="18"/>
      <c r="BX31" s="12"/>
      <c r="BY31" s="18"/>
      <c r="CA31" s="18"/>
      <c r="CB31" s="20"/>
      <c r="CC31" s="18"/>
      <c r="CD31" s="20"/>
      <c r="CE31" s="18"/>
      <c r="CF31" s="20"/>
      <c r="CG31" s="18"/>
      <c r="CN31" s="18"/>
      <c r="CO31" s="12"/>
      <c r="CP31" s="18"/>
      <c r="CR31" s="21"/>
      <c r="CT31" s="21"/>
      <c r="CV31" s="21"/>
      <c r="DB31" s="13"/>
      <c r="DE31" s="23"/>
      <c r="DF31" s="13"/>
    </row>
    <row r="32" spans="1:261" ht="15.75" x14ac:dyDescent="0.25">
      <c r="A32" s="37"/>
      <c r="B32" s="37"/>
      <c r="C32" s="37"/>
      <c r="D32" s="37"/>
      <c r="E32" s="38"/>
      <c r="F32" s="37"/>
      <c r="G32" s="38"/>
      <c r="H32" s="37"/>
      <c r="I32" s="38"/>
      <c r="J32" s="37"/>
      <c r="K32" s="38"/>
      <c r="L32" s="40"/>
      <c r="M32" s="38"/>
      <c r="N32" s="40"/>
      <c r="O32" s="38"/>
      <c r="P32" s="40"/>
      <c r="Q32" s="38"/>
      <c r="R32" s="40"/>
      <c r="S32" s="38"/>
      <c r="T32" s="37"/>
      <c r="U32" s="38"/>
      <c r="V32" s="37"/>
      <c r="W32" s="38"/>
      <c r="X32" s="4"/>
      <c r="Y32" s="38"/>
      <c r="Z32" s="40"/>
      <c r="AP32" s="22"/>
      <c r="AQ32" s="17"/>
      <c r="AR32" s="22"/>
      <c r="AT32" s="21"/>
      <c r="AX32" s="13"/>
      <c r="BA32" s="23"/>
      <c r="BB32" s="13"/>
    </row>
    <row r="33" spans="1:58" ht="15.75" x14ac:dyDescent="0.25">
      <c r="A33" s="37"/>
      <c r="B33" s="37"/>
      <c r="C33" s="37"/>
      <c r="D33" s="37"/>
      <c r="E33" s="38"/>
      <c r="F33" s="37"/>
      <c r="G33" s="38"/>
      <c r="H33" s="37"/>
      <c r="I33" s="38"/>
      <c r="J33" s="37"/>
      <c r="K33" s="38"/>
      <c r="L33" s="40"/>
      <c r="M33" s="38"/>
      <c r="N33" s="40"/>
      <c r="O33" s="38"/>
      <c r="P33" s="40"/>
      <c r="Q33" s="38"/>
      <c r="R33" s="40"/>
      <c r="S33" s="38"/>
      <c r="T33" s="37"/>
      <c r="U33" s="38"/>
      <c r="V33" s="37"/>
      <c r="W33" s="38"/>
      <c r="X33" s="4"/>
      <c r="Y33" s="38"/>
      <c r="Z33" s="40"/>
      <c r="AP33" s="22"/>
      <c r="AQ33" s="17"/>
      <c r="AR33" s="22"/>
      <c r="AT33" s="21"/>
      <c r="AX33" s="13"/>
      <c r="BA33" s="23"/>
      <c r="BB33" s="13"/>
      <c r="BF33" s="88"/>
    </row>
    <row r="34" spans="1:58" ht="15.75" x14ac:dyDescent="0.25">
      <c r="A34" s="37"/>
      <c r="B34" s="37"/>
      <c r="C34" s="37"/>
      <c r="D34" s="37"/>
      <c r="E34" s="38"/>
      <c r="F34" s="37"/>
      <c r="G34" s="38"/>
      <c r="H34" s="37"/>
      <c r="I34" s="38"/>
      <c r="J34" s="37"/>
      <c r="K34" s="38"/>
      <c r="L34" s="40"/>
      <c r="M34" s="38"/>
      <c r="N34" s="40"/>
      <c r="O34" s="38"/>
      <c r="P34" s="40"/>
      <c r="Q34" s="38"/>
      <c r="R34" s="40"/>
      <c r="S34" s="38"/>
      <c r="T34" s="37"/>
      <c r="U34" s="38"/>
      <c r="V34" s="37"/>
      <c r="W34" s="38"/>
      <c r="X34" s="4"/>
      <c r="Y34" s="38"/>
      <c r="Z34" s="40"/>
      <c r="AP34" s="22"/>
      <c r="AQ34" s="13"/>
      <c r="AR34" s="23"/>
      <c r="AT34" s="21"/>
      <c r="AX34" s="13"/>
      <c r="BA34" s="23"/>
      <c r="BB34" s="13"/>
      <c r="BF34" s="88"/>
    </row>
    <row r="35" spans="1:58" ht="15.75" x14ac:dyDescent="0.25">
      <c r="A35" s="37"/>
      <c r="B35" s="37"/>
      <c r="C35" s="37"/>
      <c r="D35" s="37"/>
      <c r="E35" s="38"/>
      <c r="F35" s="37"/>
      <c r="G35" s="38"/>
      <c r="H35" s="37"/>
      <c r="I35" s="38"/>
      <c r="J35" s="37"/>
      <c r="K35" s="38"/>
      <c r="L35" s="40"/>
      <c r="M35" s="38"/>
      <c r="N35" s="40"/>
      <c r="O35" s="38"/>
      <c r="P35" s="40"/>
      <c r="Q35" s="38"/>
      <c r="R35" s="40"/>
      <c r="S35" s="38"/>
      <c r="T35" s="37"/>
      <c r="U35" s="38"/>
      <c r="V35" s="37"/>
      <c r="W35" s="38"/>
      <c r="X35" s="4"/>
      <c r="Y35" s="38"/>
      <c r="Z35" s="40"/>
      <c r="AP35" s="22"/>
      <c r="AR35" s="21"/>
      <c r="AT35" s="21"/>
      <c r="AX35" s="13"/>
      <c r="BA35" s="23"/>
      <c r="BB35" s="13"/>
    </row>
    <row r="36" spans="1:58" ht="15.75" x14ac:dyDescent="0.25">
      <c r="A36" s="37"/>
      <c r="B36" s="37"/>
      <c r="C36" s="37"/>
      <c r="D36" s="37"/>
      <c r="E36" s="38"/>
      <c r="F36" s="4"/>
      <c r="G36" s="4"/>
      <c r="H36" s="4"/>
      <c r="I36" s="4"/>
      <c r="J36" s="4"/>
      <c r="K36" s="4"/>
      <c r="L36" s="4"/>
      <c r="M36" s="38"/>
      <c r="N36" s="40"/>
      <c r="O36" s="38"/>
      <c r="P36" s="40"/>
      <c r="Q36" s="38"/>
      <c r="R36" s="40"/>
      <c r="S36" s="38"/>
      <c r="T36" s="37"/>
      <c r="U36" s="38"/>
      <c r="V36" s="37"/>
      <c r="W36" s="38"/>
      <c r="X36" s="4"/>
      <c r="Y36" s="38"/>
      <c r="Z36" s="40"/>
      <c r="AP36" s="21"/>
      <c r="AQ36" s="13"/>
      <c r="AR36" s="23"/>
      <c r="AT36" s="21"/>
      <c r="AY36" s="23"/>
      <c r="AZ36" s="13"/>
    </row>
    <row r="37" spans="1:58" ht="15.75" x14ac:dyDescent="0.25">
      <c r="A37" s="37"/>
      <c r="B37" s="37"/>
      <c r="C37" s="37"/>
      <c r="D37" s="37"/>
      <c r="E37" s="38"/>
      <c r="F37" s="4"/>
      <c r="G37" s="4"/>
      <c r="H37" s="4"/>
      <c r="I37" s="4"/>
      <c r="J37" s="4"/>
      <c r="K37" s="4"/>
      <c r="L37" s="4"/>
      <c r="M37" s="38"/>
      <c r="N37" s="40"/>
      <c r="O37" s="38"/>
      <c r="P37" s="40"/>
      <c r="Q37" s="38"/>
      <c r="R37" s="40"/>
      <c r="S37" s="38"/>
      <c r="T37" s="37"/>
      <c r="U37" s="38"/>
      <c r="V37" s="37"/>
      <c r="W37" s="38"/>
      <c r="X37" s="4"/>
      <c r="Y37" s="38"/>
      <c r="Z37" s="40"/>
      <c r="AC37" s="18"/>
      <c r="AD37" s="20"/>
      <c r="AE37" s="18"/>
      <c r="AL37" s="18"/>
      <c r="AM37" s="12"/>
      <c r="AN37" s="18"/>
      <c r="AO37" s="17"/>
      <c r="AP37" s="22"/>
      <c r="AR37" s="21"/>
      <c r="AT37" s="21"/>
      <c r="AY37" s="23"/>
      <c r="AZ37" s="13"/>
    </row>
    <row r="38" spans="1:58" ht="15.75" x14ac:dyDescent="0.25">
      <c r="A38" s="37"/>
      <c r="B38" s="37"/>
      <c r="C38" s="37"/>
      <c r="D38" s="37"/>
      <c r="E38" s="38"/>
      <c r="F38" s="4"/>
      <c r="G38" s="4"/>
      <c r="H38" s="4"/>
      <c r="I38" s="4"/>
      <c r="J38" s="4"/>
      <c r="K38" s="4"/>
      <c r="L38" s="4"/>
      <c r="M38" s="38"/>
      <c r="N38" s="40"/>
      <c r="O38" s="38"/>
      <c r="P38" s="40"/>
      <c r="Q38" s="38"/>
      <c r="R38" s="40"/>
      <c r="S38" s="38"/>
      <c r="T38" s="37"/>
      <c r="U38" s="38"/>
      <c r="V38" s="37"/>
      <c r="W38" s="38"/>
      <c r="X38" s="4"/>
      <c r="Y38" s="38"/>
      <c r="Z38" s="40"/>
      <c r="AC38" s="18"/>
      <c r="AD38" s="20"/>
      <c r="AE38" s="18"/>
      <c r="AL38" s="18"/>
      <c r="AM38" s="12"/>
      <c r="AN38" s="18"/>
      <c r="AO38" s="17"/>
      <c r="AP38" s="22"/>
      <c r="AR38" s="21"/>
      <c r="AT38" s="21"/>
      <c r="AY38" s="23"/>
      <c r="AZ38" s="13"/>
    </row>
    <row r="39" spans="1:58" ht="15.75" x14ac:dyDescent="0.25">
      <c r="A39" s="37"/>
      <c r="B39" s="37"/>
      <c r="C39" s="37"/>
      <c r="D39" s="37"/>
      <c r="E39" s="38"/>
      <c r="F39" s="4"/>
      <c r="G39" s="4"/>
      <c r="H39" s="4"/>
      <c r="I39" s="4"/>
      <c r="J39" s="4"/>
      <c r="K39" s="4"/>
      <c r="L39" s="4"/>
      <c r="M39" s="38"/>
      <c r="N39" s="40"/>
      <c r="O39" s="38"/>
      <c r="P39" s="40"/>
      <c r="Q39" s="38"/>
      <c r="R39" s="40"/>
      <c r="S39" s="38"/>
      <c r="T39" s="37"/>
      <c r="U39" s="38"/>
      <c r="V39" s="37"/>
      <c r="W39" s="38"/>
      <c r="X39" s="4"/>
      <c r="Y39" s="38"/>
      <c r="Z39" s="40"/>
      <c r="AC39" s="18"/>
      <c r="AD39" s="20"/>
      <c r="AE39" s="18"/>
      <c r="AL39" s="18"/>
      <c r="AM39" s="12"/>
      <c r="AN39" s="18"/>
      <c r="AO39" s="13"/>
      <c r="AP39" s="23"/>
      <c r="AR39" s="21"/>
      <c r="AT39" s="21"/>
      <c r="AY39" s="23"/>
      <c r="AZ39" s="13"/>
    </row>
    <row r="40" spans="1:58" ht="15.75" x14ac:dyDescent="0.25">
      <c r="A40" s="37"/>
      <c r="B40" s="37"/>
      <c r="C40" s="37"/>
      <c r="D40" s="37"/>
      <c r="E40" s="38"/>
      <c r="F40" s="4"/>
      <c r="G40" s="4"/>
      <c r="H40" s="4"/>
      <c r="I40" s="4"/>
      <c r="J40" s="4"/>
      <c r="K40" s="4"/>
      <c r="L40" s="4"/>
      <c r="M40" s="38"/>
      <c r="N40" s="40"/>
      <c r="O40" s="38"/>
      <c r="P40" s="40"/>
      <c r="Q40" s="38"/>
      <c r="R40" s="40"/>
      <c r="S40" s="38"/>
      <c r="T40" s="37"/>
      <c r="U40" s="38"/>
      <c r="V40" s="37"/>
      <c r="W40" s="38"/>
      <c r="X40" s="4"/>
      <c r="Y40" s="38"/>
      <c r="Z40" s="40"/>
      <c r="AC40" s="18"/>
      <c r="AD40" s="20"/>
      <c r="AE40" s="18"/>
      <c r="AL40" s="18"/>
      <c r="AM40" s="12"/>
      <c r="AN40" s="18"/>
      <c r="AP40" s="21"/>
      <c r="AR40" s="21"/>
      <c r="AT40" s="21"/>
      <c r="AU40" s="13"/>
      <c r="AV40" s="13"/>
      <c r="AY40" s="23"/>
      <c r="AZ40" s="13"/>
    </row>
    <row r="41" spans="1:58" x14ac:dyDescent="0.25">
      <c r="A41" s="5"/>
      <c r="B41" s="5"/>
      <c r="C41" s="5"/>
      <c r="D41" s="5"/>
      <c r="E41" s="5"/>
      <c r="F41" s="4"/>
      <c r="G41" s="4"/>
      <c r="H41" s="4"/>
      <c r="I41" s="4"/>
      <c r="J41" s="4"/>
      <c r="K41" s="4"/>
      <c r="L41" s="4"/>
      <c r="M41" s="4"/>
      <c r="N41" s="4"/>
      <c r="O41" s="4"/>
      <c r="P41" s="4"/>
      <c r="Q41" s="4"/>
      <c r="R41" s="4"/>
      <c r="S41" s="4"/>
      <c r="T41" s="4"/>
      <c r="U41" s="4"/>
      <c r="V41" s="4"/>
      <c r="W41" s="4"/>
      <c r="X41" s="4"/>
      <c r="Y41" s="4"/>
      <c r="Z41" s="4"/>
    </row>
    <row r="42" spans="1:58" x14ac:dyDescent="0.25">
      <c r="A42" s="5"/>
      <c r="B42" s="5"/>
      <c r="C42" s="5"/>
      <c r="D42" s="5"/>
      <c r="E42" s="5"/>
      <c r="F42" s="4"/>
      <c r="G42" s="4"/>
      <c r="H42" s="4"/>
      <c r="I42" s="4"/>
      <c r="J42" s="4"/>
      <c r="K42" s="4"/>
      <c r="L42" s="4"/>
      <c r="M42" s="4"/>
      <c r="N42" s="4"/>
      <c r="O42" s="4"/>
      <c r="P42" s="4"/>
      <c r="Q42" s="4"/>
      <c r="R42" s="4"/>
      <c r="S42" s="4"/>
      <c r="T42" s="4"/>
      <c r="U42" s="4"/>
      <c r="V42" s="4"/>
      <c r="W42" s="4"/>
      <c r="X42" s="4"/>
      <c r="Y42" s="4"/>
      <c r="Z42" s="4"/>
    </row>
    <row r="43" spans="1:58" x14ac:dyDescent="0.2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58" x14ac:dyDescent="0.2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58" x14ac:dyDescent="0.2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58" x14ac:dyDescent="0.2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58" x14ac:dyDescent="0.2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58" x14ac:dyDescent="0.2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2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2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x14ac:dyDescent="0.2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x14ac:dyDescent="0.2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x14ac:dyDescent="0.25">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x14ac:dyDescent="0.25">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x14ac:dyDescent="0.25">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x14ac:dyDescent="0.25">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x14ac:dyDescent="0.25">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x14ac:dyDescent="0.25">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x14ac:dyDescent="0.25">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x14ac:dyDescent="0.25">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x14ac:dyDescent="0.25">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x14ac:dyDescent="0.25">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x14ac:dyDescent="0.25">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x14ac:dyDescent="0.25">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x14ac:dyDescent="0.25">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x14ac:dyDescent="0.25">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x14ac:dyDescent="0.25">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x14ac:dyDescent="0.25">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x14ac:dyDescent="0.25">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x14ac:dyDescent="0.25">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x14ac:dyDescent="0.25">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x14ac:dyDescent="0.25">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x14ac:dyDescent="0.25">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x14ac:dyDescent="0.25">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x14ac:dyDescent="0.25">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x14ac:dyDescent="0.25">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x14ac:dyDescent="0.25">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x14ac:dyDescent="0.25">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x14ac:dyDescent="0.25">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x14ac:dyDescent="0.25">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x14ac:dyDescent="0.25">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x14ac:dyDescent="0.25">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x14ac:dyDescent="0.25">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x14ac:dyDescent="0.25">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x14ac:dyDescent="0.25">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x14ac:dyDescent="0.25">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x14ac:dyDescent="0.25">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x14ac:dyDescent="0.25">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x14ac:dyDescent="0.25">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x14ac:dyDescent="0.25">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x14ac:dyDescent="0.25">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x14ac:dyDescent="0.25">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x14ac:dyDescent="0.25">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x14ac:dyDescent="0.25">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x14ac:dyDescent="0.25">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x14ac:dyDescent="0.25">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x14ac:dyDescent="0.25">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x14ac:dyDescent="0.25">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x14ac:dyDescent="0.25">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sheetData>
  <mergeCells count="2">
    <mergeCell ref="BF33:BF34"/>
    <mergeCell ref="D10:D12"/>
  </mergeCells>
  <phoneticPr fontId="11" type="noConversion"/>
  <conditionalFormatting sqref="D41:D1000 L32:L35 BX23:BX25 CD18:CD22 DH13:DH14 DF15 AR27:AR31 AT26 CT17 CV16">
    <cfRule type="cellIs" dxfId="119" priority="2" operator="equal">
      <formula>1</formula>
    </cfRule>
  </conditionalFormatting>
  <conditionalFormatting sqref="D41:D1000 L32:L35 BR23:BR25 BX18:BX22 DB13:DB14 CZ15 CN17 CP16">
    <cfRule type="cellIs" dxfId="118" priority="1"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CopyPivotDynamicVisible">
                <anchor moveWithCells="1" sizeWithCells="1">
                  <from>
                    <xdr:col>0</xdr:col>
                    <xdr:colOff>142875</xdr:colOff>
                    <xdr:row>4</xdr:row>
                    <xdr:rowOff>152400</xdr:rowOff>
                  </from>
                  <to>
                    <xdr:col>0</xdr:col>
                    <xdr:colOff>1514475</xdr:colOff>
                    <xdr:row>7</xdr:row>
                    <xdr:rowOff>95250</xdr:rowOff>
                  </to>
                </anchor>
              </controlPr>
            </control>
          </mc:Choice>
        </mc:AlternateContent>
        <mc:AlternateContent xmlns:mc="http://schemas.openxmlformats.org/markup-compatibility/2006">
          <mc:Choice Requires="x14">
            <control shapeId="1028" r:id="rId6" name="Button 4">
              <controlPr defaultSize="0" print="0" autoFill="0" autoPict="0" macro="[0]!UpdateSecondChartWithCategoryLabels">
                <anchor moveWithCells="1" sizeWithCells="1">
                  <from>
                    <xdr:col>1</xdr:col>
                    <xdr:colOff>190500</xdr:colOff>
                    <xdr:row>4</xdr:row>
                    <xdr:rowOff>152400</xdr:rowOff>
                  </from>
                  <to>
                    <xdr:col>2</xdr:col>
                    <xdr:colOff>771525</xdr:colOff>
                    <xdr:row>7</xdr:row>
                    <xdr:rowOff>95250</xdr:rowOff>
                  </to>
                </anchor>
              </controlPr>
            </control>
          </mc:Choice>
        </mc:AlternateContent>
        <mc:AlternateContent xmlns:mc="http://schemas.openxmlformats.org/markup-compatibility/2006">
          <mc:Choice Requires="x14">
            <control shapeId="1029" r:id="rId7" name="Button 5">
              <controlPr defaultSize="0" print="0" autoFill="0" autoPict="0" macro="[0]!RefreshTestWeights">
                <anchor moveWithCells="1" sizeWithCells="1">
                  <from>
                    <xdr:col>2</xdr:col>
                    <xdr:colOff>1085850</xdr:colOff>
                    <xdr:row>4</xdr:row>
                    <xdr:rowOff>152400</xdr:rowOff>
                  </from>
                  <to>
                    <xdr:col>3</xdr:col>
                    <xdr:colOff>419100</xdr:colOff>
                    <xdr:row>7</xdr:row>
                    <xdr:rowOff>95250</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B773C-C872-4F2B-9310-F0F1DD39A7C8}">
  <sheetPr codeName="Sheet9"/>
  <dimension ref="A5:M965"/>
  <sheetViews>
    <sheetView showGridLines="0" zoomScale="85" zoomScaleNormal="85" workbookViewId="0">
      <selection activeCell="C11" sqref="C11"/>
    </sheetView>
  </sheetViews>
  <sheetFormatPr defaultColWidth="35.7109375" defaultRowHeight="15" x14ac:dyDescent="0.25"/>
  <cols>
    <col min="1" max="1" width="35.7109375" style="4" customWidth="1"/>
    <col min="2" max="16384" width="35.7109375" style="4"/>
  </cols>
  <sheetData>
    <row r="5" spans="1:11" ht="148.5" customHeight="1" x14ac:dyDescent="0.25">
      <c r="A5" s="51" t="e" vm="6">
        <f>_xlfn.IMAGE('Stage -1 Product Selection'!K7,,1)</f>
        <v>#VALUE!</v>
      </c>
      <c r="B5" s="51" t="e" vm="2">
        <f>_xlfn.IMAGE('Stage -1 Product Selection'!K8,,1)</f>
        <v>#VALUE!</v>
      </c>
      <c r="C5" s="51" t="str">
        <f>IFERROR(_xlfn.IMAGE('Stage -1 Product Selection'!K9,,1),"")</f>
        <v/>
      </c>
      <c r="D5" s="51" t="str">
        <f>IFERROR(_xlfn.IMAGE('Stage -1 Product Selection'!K10,,1),"")</f>
        <v/>
      </c>
    </row>
    <row r="6" spans="1:11" ht="87" customHeight="1" x14ac:dyDescent="0.25">
      <c r="A6" s="52" t="str">
        <f>IFERROR(_xlfn.XLOOKUP('Stage -1 Product Selection'!D7,FinalScore!$C$5:$C$8,FinalScore!$D$5:$D$8),"")</f>
        <v/>
      </c>
      <c r="B6" s="52" t="str">
        <f ca="1">IFERROR(_xlfn.XLOOKUP('Stage -1 Product Selection'!E7,FinalScore!$C$5:$C$7,FinalScore!$D$5:$D$7),"")</f>
        <v/>
      </c>
      <c r="C6" s="52" t="str">
        <f>IFERROR(_xlfn.XLOOKUP('Stage -1 Product Selection'!F7,FinalScore!$C$5:$C$7,FinalScore!$D$5:$D$7),"")</f>
        <v/>
      </c>
      <c r="D6" s="52" t="str">
        <f>IFERROR(_xlfn.XLOOKUP('Stage -1 Product Selection'!G7,FinalScore!$C$5:$C$8,FinalScore!$D$5:$D$8),"")</f>
        <v/>
      </c>
    </row>
    <row r="7" spans="1:11" ht="87" customHeight="1" x14ac:dyDescent="0.25">
      <c r="A7" s="60"/>
      <c r="B7" s="53"/>
      <c r="C7" s="53"/>
      <c r="D7" s="54"/>
    </row>
    <row r="8" spans="1:11" ht="21" x14ac:dyDescent="0.25">
      <c r="A8" s="59"/>
      <c r="B8" s="59"/>
      <c r="C8" s="58" t="s">
        <v>46</v>
      </c>
      <c r="D8" s="57" t="s">
        <v>47</v>
      </c>
    </row>
    <row r="9" spans="1:11" ht="24" x14ac:dyDescent="0.4">
      <c r="A9" s="59" t="s">
        <v>113</v>
      </c>
      <c r="B9" s="59" t="s">
        <v>99</v>
      </c>
      <c r="C9" s="95" t="s">
        <v>60</v>
      </c>
      <c r="D9" s="67">
        <v>8</v>
      </c>
      <c r="H9" s="56" t="str">
        <f ca="1">IF(A6=MAX($A$6:$C$6),"Winner","")</f>
        <v/>
      </c>
      <c r="I9" s="56" t="str">
        <f ca="1">IF(B6=MAX($A$6:$C$6),"Winner","")</f>
        <v/>
      </c>
      <c r="J9" s="56"/>
      <c r="K9" s="56" t="str">
        <f ca="1">IF(D6=MAX($A$6:$C$6),"Winner","")</f>
        <v/>
      </c>
    </row>
    <row r="10" spans="1:11" ht="15.75" x14ac:dyDescent="0.25">
      <c r="A10" s="68"/>
      <c r="B10" s="69" t="s">
        <v>100</v>
      </c>
      <c r="C10" s="96" t="s">
        <v>60</v>
      </c>
      <c r="D10" s="70">
        <v>4</v>
      </c>
    </row>
    <row r="11" spans="1:11" ht="15.75" x14ac:dyDescent="0.25">
      <c r="A11" s="68"/>
      <c r="B11" s="69" t="s">
        <v>101</v>
      </c>
      <c r="C11" s="96" t="s">
        <v>61</v>
      </c>
      <c r="D11" s="70">
        <v>0</v>
      </c>
    </row>
    <row r="12" spans="1:11" ht="15.75" x14ac:dyDescent="0.25">
      <c r="A12" s="68"/>
      <c r="B12" s="69" t="s">
        <v>102</v>
      </c>
      <c r="C12" s="96" t="s">
        <v>60</v>
      </c>
      <c r="D12" s="70">
        <v>6</v>
      </c>
    </row>
    <row r="13" spans="1:11" ht="15.75" x14ac:dyDescent="0.25">
      <c r="A13" s="59" t="s">
        <v>118</v>
      </c>
      <c r="B13" s="59" t="s">
        <v>99</v>
      </c>
      <c r="C13" s="95" t="s">
        <v>60</v>
      </c>
      <c r="D13" s="67">
        <v>7</v>
      </c>
    </row>
    <row r="14" spans="1:11" ht="15.75" x14ac:dyDescent="0.25">
      <c r="A14" s="68"/>
      <c r="B14" s="69" t="s">
        <v>100</v>
      </c>
      <c r="C14" s="96" t="s">
        <v>60</v>
      </c>
      <c r="D14" s="70">
        <v>2</v>
      </c>
    </row>
    <row r="15" spans="1:11" ht="15.75" x14ac:dyDescent="0.25">
      <c r="A15" s="68"/>
      <c r="B15" s="69" t="s">
        <v>101</v>
      </c>
      <c r="C15" s="96" t="s">
        <v>60</v>
      </c>
      <c r="D15" s="70">
        <v>8</v>
      </c>
    </row>
    <row r="16" spans="1:11" ht="15.75" x14ac:dyDescent="0.25">
      <c r="A16" s="68"/>
      <c r="B16" s="69" t="s">
        <v>102</v>
      </c>
      <c r="C16" s="96" t="s">
        <v>60</v>
      </c>
      <c r="D16" s="70">
        <v>7</v>
      </c>
    </row>
    <row r="17" spans="1:4" ht="15.75" x14ac:dyDescent="0.25">
      <c r="A17" s="59" t="s">
        <v>69</v>
      </c>
      <c r="B17" s="59" t="s">
        <v>99</v>
      </c>
      <c r="C17" s="95" t="s">
        <v>60</v>
      </c>
      <c r="D17" s="67">
        <v>8</v>
      </c>
    </row>
    <row r="18" spans="1:4" ht="15.75" x14ac:dyDescent="0.25">
      <c r="A18" s="68"/>
      <c r="B18" s="69" t="s">
        <v>100</v>
      </c>
      <c r="C18" s="96" t="s">
        <v>60</v>
      </c>
      <c r="D18" s="70">
        <v>8</v>
      </c>
    </row>
    <row r="19" spans="1:4" ht="15.75" x14ac:dyDescent="0.25">
      <c r="A19" s="68"/>
      <c r="B19" s="69" t="s">
        <v>101</v>
      </c>
      <c r="C19" s="96" t="s">
        <v>60</v>
      </c>
      <c r="D19" s="70">
        <v>2</v>
      </c>
    </row>
    <row r="20" spans="1:4" ht="15.75" x14ac:dyDescent="0.25">
      <c r="A20" s="68"/>
      <c r="B20" s="69" t="s">
        <v>102</v>
      </c>
      <c r="C20" s="96" t="s">
        <v>60</v>
      </c>
      <c r="D20" s="70">
        <v>10</v>
      </c>
    </row>
    <row r="21" spans="1:4" ht="15.75" x14ac:dyDescent="0.25">
      <c r="A21" s="59" t="s">
        <v>94</v>
      </c>
      <c r="B21" s="59" t="s">
        <v>99</v>
      </c>
      <c r="C21" s="95" t="s">
        <v>61</v>
      </c>
      <c r="D21" s="67"/>
    </row>
    <row r="22" spans="1:4" ht="15.75" x14ac:dyDescent="0.25">
      <c r="A22" s="68"/>
      <c r="B22" s="69" t="s">
        <v>100</v>
      </c>
      <c r="C22" s="96" t="s">
        <v>61</v>
      </c>
      <c r="D22" s="70"/>
    </row>
    <row r="23" spans="1:4" ht="15.75" x14ac:dyDescent="0.25">
      <c r="A23" s="68"/>
      <c r="B23" s="69" t="s">
        <v>101</v>
      </c>
      <c r="C23" s="96" t="s">
        <v>61</v>
      </c>
      <c r="D23" s="70"/>
    </row>
    <row r="24" spans="1:4" ht="15.75" x14ac:dyDescent="0.25">
      <c r="A24" s="68"/>
      <c r="B24" s="69" t="s">
        <v>102</v>
      </c>
      <c r="C24" s="96" t="s">
        <v>61</v>
      </c>
      <c r="D24" s="70"/>
    </row>
    <row r="25" spans="1:4" ht="15.75" x14ac:dyDescent="0.25">
      <c r="A25" s="59" t="s">
        <v>65</v>
      </c>
      <c r="B25" s="59" t="s">
        <v>99</v>
      </c>
      <c r="C25" s="95" t="s">
        <v>61</v>
      </c>
      <c r="D25" s="67"/>
    </row>
    <row r="26" spans="1:4" ht="15.75" x14ac:dyDescent="0.25">
      <c r="A26" s="68"/>
      <c r="B26" s="69" t="s">
        <v>100</v>
      </c>
      <c r="C26" s="96" t="s">
        <v>61</v>
      </c>
      <c r="D26" s="70"/>
    </row>
    <row r="27" spans="1:4" ht="15.75" x14ac:dyDescent="0.25">
      <c r="A27" s="68"/>
      <c r="B27" s="69" t="s">
        <v>101</v>
      </c>
      <c r="C27" s="96" t="s">
        <v>61</v>
      </c>
      <c r="D27" s="70"/>
    </row>
    <row r="28" spans="1:4" ht="15.75" x14ac:dyDescent="0.25">
      <c r="A28" s="68"/>
      <c r="B28" s="69" t="s">
        <v>102</v>
      </c>
      <c r="C28" s="96" t="s">
        <v>61</v>
      </c>
      <c r="D28" s="70"/>
    </row>
    <row r="29" spans="1:4" ht="15.75" x14ac:dyDescent="0.25">
      <c r="A29" s="59" t="s">
        <v>58</v>
      </c>
      <c r="B29" s="59" t="s">
        <v>99</v>
      </c>
      <c r="C29" s="95" t="s">
        <v>145</v>
      </c>
      <c r="D29" s="67"/>
    </row>
    <row r="30" spans="1:4" ht="15.75" x14ac:dyDescent="0.25">
      <c r="A30" s="68"/>
      <c r="B30" s="69" t="s">
        <v>100</v>
      </c>
      <c r="C30" s="96" t="s">
        <v>145</v>
      </c>
      <c r="D30" s="70"/>
    </row>
    <row r="31" spans="1:4" ht="15.75" x14ac:dyDescent="0.25">
      <c r="A31" s="68"/>
      <c r="B31" s="69" t="s">
        <v>101</v>
      </c>
      <c r="C31" s="96" t="s">
        <v>145</v>
      </c>
      <c r="D31" s="70"/>
    </row>
    <row r="32" spans="1:4" ht="15.75" x14ac:dyDescent="0.25">
      <c r="A32" s="68"/>
      <c r="B32" s="69" t="s">
        <v>102</v>
      </c>
      <c r="C32" s="96" t="s">
        <v>145</v>
      </c>
      <c r="D32" s="70"/>
    </row>
    <row r="33" spans="1:13" ht="15.75" x14ac:dyDescent="0.25">
      <c r="A33" s="59" t="s">
        <v>103</v>
      </c>
      <c r="B33" s="59" t="s">
        <v>99</v>
      </c>
      <c r="C33" s="95" t="s">
        <v>61</v>
      </c>
      <c r="D33" s="67"/>
    </row>
    <row r="34" spans="1:13" ht="15.75" x14ac:dyDescent="0.25">
      <c r="A34" s="68"/>
      <c r="B34" s="69" t="s">
        <v>100</v>
      </c>
      <c r="C34" s="96" t="s">
        <v>61</v>
      </c>
      <c r="D34" s="70"/>
    </row>
    <row r="35" spans="1:13" ht="15.75" x14ac:dyDescent="0.25">
      <c r="A35" s="68"/>
      <c r="B35" s="69" t="s">
        <v>101</v>
      </c>
      <c r="C35" s="96" t="s">
        <v>61</v>
      </c>
      <c r="D35" s="70"/>
    </row>
    <row r="36" spans="1:13" ht="15.75" x14ac:dyDescent="0.25">
      <c r="A36" s="68"/>
      <c r="B36" s="69" t="s">
        <v>102</v>
      </c>
      <c r="C36" s="96" t="s">
        <v>61</v>
      </c>
      <c r="D36" s="70"/>
    </row>
    <row r="37" spans="1:13" ht="15.75" x14ac:dyDescent="0.25">
      <c r="A37" s="59" t="s">
        <v>56</v>
      </c>
      <c r="B37" s="59" t="s">
        <v>99</v>
      </c>
      <c r="C37" s="95" t="s">
        <v>60</v>
      </c>
      <c r="D37" s="67">
        <v>6</v>
      </c>
    </row>
    <row r="38" spans="1:13" ht="15.75" x14ac:dyDescent="0.25">
      <c r="A38" s="68"/>
      <c r="B38" s="69" t="s">
        <v>100</v>
      </c>
      <c r="C38" s="96" t="s">
        <v>60</v>
      </c>
      <c r="D38" s="70">
        <v>6</v>
      </c>
    </row>
    <row r="39" spans="1:13" ht="15.75" x14ac:dyDescent="0.25">
      <c r="A39" s="68"/>
      <c r="B39" s="69" t="s">
        <v>101</v>
      </c>
      <c r="C39" s="96" t="s">
        <v>60</v>
      </c>
      <c r="D39" s="70">
        <v>8</v>
      </c>
    </row>
    <row r="40" spans="1:13" ht="15.75" x14ac:dyDescent="0.25">
      <c r="A40" s="68"/>
      <c r="B40" s="69" t="s">
        <v>102</v>
      </c>
      <c r="C40" s="96" t="s">
        <v>60</v>
      </c>
      <c r="D40" s="70">
        <v>10</v>
      </c>
    </row>
    <row r="41" spans="1:13" ht="15.75" x14ac:dyDescent="0.25">
      <c r="A41" s="59" t="s">
        <v>141</v>
      </c>
      <c r="B41" s="59" t="s">
        <v>99</v>
      </c>
      <c r="C41" s="95" t="s">
        <v>61</v>
      </c>
      <c r="D41" s="67"/>
    </row>
    <row r="42" spans="1:13" ht="15.75" x14ac:dyDescent="0.25">
      <c r="A42" s="68"/>
      <c r="B42" s="69" t="s">
        <v>100</v>
      </c>
      <c r="C42" s="96" t="s">
        <v>61</v>
      </c>
      <c r="D42" s="70"/>
      <c r="M42" s="4">
        <v>1</v>
      </c>
    </row>
    <row r="43" spans="1:13" ht="15.75" x14ac:dyDescent="0.25">
      <c r="A43" s="68"/>
      <c r="B43" s="69" t="s">
        <v>101</v>
      </c>
      <c r="C43" s="96" t="s">
        <v>61</v>
      </c>
      <c r="D43" s="70"/>
    </row>
    <row r="44" spans="1:13" ht="15.75" x14ac:dyDescent="0.25">
      <c r="A44" s="68"/>
      <c r="B44" s="69" t="s">
        <v>102</v>
      </c>
      <c r="C44" s="96" t="s">
        <v>61</v>
      </c>
      <c r="D44" s="70"/>
    </row>
    <row r="45" spans="1:13" ht="15.75" x14ac:dyDescent="0.25">
      <c r="A45" s="59" t="s">
        <v>116</v>
      </c>
      <c r="B45" s="59" t="s">
        <v>99</v>
      </c>
      <c r="C45" s="95" t="s">
        <v>60</v>
      </c>
      <c r="D45" s="67">
        <v>8</v>
      </c>
    </row>
    <row r="46" spans="1:13" ht="15.75" x14ac:dyDescent="0.25">
      <c r="A46" s="68"/>
      <c r="B46" s="69" t="s">
        <v>100</v>
      </c>
      <c r="C46" s="96" t="s">
        <v>60</v>
      </c>
      <c r="D46" s="70">
        <v>4</v>
      </c>
    </row>
    <row r="47" spans="1:13" ht="15.75" x14ac:dyDescent="0.25">
      <c r="A47" s="68"/>
      <c r="B47" s="69" t="s">
        <v>101</v>
      </c>
      <c r="C47" s="96" t="s">
        <v>60</v>
      </c>
      <c r="D47" s="70">
        <v>6</v>
      </c>
    </row>
    <row r="48" spans="1:13" ht="15.75" x14ac:dyDescent="0.25">
      <c r="A48" s="68"/>
      <c r="B48" s="69" t="s">
        <v>102</v>
      </c>
      <c r="C48" s="96" t="s">
        <v>61</v>
      </c>
      <c r="D48" s="70"/>
    </row>
    <row r="49" spans="1:4" ht="15.75" x14ac:dyDescent="0.25">
      <c r="A49" s="59" t="s">
        <v>70</v>
      </c>
      <c r="B49" s="59" t="s">
        <v>99</v>
      </c>
      <c r="C49" s="95" t="s">
        <v>60</v>
      </c>
      <c r="D49" s="67">
        <v>8</v>
      </c>
    </row>
    <row r="50" spans="1:4" ht="15.75" x14ac:dyDescent="0.25">
      <c r="A50" s="68"/>
      <c r="B50" s="69" t="s">
        <v>100</v>
      </c>
      <c r="C50" s="96" t="s">
        <v>60</v>
      </c>
      <c r="D50" s="70">
        <v>2</v>
      </c>
    </row>
    <row r="51" spans="1:4" ht="15.75" x14ac:dyDescent="0.25">
      <c r="A51" s="68"/>
      <c r="B51" s="69" t="s">
        <v>101</v>
      </c>
      <c r="C51" s="96" t="s">
        <v>60</v>
      </c>
      <c r="D51" s="70">
        <v>8</v>
      </c>
    </row>
    <row r="52" spans="1:4" ht="15.75" x14ac:dyDescent="0.25">
      <c r="A52" s="68"/>
      <c r="B52" s="69" t="s">
        <v>102</v>
      </c>
      <c r="C52" s="96" t="s">
        <v>61</v>
      </c>
      <c r="D52" s="70">
        <v>0</v>
      </c>
    </row>
    <row r="53" spans="1:4" ht="15.75" x14ac:dyDescent="0.25">
      <c r="A53" s="59" t="s">
        <v>144</v>
      </c>
      <c r="B53" s="59" t="s">
        <v>99</v>
      </c>
      <c r="C53" s="95" t="s">
        <v>61</v>
      </c>
      <c r="D53" s="67"/>
    </row>
    <row r="54" spans="1:4" ht="15.75" x14ac:dyDescent="0.25">
      <c r="A54" s="68"/>
      <c r="B54" s="69" t="s">
        <v>100</v>
      </c>
      <c r="C54" s="96" t="s">
        <v>61</v>
      </c>
      <c r="D54" s="70"/>
    </row>
    <row r="55" spans="1:4" ht="15.75" x14ac:dyDescent="0.25">
      <c r="A55" s="68"/>
      <c r="B55" s="69" t="s">
        <v>101</v>
      </c>
      <c r="C55" s="96" t="s">
        <v>61</v>
      </c>
      <c r="D55" s="70"/>
    </row>
    <row r="56" spans="1:4" ht="15.75" x14ac:dyDescent="0.25">
      <c r="A56" s="68"/>
      <c r="B56" s="69" t="s">
        <v>102</v>
      </c>
      <c r="C56" s="96" t="s">
        <v>61</v>
      </c>
      <c r="D56" s="70"/>
    </row>
    <row r="57" spans="1:4" ht="15.75" x14ac:dyDescent="0.25">
      <c r="A57" s="59" t="s">
        <v>139</v>
      </c>
      <c r="B57" s="59" t="s">
        <v>99</v>
      </c>
      <c r="C57" s="95" t="s">
        <v>61</v>
      </c>
      <c r="D57" s="67"/>
    </row>
    <row r="58" spans="1:4" ht="15.75" x14ac:dyDescent="0.25">
      <c r="A58" s="68"/>
      <c r="B58" s="69" t="s">
        <v>100</v>
      </c>
      <c r="C58" s="96" t="s">
        <v>61</v>
      </c>
      <c r="D58" s="70"/>
    </row>
    <row r="59" spans="1:4" ht="15.75" x14ac:dyDescent="0.25">
      <c r="A59" s="68"/>
      <c r="B59" s="69" t="s">
        <v>101</v>
      </c>
      <c r="C59" s="96" t="s">
        <v>61</v>
      </c>
      <c r="D59" s="70"/>
    </row>
    <row r="60" spans="1:4" ht="15.75" x14ac:dyDescent="0.25">
      <c r="A60" s="68"/>
      <c r="B60" s="69" t="s">
        <v>102</v>
      </c>
      <c r="C60" s="96" t="s">
        <v>61</v>
      </c>
      <c r="D60" s="70"/>
    </row>
    <row r="61" spans="1:4" ht="15.75" x14ac:dyDescent="0.25">
      <c r="A61" s="59" t="s">
        <v>84</v>
      </c>
      <c r="B61" s="59" t="s">
        <v>99</v>
      </c>
      <c r="C61" s="95" t="s">
        <v>60</v>
      </c>
      <c r="D61" s="67">
        <v>10</v>
      </c>
    </row>
    <row r="62" spans="1:4" ht="15.75" x14ac:dyDescent="0.25">
      <c r="A62" s="68"/>
      <c r="B62" s="69" t="s">
        <v>100</v>
      </c>
      <c r="C62" s="96" t="s">
        <v>60</v>
      </c>
      <c r="D62" s="70">
        <v>6</v>
      </c>
    </row>
    <row r="63" spans="1:4" ht="15.75" x14ac:dyDescent="0.25">
      <c r="A63" s="68"/>
      <c r="B63" s="69" t="s">
        <v>101</v>
      </c>
      <c r="C63" s="96" t="s">
        <v>60</v>
      </c>
      <c r="D63" s="70">
        <v>10</v>
      </c>
    </row>
    <row r="64" spans="1:4" ht="15.75" x14ac:dyDescent="0.25">
      <c r="A64" s="68"/>
      <c r="B64" s="69" t="s">
        <v>102</v>
      </c>
      <c r="C64" s="96" t="s">
        <v>60</v>
      </c>
      <c r="D64" s="70">
        <v>8</v>
      </c>
    </row>
    <row r="65" spans="1:4" ht="15.75" x14ac:dyDescent="0.25">
      <c r="A65" s="59" t="s">
        <v>110</v>
      </c>
      <c r="B65" s="59" t="s">
        <v>99</v>
      </c>
      <c r="C65" s="95" t="s">
        <v>60</v>
      </c>
      <c r="D65" s="67">
        <v>8</v>
      </c>
    </row>
    <row r="66" spans="1:4" ht="15.75" x14ac:dyDescent="0.25">
      <c r="A66" s="68"/>
      <c r="B66" s="69" t="s">
        <v>100</v>
      </c>
      <c r="C66" s="96" t="s">
        <v>61</v>
      </c>
      <c r="D66" s="70"/>
    </row>
    <row r="67" spans="1:4" ht="15.75" x14ac:dyDescent="0.25">
      <c r="A67" s="68"/>
      <c r="B67" s="69" t="s">
        <v>101</v>
      </c>
      <c r="C67" s="96" t="s">
        <v>61</v>
      </c>
      <c r="D67" s="70"/>
    </row>
    <row r="68" spans="1:4" ht="15.75" x14ac:dyDescent="0.25">
      <c r="A68" s="68"/>
      <c r="B68" s="69" t="s">
        <v>102</v>
      </c>
      <c r="C68" s="96" t="s">
        <v>60</v>
      </c>
      <c r="D68" s="70">
        <v>8</v>
      </c>
    </row>
    <row r="69" spans="1:4" ht="15.75" x14ac:dyDescent="0.25">
      <c r="A69" s="59" t="s">
        <v>85</v>
      </c>
      <c r="B69" s="59" t="s">
        <v>99</v>
      </c>
      <c r="C69" s="95" t="s">
        <v>61</v>
      </c>
      <c r="D69" s="67"/>
    </row>
    <row r="70" spans="1:4" ht="15.75" x14ac:dyDescent="0.25">
      <c r="A70" s="68"/>
      <c r="B70" s="69" t="s">
        <v>100</v>
      </c>
      <c r="C70" s="96" t="s">
        <v>61</v>
      </c>
      <c r="D70" s="70"/>
    </row>
    <row r="71" spans="1:4" ht="15.75" x14ac:dyDescent="0.25">
      <c r="A71" s="68"/>
      <c r="B71" s="69" t="s">
        <v>101</v>
      </c>
      <c r="C71" s="96" t="s">
        <v>61</v>
      </c>
      <c r="D71" s="70"/>
    </row>
    <row r="72" spans="1:4" ht="15.75" x14ac:dyDescent="0.25">
      <c r="A72" s="68"/>
      <c r="B72" s="69" t="s">
        <v>102</v>
      </c>
      <c r="C72" s="96" t="s">
        <v>61</v>
      </c>
      <c r="D72" s="70"/>
    </row>
    <row r="73" spans="1:4" ht="15.75" x14ac:dyDescent="0.25">
      <c r="A73" s="59" t="s">
        <v>126</v>
      </c>
      <c r="B73" s="59" t="s">
        <v>99</v>
      </c>
      <c r="C73" s="95" t="s">
        <v>60</v>
      </c>
      <c r="D73" s="67">
        <v>8</v>
      </c>
    </row>
    <row r="74" spans="1:4" ht="15.75" x14ac:dyDescent="0.25">
      <c r="A74" s="68"/>
      <c r="B74" s="69" t="s">
        <v>100</v>
      </c>
      <c r="C74" s="96" t="s">
        <v>61</v>
      </c>
      <c r="D74" s="70">
        <v>0</v>
      </c>
    </row>
    <row r="75" spans="1:4" ht="15.75" x14ac:dyDescent="0.25">
      <c r="A75" s="68"/>
      <c r="B75" s="69" t="s">
        <v>101</v>
      </c>
      <c r="C75" s="96" t="s">
        <v>60</v>
      </c>
      <c r="D75" s="70">
        <v>4</v>
      </c>
    </row>
    <row r="76" spans="1:4" ht="15.75" x14ac:dyDescent="0.25">
      <c r="A76" s="68"/>
      <c r="B76" s="69" t="s">
        <v>102</v>
      </c>
      <c r="C76" s="96" t="s">
        <v>60</v>
      </c>
      <c r="D76" s="70">
        <v>6</v>
      </c>
    </row>
    <row r="77" spans="1:4" ht="15.75" x14ac:dyDescent="0.25">
      <c r="A77" s="59" t="s">
        <v>87</v>
      </c>
      <c r="B77" s="59" t="s">
        <v>99</v>
      </c>
      <c r="C77" s="95" t="s">
        <v>60</v>
      </c>
      <c r="D77" s="67">
        <v>10</v>
      </c>
    </row>
    <row r="78" spans="1:4" ht="15.75" x14ac:dyDescent="0.25">
      <c r="A78" s="68"/>
      <c r="B78" s="69" t="s">
        <v>100</v>
      </c>
      <c r="C78" s="96" t="s">
        <v>60</v>
      </c>
      <c r="D78" s="70">
        <v>10</v>
      </c>
    </row>
    <row r="79" spans="1:4" ht="15.75" x14ac:dyDescent="0.25">
      <c r="A79" s="68"/>
      <c r="B79" s="69" t="s">
        <v>101</v>
      </c>
      <c r="C79" s="96" t="s">
        <v>60</v>
      </c>
      <c r="D79" s="70">
        <v>4</v>
      </c>
    </row>
    <row r="80" spans="1:4" ht="15.75" x14ac:dyDescent="0.25">
      <c r="A80" s="68"/>
      <c r="B80" s="69" t="s">
        <v>102</v>
      </c>
      <c r="C80" s="96" t="s">
        <v>60</v>
      </c>
      <c r="D80" s="70">
        <v>10</v>
      </c>
    </row>
    <row r="81" spans="1:4" ht="15.75" x14ac:dyDescent="0.25">
      <c r="A81" s="59" t="s">
        <v>133</v>
      </c>
      <c r="B81" s="59" t="s">
        <v>99</v>
      </c>
      <c r="C81" s="95" t="s">
        <v>60</v>
      </c>
      <c r="D81" s="67">
        <v>8</v>
      </c>
    </row>
    <row r="82" spans="1:4" ht="15.75" x14ac:dyDescent="0.25">
      <c r="A82" s="68"/>
      <c r="B82" s="69" t="s">
        <v>100</v>
      </c>
      <c r="C82" s="96" t="s">
        <v>60</v>
      </c>
      <c r="D82" s="70">
        <v>4</v>
      </c>
    </row>
    <row r="83" spans="1:4" ht="15.75" x14ac:dyDescent="0.25">
      <c r="A83" s="68"/>
      <c r="B83" s="69" t="s">
        <v>101</v>
      </c>
      <c r="C83" s="96" t="s">
        <v>60</v>
      </c>
      <c r="D83" s="70">
        <v>8</v>
      </c>
    </row>
    <row r="84" spans="1:4" ht="15.75" x14ac:dyDescent="0.25">
      <c r="A84" s="68"/>
      <c r="B84" s="69" t="s">
        <v>102</v>
      </c>
      <c r="C84" s="96" t="s">
        <v>61</v>
      </c>
      <c r="D84" s="70">
        <v>0</v>
      </c>
    </row>
    <row r="85" spans="1:4" ht="15.75" x14ac:dyDescent="0.25">
      <c r="A85" s="59" t="s">
        <v>125</v>
      </c>
      <c r="B85" s="59" t="s">
        <v>99</v>
      </c>
      <c r="C85" s="95" t="s">
        <v>60</v>
      </c>
      <c r="D85" s="67">
        <v>6</v>
      </c>
    </row>
    <row r="86" spans="1:4" ht="15.75" x14ac:dyDescent="0.25">
      <c r="A86" s="68"/>
      <c r="B86" s="69" t="s">
        <v>100</v>
      </c>
      <c r="C86" s="96" t="s">
        <v>60</v>
      </c>
      <c r="D86" s="70">
        <v>4</v>
      </c>
    </row>
    <row r="87" spans="1:4" ht="15.75" x14ac:dyDescent="0.25">
      <c r="A87" s="68"/>
      <c r="B87" s="69" t="s">
        <v>101</v>
      </c>
      <c r="C87" s="96" t="s">
        <v>60</v>
      </c>
      <c r="D87" s="70">
        <v>10</v>
      </c>
    </row>
    <row r="88" spans="1:4" ht="15.75" x14ac:dyDescent="0.25">
      <c r="A88" s="68"/>
      <c r="B88" s="69" t="s">
        <v>102</v>
      </c>
      <c r="C88" s="96" t="s">
        <v>60</v>
      </c>
      <c r="D88" s="70">
        <v>9</v>
      </c>
    </row>
    <row r="89" spans="1:4" ht="15.75" x14ac:dyDescent="0.25">
      <c r="A89" s="59" t="s">
        <v>73</v>
      </c>
      <c r="B89" s="59" t="s">
        <v>99</v>
      </c>
      <c r="C89" s="95" t="s">
        <v>61</v>
      </c>
      <c r="D89" s="67"/>
    </row>
    <row r="90" spans="1:4" ht="15.75" x14ac:dyDescent="0.25">
      <c r="A90" s="68"/>
      <c r="B90" s="69" t="s">
        <v>100</v>
      </c>
      <c r="C90" s="96" t="s">
        <v>61</v>
      </c>
      <c r="D90" s="70"/>
    </row>
    <row r="91" spans="1:4" ht="15.75" x14ac:dyDescent="0.25">
      <c r="A91" s="68"/>
      <c r="B91" s="69" t="s">
        <v>101</v>
      </c>
      <c r="C91" s="96" t="s">
        <v>61</v>
      </c>
      <c r="D91" s="70"/>
    </row>
    <row r="92" spans="1:4" ht="15.75" x14ac:dyDescent="0.25">
      <c r="A92" s="68"/>
      <c r="B92" s="69" t="s">
        <v>102</v>
      </c>
      <c r="C92" s="96" t="s">
        <v>61</v>
      </c>
      <c r="D92" s="70"/>
    </row>
    <row r="93" spans="1:4" ht="15.75" x14ac:dyDescent="0.25">
      <c r="A93" s="59" t="s">
        <v>146</v>
      </c>
      <c r="B93" s="59" t="s">
        <v>99</v>
      </c>
      <c r="C93" s="95" t="s">
        <v>61</v>
      </c>
      <c r="D93" s="67"/>
    </row>
    <row r="94" spans="1:4" ht="15.75" x14ac:dyDescent="0.25">
      <c r="A94" s="68"/>
      <c r="B94" s="69" t="s">
        <v>100</v>
      </c>
      <c r="C94" s="96" t="s">
        <v>61</v>
      </c>
      <c r="D94" s="70"/>
    </row>
    <row r="95" spans="1:4" ht="15.75" x14ac:dyDescent="0.25">
      <c r="A95" s="68"/>
      <c r="B95" s="69" t="s">
        <v>101</v>
      </c>
      <c r="C95" s="96" t="s">
        <v>61</v>
      </c>
      <c r="D95" s="70"/>
    </row>
    <row r="96" spans="1:4" ht="15.75" x14ac:dyDescent="0.25">
      <c r="A96" s="68"/>
      <c r="B96" s="69" t="s">
        <v>102</v>
      </c>
      <c r="C96" s="96" t="s">
        <v>61</v>
      </c>
      <c r="D96" s="70"/>
    </row>
    <row r="97" spans="1:4" ht="15.75" x14ac:dyDescent="0.25">
      <c r="A97" s="59" t="s">
        <v>140</v>
      </c>
      <c r="B97" s="59" t="s">
        <v>99</v>
      </c>
      <c r="C97" s="95" t="s">
        <v>61</v>
      </c>
      <c r="D97" s="67"/>
    </row>
    <row r="98" spans="1:4" ht="15.75" x14ac:dyDescent="0.25">
      <c r="A98" s="68"/>
      <c r="B98" s="69" t="s">
        <v>100</v>
      </c>
      <c r="C98" s="96" t="s">
        <v>61</v>
      </c>
      <c r="D98" s="70"/>
    </row>
    <row r="99" spans="1:4" ht="15.75" x14ac:dyDescent="0.25">
      <c r="A99" s="68"/>
      <c r="B99" s="69" t="s">
        <v>101</v>
      </c>
      <c r="C99" s="96" t="s">
        <v>61</v>
      </c>
      <c r="D99" s="70"/>
    </row>
    <row r="100" spans="1:4" ht="15.75" x14ac:dyDescent="0.25">
      <c r="A100" s="68"/>
      <c r="B100" s="69" t="s">
        <v>102</v>
      </c>
      <c r="C100" s="96" t="s">
        <v>61</v>
      </c>
      <c r="D100" s="70"/>
    </row>
    <row r="101" spans="1:4" ht="15.75" x14ac:dyDescent="0.25">
      <c r="A101" s="59" t="s">
        <v>142</v>
      </c>
      <c r="B101" s="59" t="s">
        <v>99</v>
      </c>
      <c r="C101" s="95" t="s">
        <v>61</v>
      </c>
      <c r="D101" s="67"/>
    </row>
    <row r="102" spans="1:4" ht="15.75" x14ac:dyDescent="0.25">
      <c r="A102" s="68"/>
      <c r="B102" s="69" t="s">
        <v>100</v>
      </c>
      <c r="C102" s="96" t="s">
        <v>61</v>
      </c>
      <c r="D102" s="70"/>
    </row>
    <row r="103" spans="1:4" ht="15.75" x14ac:dyDescent="0.25">
      <c r="A103" s="68"/>
      <c r="B103" s="69" t="s">
        <v>101</v>
      </c>
      <c r="C103" s="96" t="s">
        <v>61</v>
      </c>
      <c r="D103" s="70"/>
    </row>
    <row r="104" spans="1:4" ht="15.75" x14ac:dyDescent="0.25">
      <c r="A104" s="68"/>
      <c r="B104" s="69" t="s">
        <v>102</v>
      </c>
      <c r="C104" s="96" t="s">
        <v>61</v>
      </c>
      <c r="D104" s="70"/>
    </row>
    <row r="105" spans="1:4" ht="15.75" x14ac:dyDescent="0.25">
      <c r="A105" s="59" t="s">
        <v>63</v>
      </c>
      <c r="B105" s="59" t="s">
        <v>99</v>
      </c>
      <c r="C105" s="95" t="s">
        <v>61</v>
      </c>
      <c r="D105" s="67"/>
    </row>
    <row r="106" spans="1:4" ht="15.75" x14ac:dyDescent="0.25">
      <c r="A106" s="68"/>
      <c r="B106" s="69" t="s">
        <v>100</v>
      </c>
      <c r="C106" s="96" t="s">
        <v>61</v>
      </c>
      <c r="D106" s="70"/>
    </row>
    <row r="107" spans="1:4" ht="15.75" x14ac:dyDescent="0.25">
      <c r="A107" s="68"/>
      <c r="B107" s="69" t="s">
        <v>101</v>
      </c>
      <c r="C107" s="96" t="s">
        <v>61</v>
      </c>
      <c r="D107" s="70"/>
    </row>
    <row r="108" spans="1:4" ht="15.75" x14ac:dyDescent="0.25">
      <c r="A108" s="68"/>
      <c r="B108" s="69" t="s">
        <v>102</v>
      </c>
      <c r="C108" s="96" t="s">
        <v>61</v>
      </c>
      <c r="D108" s="70"/>
    </row>
    <row r="109" spans="1:4" ht="15.75" x14ac:dyDescent="0.25">
      <c r="A109" s="59" t="s">
        <v>143</v>
      </c>
      <c r="B109" s="59" t="s">
        <v>99</v>
      </c>
      <c r="C109" s="95" t="s">
        <v>61</v>
      </c>
      <c r="D109" s="67"/>
    </row>
    <row r="110" spans="1:4" ht="15.75" x14ac:dyDescent="0.25">
      <c r="A110" s="68"/>
      <c r="B110" s="69" t="s">
        <v>100</v>
      </c>
      <c r="C110" s="96" t="s">
        <v>61</v>
      </c>
      <c r="D110" s="70"/>
    </row>
    <row r="111" spans="1:4" ht="15.75" x14ac:dyDescent="0.25">
      <c r="A111" s="68"/>
      <c r="B111" s="69" t="s">
        <v>101</v>
      </c>
      <c r="C111" s="96" t="s">
        <v>61</v>
      </c>
      <c r="D111" s="70"/>
    </row>
    <row r="112" spans="1:4" ht="15.75" x14ac:dyDescent="0.25">
      <c r="A112" s="68"/>
      <c r="B112" s="69" t="s">
        <v>102</v>
      </c>
      <c r="C112" s="96" t="s">
        <v>61</v>
      </c>
      <c r="D112" s="70"/>
    </row>
    <row r="113" spans="1:4" ht="15.75" x14ac:dyDescent="0.25">
      <c r="A113" s="59" t="s">
        <v>71</v>
      </c>
      <c r="B113" s="59" t="s">
        <v>99</v>
      </c>
      <c r="C113" s="95" t="s">
        <v>60</v>
      </c>
      <c r="D113" s="67">
        <v>8</v>
      </c>
    </row>
    <row r="114" spans="1:4" ht="15.75" x14ac:dyDescent="0.25">
      <c r="A114" s="68"/>
      <c r="B114" s="69" t="s">
        <v>100</v>
      </c>
      <c r="C114" s="96" t="s">
        <v>60</v>
      </c>
      <c r="D114" s="70">
        <v>8</v>
      </c>
    </row>
    <row r="115" spans="1:4" ht="15.75" x14ac:dyDescent="0.25">
      <c r="A115" s="68"/>
      <c r="B115" s="69" t="s">
        <v>101</v>
      </c>
      <c r="C115" s="96" t="s">
        <v>60</v>
      </c>
      <c r="D115" s="70">
        <v>10</v>
      </c>
    </row>
    <row r="116" spans="1:4" ht="15.75" x14ac:dyDescent="0.25">
      <c r="A116" s="68"/>
      <c r="B116" s="69" t="s">
        <v>102</v>
      </c>
      <c r="C116" s="96" t="s">
        <v>60</v>
      </c>
      <c r="D116" s="70">
        <v>7</v>
      </c>
    </row>
    <row r="117" spans="1:4" ht="15.75" x14ac:dyDescent="0.25">
      <c r="A117" s="59" t="s">
        <v>93</v>
      </c>
      <c r="B117" s="59" t="s">
        <v>99</v>
      </c>
      <c r="C117" s="95" t="s">
        <v>61</v>
      </c>
      <c r="D117" s="67"/>
    </row>
    <row r="118" spans="1:4" ht="15.75" x14ac:dyDescent="0.25">
      <c r="A118" s="68"/>
      <c r="B118" s="69" t="s">
        <v>100</v>
      </c>
      <c r="C118" s="96" t="s">
        <v>61</v>
      </c>
      <c r="D118" s="70"/>
    </row>
    <row r="119" spans="1:4" ht="15.75" x14ac:dyDescent="0.25">
      <c r="A119" s="68"/>
      <c r="B119" s="69" t="s">
        <v>101</v>
      </c>
      <c r="C119" s="96" t="s">
        <v>61</v>
      </c>
      <c r="D119" s="70"/>
    </row>
    <row r="120" spans="1:4" ht="15.75" x14ac:dyDescent="0.25">
      <c r="A120" s="68"/>
      <c r="B120" s="69" t="s">
        <v>102</v>
      </c>
      <c r="C120" s="96" t="s">
        <v>61</v>
      </c>
      <c r="D120" s="70"/>
    </row>
    <row r="121" spans="1:4" ht="15.75" x14ac:dyDescent="0.25">
      <c r="A121" s="59" t="s">
        <v>72</v>
      </c>
      <c r="B121" s="59" t="s">
        <v>99</v>
      </c>
      <c r="C121" s="95" t="s">
        <v>61</v>
      </c>
      <c r="D121" s="67"/>
    </row>
    <row r="122" spans="1:4" ht="15.75" x14ac:dyDescent="0.25">
      <c r="A122" s="68"/>
      <c r="B122" s="69" t="s">
        <v>100</v>
      </c>
      <c r="C122" s="96" t="s">
        <v>61</v>
      </c>
      <c r="D122" s="70"/>
    </row>
    <row r="123" spans="1:4" ht="15.75" x14ac:dyDescent="0.25">
      <c r="A123" s="68"/>
      <c r="B123" s="69" t="s">
        <v>101</v>
      </c>
      <c r="C123" s="96" t="s">
        <v>61</v>
      </c>
      <c r="D123" s="70"/>
    </row>
    <row r="124" spans="1:4" ht="15.75" x14ac:dyDescent="0.25">
      <c r="A124" s="68"/>
      <c r="B124" s="69" t="s">
        <v>102</v>
      </c>
      <c r="C124" s="96" t="s">
        <v>61</v>
      </c>
      <c r="D124" s="70"/>
    </row>
    <row r="125" spans="1:4" ht="15.75" x14ac:dyDescent="0.25">
      <c r="A125" s="59" t="s">
        <v>122</v>
      </c>
      <c r="B125" s="59" t="s">
        <v>99</v>
      </c>
      <c r="C125" s="95" t="s">
        <v>60</v>
      </c>
      <c r="D125" s="67">
        <v>6</v>
      </c>
    </row>
    <row r="126" spans="1:4" ht="15.75" x14ac:dyDescent="0.25">
      <c r="A126" s="68"/>
      <c r="B126" s="69" t="s">
        <v>100</v>
      </c>
      <c r="C126" s="96" t="s">
        <v>60</v>
      </c>
      <c r="D126" s="70">
        <v>8</v>
      </c>
    </row>
    <row r="127" spans="1:4" ht="15.75" x14ac:dyDescent="0.25">
      <c r="A127" s="68"/>
      <c r="B127" s="69" t="s">
        <v>101</v>
      </c>
      <c r="C127" s="96" t="s">
        <v>60</v>
      </c>
      <c r="D127" s="70">
        <v>10</v>
      </c>
    </row>
    <row r="128" spans="1:4" ht="15.75" x14ac:dyDescent="0.25">
      <c r="A128" s="68"/>
      <c r="B128" s="69" t="s">
        <v>102</v>
      </c>
      <c r="C128" s="96" t="s">
        <v>60</v>
      </c>
      <c r="D128" s="70">
        <v>8</v>
      </c>
    </row>
    <row r="129" spans="1:4" ht="15.75" x14ac:dyDescent="0.25">
      <c r="A129" s="59" t="s">
        <v>86</v>
      </c>
      <c r="B129" s="59" t="s">
        <v>99</v>
      </c>
      <c r="C129" s="95" t="s">
        <v>61</v>
      </c>
      <c r="D129" s="67"/>
    </row>
    <row r="130" spans="1:4" ht="15.75" x14ac:dyDescent="0.25">
      <c r="A130" s="68"/>
      <c r="B130" s="69" t="s">
        <v>100</v>
      </c>
      <c r="C130" s="96" t="s">
        <v>61</v>
      </c>
      <c r="D130" s="70"/>
    </row>
    <row r="131" spans="1:4" ht="15.75" x14ac:dyDescent="0.25">
      <c r="A131" s="68"/>
      <c r="B131" s="69" t="s">
        <v>101</v>
      </c>
      <c r="C131" s="96" t="s">
        <v>61</v>
      </c>
      <c r="D131" s="70"/>
    </row>
    <row r="132" spans="1:4" ht="15.75" x14ac:dyDescent="0.25">
      <c r="A132" s="68"/>
      <c r="B132" s="69" t="s">
        <v>102</v>
      </c>
      <c r="C132" s="96" t="s">
        <v>61</v>
      </c>
      <c r="D132" s="70"/>
    </row>
    <row r="133" spans="1:4" ht="15.75" x14ac:dyDescent="0.25">
      <c r="A133" s="59" t="s">
        <v>66</v>
      </c>
      <c r="B133" s="59" t="s">
        <v>99</v>
      </c>
      <c r="C133" s="95" t="s">
        <v>61</v>
      </c>
      <c r="D133" s="67"/>
    </row>
    <row r="134" spans="1:4" ht="15.75" x14ac:dyDescent="0.25">
      <c r="A134" s="68"/>
      <c r="B134" s="69" t="s">
        <v>100</v>
      </c>
      <c r="C134" s="96" t="s">
        <v>61</v>
      </c>
      <c r="D134" s="70"/>
    </row>
    <row r="135" spans="1:4" ht="15.75" x14ac:dyDescent="0.25">
      <c r="A135" s="68"/>
      <c r="B135" s="69" t="s">
        <v>101</v>
      </c>
      <c r="C135" s="96" t="s">
        <v>61</v>
      </c>
      <c r="D135" s="70"/>
    </row>
    <row r="136" spans="1:4" ht="15.75" x14ac:dyDescent="0.25">
      <c r="A136" s="68"/>
      <c r="B136" s="69" t="s">
        <v>102</v>
      </c>
      <c r="C136" s="96" t="s">
        <v>61</v>
      </c>
      <c r="D136" s="70"/>
    </row>
    <row r="137" spans="1:4" ht="15.75" x14ac:dyDescent="0.25">
      <c r="A137" s="59" t="s">
        <v>130</v>
      </c>
      <c r="B137" s="59" t="s">
        <v>99</v>
      </c>
      <c r="C137" s="95" t="s">
        <v>60</v>
      </c>
      <c r="D137" s="67">
        <v>6</v>
      </c>
    </row>
    <row r="138" spans="1:4" ht="15.75" x14ac:dyDescent="0.25">
      <c r="A138" s="68"/>
      <c r="B138" s="69" t="s">
        <v>100</v>
      </c>
      <c r="C138" s="96" t="s">
        <v>60</v>
      </c>
      <c r="D138" s="70">
        <v>2</v>
      </c>
    </row>
    <row r="139" spans="1:4" ht="15.75" x14ac:dyDescent="0.25">
      <c r="A139" s="68"/>
      <c r="B139" s="69" t="s">
        <v>101</v>
      </c>
      <c r="C139" s="96" t="s">
        <v>60</v>
      </c>
      <c r="D139" s="70">
        <v>8</v>
      </c>
    </row>
    <row r="140" spans="1:4" ht="15.75" x14ac:dyDescent="0.25">
      <c r="A140" s="71"/>
      <c r="B140" s="72" t="s">
        <v>102</v>
      </c>
      <c r="C140" s="97" t="s">
        <v>60</v>
      </c>
      <c r="D140" s="73">
        <v>6</v>
      </c>
    </row>
    <row r="141" spans="1:4" ht="15.75" x14ac:dyDescent="0.25"/>
    <row r="142" spans="1:4" ht="15.75" x14ac:dyDescent="0.25"/>
    <row r="143" spans="1:4" ht="15.75" x14ac:dyDescent="0.25"/>
    <row r="144" spans="1:4" ht="15.75" x14ac:dyDescent="0.25"/>
    <row r="145" ht="15.75" x14ac:dyDescent="0.25"/>
    <row r="146" ht="15.75" x14ac:dyDescent="0.25"/>
    <row r="147" ht="15.75" x14ac:dyDescent="0.25"/>
    <row r="148" ht="15.75" x14ac:dyDescent="0.25"/>
    <row r="149" ht="15.75" x14ac:dyDescent="0.25"/>
    <row r="150" ht="15.75" x14ac:dyDescent="0.25"/>
    <row r="151" ht="15.75" x14ac:dyDescent="0.25"/>
    <row r="152" ht="15.75" x14ac:dyDescent="0.25"/>
    <row r="153" ht="15.75" x14ac:dyDescent="0.25"/>
    <row r="154" ht="15.75" x14ac:dyDescent="0.25"/>
    <row r="155" ht="15.75" x14ac:dyDescent="0.25"/>
    <row r="156" ht="15.75" x14ac:dyDescent="0.25"/>
    <row r="157" ht="15.75" x14ac:dyDescent="0.25"/>
    <row r="158" ht="15.75" x14ac:dyDescent="0.25"/>
    <row r="159" ht="15.75" x14ac:dyDescent="0.25"/>
    <row r="160" ht="15.75" x14ac:dyDescent="0.25"/>
    <row r="161" ht="15.75" x14ac:dyDescent="0.25"/>
    <row r="162" ht="15.75" x14ac:dyDescent="0.25"/>
    <row r="163" ht="15.75" x14ac:dyDescent="0.25"/>
    <row r="164" ht="15.75" x14ac:dyDescent="0.25"/>
    <row r="165" ht="15.75" x14ac:dyDescent="0.25"/>
    <row r="166" ht="15.75" x14ac:dyDescent="0.25"/>
    <row r="167" ht="15.75" x14ac:dyDescent="0.25"/>
    <row r="168" ht="15.75" x14ac:dyDescent="0.25"/>
    <row r="169" ht="15.75" x14ac:dyDescent="0.25"/>
    <row r="170" ht="15.75" x14ac:dyDescent="0.25"/>
    <row r="171" ht="15.75" x14ac:dyDescent="0.25"/>
    <row r="172" ht="15.75" x14ac:dyDescent="0.25"/>
    <row r="173" ht="15.75" x14ac:dyDescent="0.25"/>
    <row r="174" ht="15.75" x14ac:dyDescent="0.25"/>
    <row r="175" ht="15.75" x14ac:dyDescent="0.25"/>
    <row r="176" ht="15.75" x14ac:dyDescent="0.25"/>
    <row r="177" ht="15.75" x14ac:dyDescent="0.25"/>
    <row r="178" ht="15.75" x14ac:dyDescent="0.25"/>
    <row r="179" ht="15.75" x14ac:dyDescent="0.25"/>
    <row r="180" ht="15.75" x14ac:dyDescent="0.25"/>
    <row r="181" ht="15.75" x14ac:dyDescent="0.25"/>
    <row r="182" ht="15.75" x14ac:dyDescent="0.25"/>
    <row r="183" ht="15.75" x14ac:dyDescent="0.25"/>
    <row r="184" ht="15.75" x14ac:dyDescent="0.25"/>
    <row r="185" ht="15.75" x14ac:dyDescent="0.25"/>
    <row r="186" ht="15.75" x14ac:dyDescent="0.25"/>
    <row r="187" ht="15.75" x14ac:dyDescent="0.25"/>
    <row r="188" ht="15.75" x14ac:dyDescent="0.25"/>
    <row r="189" ht="15.75" x14ac:dyDescent="0.25"/>
    <row r="190" ht="15.75" x14ac:dyDescent="0.25"/>
    <row r="191" ht="15.75" x14ac:dyDescent="0.25"/>
    <row r="192" ht="15.75" x14ac:dyDescent="0.25"/>
    <row r="193" ht="15.75" x14ac:dyDescent="0.25"/>
    <row r="194" ht="15.75" x14ac:dyDescent="0.25"/>
    <row r="195" ht="15.75" x14ac:dyDescent="0.25"/>
    <row r="196" ht="15.75" x14ac:dyDescent="0.25"/>
    <row r="197" ht="15.75" x14ac:dyDescent="0.25"/>
    <row r="198" ht="15.75" x14ac:dyDescent="0.25"/>
    <row r="199" ht="15.75" x14ac:dyDescent="0.25"/>
    <row r="200" ht="15.75" x14ac:dyDescent="0.25"/>
    <row r="201" ht="15.75" x14ac:dyDescent="0.25"/>
    <row r="202" ht="15.75" x14ac:dyDescent="0.25"/>
    <row r="203" ht="15.75" x14ac:dyDescent="0.25"/>
    <row r="204" ht="15.75" x14ac:dyDescent="0.25"/>
    <row r="205" ht="15.75" x14ac:dyDescent="0.25"/>
    <row r="206" ht="15.75" x14ac:dyDescent="0.25"/>
    <row r="207" ht="15.75" x14ac:dyDescent="0.25"/>
    <row r="208" ht="15.75" x14ac:dyDescent="0.25"/>
    <row r="209" ht="15.75" x14ac:dyDescent="0.25"/>
    <row r="210" ht="15.75" x14ac:dyDescent="0.25"/>
    <row r="211" ht="15.75" x14ac:dyDescent="0.25"/>
    <row r="212" ht="15.75" x14ac:dyDescent="0.25"/>
    <row r="213" ht="15.75" x14ac:dyDescent="0.25"/>
    <row r="214" ht="15.75" x14ac:dyDescent="0.25"/>
    <row r="215" ht="15.75" x14ac:dyDescent="0.25"/>
    <row r="216" ht="15.75" x14ac:dyDescent="0.25"/>
    <row r="217" ht="15.75" x14ac:dyDescent="0.25"/>
    <row r="218" ht="15.75" x14ac:dyDescent="0.25"/>
    <row r="219" ht="15.75" x14ac:dyDescent="0.25"/>
    <row r="220" ht="15.75" x14ac:dyDescent="0.25"/>
    <row r="221" ht="15.75" x14ac:dyDescent="0.25"/>
    <row r="222" ht="15.75" x14ac:dyDescent="0.25"/>
    <row r="223" ht="15.75" x14ac:dyDescent="0.25"/>
    <row r="224" ht="15.75" x14ac:dyDescent="0.25"/>
    <row r="225" ht="15.75" x14ac:dyDescent="0.25"/>
    <row r="226" ht="15.75" x14ac:dyDescent="0.25"/>
    <row r="227" ht="15.75" x14ac:dyDescent="0.25"/>
    <row r="228" ht="15.75" x14ac:dyDescent="0.25"/>
    <row r="229" ht="15.75" x14ac:dyDescent="0.25"/>
    <row r="230" ht="15.75" x14ac:dyDescent="0.25"/>
    <row r="231" ht="15.75" x14ac:dyDescent="0.25"/>
    <row r="232" ht="15.75" x14ac:dyDescent="0.25"/>
    <row r="233" ht="15.75" x14ac:dyDescent="0.25"/>
    <row r="234" ht="15.75" x14ac:dyDescent="0.25"/>
    <row r="235" ht="15.75" x14ac:dyDescent="0.25"/>
    <row r="236" ht="15.75" x14ac:dyDescent="0.25"/>
    <row r="237" ht="15.75" x14ac:dyDescent="0.25"/>
    <row r="238" ht="15.75" x14ac:dyDescent="0.25"/>
    <row r="239" ht="15.75" x14ac:dyDescent="0.25"/>
    <row r="240" ht="15.75" x14ac:dyDescent="0.25"/>
    <row r="241" ht="15.75" x14ac:dyDescent="0.25"/>
    <row r="242" ht="15.75" x14ac:dyDescent="0.25"/>
    <row r="243" ht="15.75" x14ac:dyDescent="0.25"/>
    <row r="244" ht="15.75" x14ac:dyDescent="0.25"/>
    <row r="245" ht="15.75" x14ac:dyDescent="0.25"/>
    <row r="246" ht="15.75" x14ac:dyDescent="0.25"/>
    <row r="247" ht="15.75" x14ac:dyDescent="0.25"/>
    <row r="248" ht="15.75" x14ac:dyDescent="0.25"/>
    <row r="249" ht="15.75" x14ac:dyDescent="0.25"/>
    <row r="250" ht="15.75" x14ac:dyDescent="0.25"/>
    <row r="251" ht="15.75" x14ac:dyDescent="0.25"/>
    <row r="252" ht="15.75" x14ac:dyDescent="0.25"/>
    <row r="253" ht="15.75" x14ac:dyDescent="0.25"/>
    <row r="254" ht="15.75" x14ac:dyDescent="0.25"/>
    <row r="255" ht="15.75" x14ac:dyDescent="0.25"/>
    <row r="256" ht="15.75" x14ac:dyDescent="0.25"/>
    <row r="257" ht="15.75" x14ac:dyDescent="0.25"/>
    <row r="258" ht="15.75" x14ac:dyDescent="0.25"/>
    <row r="259" ht="15.75" x14ac:dyDescent="0.25"/>
    <row r="260" ht="15.75" x14ac:dyDescent="0.25"/>
    <row r="261" ht="15.75" x14ac:dyDescent="0.25"/>
    <row r="262" ht="15.75" x14ac:dyDescent="0.25"/>
    <row r="263" ht="15.75" x14ac:dyDescent="0.25"/>
    <row r="264" ht="15.75" x14ac:dyDescent="0.25"/>
    <row r="265" ht="15.75" x14ac:dyDescent="0.25"/>
    <row r="266" ht="15.75" x14ac:dyDescent="0.25"/>
    <row r="267" ht="15.75" x14ac:dyDescent="0.25"/>
    <row r="268" ht="15.75" x14ac:dyDescent="0.25"/>
    <row r="269" ht="15.75" x14ac:dyDescent="0.25"/>
    <row r="270" ht="15.75" x14ac:dyDescent="0.25"/>
    <row r="271" ht="15.75" x14ac:dyDescent="0.25"/>
    <row r="272" ht="15.75" x14ac:dyDescent="0.25"/>
    <row r="273" ht="15.75" x14ac:dyDescent="0.25"/>
    <row r="274" ht="15.75" x14ac:dyDescent="0.25"/>
    <row r="275" ht="15.75" x14ac:dyDescent="0.25"/>
    <row r="276" ht="15.75" x14ac:dyDescent="0.25"/>
    <row r="277" ht="15.75" x14ac:dyDescent="0.25"/>
    <row r="278" ht="15.75" x14ac:dyDescent="0.25"/>
    <row r="279" ht="15.75" x14ac:dyDescent="0.25"/>
    <row r="280" ht="15.75" x14ac:dyDescent="0.25"/>
    <row r="281" ht="15.75" x14ac:dyDescent="0.25"/>
    <row r="282" ht="15.75" x14ac:dyDescent="0.25"/>
    <row r="283" ht="15.75" x14ac:dyDescent="0.25"/>
    <row r="284" ht="15.75" x14ac:dyDescent="0.25"/>
    <row r="285" ht="15.75" x14ac:dyDescent="0.25"/>
    <row r="286" ht="15.75" x14ac:dyDescent="0.25"/>
    <row r="287" ht="15.75" x14ac:dyDescent="0.25"/>
    <row r="288" ht="15.75" x14ac:dyDescent="0.25"/>
    <row r="289" ht="15.75" x14ac:dyDescent="0.25"/>
    <row r="290" ht="15.75" x14ac:dyDescent="0.25"/>
    <row r="291" ht="15.75" x14ac:dyDescent="0.25"/>
    <row r="292" ht="15.75" x14ac:dyDescent="0.25"/>
    <row r="293" ht="15.75" x14ac:dyDescent="0.25"/>
    <row r="294" ht="15.75" x14ac:dyDescent="0.25"/>
    <row r="295" ht="15.75" x14ac:dyDescent="0.25"/>
    <row r="296" ht="15.75" x14ac:dyDescent="0.25"/>
    <row r="297" ht="15.75" x14ac:dyDescent="0.25"/>
    <row r="298" ht="15.75" x14ac:dyDescent="0.25"/>
    <row r="299" ht="15.75" x14ac:dyDescent="0.25"/>
    <row r="300" ht="15.75" x14ac:dyDescent="0.25"/>
    <row r="301" ht="15.75" x14ac:dyDescent="0.25"/>
    <row r="302" ht="15.75" x14ac:dyDescent="0.25"/>
    <row r="303" ht="15.75" x14ac:dyDescent="0.25"/>
    <row r="304" ht="15.75" x14ac:dyDescent="0.25"/>
    <row r="305" ht="15.75" x14ac:dyDescent="0.25"/>
    <row r="306" ht="15.75" x14ac:dyDescent="0.25"/>
    <row r="307" ht="15.75" x14ac:dyDescent="0.25"/>
    <row r="308" ht="15.75" x14ac:dyDescent="0.25"/>
    <row r="309" ht="15.75" x14ac:dyDescent="0.25"/>
    <row r="310" ht="15.75" x14ac:dyDescent="0.25"/>
    <row r="311" ht="15.75" x14ac:dyDescent="0.25"/>
    <row r="312" ht="15.75" x14ac:dyDescent="0.25"/>
    <row r="313" ht="15.75" x14ac:dyDescent="0.25"/>
    <row r="314" ht="15.75" x14ac:dyDescent="0.25"/>
    <row r="315" ht="15.75" x14ac:dyDescent="0.25"/>
    <row r="316" ht="15.75" x14ac:dyDescent="0.25"/>
    <row r="317" ht="15.75" x14ac:dyDescent="0.25"/>
    <row r="318" ht="15.75" x14ac:dyDescent="0.25"/>
    <row r="319" ht="15.75" x14ac:dyDescent="0.25"/>
    <row r="320" ht="15.75" x14ac:dyDescent="0.25"/>
    <row r="321" ht="15.75" x14ac:dyDescent="0.25"/>
    <row r="322" ht="15.75" x14ac:dyDescent="0.25"/>
    <row r="323" ht="15.75" x14ac:dyDescent="0.25"/>
    <row r="324" ht="15.75" x14ac:dyDescent="0.25"/>
    <row r="325" ht="15.75" x14ac:dyDescent="0.25"/>
    <row r="326" ht="15.75" x14ac:dyDescent="0.25"/>
    <row r="327" ht="15.75" x14ac:dyDescent="0.25"/>
    <row r="328" ht="15.75" x14ac:dyDescent="0.25"/>
    <row r="329" ht="15.75" x14ac:dyDescent="0.25"/>
    <row r="330" ht="15.75" x14ac:dyDescent="0.25"/>
    <row r="331" ht="15.75" x14ac:dyDescent="0.25"/>
    <row r="332" ht="15.75" x14ac:dyDescent="0.25"/>
    <row r="333" ht="15.75" x14ac:dyDescent="0.25"/>
    <row r="334" ht="15.75" x14ac:dyDescent="0.25"/>
    <row r="335" ht="15.75" x14ac:dyDescent="0.25"/>
    <row r="336" ht="15.75" x14ac:dyDescent="0.25"/>
    <row r="337" ht="15.75" x14ac:dyDescent="0.25"/>
    <row r="338" ht="15.75" x14ac:dyDescent="0.25"/>
    <row r="339" ht="15.75" x14ac:dyDescent="0.25"/>
    <row r="340" ht="15.75" x14ac:dyDescent="0.25"/>
    <row r="341" ht="15.75" x14ac:dyDescent="0.25"/>
    <row r="342" ht="15.75" x14ac:dyDescent="0.25"/>
    <row r="343" ht="15.75" x14ac:dyDescent="0.25"/>
    <row r="344" ht="15.75" x14ac:dyDescent="0.25"/>
    <row r="345" ht="15.75" x14ac:dyDescent="0.25"/>
    <row r="346" ht="15.75" x14ac:dyDescent="0.25"/>
    <row r="347" ht="15.75" x14ac:dyDescent="0.25"/>
    <row r="348" ht="15.75" x14ac:dyDescent="0.25"/>
    <row r="349" ht="15.75" x14ac:dyDescent="0.25"/>
    <row r="350" ht="15.75" x14ac:dyDescent="0.25"/>
    <row r="351" ht="15.75" x14ac:dyDescent="0.25"/>
    <row r="352" ht="15.75" x14ac:dyDescent="0.25"/>
    <row r="353" ht="15.75" x14ac:dyDescent="0.25"/>
    <row r="354" ht="15.75" x14ac:dyDescent="0.25"/>
    <row r="355" ht="15.75" x14ac:dyDescent="0.25"/>
    <row r="356" ht="15.75" x14ac:dyDescent="0.25"/>
    <row r="357" ht="15.75" x14ac:dyDescent="0.25"/>
    <row r="358" ht="15.75" x14ac:dyDescent="0.25"/>
    <row r="359" ht="15.75" x14ac:dyDescent="0.25"/>
    <row r="360" ht="15.75" x14ac:dyDescent="0.25"/>
    <row r="361" ht="15.75" x14ac:dyDescent="0.25"/>
    <row r="362" ht="15.75" x14ac:dyDescent="0.25"/>
    <row r="363" ht="15.75" x14ac:dyDescent="0.25"/>
    <row r="364" ht="15.75" x14ac:dyDescent="0.25"/>
    <row r="365" ht="15.75" x14ac:dyDescent="0.25"/>
    <row r="366" ht="15.75" x14ac:dyDescent="0.25"/>
    <row r="367" ht="15.75" x14ac:dyDescent="0.25"/>
    <row r="368" ht="15.75" x14ac:dyDescent="0.25"/>
    <row r="369" ht="15.75" x14ac:dyDescent="0.25"/>
    <row r="370" ht="15.75" x14ac:dyDescent="0.25"/>
    <row r="371" ht="15.75" x14ac:dyDescent="0.25"/>
    <row r="372" ht="15.75" x14ac:dyDescent="0.25"/>
    <row r="373" ht="15.75" x14ac:dyDescent="0.25"/>
    <row r="374" ht="15.75" x14ac:dyDescent="0.25"/>
    <row r="375" ht="15.75" x14ac:dyDescent="0.25"/>
    <row r="376" ht="15.75" x14ac:dyDescent="0.25"/>
    <row r="377" ht="15.75" x14ac:dyDescent="0.25"/>
    <row r="378" ht="15.75" x14ac:dyDescent="0.25"/>
    <row r="379" ht="15.75" x14ac:dyDescent="0.25"/>
    <row r="380" ht="15.75" x14ac:dyDescent="0.25"/>
    <row r="381" ht="15.75" x14ac:dyDescent="0.25"/>
    <row r="382" ht="15.75" x14ac:dyDescent="0.25"/>
    <row r="383" ht="15.75" x14ac:dyDescent="0.25"/>
    <row r="384" ht="15.75" x14ac:dyDescent="0.25"/>
    <row r="385" ht="15.75" x14ac:dyDescent="0.25"/>
    <row r="386" ht="15.75" x14ac:dyDescent="0.25"/>
    <row r="387" ht="15.75" x14ac:dyDescent="0.25"/>
    <row r="388" ht="15.75" x14ac:dyDescent="0.25"/>
    <row r="389" ht="15.75" x14ac:dyDescent="0.25"/>
    <row r="390" ht="15.75" x14ac:dyDescent="0.25"/>
    <row r="391" ht="15.75" x14ac:dyDescent="0.25"/>
    <row r="392" ht="15.75" x14ac:dyDescent="0.25"/>
    <row r="393" ht="15.75" x14ac:dyDescent="0.25"/>
    <row r="394" ht="15.75" x14ac:dyDescent="0.25"/>
    <row r="395" ht="15.75" x14ac:dyDescent="0.25"/>
    <row r="396" ht="15.75" x14ac:dyDescent="0.25"/>
    <row r="397" ht="15.75" x14ac:dyDescent="0.25"/>
    <row r="398" ht="15.75" x14ac:dyDescent="0.25"/>
    <row r="399" ht="15.75" x14ac:dyDescent="0.25"/>
    <row r="400" ht="15.75" x14ac:dyDescent="0.25"/>
    <row r="401" ht="15.75" x14ac:dyDescent="0.25"/>
    <row r="402" ht="15.75" x14ac:dyDescent="0.25"/>
    <row r="403" ht="15.75" x14ac:dyDescent="0.25"/>
    <row r="404" ht="15.75" x14ac:dyDescent="0.25"/>
    <row r="405" ht="15.75" x14ac:dyDescent="0.25"/>
    <row r="406" ht="15.75" x14ac:dyDescent="0.25"/>
    <row r="407" ht="15.75" x14ac:dyDescent="0.25"/>
    <row r="408" ht="15.75" x14ac:dyDescent="0.25"/>
    <row r="409" ht="15.75" x14ac:dyDescent="0.25"/>
    <row r="410" ht="15.75" x14ac:dyDescent="0.25"/>
    <row r="411" ht="15.75" x14ac:dyDescent="0.25"/>
    <row r="412" ht="15.75" x14ac:dyDescent="0.25"/>
    <row r="413" ht="15.75" x14ac:dyDescent="0.25"/>
    <row r="414" ht="15.75" x14ac:dyDescent="0.25"/>
    <row r="415" ht="15.75" x14ac:dyDescent="0.25"/>
    <row r="416" ht="15.75" x14ac:dyDescent="0.25"/>
    <row r="417" ht="15.75" x14ac:dyDescent="0.25"/>
    <row r="418" ht="15.75" x14ac:dyDescent="0.25"/>
    <row r="419" ht="15.75" x14ac:dyDescent="0.25"/>
    <row r="420" ht="15.75" x14ac:dyDescent="0.25"/>
    <row r="421" ht="15.75" x14ac:dyDescent="0.25"/>
    <row r="422" ht="15.75" x14ac:dyDescent="0.25"/>
    <row r="423" ht="15.75" x14ac:dyDescent="0.25"/>
    <row r="424" ht="15.75" x14ac:dyDescent="0.25"/>
    <row r="425" ht="15.75" x14ac:dyDescent="0.25"/>
    <row r="426" ht="15.75" x14ac:dyDescent="0.25"/>
    <row r="427" ht="15.75" x14ac:dyDescent="0.25"/>
    <row r="428" ht="15.75" x14ac:dyDescent="0.25"/>
    <row r="429" ht="15.75" x14ac:dyDescent="0.25"/>
    <row r="430" ht="15.75" x14ac:dyDescent="0.25"/>
    <row r="431" ht="15.75" x14ac:dyDescent="0.25"/>
    <row r="432" ht="15.75" x14ac:dyDescent="0.25"/>
    <row r="433" ht="15.75" x14ac:dyDescent="0.25"/>
    <row r="434" ht="15.75" x14ac:dyDescent="0.25"/>
    <row r="435" ht="15.75" x14ac:dyDescent="0.25"/>
    <row r="436" ht="15.75" x14ac:dyDescent="0.25"/>
    <row r="437" ht="15.75" x14ac:dyDescent="0.25"/>
    <row r="438" ht="15.75" x14ac:dyDescent="0.25"/>
    <row r="439" ht="15.75" x14ac:dyDescent="0.25"/>
    <row r="440" ht="15.75" x14ac:dyDescent="0.25"/>
    <row r="441" ht="15.75" x14ac:dyDescent="0.25"/>
    <row r="442" ht="15.75" x14ac:dyDescent="0.25"/>
    <row r="443" ht="15.75" x14ac:dyDescent="0.25"/>
    <row r="444" ht="15.75" x14ac:dyDescent="0.25"/>
    <row r="445" ht="15.75" x14ac:dyDescent="0.25"/>
    <row r="446" ht="15.75" x14ac:dyDescent="0.25"/>
    <row r="447" ht="15.75" x14ac:dyDescent="0.25"/>
    <row r="448" ht="15.75" x14ac:dyDescent="0.25"/>
    <row r="449" ht="15.75" x14ac:dyDescent="0.25"/>
    <row r="450" ht="15.75" x14ac:dyDescent="0.25"/>
    <row r="451" ht="15.75" x14ac:dyDescent="0.25"/>
    <row r="452" ht="15.75" x14ac:dyDescent="0.25"/>
    <row r="453" ht="15.75" x14ac:dyDescent="0.25"/>
    <row r="454" ht="15.75" x14ac:dyDescent="0.25"/>
    <row r="455" ht="15.75" x14ac:dyDescent="0.25"/>
    <row r="456" ht="15.75" x14ac:dyDescent="0.25"/>
    <row r="457" ht="15.75" x14ac:dyDescent="0.25"/>
    <row r="458" ht="15.75" x14ac:dyDescent="0.25"/>
    <row r="459" ht="15.75" x14ac:dyDescent="0.25"/>
    <row r="460" ht="15.75" x14ac:dyDescent="0.25"/>
    <row r="461" ht="15.75" x14ac:dyDescent="0.25"/>
    <row r="462" ht="15.75" x14ac:dyDescent="0.25"/>
    <row r="463" ht="15.75" x14ac:dyDescent="0.25"/>
    <row r="464" ht="15.75" x14ac:dyDescent="0.25"/>
    <row r="465" ht="15.75" x14ac:dyDescent="0.25"/>
    <row r="466" ht="15.75" x14ac:dyDescent="0.25"/>
    <row r="467" ht="15.75" x14ac:dyDescent="0.25"/>
    <row r="468" ht="15.75" x14ac:dyDescent="0.25"/>
    <row r="469" ht="15.75" x14ac:dyDescent="0.25"/>
    <row r="470" ht="15.75" x14ac:dyDescent="0.25"/>
    <row r="471" ht="15.75" x14ac:dyDescent="0.25"/>
    <row r="472" ht="15.75" x14ac:dyDescent="0.25"/>
    <row r="473" ht="15.75" x14ac:dyDescent="0.25"/>
    <row r="474" ht="15.75" x14ac:dyDescent="0.25"/>
    <row r="475" ht="15.75" x14ac:dyDescent="0.25"/>
    <row r="476" ht="15.75" x14ac:dyDescent="0.25"/>
    <row r="477" ht="15.75" x14ac:dyDescent="0.25"/>
    <row r="478" ht="15.75" x14ac:dyDescent="0.25"/>
    <row r="479" ht="15.75" x14ac:dyDescent="0.25"/>
    <row r="480" ht="15.75" x14ac:dyDescent="0.25"/>
    <row r="481" ht="15.75" x14ac:dyDescent="0.25"/>
    <row r="482" ht="15.75" x14ac:dyDescent="0.25"/>
    <row r="483" ht="15.75" x14ac:dyDescent="0.25"/>
    <row r="484" ht="15.75" x14ac:dyDescent="0.25"/>
    <row r="485" ht="15.75" x14ac:dyDescent="0.25"/>
    <row r="486" ht="15.75" x14ac:dyDescent="0.25"/>
    <row r="487" ht="15.75" x14ac:dyDescent="0.25"/>
    <row r="488" ht="15.75" x14ac:dyDescent="0.25"/>
    <row r="489" ht="15.75" x14ac:dyDescent="0.25"/>
    <row r="490" ht="15.75" x14ac:dyDescent="0.25"/>
    <row r="491" ht="15.75" x14ac:dyDescent="0.25"/>
    <row r="492" ht="15.75" x14ac:dyDescent="0.25"/>
    <row r="493" ht="15.75" x14ac:dyDescent="0.25"/>
    <row r="494" ht="15.75" x14ac:dyDescent="0.25"/>
    <row r="495" ht="15.75" x14ac:dyDescent="0.25"/>
    <row r="496" ht="15.75" x14ac:dyDescent="0.25"/>
    <row r="497" ht="15.75" x14ac:dyDescent="0.25"/>
    <row r="498" ht="15.75" x14ac:dyDescent="0.25"/>
    <row r="499" ht="15.75" x14ac:dyDescent="0.25"/>
    <row r="500" ht="15.75" x14ac:dyDescent="0.25"/>
    <row r="501" ht="15.75" x14ac:dyDescent="0.25"/>
    <row r="502" ht="15.75" x14ac:dyDescent="0.25"/>
    <row r="503" ht="15.75" x14ac:dyDescent="0.25"/>
    <row r="504" ht="15.75" x14ac:dyDescent="0.25"/>
    <row r="505" ht="15.75" x14ac:dyDescent="0.25"/>
    <row r="506" ht="15.75" x14ac:dyDescent="0.25"/>
    <row r="507" ht="15.75" x14ac:dyDescent="0.25"/>
    <row r="508" ht="15.75" x14ac:dyDescent="0.25"/>
    <row r="509" ht="15.75" x14ac:dyDescent="0.25"/>
    <row r="510" ht="15.75" x14ac:dyDescent="0.25"/>
    <row r="511" ht="15.75" x14ac:dyDescent="0.25"/>
    <row r="512" ht="15.75" x14ac:dyDescent="0.25"/>
    <row r="513" ht="15.75" x14ac:dyDescent="0.25"/>
    <row r="514" ht="15.75" x14ac:dyDescent="0.25"/>
    <row r="515" ht="15.75" x14ac:dyDescent="0.25"/>
    <row r="516" ht="15.75" x14ac:dyDescent="0.25"/>
    <row r="517" ht="15.75" x14ac:dyDescent="0.25"/>
    <row r="518" ht="15.75" x14ac:dyDescent="0.25"/>
    <row r="519" ht="15.75" x14ac:dyDescent="0.25"/>
    <row r="520" ht="15.75" x14ac:dyDescent="0.25"/>
    <row r="521" ht="15.75" x14ac:dyDescent="0.25"/>
    <row r="522" ht="15.75" x14ac:dyDescent="0.25"/>
    <row r="523" ht="15.75" x14ac:dyDescent="0.25"/>
    <row r="524" ht="15.75" x14ac:dyDescent="0.25"/>
    <row r="525" ht="15.75" x14ac:dyDescent="0.25"/>
    <row r="526" ht="15.75" x14ac:dyDescent="0.25"/>
    <row r="527" ht="15.75" x14ac:dyDescent="0.25"/>
    <row r="528" ht="15.75" x14ac:dyDescent="0.25"/>
    <row r="529" ht="15.75" x14ac:dyDescent="0.25"/>
    <row r="530" ht="15.75" x14ac:dyDescent="0.25"/>
    <row r="531" ht="15.75" x14ac:dyDescent="0.25"/>
    <row r="532" ht="15.75" x14ac:dyDescent="0.25"/>
    <row r="533" ht="15.75" x14ac:dyDescent="0.25"/>
    <row r="534" ht="15.75" x14ac:dyDescent="0.25"/>
    <row r="535" ht="15.75" x14ac:dyDescent="0.25"/>
    <row r="536" ht="15.75" x14ac:dyDescent="0.25"/>
    <row r="537" ht="15.75" x14ac:dyDescent="0.25"/>
    <row r="538" ht="15.75" x14ac:dyDescent="0.25"/>
    <row r="539" ht="15.75" x14ac:dyDescent="0.25"/>
    <row r="540" ht="15.75" x14ac:dyDescent="0.25"/>
    <row r="541" ht="15.75" x14ac:dyDescent="0.25"/>
    <row r="542" ht="15.75" x14ac:dyDescent="0.25"/>
    <row r="543" ht="15.75" x14ac:dyDescent="0.25"/>
    <row r="544" ht="15.75" x14ac:dyDescent="0.25"/>
    <row r="545" ht="15.75" x14ac:dyDescent="0.25"/>
    <row r="546" ht="15.75" x14ac:dyDescent="0.25"/>
    <row r="547" ht="15.75" x14ac:dyDescent="0.25"/>
    <row r="548" ht="15.75" x14ac:dyDescent="0.25"/>
    <row r="549" ht="15.75" x14ac:dyDescent="0.25"/>
    <row r="550" ht="15.75" x14ac:dyDescent="0.25"/>
    <row r="551" ht="15.75" x14ac:dyDescent="0.25"/>
    <row r="552" ht="15.75" x14ac:dyDescent="0.25"/>
    <row r="553" ht="15.75" x14ac:dyDescent="0.25"/>
    <row r="554" ht="15.75" x14ac:dyDescent="0.25"/>
    <row r="555" ht="15.75" x14ac:dyDescent="0.25"/>
    <row r="556" ht="15.75" x14ac:dyDescent="0.25"/>
    <row r="557" ht="15.75" x14ac:dyDescent="0.25"/>
    <row r="558" ht="15.75" x14ac:dyDescent="0.25"/>
    <row r="559" ht="15.75" x14ac:dyDescent="0.25"/>
    <row r="560" ht="15.75" x14ac:dyDescent="0.25"/>
    <row r="561" ht="15.75" x14ac:dyDescent="0.25"/>
    <row r="562" ht="15.75" x14ac:dyDescent="0.25"/>
    <row r="563" ht="15.75" x14ac:dyDescent="0.25"/>
    <row r="564" ht="15.75" x14ac:dyDescent="0.25"/>
    <row r="565" ht="15.75" x14ac:dyDescent="0.25"/>
    <row r="566" ht="15.75" x14ac:dyDescent="0.25"/>
    <row r="567" ht="15.75" x14ac:dyDescent="0.25"/>
    <row r="568" ht="15.75" x14ac:dyDescent="0.25"/>
    <row r="569" ht="15.75" x14ac:dyDescent="0.25"/>
    <row r="570" ht="15.75" x14ac:dyDescent="0.25"/>
    <row r="571" ht="15.75" x14ac:dyDescent="0.25"/>
    <row r="572" ht="15.75" x14ac:dyDescent="0.25"/>
    <row r="573" ht="15.75" x14ac:dyDescent="0.25"/>
    <row r="574" ht="15.75" x14ac:dyDescent="0.25"/>
    <row r="575" ht="15.75" x14ac:dyDescent="0.25"/>
    <row r="576" ht="15.75" x14ac:dyDescent="0.25"/>
    <row r="577" ht="15.75" x14ac:dyDescent="0.25"/>
    <row r="578" ht="15.75" x14ac:dyDescent="0.25"/>
    <row r="579" ht="15.75" x14ac:dyDescent="0.25"/>
    <row r="580" ht="15.75" x14ac:dyDescent="0.25"/>
    <row r="581" ht="15.75" x14ac:dyDescent="0.25"/>
    <row r="582" ht="15.75" x14ac:dyDescent="0.25"/>
    <row r="583" ht="15.75" x14ac:dyDescent="0.25"/>
    <row r="584" ht="15.75" x14ac:dyDescent="0.25"/>
    <row r="585" ht="15.75" x14ac:dyDescent="0.25"/>
    <row r="586" ht="15.75" x14ac:dyDescent="0.25"/>
    <row r="587" ht="15.75" x14ac:dyDescent="0.25"/>
    <row r="588" ht="15.75" x14ac:dyDescent="0.25"/>
    <row r="589" ht="15.75" x14ac:dyDescent="0.25"/>
    <row r="590" ht="15.75" x14ac:dyDescent="0.25"/>
    <row r="591" ht="15.75" x14ac:dyDescent="0.25"/>
    <row r="592" ht="15.75" x14ac:dyDescent="0.25"/>
    <row r="593" ht="15.75" x14ac:dyDescent="0.25"/>
    <row r="594" ht="15.75" x14ac:dyDescent="0.25"/>
    <row r="595" ht="15.75" x14ac:dyDescent="0.25"/>
    <row r="596" ht="15.75" x14ac:dyDescent="0.25"/>
    <row r="597" ht="15.75" x14ac:dyDescent="0.25"/>
    <row r="598" ht="15.75" x14ac:dyDescent="0.25"/>
    <row r="599" ht="15.75" x14ac:dyDescent="0.25"/>
    <row r="600" ht="15.75" x14ac:dyDescent="0.25"/>
    <row r="601" ht="15.75" x14ac:dyDescent="0.25"/>
    <row r="602" ht="15.75" x14ac:dyDescent="0.25"/>
    <row r="603" ht="15.75" x14ac:dyDescent="0.25"/>
    <row r="604" ht="15.75" x14ac:dyDescent="0.25"/>
    <row r="605" ht="15.75" x14ac:dyDescent="0.25"/>
    <row r="606" ht="15.75" x14ac:dyDescent="0.25"/>
    <row r="607" ht="15.75" x14ac:dyDescent="0.25"/>
    <row r="608" ht="15.75" x14ac:dyDescent="0.25"/>
    <row r="609" ht="15.75" x14ac:dyDescent="0.25"/>
    <row r="610" ht="15.75" x14ac:dyDescent="0.25"/>
    <row r="611" ht="15.75" x14ac:dyDescent="0.25"/>
    <row r="612" ht="15.75" x14ac:dyDescent="0.25"/>
    <row r="613" ht="15.75" x14ac:dyDescent="0.25"/>
    <row r="614" ht="15.75" x14ac:dyDescent="0.25"/>
    <row r="615" ht="15.75" x14ac:dyDescent="0.25"/>
    <row r="616" ht="15.75" x14ac:dyDescent="0.25"/>
    <row r="617" ht="15.75" x14ac:dyDescent="0.25"/>
    <row r="618" ht="15.75" x14ac:dyDescent="0.25"/>
    <row r="619" ht="15.75" x14ac:dyDescent="0.25"/>
    <row r="620" ht="15.75" x14ac:dyDescent="0.25"/>
    <row r="621" ht="15.75" x14ac:dyDescent="0.25"/>
    <row r="622" ht="15.75" x14ac:dyDescent="0.25"/>
    <row r="623" ht="15.75" x14ac:dyDescent="0.25"/>
    <row r="624" ht="15.75" x14ac:dyDescent="0.25"/>
    <row r="625" ht="15.75" x14ac:dyDescent="0.25"/>
    <row r="626" ht="15.75" x14ac:dyDescent="0.25"/>
    <row r="627" ht="15.75" x14ac:dyDescent="0.25"/>
    <row r="628" ht="15.75" x14ac:dyDescent="0.25"/>
    <row r="629" ht="15.75" x14ac:dyDescent="0.25"/>
    <row r="630" ht="15.75" x14ac:dyDescent="0.25"/>
    <row r="631" ht="15.75" x14ac:dyDescent="0.25"/>
    <row r="632" ht="15.75" x14ac:dyDescent="0.25"/>
    <row r="633" ht="15.75" x14ac:dyDescent="0.25"/>
    <row r="634" ht="15.75" x14ac:dyDescent="0.25"/>
    <row r="635" ht="15.75" x14ac:dyDescent="0.25"/>
    <row r="636" ht="15.75" x14ac:dyDescent="0.25"/>
    <row r="637" ht="15.75" x14ac:dyDescent="0.25"/>
    <row r="638" ht="15.75" x14ac:dyDescent="0.25"/>
    <row r="639" ht="15.75" x14ac:dyDescent="0.25"/>
    <row r="640" ht="15.75" x14ac:dyDescent="0.25"/>
    <row r="641" ht="15.75" x14ac:dyDescent="0.25"/>
    <row r="642" ht="15.75" x14ac:dyDescent="0.25"/>
    <row r="643" ht="15.75" x14ac:dyDescent="0.25"/>
    <row r="644" ht="15.75" x14ac:dyDescent="0.25"/>
    <row r="645" ht="15.75" x14ac:dyDescent="0.25"/>
    <row r="646" ht="15.75" x14ac:dyDescent="0.25"/>
    <row r="647" ht="15.75" x14ac:dyDescent="0.25"/>
    <row r="648" ht="15.75" x14ac:dyDescent="0.25"/>
    <row r="649" ht="15.75" x14ac:dyDescent="0.25"/>
    <row r="650" ht="15.75" x14ac:dyDescent="0.25"/>
    <row r="651" ht="15.75" x14ac:dyDescent="0.25"/>
    <row r="652" ht="15.75" x14ac:dyDescent="0.25"/>
    <row r="653" ht="15.75" x14ac:dyDescent="0.25"/>
    <row r="654" ht="15.75" x14ac:dyDescent="0.25"/>
    <row r="655" ht="15.75" x14ac:dyDescent="0.25"/>
    <row r="656" ht="15.75" x14ac:dyDescent="0.25"/>
    <row r="657" ht="15.75" x14ac:dyDescent="0.25"/>
    <row r="658" ht="15.75" x14ac:dyDescent="0.25"/>
    <row r="659" ht="15.75" x14ac:dyDescent="0.25"/>
    <row r="660" ht="15.75" x14ac:dyDescent="0.25"/>
    <row r="661" ht="15.75" x14ac:dyDescent="0.25"/>
    <row r="662" ht="15.75" x14ac:dyDescent="0.25"/>
    <row r="663" ht="15.75" x14ac:dyDescent="0.25"/>
    <row r="664" ht="15.75" x14ac:dyDescent="0.25"/>
    <row r="665" ht="15.75" x14ac:dyDescent="0.25"/>
    <row r="666" ht="15.75" x14ac:dyDescent="0.25"/>
    <row r="667" ht="15.75" x14ac:dyDescent="0.25"/>
    <row r="668" ht="15.75" x14ac:dyDescent="0.25"/>
    <row r="669" ht="15.75" x14ac:dyDescent="0.25"/>
    <row r="670" ht="15.75" x14ac:dyDescent="0.25"/>
    <row r="671" ht="15.75" x14ac:dyDescent="0.25"/>
    <row r="672" ht="15.75" x14ac:dyDescent="0.25"/>
    <row r="673" ht="15.75" x14ac:dyDescent="0.25"/>
    <row r="674" ht="15.75" x14ac:dyDescent="0.25"/>
    <row r="675" ht="15.75" x14ac:dyDescent="0.25"/>
    <row r="676" ht="15.75" x14ac:dyDescent="0.25"/>
    <row r="677" ht="15.75" x14ac:dyDescent="0.25"/>
    <row r="678" ht="15.75" x14ac:dyDescent="0.25"/>
    <row r="679" ht="15.75" x14ac:dyDescent="0.25"/>
    <row r="680" ht="15.75" x14ac:dyDescent="0.25"/>
    <row r="681" ht="15.75" x14ac:dyDescent="0.25"/>
    <row r="682" ht="15.75" x14ac:dyDescent="0.25"/>
    <row r="683" ht="15.75" x14ac:dyDescent="0.25"/>
    <row r="684" ht="15.75" x14ac:dyDescent="0.25"/>
    <row r="685" ht="15.75" x14ac:dyDescent="0.25"/>
    <row r="686" ht="15.75" x14ac:dyDescent="0.25"/>
    <row r="687" ht="15.75" x14ac:dyDescent="0.25"/>
    <row r="688" ht="15.75" x14ac:dyDescent="0.25"/>
    <row r="689" ht="15.75" x14ac:dyDescent="0.25"/>
    <row r="690" ht="15.75" x14ac:dyDescent="0.25"/>
    <row r="691" ht="15.75" x14ac:dyDescent="0.25"/>
    <row r="692" ht="15.75" x14ac:dyDescent="0.25"/>
    <row r="693" ht="15.75" x14ac:dyDescent="0.25"/>
    <row r="694" ht="15.75" x14ac:dyDescent="0.25"/>
    <row r="695" ht="15.75" x14ac:dyDescent="0.25"/>
    <row r="696" ht="15.75" x14ac:dyDescent="0.25"/>
    <row r="697" ht="15.75" x14ac:dyDescent="0.25"/>
    <row r="698" ht="15.75" x14ac:dyDescent="0.25"/>
    <row r="699" ht="15.75" x14ac:dyDescent="0.25"/>
    <row r="700" ht="15.75" x14ac:dyDescent="0.25"/>
    <row r="701" ht="15.75" x14ac:dyDescent="0.25"/>
    <row r="702" ht="15.75" x14ac:dyDescent="0.25"/>
    <row r="703" ht="15.75" x14ac:dyDescent="0.25"/>
    <row r="704" ht="15.75" x14ac:dyDescent="0.25"/>
    <row r="705" ht="15.75" x14ac:dyDescent="0.25"/>
    <row r="706" ht="15.75" x14ac:dyDescent="0.25"/>
    <row r="707" ht="15.75" x14ac:dyDescent="0.25"/>
    <row r="708" ht="15.75" x14ac:dyDescent="0.25"/>
    <row r="709" ht="15.75" x14ac:dyDescent="0.25"/>
    <row r="710" ht="15.75" x14ac:dyDescent="0.25"/>
    <row r="711" ht="15.75" x14ac:dyDescent="0.25"/>
    <row r="712" ht="15.75" x14ac:dyDescent="0.25"/>
    <row r="713" ht="15.75" x14ac:dyDescent="0.25"/>
    <row r="714" ht="15.75" x14ac:dyDescent="0.25"/>
    <row r="715" ht="15.75" x14ac:dyDescent="0.25"/>
    <row r="716" ht="15.75" x14ac:dyDescent="0.25"/>
    <row r="717" ht="15.75" x14ac:dyDescent="0.25"/>
    <row r="718" ht="15.75" x14ac:dyDescent="0.25"/>
    <row r="719" ht="15.75" x14ac:dyDescent="0.25"/>
    <row r="720" ht="15.75" x14ac:dyDescent="0.25"/>
    <row r="721" ht="15.75" x14ac:dyDescent="0.25"/>
    <row r="722" ht="15.75" x14ac:dyDescent="0.25"/>
    <row r="723" ht="15.75" x14ac:dyDescent="0.25"/>
    <row r="724" ht="15.75" x14ac:dyDescent="0.25"/>
    <row r="725" ht="15.75" x14ac:dyDescent="0.25"/>
    <row r="726" ht="15.75" x14ac:dyDescent="0.25"/>
    <row r="727" ht="15.75" x14ac:dyDescent="0.25"/>
    <row r="728" ht="15.75" x14ac:dyDescent="0.25"/>
    <row r="729" ht="15.75" x14ac:dyDescent="0.25"/>
    <row r="730" ht="15.75" x14ac:dyDescent="0.25"/>
    <row r="731" ht="15.75" x14ac:dyDescent="0.25"/>
    <row r="732" ht="15.75" x14ac:dyDescent="0.25"/>
    <row r="733" ht="15.75" x14ac:dyDescent="0.25"/>
    <row r="734" ht="15.75" x14ac:dyDescent="0.25"/>
    <row r="735" ht="15.75" x14ac:dyDescent="0.25"/>
    <row r="736" ht="15.75" x14ac:dyDescent="0.25"/>
    <row r="737" ht="15.75" x14ac:dyDescent="0.25"/>
    <row r="738" ht="15.75" x14ac:dyDescent="0.25"/>
    <row r="739" ht="15.75" x14ac:dyDescent="0.25"/>
    <row r="740" ht="15.75" x14ac:dyDescent="0.25"/>
    <row r="741" ht="15.75" x14ac:dyDescent="0.25"/>
    <row r="742" ht="15.75" x14ac:dyDescent="0.25"/>
    <row r="743" ht="15.75" x14ac:dyDescent="0.25"/>
    <row r="744" ht="15.75" x14ac:dyDescent="0.25"/>
    <row r="745" ht="15.75" x14ac:dyDescent="0.25"/>
    <row r="746" ht="15.75" x14ac:dyDescent="0.25"/>
    <row r="747" ht="15.75" x14ac:dyDescent="0.25"/>
    <row r="748" ht="15.75" x14ac:dyDescent="0.25"/>
    <row r="749" ht="15.75" x14ac:dyDescent="0.25"/>
    <row r="750" ht="15.75" x14ac:dyDescent="0.25"/>
    <row r="751" ht="15.75" x14ac:dyDescent="0.25"/>
    <row r="752" ht="15.75" x14ac:dyDescent="0.25"/>
    <row r="753" ht="15.75" x14ac:dyDescent="0.25"/>
    <row r="754" ht="15.75" x14ac:dyDescent="0.25"/>
    <row r="755" ht="15.75" x14ac:dyDescent="0.25"/>
    <row r="756" ht="15.75" x14ac:dyDescent="0.25"/>
    <row r="757" ht="15.75" x14ac:dyDescent="0.25"/>
    <row r="758" ht="15.75" x14ac:dyDescent="0.25"/>
    <row r="759" ht="15.75" x14ac:dyDescent="0.25"/>
    <row r="760" ht="15.75" x14ac:dyDescent="0.25"/>
    <row r="761" ht="15.75" x14ac:dyDescent="0.25"/>
    <row r="762" ht="15.75" x14ac:dyDescent="0.25"/>
    <row r="763" ht="15.75" x14ac:dyDescent="0.25"/>
    <row r="764" ht="15.75" x14ac:dyDescent="0.25"/>
    <row r="765" ht="15.75" x14ac:dyDescent="0.25"/>
    <row r="766" ht="15.75" x14ac:dyDescent="0.25"/>
    <row r="767" ht="15.75" x14ac:dyDescent="0.25"/>
    <row r="768" ht="15.75" x14ac:dyDescent="0.25"/>
    <row r="769" ht="15.75" x14ac:dyDescent="0.25"/>
    <row r="770" ht="15.75" x14ac:dyDescent="0.25"/>
    <row r="771" ht="15.75" x14ac:dyDescent="0.25"/>
    <row r="772" ht="15.75" x14ac:dyDescent="0.25"/>
    <row r="773" ht="15.75" x14ac:dyDescent="0.25"/>
    <row r="774" ht="15.75" x14ac:dyDescent="0.25"/>
    <row r="775" ht="15.75" x14ac:dyDescent="0.25"/>
    <row r="776" ht="15.75" x14ac:dyDescent="0.25"/>
    <row r="777" ht="15.75" x14ac:dyDescent="0.25"/>
    <row r="778" ht="15.75" x14ac:dyDescent="0.25"/>
    <row r="779" ht="15.75" x14ac:dyDescent="0.25"/>
    <row r="780" ht="15.75" x14ac:dyDescent="0.25"/>
    <row r="781" ht="15.75" x14ac:dyDescent="0.25"/>
    <row r="782" ht="15.75" x14ac:dyDescent="0.25"/>
    <row r="783" ht="15.75" x14ac:dyDescent="0.25"/>
    <row r="784" ht="15.75" x14ac:dyDescent="0.25"/>
    <row r="785" ht="15.75" x14ac:dyDescent="0.25"/>
    <row r="786" ht="15.75" x14ac:dyDescent="0.25"/>
    <row r="787" ht="15.75" x14ac:dyDescent="0.25"/>
    <row r="788" ht="15.75" x14ac:dyDescent="0.25"/>
    <row r="789" ht="15.75" x14ac:dyDescent="0.25"/>
    <row r="790" ht="15.75" x14ac:dyDescent="0.25"/>
    <row r="791" ht="15.75" x14ac:dyDescent="0.25"/>
    <row r="792" ht="15.75" x14ac:dyDescent="0.25"/>
    <row r="793" ht="15.75" x14ac:dyDescent="0.25"/>
    <row r="794" ht="15.75" x14ac:dyDescent="0.25"/>
    <row r="795" ht="15.75" x14ac:dyDescent="0.25"/>
    <row r="796" ht="15.75" x14ac:dyDescent="0.25"/>
    <row r="797" ht="15.75" x14ac:dyDescent="0.25"/>
    <row r="798" ht="15.75" x14ac:dyDescent="0.25"/>
    <row r="799" ht="15.75" x14ac:dyDescent="0.25"/>
    <row r="800" ht="15.75" x14ac:dyDescent="0.25"/>
    <row r="801" ht="15.75" x14ac:dyDescent="0.25"/>
    <row r="802" ht="15.75" x14ac:dyDescent="0.25"/>
    <row r="803" ht="15.75" x14ac:dyDescent="0.25"/>
    <row r="804" ht="15.75" x14ac:dyDescent="0.25"/>
    <row r="805" ht="15.75" x14ac:dyDescent="0.25"/>
    <row r="806" ht="15.75" x14ac:dyDescent="0.25"/>
    <row r="807" ht="15.75" x14ac:dyDescent="0.25"/>
    <row r="808" ht="15.75" x14ac:dyDescent="0.25"/>
    <row r="809" ht="15.75" x14ac:dyDescent="0.25"/>
    <row r="810" ht="15.75" x14ac:dyDescent="0.25"/>
    <row r="811" ht="15.75" x14ac:dyDescent="0.25"/>
    <row r="812" ht="15.75" x14ac:dyDescent="0.25"/>
    <row r="813" ht="15.75" x14ac:dyDescent="0.25"/>
    <row r="814" ht="15.75" x14ac:dyDescent="0.25"/>
    <row r="815" ht="15.75" x14ac:dyDescent="0.25"/>
    <row r="816" ht="15.75" x14ac:dyDescent="0.25"/>
    <row r="817" ht="15.75" x14ac:dyDescent="0.25"/>
    <row r="818" ht="15.75" x14ac:dyDescent="0.25"/>
    <row r="819" ht="15.75" x14ac:dyDescent="0.25"/>
    <row r="820" ht="15.75" x14ac:dyDescent="0.25"/>
    <row r="821" ht="15.75" x14ac:dyDescent="0.25"/>
    <row r="822" ht="15.75" x14ac:dyDescent="0.25"/>
    <row r="823" ht="15.75" x14ac:dyDescent="0.25"/>
    <row r="824" ht="15.75" x14ac:dyDescent="0.25"/>
    <row r="825" ht="15.75" x14ac:dyDescent="0.25"/>
    <row r="826" ht="15.75" x14ac:dyDescent="0.25"/>
    <row r="827" ht="15.75" x14ac:dyDescent="0.25"/>
    <row r="828" ht="15.75" x14ac:dyDescent="0.25"/>
    <row r="829" ht="15.75" x14ac:dyDescent="0.25"/>
    <row r="830" ht="15.75" x14ac:dyDescent="0.25"/>
    <row r="831" ht="15.75" x14ac:dyDescent="0.25"/>
    <row r="832" ht="15.75" x14ac:dyDescent="0.25"/>
    <row r="833" ht="15.75" x14ac:dyDescent="0.25"/>
    <row r="834" ht="15.75" x14ac:dyDescent="0.25"/>
    <row r="835" ht="15.75" x14ac:dyDescent="0.25"/>
    <row r="836" ht="15.75" x14ac:dyDescent="0.25"/>
    <row r="837" ht="15.75" x14ac:dyDescent="0.25"/>
    <row r="838" ht="15.75" x14ac:dyDescent="0.25"/>
    <row r="839" ht="15.75" x14ac:dyDescent="0.25"/>
    <row r="840" ht="15.75" x14ac:dyDescent="0.25"/>
    <row r="841" ht="15.75" x14ac:dyDescent="0.25"/>
    <row r="842" ht="15.75" x14ac:dyDescent="0.25"/>
    <row r="843" ht="15.75" x14ac:dyDescent="0.25"/>
    <row r="844" ht="15.75" x14ac:dyDescent="0.25"/>
    <row r="845" ht="15.75" x14ac:dyDescent="0.25"/>
    <row r="846" ht="15.75" x14ac:dyDescent="0.25"/>
    <row r="847" ht="15.75" x14ac:dyDescent="0.25"/>
    <row r="848" ht="15.75" x14ac:dyDescent="0.25"/>
    <row r="849" ht="15.75" x14ac:dyDescent="0.25"/>
    <row r="850" ht="15.75" x14ac:dyDescent="0.25"/>
    <row r="851" ht="15.75" x14ac:dyDescent="0.25"/>
    <row r="852" ht="15.75" x14ac:dyDescent="0.25"/>
    <row r="853" ht="15.75" x14ac:dyDescent="0.25"/>
    <row r="854" ht="15.75" x14ac:dyDescent="0.25"/>
    <row r="855" ht="15.75" x14ac:dyDescent="0.25"/>
    <row r="856" ht="15.75" x14ac:dyDescent="0.25"/>
    <row r="857" ht="15.75" x14ac:dyDescent="0.25"/>
    <row r="858" ht="15.75" x14ac:dyDescent="0.25"/>
    <row r="859" ht="15.75" x14ac:dyDescent="0.25"/>
    <row r="860" ht="15.75" x14ac:dyDescent="0.25"/>
    <row r="861" ht="15.75" x14ac:dyDescent="0.25"/>
    <row r="862" ht="15.75" x14ac:dyDescent="0.25"/>
    <row r="863" ht="15.75" x14ac:dyDescent="0.25"/>
    <row r="864" ht="15.75" x14ac:dyDescent="0.25"/>
    <row r="865" ht="15.75" x14ac:dyDescent="0.25"/>
    <row r="866" ht="15.75" x14ac:dyDescent="0.25"/>
    <row r="867" ht="15.75" x14ac:dyDescent="0.25"/>
    <row r="868" ht="15.75" x14ac:dyDescent="0.25"/>
    <row r="869" ht="15.75" x14ac:dyDescent="0.25"/>
    <row r="870" ht="15.75" x14ac:dyDescent="0.25"/>
    <row r="871" ht="15.75" x14ac:dyDescent="0.25"/>
    <row r="872" ht="15.75" x14ac:dyDescent="0.25"/>
    <row r="873" ht="15.75" x14ac:dyDescent="0.25"/>
    <row r="874" ht="15.75" x14ac:dyDescent="0.25"/>
    <row r="875" ht="15.75" x14ac:dyDescent="0.25"/>
    <row r="876" ht="15.75" x14ac:dyDescent="0.25"/>
    <row r="877" ht="15.75" x14ac:dyDescent="0.25"/>
    <row r="878" ht="15.75" x14ac:dyDescent="0.25"/>
    <row r="879" ht="15.75" x14ac:dyDescent="0.25"/>
    <row r="880" ht="15.75" x14ac:dyDescent="0.25"/>
    <row r="881" ht="15.75" x14ac:dyDescent="0.25"/>
    <row r="882" ht="15.75" x14ac:dyDescent="0.25"/>
    <row r="883" ht="15.75" x14ac:dyDescent="0.25"/>
    <row r="884" ht="15.75" x14ac:dyDescent="0.25"/>
    <row r="885" ht="15.75" x14ac:dyDescent="0.25"/>
    <row r="886" ht="15.75" x14ac:dyDescent="0.25"/>
    <row r="887" ht="15.75" x14ac:dyDescent="0.25"/>
    <row r="888" ht="15.75" x14ac:dyDescent="0.25"/>
    <row r="889" ht="15.75" x14ac:dyDescent="0.25"/>
    <row r="890" ht="15.75" x14ac:dyDescent="0.25"/>
    <row r="891" ht="15.75" x14ac:dyDescent="0.25"/>
    <row r="892" ht="15.75" x14ac:dyDescent="0.25"/>
    <row r="893" ht="15.75" x14ac:dyDescent="0.25"/>
    <row r="894" ht="15.75" x14ac:dyDescent="0.25"/>
    <row r="895" ht="15.75" x14ac:dyDescent="0.25"/>
    <row r="896" ht="15.75" x14ac:dyDescent="0.25"/>
    <row r="897" ht="15.75" x14ac:dyDescent="0.25"/>
    <row r="898" ht="15.75" x14ac:dyDescent="0.25"/>
    <row r="899" ht="15.75" x14ac:dyDescent="0.25"/>
    <row r="900" ht="15.75" x14ac:dyDescent="0.25"/>
    <row r="901" ht="15.75" x14ac:dyDescent="0.25"/>
    <row r="902" ht="15.75" x14ac:dyDescent="0.25"/>
    <row r="903" ht="15.75" x14ac:dyDescent="0.25"/>
    <row r="904" ht="15.75" x14ac:dyDescent="0.25"/>
    <row r="905" ht="15.75" x14ac:dyDescent="0.25"/>
    <row r="906" ht="15.75" x14ac:dyDescent="0.25"/>
    <row r="907" ht="15.75" x14ac:dyDescent="0.25"/>
    <row r="908" ht="15.75" x14ac:dyDescent="0.25"/>
    <row r="909" ht="15.75" x14ac:dyDescent="0.25"/>
    <row r="910" ht="15.75" x14ac:dyDescent="0.25"/>
    <row r="911" ht="15.75" x14ac:dyDescent="0.25"/>
    <row r="912" ht="15.75" x14ac:dyDescent="0.25"/>
    <row r="913" ht="15.75" x14ac:dyDescent="0.25"/>
    <row r="914" ht="15.75" x14ac:dyDescent="0.25"/>
    <row r="915" ht="15.75" x14ac:dyDescent="0.25"/>
    <row r="916" ht="15.75" x14ac:dyDescent="0.25"/>
    <row r="917" ht="15.75" x14ac:dyDescent="0.25"/>
    <row r="918" ht="15.75" x14ac:dyDescent="0.25"/>
    <row r="919" ht="15.75" x14ac:dyDescent="0.25"/>
    <row r="920" ht="15.75" x14ac:dyDescent="0.25"/>
    <row r="921" ht="15.75" x14ac:dyDescent="0.25"/>
    <row r="922" ht="15.75" x14ac:dyDescent="0.25"/>
    <row r="923" ht="15.75" x14ac:dyDescent="0.25"/>
    <row r="924" ht="15.75" x14ac:dyDescent="0.25"/>
    <row r="925" ht="15.75" x14ac:dyDescent="0.25"/>
    <row r="926" ht="15.75" x14ac:dyDescent="0.25"/>
    <row r="927" ht="15.75" x14ac:dyDescent="0.25"/>
    <row r="928" ht="15.75" x14ac:dyDescent="0.25"/>
    <row r="929" ht="15.75" x14ac:dyDescent="0.25"/>
    <row r="930" ht="15.75" x14ac:dyDescent="0.25"/>
    <row r="931" ht="15.75" x14ac:dyDescent="0.25"/>
    <row r="932" ht="15.75" x14ac:dyDescent="0.25"/>
    <row r="933" ht="15.75" x14ac:dyDescent="0.25"/>
    <row r="934" ht="15.75" x14ac:dyDescent="0.25"/>
    <row r="935" ht="15.75" x14ac:dyDescent="0.25"/>
    <row r="936" ht="15.75" x14ac:dyDescent="0.25"/>
    <row r="937" ht="15.75" x14ac:dyDescent="0.25"/>
    <row r="938" ht="15.75" x14ac:dyDescent="0.25"/>
    <row r="939" ht="15.75" x14ac:dyDescent="0.25"/>
    <row r="940" ht="15.75" x14ac:dyDescent="0.25"/>
    <row r="941" ht="15.75" x14ac:dyDescent="0.25"/>
    <row r="942" ht="15.75" x14ac:dyDescent="0.25"/>
    <row r="943" ht="15.75" x14ac:dyDescent="0.25"/>
    <row r="944" ht="15.75" x14ac:dyDescent="0.25"/>
    <row r="945" ht="15.75" x14ac:dyDescent="0.25"/>
    <row r="946" ht="15.75" x14ac:dyDescent="0.25"/>
    <row r="947" ht="15.75" x14ac:dyDescent="0.25"/>
    <row r="948" ht="15.75" x14ac:dyDescent="0.25"/>
    <row r="949" ht="15.75" x14ac:dyDescent="0.25"/>
    <row r="950" ht="15.75" x14ac:dyDescent="0.25"/>
    <row r="951" ht="15.75" x14ac:dyDescent="0.25"/>
    <row r="952" ht="15.75" x14ac:dyDescent="0.25"/>
    <row r="953" ht="15.75" x14ac:dyDescent="0.25"/>
    <row r="954" ht="15.75" x14ac:dyDescent="0.25"/>
    <row r="955" ht="15.75" x14ac:dyDescent="0.25"/>
    <row r="956" ht="15.75" x14ac:dyDescent="0.25"/>
    <row r="957" ht="15.75" x14ac:dyDescent="0.25"/>
    <row r="958" ht="15.75" x14ac:dyDescent="0.25"/>
    <row r="959" ht="15.75" x14ac:dyDescent="0.25"/>
    <row r="960" ht="15.75" x14ac:dyDescent="0.25"/>
    <row r="961" ht="15.75" x14ac:dyDescent="0.25"/>
    <row r="962" ht="15.75" x14ac:dyDescent="0.25"/>
    <row r="963" ht="15.75" x14ac:dyDescent="0.25"/>
    <row r="964" ht="15.75" x14ac:dyDescent="0.25"/>
    <row r="965" ht="15.75" x14ac:dyDescent="0.25"/>
  </sheetData>
  <conditionalFormatting sqref="F11:F13 A52:A155 A9:A44 A8:E8 F53:F155">
    <cfRule type="expression" dxfId="117" priority="10">
      <formula>#REF!=blank()</formula>
    </cfRule>
  </conditionalFormatting>
  <conditionalFormatting sqref="A6:D6">
    <cfRule type="expression" dxfId="116" priority="6">
      <formula>H$9="Winner"</formula>
    </cfRule>
  </conditionalFormatting>
  <conditionalFormatting pivot="1" sqref="C9:C140">
    <cfRule type="cellIs" dxfId="115" priority="3" operator="equal">
      <formula>"Major Advantage"</formula>
    </cfRule>
  </conditionalFormatting>
  <conditionalFormatting pivot="1" sqref="C9:C140">
    <cfRule type="cellIs" dxfId="114" priority="2" operator="equal">
      <formula>"Disadvantage"</formula>
    </cfRule>
  </conditionalFormatting>
  <conditionalFormatting pivot="1" sqref="C9:C140">
    <cfRule type="cellIs" dxfId="113" priority="1" operator="equal">
      <formula>"Moderate Advantage"</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B35D2-E6A0-49C7-A410-3E6191910960}">
  <sheetPr codeName="Sheet4"/>
  <dimension ref="A1:Z1000"/>
  <sheetViews>
    <sheetView showGridLines="0" zoomScale="70" zoomScaleNormal="70" workbookViewId="0">
      <selection activeCell="A18" sqref="A18"/>
    </sheetView>
  </sheetViews>
  <sheetFormatPr defaultColWidth="9.140625" defaultRowHeight="15" x14ac:dyDescent="0.25"/>
  <cols>
    <col min="1" max="1" width="23.28515625" style="4" customWidth="1"/>
    <col min="2" max="2" width="17.42578125" style="4" customWidth="1"/>
    <col min="3" max="3" width="18.42578125" style="4" customWidth="1"/>
    <col min="4" max="4" width="16.42578125" style="4" customWidth="1"/>
    <col min="5" max="5" width="13.42578125" style="4" customWidth="1"/>
    <col min="6" max="6" width="30" style="78" customWidth="1"/>
    <col min="7" max="7" width="56.140625" style="78" customWidth="1"/>
    <col min="8" max="8" width="14.28515625" style="4" bestFit="1" customWidth="1"/>
    <col min="9" max="11" width="27.5703125" style="4" bestFit="1" customWidth="1"/>
    <col min="12" max="12" width="79.140625" style="4" bestFit="1" customWidth="1"/>
    <col min="13" max="13" width="44.28515625" style="4" bestFit="1" customWidth="1"/>
    <col min="14" max="14" width="26.7109375" style="4" bestFit="1" customWidth="1"/>
    <col min="15" max="15" width="15" style="4" bestFit="1" customWidth="1"/>
    <col min="16" max="16384" width="9.140625" style="4"/>
  </cols>
  <sheetData>
    <row r="1" spans="1:12" x14ac:dyDescent="0.25">
      <c r="F1" s="4"/>
      <c r="G1" s="4"/>
    </row>
    <row r="2" spans="1:12" x14ac:dyDescent="0.25">
      <c r="F2" s="4"/>
      <c r="G2" s="4"/>
    </row>
    <row r="3" spans="1:12" x14ac:dyDescent="0.25">
      <c r="F3" s="4"/>
      <c r="G3" s="4"/>
    </row>
    <row r="4" spans="1:12" x14ac:dyDescent="0.25">
      <c r="F4" s="4"/>
      <c r="G4" s="4"/>
    </row>
    <row r="5" spans="1:12" x14ac:dyDescent="0.25">
      <c r="F5" s="4"/>
      <c r="G5" s="4"/>
    </row>
    <row r="6" spans="1:12" x14ac:dyDescent="0.25">
      <c r="F6" s="4"/>
      <c r="G6" s="4"/>
    </row>
    <row r="7" spans="1:12" x14ac:dyDescent="0.25">
      <c r="F7" s="4"/>
      <c r="G7" s="4"/>
    </row>
    <row r="8" spans="1:12" x14ac:dyDescent="0.25">
      <c r="F8" s="4"/>
      <c r="G8" s="4"/>
    </row>
    <row r="9" spans="1:12" x14ac:dyDescent="0.25">
      <c r="F9" s="4"/>
      <c r="G9" s="4"/>
    </row>
    <row r="10" spans="1:12" x14ac:dyDescent="0.25">
      <c r="F10" s="4"/>
      <c r="G10" s="4"/>
    </row>
    <row r="11" spans="1:12" x14ac:dyDescent="0.25">
      <c r="F11" s="4"/>
      <c r="G11" s="4"/>
    </row>
    <row r="12" spans="1:12" x14ac:dyDescent="0.25">
      <c r="F12" s="4"/>
      <c r="G12" s="4"/>
    </row>
    <row r="13" spans="1:12" ht="128.25" customHeight="1" x14ac:dyDescent="0.25">
      <c r="A13" s="7"/>
      <c r="F13" s="4"/>
      <c r="G13" s="4"/>
      <c r="J13" s="29"/>
      <c r="K13" s="29"/>
      <c r="L13" s="29"/>
    </row>
    <row r="14" spans="1:12" ht="27.75" customHeight="1" x14ac:dyDescent="0.25">
      <c r="A14" s="7"/>
      <c r="F14" s="4"/>
      <c r="G14" s="4"/>
    </row>
    <row r="15" spans="1:12" x14ac:dyDescent="0.25">
      <c r="F15" s="4"/>
      <c r="G15" s="4"/>
      <c r="J15" s="49"/>
    </row>
    <row r="16" spans="1:12" x14ac:dyDescent="0.25">
      <c r="F16" s="4"/>
      <c r="G16" s="4"/>
    </row>
    <row r="17" spans="1:9" x14ac:dyDescent="0.25">
      <c r="F17" s="4"/>
      <c r="G17" s="4"/>
    </row>
    <row r="18" spans="1:9" ht="30" x14ac:dyDescent="0.25">
      <c r="A18" s="104" t="s">
        <v>29</v>
      </c>
      <c r="B18" s="104" t="s">
        <v>30</v>
      </c>
      <c r="C18" s="104" t="s">
        <v>2</v>
      </c>
      <c r="D18" s="104" t="s">
        <v>4</v>
      </c>
      <c r="E18" s="104" t="s">
        <v>31</v>
      </c>
      <c r="F18" s="104" t="s">
        <v>32</v>
      </c>
      <c r="G18" s="105" t="s">
        <v>0</v>
      </c>
      <c r="H18" s="104" t="s">
        <v>33</v>
      </c>
      <c r="I18" s="105" t="s">
        <v>34</v>
      </c>
    </row>
    <row r="19" spans="1:9" x14ac:dyDescent="0.25">
      <c r="A19" s="104" t="s">
        <v>90</v>
      </c>
      <c r="B19" s="104" t="s">
        <v>91</v>
      </c>
      <c r="C19" s="104" t="s">
        <v>74</v>
      </c>
      <c r="D19" s="104">
        <v>0</v>
      </c>
      <c r="E19" s="104" t="s">
        <v>75</v>
      </c>
      <c r="F19" s="105" t="s">
        <v>92</v>
      </c>
      <c r="G19" s="105" t="s">
        <v>72</v>
      </c>
      <c r="H19" s="104" t="s">
        <v>76</v>
      </c>
      <c r="I19" s="106" t="s">
        <v>21</v>
      </c>
    </row>
    <row r="20" spans="1:9" x14ac:dyDescent="0.25">
      <c r="A20" s="104" t="s">
        <v>90</v>
      </c>
      <c r="B20" s="104" t="s">
        <v>91</v>
      </c>
      <c r="C20" s="104" t="s">
        <v>74</v>
      </c>
      <c r="D20" s="104">
        <v>0</v>
      </c>
      <c r="E20" s="104" t="s">
        <v>75</v>
      </c>
      <c r="F20" s="105" t="s">
        <v>92</v>
      </c>
      <c r="G20" s="105" t="s">
        <v>73</v>
      </c>
      <c r="H20" s="104" t="s">
        <v>76</v>
      </c>
      <c r="I20" s="106" t="s">
        <v>21</v>
      </c>
    </row>
    <row r="21" spans="1:9" x14ac:dyDescent="0.25">
      <c r="A21" s="104" t="s">
        <v>90</v>
      </c>
      <c r="B21" s="104" t="s">
        <v>91</v>
      </c>
      <c r="C21" s="104" t="s">
        <v>74</v>
      </c>
      <c r="D21" s="104">
        <v>500</v>
      </c>
      <c r="E21" s="104" t="s">
        <v>75</v>
      </c>
      <c r="F21" s="104" t="s">
        <v>92</v>
      </c>
      <c r="G21" s="105" t="s">
        <v>72</v>
      </c>
      <c r="H21" s="104" t="s">
        <v>28</v>
      </c>
      <c r="I21" s="106" t="s">
        <v>21</v>
      </c>
    </row>
    <row r="22" spans="1:9" x14ac:dyDescent="0.25">
      <c r="A22" s="104" t="s">
        <v>90</v>
      </c>
      <c r="B22" s="104" t="s">
        <v>91</v>
      </c>
      <c r="C22" s="104" t="s">
        <v>74</v>
      </c>
      <c r="D22" s="104">
        <v>500</v>
      </c>
      <c r="E22" s="104" t="s">
        <v>75</v>
      </c>
      <c r="F22" s="104" t="s">
        <v>92</v>
      </c>
      <c r="G22" s="105" t="s">
        <v>72</v>
      </c>
      <c r="H22" s="104" t="s">
        <v>76</v>
      </c>
      <c r="I22" s="106" t="s">
        <v>21</v>
      </c>
    </row>
    <row r="23" spans="1:9" x14ac:dyDescent="0.25">
      <c r="A23" s="104" t="s">
        <v>90</v>
      </c>
      <c r="B23" s="104" t="s">
        <v>91</v>
      </c>
      <c r="C23" s="104" t="s">
        <v>74</v>
      </c>
      <c r="D23" s="104">
        <v>500</v>
      </c>
      <c r="E23" s="104" t="s">
        <v>75</v>
      </c>
      <c r="F23" s="104" t="s">
        <v>92</v>
      </c>
      <c r="G23" s="105" t="s">
        <v>73</v>
      </c>
      <c r="H23" s="104" t="s">
        <v>28</v>
      </c>
      <c r="I23" s="106" t="s">
        <v>21</v>
      </c>
    </row>
    <row r="24" spans="1:9" x14ac:dyDescent="0.25">
      <c r="A24" s="104" t="s">
        <v>90</v>
      </c>
      <c r="B24" s="104" t="s">
        <v>91</v>
      </c>
      <c r="C24" s="104" t="s">
        <v>74</v>
      </c>
      <c r="D24" s="104">
        <v>500</v>
      </c>
      <c r="E24" s="104" t="s">
        <v>75</v>
      </c>
      <c r="F24" s="104" t="s">
        <v>92</v>
      </c>
      <c r="G24" s="105" t="s">
        <v>73</v>
      </c>
      <c r="H24" s="104" t="s">
        <v>76</v>
      </c>
      <c r="I24" s="106" t="s">
        <v>21</v>
      </c>
    </row>
    <row r="25" spans="1:9" x14ac:dyDescent="0.25">
      <c r="A25" s="104" t="s">
        <v>90</v>
      </c>
      <c r="B25" s="104" t="s">
        <v>91</v>
      </c>
      <c r="C25" s="104" t="s">
        <v>74</v>
      </c>
      <c r="D25" s="104">
        <v>1000</v>
      </c>
      <c r="E25" s="104" t="s">
        <v>75</v>
      </c>
      <c r="F25" s="105" t="s">
        <v>92</v>
      </c>
      <c r="G25" s="105" t="s">
        <v>72</v>
      </c>
      <c r="H25" s="104" t="s">
        <v>28</v>
      </c>
      <c r="I25" s="106" t="s">
        <v>21</v>
      </c>
    </row>
    <row r="26" spans="1:9" x14ac:dyDescent="0.25">
      <c r="A26" s="104" t="s">
        <v>90</v>
      </c>
      <c r="B26" s="104" t="s">
        <v>91</v>
      </c>
      <c r="C26" s="104" t="s">
        <v>74</v>
      </c>
      <c r="D26" s="104">
        <v>1000</v>
      </c>
      <c r="E26" s="104" t="s">
        <v>75</v>
      </c>
      <c r="F26" s="105" t="s">
        <v>92</v>
      </c>
      <c r="G26" s="105" t="s">
        <v>72</v>
      </c>
      <c r="H26" s="104" t="s">
        <v>76</v>
      </c>
      <c r="I26" s="106" t="s">
        <v>21</v>
      </c>
    </row>
    <row r="27" spans="1:9" x14ac:dyDescent="0.25">
      <c r="A27" s="104" t="s">
        <v>90</v>
      </c>
      <c r="B27" s="104" t="s">
        <v>91</v>
      </c>
      <c r="C27" s="104" t="s">
        <v>74</v>
      </c>
      <c r="D27" s="104">
        <v>1000</v>
      </c>
      <c r="E27" s="104" t="s">
        <v>75</v>
      </c>
      <c r="F27" s="105" t="s">
        <v>92</v>
      </c>
      <c r="G27" s="105" t="s">
        <v>73</v>
      </c>
      <c r="H27" s="104" t="s">
        <v>28</v>
      </c>
      <c r="I27" s="106" t="s">
        <v>21</v>
      </c>
    </row>
    <row r="28" spans="1:9" x14ac:dyDescent="0.25">
      <c r="A28" s="104" t="s">
        <v>90</v>
      </c>
      <c r="B28" s="104" t="s">
        <v>91</v>
      </c>
      <c r="C28" s="104" t="s">
        <v>74</v>
      </c>
      <c r="D28" s="104">
        <v>1000</v>
      </c>
      <c r="E28" s="104" t="s">
        <v>75</v>
      </c>
      <c r="F28" s="105" t="s">
        <v>92</v>
      </c>
      <c r="G28" s="105" t="s">
        <v>73</v>
      </c>
      <c r="H28" s="104" t="s">
        <v>76</v>
      </c>
      <c r="I28" s="106" t="s">
        <v>21</v>
      </c>
    </row>
    <row r="29" spans="1:9" x14ac:dyDescent="0.25">
      <c r="A29" s="104" t="s">
        <v>90</v>
      </c>
      <c r="B29" s="104" t="s">
        <v>91</v>
      </c>
      <c r="C29" s="104" t="s">
        <v>74</v>
      </c>
      <c r="D29" s="104">
        <v>1500</v>
      </c>
      <c r="E29" s="104" t="s">
        <v>75</v>
      </c>
      <c r="F29" s="104" t="s">
        <v>92</v>
      </c>
      <c r="G29" s="105" t="s">
        <v>72</v>
      </c>
      <c r="H29" s="104" t="s">
        <v>28</v>
      </c>
      <c r="I29" s="106" t="s">
        <v>21</v>
      </c>
    </row>
    <row r="30" spans="1:9" x14ac:dyDescent="0.25">
      <c r="A30" s="104" t="s">
        <v>90</v>
      </c>
      <c r="B30" s="104" t="s">
        <v>91</v>
      </c>
      <c r="C30" s="104" t="s">
        <v>74</v>
      </c>
      <c r="D30" s="104">
        <v>1500</v>
      </c>
      <c r="E30" s="104" t="s">
        <v>75</v>
      </c>
      <c r="F30" s="104" t="s">
        <v>92</v>
      </c>
      <c r="G30" s="105" t="s">
        <v>72</v>
      </c>
      <c r="H30" s="104" t="s">
        <v>76</v>
      </c>
      <c r="I30" s="106" t="s">
        <v>21</v>
      </c>
    </row>
    <row r="31" spans="1:9" x14ac:dyDescent="0.25">
      <c r="A31" s="104" t="s">
        <v>90</v>
      </c>
      <c r="B31" s="104" t="s">
        <v>91</v>
      </c>
      <c r="C31" s="104" t="s">
        <v>74</v>
      </c>
      <c r="D31" s="104">
        <v>1500</v>
      </c>
      <c r="E31" s="104" t="s">
        <v>75</v>
      </c>
      <c r="F31" s="104" t="s">
        <v>92</v>
      </c>
      <c r="G31" s="105" t="s">
        <v>73</v>
      </c>
      <c r="H31" s="104" t="s">
        <v>28</v>
      </c>
      <c r="I31" s="106" t="s">
        <v>21</v>
      </c>
    </row>
    <row r="32" spans="1:9" x14ac:dyDescent="0.25">
      <c r="A32" s="104" t="s">
        <v>90</v>
      </c>
      <c r="B32" s="104" t="s">
        <v>91</v>
      </c>
      <c r="C32" s="104" t="s">
        <v>74</v>
      </c>
      <c r="D32" s="104">
        <v>1500</v>
      </c>
      <c r="E32" s="104" t="s">
        <v>75</v>
      </c>
      <c r="F32" s="104" t="s">
        <v>92</v>
      </c>
      <c r="G32" s="105" t="s">
        <v>73</v>
      </c>
      <c r="H32" s="104" t="s">
        <v>76</v>
      </c>
      <c r="I32" s="106" t="s">
        <v>21</v>
      </c>
    </row>
    <row r="33" spans="1:9" x14ac:dyDescent="0.25">
      <c r="A33" s="104" t="s">
        <v>90</v>
      </c>
      <c r="B33" s="104" t="s">
        <v>91</v>
      </c>
      <c r="C33" s="104" t="s">
        <v>74</v>
      </c>
      <c r="D33" s="104">
        <v>2000</v>
      </c>
      <c r="E33" s="104" t="s">
        <v>75</v>
      </c>
      <c r="F33" s="104" t="s">
        <v>92</v>
      </c>
      <c r="G33" s="105" t="s">
        <v>72</v>
      </c>
      <c r="H33" s="104" t="s">
        <v>28</v>
      </c>
      <c r="I33" s="106" t="s">
        <v>21</v>
      </c>
    </row>
    <row r="34" spans="1:9" x14ac:dyDescent="0.25">
      <c r="A34" s="104" t="s">
        <v>90</v>
      </c>
      <c r="B34" s="104" t="s">
        <v>91</v>
      </c>
      <c r="C34" s="104" t="s">
        <v>74</v>
      </c>
      <c r="D34" s="104">
        <v>2000</v>
      </c>
      <c r="E34" s="104" t="s">
        <v>75</v>
      </c>
      <c r="F34" s="104" t="s">
        <v>92</v>
      </c>
      <c r="G34" s="105" t="s">
        <v>72</v>
      </c>
      <c r="H34" s="104" t="s">
        <v>76</v>
      </c>
      <c r="I34" s="106" t="s">
        <v>21</v>
      </c>
    </row>
    <row r="35" spans="1:9" x14ac:dyDescent="0.25">
      <c r="A35" s="104" t="s">
        <v>90</v>
      </c>
      <c r="B35" s="104" t="s">
        <v>91</v>
      </c>
      <c r="C35" s="104" t="s">
        <v>74</v>
      </c>
      <c r="D35" s="104">
        <v>2000</v>
      </c>
      <c r="E35" s="104" t="s">
        <v>75</v>
      </c>
      <c r="F35" s="104" t="s">
        <v>92</v>
      </c>
      <c r="G35" s="105" t="s">
        <v>73</v>
      </c>
      <c r="H35" s="104" t="s">
        <v>28</v>
      </c>
      <c r="I35" s="106" t="s">
        <v>21</v>
      </c>
    </row>
    <row r="36" spans="1:9" x14ac:dyDescent="0.25">
      <c r="A36" s="104" t="s">
        <v>90</v>
      </c>
      <c r="B36" s="104" t="s">
        <v>91</v>
      </c>
      <c r="C36" s="104" t="s">
        <v>74</v>
      </c>
      <c r="D36" s="104">
        <v>2000</v>
      </c>
      <c r="E36" s="104" t="s">
        <v>75</v>
      </c>
      <c r="F36" s="104" t="s">
        <v>92</v>
      </c>
      <c r="G36" s="105" t="s">
        <v>73</v>
      </c>
      <c r="H36" s="104" t="s">
        <v>76</v>
      </c>
      <c r="I36" s="106" t="s">
        <v>21</v>
      </c>
    </row>
    <row r="37" spans="1:9" x14ac:dyDescent="0.25">
      <c r="A37" s="104" t="s">
        <v>90</v>
      </c>
      <c r="B37" s="104" t="s">
        <v>91</v>
      </c>
      <c r="C37" s="104" t="s">
        <v>74</v>
      </c>
      <c r="D37" s="104">
        <v>2500</v>
      </c>
      <c r="E37" s="104" t="s">
        <v>75</v>
      </c>
      <c r="F37" s="104" t="s">
        <v>92</v>
      </c>
      <c r="G37" s="105" t="s">
        <v>72</v>
      </c>
      <c r="H37" s="104" t="s">
        <v>28</v>
      </c>
      <c r="I37" s="106" t="s">
        <v>21</v>
      </c>
    </row>
    <row r="38" spans="1:9" x14ac:dyDescent="0.25">
      <c r="A38" s="104" t="s">
        <v>90</v>
      </c>
      <c r="B38" s="104" t="s">
        <v>91</v>
      </c>
      <c r="C38" s="104" t="s">
        <v>74</v>
      </c>
      <c r="D38" s="104">
        <v>2500</v>
      </c>
      <c r="E38" s="104" t="s">
        <v>75</v>
      </c>
      <c r="F38" s="104" t="s">
        <v>92</v>
      </c>
      <c r="G38" s="105" t="s">
        <v>72</v>
      </c>
      <c r="H38" s="104" t="s">
        <v>76</v>
      </c>
      <c r="I38" s="106" t="s">
        <v>21</v>
      </c>
    </row>
    <row r="39" spans="1:9" x14ac:dyDescent="0.25">
      <c r="A39" s="104" t="s">
        <v>90</v>
      </c>
      <c r="B39" s="104" t="s">
        <v>91</v>
      </c>
      <c r="C39" s="104" t="s">
        <v>74</v>
      </c>
      <c r="D39" s="104">
        <v>2500</v>
      </c>
      <c r="E39" s="104" t="s">
        <v>75</v>
      </c>
      <c r="F39" s="104" t="s">
        <v>92</v>
      </c>
      <c r="G39" s="105" t="s">
        <v>73</v>
      </c>
      <c r="H39" s="104" t="s">
        <v>28</v>
      </c>
      <c r="I39" s="106" t="s">
        <v>21</v>
      </c>
    </row>
    <row r="40" spans="1:9" x14ac:dyDescent="0.25">
      <c r="A40" s="104" t="s">
        <v>90</v>
      </c>
      <c r="B40" s="104" t="s">
        <v>91</v>
      </c>
      <c r="C40" s="104" t="s">
        <v>74</v>
      </c>
      <c r="D40" s="104">
        <v>2500</v>
      </c>
      <c r="E40" s="104" t="s">
        <v>75</v>
      </c>
      <c r="F40" s="104" t="s">
        <v>92</v>
      </c>
      <c r="G40" s="105" t="s">
        <v>73</v>
      </c>
      <c r="H40" s="104" t="s">
        <v>76</v>
      </c>
      <c r="I40" s="106" t="s">
        <v>21</v>
      </c>
    </row>
    <row r="41" spans="1:9" x14ac:dyDescent="0.25">
      <c r="F41" s="4"/>
      <c r="G41" s="4"/>
    </row>
    <row r="42" spans="1:9" x14ac:dyDescent="0.25">
      <c r="F42" s="4"/>
      <c r="G42" s="4"/>
    </row>
    <row r="43" spans="1:9" x14ac:dyDescent="0.25">
      <c r="F43" s="4"/>
      <c r="G43" s="4"/>
    </row>
    <row r="44" spans="1:9" x14ac:dyDescent="0.25">
      <c r="F44" s="4"/>
      <c r="G44" s="4"/>
    </row>
    <row r="45" spans="1:9" x14ac:dyDescent="0.25">
      <c r="F45" s="4"/>
      <c r="G45" s="4"/>
    </row>
    <row r="46" spans="1:9" x14ac:dyDescent="0.25">
      <c r="F46" s="4"/>
      <c r="G46" s="4"/>
    </row>
    <row r="47" spans="1:9" x14ac:dyDescent="0.25">
      <c r="F47" s="4"/>
      <c r="G47" s="4"/>
    </row>
    <row r="48" spans="1:9" x14ac:dyDescent="0.25">
      <c r="F48" s="4"/>
      <c r="G48" s="4"/>
    </row>
    <row r="49" s="4" customFormat="1" x14ac:dyDescent="0.25"/>
    <row r="50" s="4" customFormat="1" x14ac:dyDescent="0.25"/>
    <row r="51" s="4" customFormat="1" x14ac:dyDescent="0.25"/>
    <row r="52" s="4" customFormat="1" x14ac:dyDescent="0.25"/>
    <row r="53" s="4" customFormat="1" x14ac:dyDescent="0.25"/>
    <row r="54" s="4" customFormat="1" x14ac:dyDescent="0.25"/>
    <row r="55" s="4" customFormat="1" x14ac:dyDescent="0.25"/>
    <row r="56" s="4" customFormat="1" x14ac:dyDescent="0.25"/>
    <row r="57" s="4" customFormat="1" x14ac:dyDescent="0.25"/>
    <row r="58" s="4" customFormat="1" x14ac:dyDescent="0.25"/>
    <row r="59" s="4" customFormat="1" x14ac:dyDescent="0.25"/>
    <row r="60" s="4" customFormat="1" x14ac:dyDescent="0.25"/>
    <row r="61" s="4" customFormat="1" x14ac:dyDescent="0.25"/>
    <row r="62" s="4" customFormat="1" x14ac:dyDescent="0.25"/>
    <row r="63" s="4" customFormat="1" x14ac:dyDescent="0.25"/>
    <row r="64" s="4" customFormat="1" x14ac:dyDescent="0.25"/>
    <row r="65" spans="6:10" x14ac:dyDescent="0.25">
      <c r="F65" s="4"/>
      <c r="G65" s="4"/>
      <c r="J65" s="29"/>
    </row>
    <row r="66" spans="6:10" x14ac:dyDescent="0.25">
      <c r="F66" s="4"/>
      <c r="G66" s="4"/>
      <c r="J66" s="29"/>
    </row>
    <row r="67" spans="6:10" x14ac:dyDescent="0.25">
      <c r="F67" s="4"/>
      <c r="G67" s="4"/>
      <c r="J67" s="29"/>
    </row>
    <row r="68" spans="6:10" x14ac:dyDescent="0.25">
      <c r="F68" s="4"/>
      <c r="G68" s="4"/>
      <c r="J68" s="29"/>
    </row>
    <row r="69" spans="6:10" x14ac:dyDescent="0.25">
      <c r="F69" s="4"/>
      <c r="G69" s="4"/>
      <c r="J69" s="29"/>
    </row>
    <row r="70" spans="6:10" x14ac:dyDescent="0.25">
      <c r="F70" s="4"/>
      <c r="G70" s="4"/>
      <c r="J70" s="29"/>
    </row>
    <row r="71" spans="6:10" x14ac:dyDescent="0.25">
      <c r="F71" s="4"/>
      <c r="G71" s="4"/>
      <c r="J71" s="29"/>
    </row>
    <row r="72" spans="6:10" x14ac:dyDescent="0.25">
      <c r="F72" s="4"/>
      <c r="G72" s="4"/>
      <c r="J72" s="29"/>
    </row>
    <row r="73" spans="6:10" x14ac:dyDescent="0.25">
      <c r="F73" s="4"/>
      <c r="G73" s="4"/>
      <c r="J73" s="29"/>
    </row>
    <row r="74" spans="6:10" x14ac:dyDescent="0.25">
      <c r="F74" s="4"/>
      <c r="G74" s="4"/>
      <c r="J74" s="29"/>
    </row>
    <row r="75" spans="6:10" x14ac:dyDescent="0.25">
      <c r="F75" s="4"/>
      <c r="G75" s="4"/>
      <c r="J75" s="29"/>
    </row>
    <row r="76" spans="6:10" x14ac:dyDescent="0.25">
      <c r="F76" s="4"/>
      <c r="G76" s="4"/>
      <c r="J76" s="29"/>
    </row>
    <row r="77" spans="6:10" x14ac:dyDescent="0.25">
      <c r="F77" s="4"/>
      <c r="G77" s="4"/>
      <c r="J77" s="29"/>
    </row>
    <row r="78" spans="6:10" x14ac:dyDescent="0.25">
      <c r="F78" s="4"/>
      <c r="G78" s="4"/>
      <c r="J78" s="29"/>
    </row>
    <row r="79" spans="6:10" x14ac:dyDescent="0.25">
      <c r="F79" s="4"/>
      <c r="G79" s="4"/>
      <c r="J79" s="29"/>
    </row>
    <row r="80" spans="6:10" x14ac:dyDescent="0.25">
      <c r="F80" s="4"/>
      <c r="G80" s="4"/>
      <c r="J80" s="29"/>
    </row>
    <row r="81" spans="6:10" x14ac:dyDescent="0.25">
      <c r="F81" s="4"/>
      <c r="G81" s="4"/>
      <c r="J81" s="29"/>
    </row>
    <row r="82" spans="6:10" x14ac:dyDescent="0.25">
      <c r="F82" s="4"/>
      <c r="G82" s="4"/>
      <c r="J82" s="29"/>
    </row>
    <row r="83" spans="6:10" x14ac:dyDescent="0.25">
      <c r="F83" s="4"/>
      <c r="G83" s="4"/>
      <c r="J83" s="29"/>
    </row>
    <row r="84" spans="6:10" x14ac:dyDescent="0.25">
      <c r="F84" s="4"/>
      <c r="G84" s="4"/>
      <c r="J84" s="29"/>
    </row>
    <row r="85" spans="6:10" x14ac:dyDescent="0.25">
      <c r="F85" s="4"/>
      <c r="G85" s="4"/>
      <c r="J85" s="29"/>
    </row>
    <row r="86" spans="6:10" x14ac:dyDescent="0.25">
      <c r="F86" s="4"/>
      <c r="G86" s="4"/>
      <c r="J86" s="29"/>
    </row>
    <row r="87" spans="6:10" x14ac:dyDescent="0.25">
      <c r="F87" s="4"/>
      <c r="G87" s="4"/>
      <c r="J87" s="29"/>
    </row>
    <row r="88" spans="6:10" x14ac:dyDescent="0.25">
      <c r="F88" s="4"/>
      <c r="G88" s="4"/>
      <c r="J88" s="29"/>
    </row>
    <row r="89" spans="6:10" x14ac:dyDescent="0.25">
      <c r="F89" s="4"/>
      <c r="G89" s="4"/>
      <c r="J89" s="29"/>
    </row>
    <row r="90" spans="6:10" x14ac:dyDescent="0.25">
      <c r="F90" s="4"/>
      <c r="G90" s="4"/>
      <c r="J90" s="29"/>
    </row>
    <row r="91" spans="6:10" x14ac:dyDescent="0.25">
      <c r="F91" s="4"/>
      <c r="G91" s="4"/>
      <c r="J91" s="29"/>
    </row>
    <row r="92" spans="6:10" x14ac:dyDescent="0.25">
      <c r="F92" s="4"/>
      <c r="G92" s="4"/>
      <c r="J92" s="29"/>
    </row>
    <row r="93" spans="6:10" x14ac:dyDescent="0.25">
      <c r="F93" s="4"/>
      <c r="G93" s="4"/>
      <c r="J93" s="29"/>
    </row>
    <row r="94" spans="6:10" x14ac:dyDescent="0.25">
      <c r="F94" s="4"/>
      <c r="G94" s="4"/>
      <c r="J94" s="29"/>
    </row>
    <row r="95" spans="6:10" x14ac:dyDescent="0.25">
      <c r="F95" s="4"/>
      <c r="G95" s="4"/>
      <c r="J95" s="29"/>
    </row>
    <row r="96" spans="6:10" x14ac:dyDescent="0.25">
      <c r="F96" s="4"/>
      <c r="G96" s="4"/>
      <c r="J96" s="29"/>
    </row>
    <row r="97" spans="4:10" x14ac:dyDescent="0.25">
      <c r="F97" s="4"/>
      <c r="G97" s="4"/>
      <c r="J97" s="29"/>
    </row>
    <row r="98" spans="4:10" x14ac:dyDescent="0.25">
      <c r="F98" s="4"/>
      <c r="G98" s="4"/>
      <c r="J98" s="29"/>
    </row>
    <row r="99" spans="4:10" x14ac:dyDescent="0.25">
      <c r="F99" s="4"/>
      <c r="G99" s="4"/>
      <c r="J99" s="29"/>
    </row>
    <row r="100" spans="4:10" x14ac:dyDescent="0.25">
      <c r="F100" s="4"/>
      <c r="G100" s="4"/>
      <c r="J100" s="29"/>
    </row>
    <row r="101" spans="4:10" x14ac:dyDescent="0.25">
      <c r="F101" s="4"/>
      <c r="G101" s="4"/>
      <c r="J101" s="29"/>
    </row>
    <row r="102" spans="4:10" x14ac:dyDescent="0.25">
      <c r="F102" s="4"/>
      <c r="G102" s="4"/>
      <c r="J102" s="29"/>
    </row>
    <row r="103" spans="4:10" x14ac:dyDescent="0.25">
      <c r="F103" s="4"/>
      <c r="G103" s="4"/>
      <c r="J103" s="29"/>
    </row>
    <row r="104" spans="4:10" x14ac:dyDescent="0.25">
      <c r="F104" s="4"/>
      <c r="G104" s="4"/>
      <c r="J104" s="29"/>
    </row>
    <row r="105" spans="4:10" x14ac:dyDescent="0.25">
      <c r="F105" s="4"/>
      <c r="G105" s="4"/>
      <c r="J105" s="29"/>
    </row>
    <row r="106" spans="4:10" x14ac:dyDescent="0.25">
      <c r="F106" s="4"/>
      <c r="G106" s="4"/>
      <c r="J106" s="29"/>
    </row>
    <row r="107" spans="4:10" x14ac:dyDescent="0.25">
      <c r="F107" s="4"/>
      <c r="G107" s="4"/>
      <c r="J107" s="29"/>
    </row>
    <row r="108" spans="4:10" x14ac:dyDescent="0.25">
      <c r="F108" s="4"/>
      <c r="G108" s="4"/>
      <c r="J108" s="29"/>
    </row>
    <row r="109" spans="4:10" x14ac:dyDescent="0.25">
      <c r="F109" s="4"/>
      <c r="G109" s="4"/>
      <c r="J109" s="29"/>
    </row>
    <row r="110" spans="4:10" x14ac:dyDescent="0.25">
      <c r="F110" s="4"/>
      <c r="G110" s="4"/>
      <c r="J110" s="29"/>
    </row>
    <row r="111" spans="4:10" x14ac:dyDescent="0.25">
      <c r="D111" s="29"/>
      <c r="E111" s="50"/>
      <c r="G111" s="79"/>
      <c r="I111" s="29"/>
      <c r="J111" s="29"/>
    </row>
    <row r="112" spans="4:10" x14ac:dyDescent="0.25">
      <c r="D112" s="29"/>
      <c r="E112" s="50"/>
      <c r="G112" s="79"/>
      <c r="I112" s="29"/>
      <c r="J112" s="29"/>
    </row>
    <row r="113" spans="4:10" x14ac:dyDescent="0.25">
      <c r="D113" s="29"/>
      <c r="E113" s="50"/>
      <c r="G113" s="79"/>
      <c r="I113" s="29"/>
      <c r="J113" s="29"/>
    </row>
    <row r="114" spans="4:10" x14ac:dyDescent="0.25">
      <c r="D114" s="29"/>
      <c r="E114" s="50"/>
      <c r="G114" s="79"/>
      <c r="I114" s="29"/>
      <c r="J114" s="29"/>
    </row>
    <row r="115" spans="4:10" x14ac:dyDescent="0.25">
      <c r="D115" s="29"/>
      <c r="E115" s="50"/>
      <c r="G115" s="79"/>
      <c r="I115" s="29"/>
      <c r="J115" s="29"/>
    </row>
    <row r="116" spans="4:10" x14ac:dyDescent="0.25">
      <c r="D116" s="29"/>
      <c r="E116" s="50"/>
      <c r="G116" s="79"/>
      <c r="I116" s="29"/>
      <c r="J116" s="29"/>
    </row>
    <row r="117" spans="4:10" x14ac:dyDescent="0.25">
      <c r="D117" s="29"/>
      <c r="E117" s="50"/>
      <c r="G117" s="79"/>
      <c r="I117" s="29"/>
      <c r="J117" s="29"/>
    </row>
    <row r="118" spans="4:10" x14ac:dyDescent="0.25">
      <c r="D118" s="29"/>
      <c r="E118" s="50"/>
      <c r="G118" s="79"/>
      <c r="I118" s="29"/>
      <c r="J118" s="29"/>
    </row>
    <row r="119" spans="4:10" x14ac:dyDescent="0.25">
      <c r="D119" s="29"/>
      <c r="E119" s="50"/>
      <c r="G119" s="79"/>
      <c r="I119" s="29"/>
      <c r="J119" s="29"/>
    </row>
    <row r="120" spans="4:10" x14ac:dyDescent="0.25">
      <c r="D120" s="29"/>
      <c r="E120" s="50"/>
      <c r="G120" s="79"/>
      <c r="I120" s="29"/>
      <c r="J120" s="29"/>
    </row>
    <row r="121" spans="4:10" x14ac:dyDescent="0.25">
      <c r="D121" s="29"/>
      <c r="E121" s="50"/>
      <c r="G121" s="79"/>
      <c r="I121" s="29"/>
      <c r="J121" s="29"/>
    </row>
    <row r="122" spans="4:10" x14ac:dyDescent="0.25">
      <c r="D122" s="29"/>
      <c r="E122" s="50"/>
      <c r="G122" s="79"/>
      <c r="I122" s="29"/>
      <c r="J122" s="29"/>
    </row>
    <row r="123" spans="4:10" x14ac:dyDescent="0.25">
      <c r="D123" s="29"/>
      <c r="E123" s="50"/>
      <c r="G123" s="79"/>
      <c r="I123" s="29"/>
      <c r="J123" s="29"/>
    </row>
    <row r="124" spans="4:10" x14ac:dyDescent="0.25">
      <c r="D124" s="29"/>
      <c r="E124" s="50"/>
      <c r="G124" s="79"/>
      <c r="I124" s="29"/>
      <c r="J124" s="29"/>
    </row>
    <row r="125" spans="4:10" x14ac:dyDescent="0.25">
      <c r="D125" s="29"/>
      <c r="E125" s="50"/>
      <c r="G125" s="79"/>
      <c r="I125" s="29"/>
      <c r="J125" s="29"/>
    </row>
    <row r="126" spans="4:10" x14ac:dyDescent="0.25">
      <c r="D126" s="29"/>
      <c r="E126" s="50"/>
      <c r="G126" s="79"/>
      <c r="I126" s="29"/>
      <c r="J126" s="29"/>
    </row>
    <row r="127" spans="4:10" x14ac:dyDescent="0.25">
      <c r="D127" s="29"/>
      <c r="E127" s="50"/>
      <c r="G127" s="79"/>
      <c r="I127" s="29"/>
      <c r="J127" s="29"/>
    </row>
    <row r="128" spans="4:10" x14ac:dyDescent="0.25">
      <c r="D128" s="29"/>
      <c r="E128" s="50"/>
      <c r="G128" s="79"/>
      <c r="I128" s="29"/>
      <c r="J128" s="29"/>
    </row>
    <row r="129" spans="4:10" x14ac:dyDescent="0.25">
      <c r="D129" s="29"/>
      <c r="E129" s="50"/>
      <c r="G129" s="79"/>
      <c r="I129" s="29"/>
      <c r="J129" s="29"/>
    </row>
    <row r="130" spans="4:10" x14ac:dyDescent="0.25">
      <c r="D130" s="29"/>
      <c r="E130" s="50"/>
      <c r="G130" s="79"/>
      <c r="I130" s="29"/>
      <c r="J130" s="29"/>
    </row>
    <row r="131" spans="4:10" x14ac:dyDescent="0.25">
      <c r="D131" s="29"/>
      <c r="E131" s="50"/>
      <c r="G131" s="79"/>
      <c r="I131" s="29"/>
      <c r="J131" s="29"/>
    </row>
    <row r="132" spans="4:10" x14ac:dyDescent="0.25">
      <c r="D132" s="29"/>
      <c r="E132" s="50"/>
      <c r="G132" s="79"/>
      <c r="I132" s="29"/>
      <c r="J132" s="29"/>
    </row>
    <row r="133" spans="4:10" x14ac:dyDescent="0.25">
      <c r="D133" s="29"/>
      <c r="E133" s="50"/>
      <c r="G133" s="79"/>
      <c r="I133" s="29"/>
      <c r="J133" s="29"/>
    </row>
    <row r="134" spans="4:10" x14ac:dyDescent="0.25">
      <c r="D134" s="29"/>
      <c r="E134" s="50"/>
      <c r="G134" s="79"/>
      <c r="I134" s="29"/>
      <c r="J134" s="29"/>
    </row>
    <row r="135" spans="4:10" x14ac:dyDescent="0.25">
      <c r="D135" s="29"/>
      <c r="E135" s="50"/>
      <c r="G135" s="79"/>
      <c r="I135" s="29"/>
      <c r="J135" s="29"/>
    </row>
    <row r="136" spans="4:10" x14ac:dyDescent="0.25">
      <c r="D136" s="29"/>
      <c r="E136" s="50"/>
      <c r="G136" s="79"/>
      <c r="I136" s="29"/>
      <c r="J136" s="29"/>
    </row>
    <row r="137" spans="4:10" x14ac:dyDescent="0.25">
      <c r="D137" s="29"/>
      <c r="E137" s="50"/>
      <c r="G137" s="79"/>
      <c r="I137" s="29"/>
      <c r="J137" s="29"/>
    </row>
    <row r="138" spans="4:10" x14ac:dyDescent="0.25">
      <c r="D138" s="29"/>
      <c r="E138" s="50"/>
      <c r="G138" s="79"/>
      <c r="I138" s="29"/>
      <c r="J138" s="29"/>
    </row>
    <row r="139" spans="4:10" x14ac:dyDescent="0.25">
      <c r="D139" s="29"/>
      <c r="E139" s="50"/>
      <c r="G139" s="79"/>
      <c r="I139" s="29"/>
      <c r="J139" s="29"/>
    </row>
    <row r="140" spans="4:10" x14ac:dyDescent="0.25">
      <c r="D140" s="29"/>
      <c r="E140" s="50"/>
      <c r="G140" s="79"/>
      <c r="I140" s="29"/>
      <c r="J140" s="29"/>
    </row>
    <row r="141" spans="4:10" x14ac:dyDescent="0.25">
      <c r="D141" s="29"/>
      <c r="E141" s="50"/>
      <c r="G141" s="79"/>
      <c r="I141" s="29"/>
      <c r="J141" s="29"/>
    </row>
    <row r="142" spans="4:10" x14ac:dyDescent="0.25">
      <c r="D142" s="29"/>
      <c r="E142" s="50"/>
      <c r="G142" s="79"/>
      <c r="I142" s="29"/>
      <c r="J142" s="29"/>
    </row>
    <row r="143" spans="4:10" x14ac:dyDescent="0.25">
      <c r="D143" s="29"/>
      <c r="E143" s="50"/>
      <c r="G143" s="79"/>
      <c r="I143" s="29"/>
      <c r="J143" s="29"/>
    </row>
    <row r="144" spans="4:10" x14ac:dyDescent="0.25">
      <c r="D144" s="29"/>
      <c r="E144" s="50"/>
      <c r="G144" s="79"/>
      <c r="I144" s="29"/>
      <c r="J144" s="29"/>
    </row>
    <row r="145" spans="4:10" x14ac:dyDescent="0.25">
      <c r="D145" s="29"/>
      <c r="E145" s="50"/>
      <c r="G145" s="79"/>
      <c r="I145" s="29"/>
      <c r="J145" s="29"/>
    </row>
    <row r="146" spans="4:10" x14ac:dyDescent="0.25">
      <c r="D146" s="29"/>
      <c r="E146" s="50"/>
      <c r="G146" s="79"/>
      <c r="I146" s="29"/>
      <c r="J146" s="29"/>
    </row>
    <row r="147" spans="4:10" x14ac:dyDescent="0.25">
      <c r="D147" s="29"/>
      <c r="E147" s="50"/>
      <c r="G147" s="79"/>
      <c r="I147" s="29"/>
      <c r="J147" s="29"/>
    </row>
    <row r="148" spans="4:10" x14ac:dyDescent="0.25">
      <c r="D148" s="29"/>
      <c r="E148" s="50"/>
      <c r="G148" s="79"/>
      <c r="I148" s="29"/>
      <c r="J148" s="29"/>
    </row>
    <row r="149" spans="4:10" x14ac:dyDescent="0.25">
      <c r="D149" s="29"/>
      <c r="E149" s="50"/>
      <c r="G149" s="79"/>
      <c r="I149" s="29"/>
      <c r="J149" s="29"/>
    </row>
    <row r="150" spans="4:10" x14ac:dyDescent="0.25">
      <c r="D150" s="29"/>
      <c r="E150" s="50"/>
      <c r="G150" s="79"/>
      <c r="I150" s="29"/>
      <c r="J150" s="29"/>
    </row>
    <row r="151" spans="4:10" x14ac:dyDescent="0.25">
      <c r="D151" s="29"/>
      <c r="E151" s="50"/>
      <c r="G151" s="79"/>
      <c r="I151" s="29"/>
      <c r="J151" s="29"/>
    </row>
    <row r="152" spans="4:10" x14ac:dyDescent="0.25">
      <c r="D152" s="29"/>
      <c r="E152" s="50"/>
      <c r="G152" s="79"/>
      <c r="I152" s="29"/>
      <c r="J152" s="29"/>
    </row>
    <row r="153" spans="4:10" x14ac:dyDescent="0.25">
      <c r="D153" s="29"/>
      <c r="E153" s="50"/>
      <c r="G153" s="79"/>
      <c r="I153" s="29"/>
      <c r="J153" s="29"/>
    </row>
    <row r="154" spans="4:10" x14ac:dyDescent="0.25">
      <c r="D154" s="29"/>
      <c r="E154" s="50"/>
      <c r="G154" s="79"/>
      <c r="I154" s="29"/>
      <c r="J154" s="29"/>
    </row>
    <row r="155" spans="4:10" x14ac:dyDescent="0.25">
      <c r="D155" s="29"/>
      <c r="E155" s="50"/>
      <c r="G155" s="79"/>
      <c r="I155" s="29"/>
      <c r="J155" s="29"/>
    </row>
    <row r="156" spans="4:10" x14ac:dyDescent="0.25">
      <c r="D156" s="29"/>
      <c r="E156" s="50"/>
      <c r="G156" s="79"/>
      <c r="I156" s="29"/>
      <c r="J156" s="29"/>
    </row>
    <row r="157" spans="4:10" x14ac:dyDescent="0.25">
      <c r="D157" s="29"/>
      <c r="E157" s="50"/>
      <c r="G157" s="79"/>
      <c r="I157" s="29"/>
      <c r="J157" s="29"/>
    </row>
    <row r="158" spans="4:10" x14ac:dyDescent="0.25">
      <c r="D158" s="29"/>
      <c r="E158" s="50"/>
      <c r="G158" s="79"/>
      <c r="I158" s="29"/>
      <c r="J158" s="29"/>
    </row>
    <row r="159" spans="4:10" x14ac:dyDescent="0.25">
      <c r="D159" s="29"/>
      <c r="E159" s="50"/>
      <c r="G159" s="79"/>
      <c r="I159" s="29"/>
      <c r="J159" s="29"/>
    </row>
    <row r="160" spans="4:10" x14ac:dyDescent="0.25">
      <c r="D160" s="29"/>
      <c r="E160" s="50"/>
      <c r="G160" s="79"/>
      <c r="I160" s="29"/>
      <c r="J160" s="29"/>
    </row>
    <row r="161" spans="4:10" x14ac:dyDescent="0.25">
      <c r="D161" s="29"/>
      <c r="E161" s="50"/>
      <c r="G161" s="79"/>
      <c r="I161" s="29"/>
      <c r="J161" s="29"/>
    </row>
    <row r="162" spans="4:10" x14ac:dyDescent="0.25">
      <c r="D162" s="29"/>
      <c r="E162" s="50"/>
      <c r="G162" s="79"/>
      <c r="I162" s="29"/>
      <c r="J162" s="29"/>
    </row>
    <row r="163" spans="4:10" x14ac:dyDescent="0.25">
      <c r="D163" s="29"/>
      <c r="E163" s="50"/>
      <c r="G163" s="79"/>
      <c r="I163" s="29"/>
      <c r="J163" s="29"/>
    </row>
    <row r="164" spans="4:10" x14ac:dyDescent="0.25">
      <c r="D164" s="29"/>
      <c r="E164" s="50"/>
      <c r="G164" s="79"/>
      <c r="I164" s="29"/>
      <c r="J164" s="29"/>
    </row>
    <row r="165" spans="4:10" x14ac:dyDescent="0.25">
      <c r="D165" s="29"/>
      <c r="E165" s="50"/>
      <c r="G165" s="79"/>
      <c r="I165" s="29"/>
      <c r="J165" s="29"/>
    </row>
    <row r="166" spans="4:10" x14ac:dyDescent="0.25">
      <c r="D166" s="29"/>
      <c r="E166" s="50"/>
      <c r="G166" s="79"/>
      <c r="I166" s="29"/>
      <c r="J166" s="29"/>
    </row>
    <row r="167" spans="4:10" x14ac:dyDescent="0.25">
      <c r="D167" s="29"/>
      <c r="E167" s="50"/>
      <c r="G167" s="79"/>
      <c r="I167" s="29"/>
      <c r="J167" s="29"/>
    </row>
    <row r="168" spans="4:10" x14ac:dyDescent="0.25">
      <c r="D168" s="29"/>
      <c r="E168" s="50"/>
      <c r="G168" s="79"/>
      <c r="I168" s="29"/>
      <c r="J168" s="29"/>
    </row>
    <row r="169" spans="4:10" x14ac:dyDescent="0.25">
      <c r="D169" s="29"/>
      <c r="E169" s="50"/>
      <c r="G169" s="79"/>
      <c r="I169" s="29"/>
      <c r="J169" s="29"/>
    </row>
    <row r="170" spans="4:10" x14ac:dyDescent="0.25">
      <c r="D170" s="29"/>
      <c r="E170" s="50"/>
      <c r="G170" s="79"/>
      <c r="I170" s="29"/>
      <c r="J170" s="29"/>
    </row>
    <row r="171" spans="4:10" x14ac:dyDescent="0.25">
      <c r="D171" s="29"/>
      <c r="E171" s="50"/>
      <c r="G171" s="79"/>
      <c r="I171" s="29"/>
      <c r="J171" s="29"/>
    </row>
    <row r="172" spans="4:10" x14ac:dyDescent="0.25">
      <c r="D172" s="29"/>
      <c r="E172" s="50"/>
      <c r="G172" s="79"/>
      <c r="I172" s="29"/>
      <c r="J172" s="29"/>
    </row>
    <row r="173" spans="4:10" x14ac:dyDescent="0.25">
      <c r="D173" s="29"/>
      <c r="E173" s="50"/>
      <c r="G173" s="79"/>
      <c r="I173" s="29"/>
      <c r="J173" s="29"/>
    </row>
    <row r="174" spans="4:10" x14ac:dyDescent="0.25">
      <c r="D174" s="29"/>
      <c r="E174" s="50"/>
      <c r="G174" s="79"/>
      <c r="I174" s="29"/>
      <c r="J174" s="29"/>
    </row>
    <row r="175" spans="4:10" x14ac:dyDescent="0.25">
      <c r="D175" s="29"/>
      <c r="E175" s="50"/>
      <c r="G175" s="79"/>
      <c r="I175" s="29"/>
      <c r="J175" s="29"/>
    </row>
    <row r="176" spans="4:10" x14ac:dyDescent="0.25">
      <c r="D176" s="29"/>
      <c r="E176" s="50"/>
      <c r="G176" s="79"/>
      <c r="I176" s="29"/>
      <c r="J176" s="29"/>
    </row>
    <row r="177" spans="4:10" x14ac:dyDescent="0.25">
      <c r="D177" s="29"/>
      <c r="E177" s="50"/>
      <c r="G177" s="79"/>
      <c r="I177" s="29"/>
      <c r="J177" s="29"/>
    </row>
    <row r="178" spans="4:10" x14ac:dyDescent="0.25">
      <c r="D178" s="29"/>
      <c r="E178" s="50"/>
      <c r="G178" s="79"/>
      <c r="I178" s="29"/>
      <c r="J178" s="29"/>
    </row>
    <row r="179" spans="4:10" x14ac:dyDescent="0.25">
      <c r="D179" s="29"/>
      <c r="E179" s="50"/>
      <c r="G179" s="79"/>
      <c r="I179" s="29"/>
      <c r="J179" s="29"/>
    </row>
    <row r="180" spans="4:10" x14ac:dyDescent="0.25">
      <c r="D180" s="29"/>
      <c r="E180" s="50"/>
      <c r="G180" s="79"/>
      <c r="I180" s="29"/>
      <c r="J180" s="29"/>
    </row>
    <row r="181" spans="4:10" x14ac:dyDescent="0.25">
      <c r="D181" s="29"/>
      <c r="E181" s="50"/>
      <c r="G181" s="79"/>
      <c r="I181" s="29"/>
      <c r="J181" s="29"/>
    </row>
    <row r="182" spans="4:10" x14ac:dyDescent="0.25">
      <c r="D182" s="29"/>
      <c r="E182" s="50"/>
      <c r="G182" s="79"/>
      <c r="I182" s="29"/>
      <c r="J182" s="29"/>
    </row>
    <row r="183" spans="4:10" x14ac:dyDescent="0.25">
      <c r="D183" s="29"/>
      <c r="E183" s="50"/>
      <c r="G183" s="79"/>
      <c r="I183" s="29"/>
      <c r="J183" s="29"/>
    </row>
    <row r="184" spans="4:10" x14ac:dyDescent="0.25">
      <c r="D184" s="29"/>
      <c r="E184" s="50"/>
      <c r="G184" s="79"/>
      <c r="I184" s="29"/>
      <c r="J184" s="29"/>
    </row>
    <row r="185" spans="4:10" x14ac:dyDescent="0.25">
      <c r="D185" s="29"/>
      <c r="E185" s="50"/>
      <c r="G185" s="79"/>
      <c r="I185" s="29"/>
      <c r="J185" s="29"/>
    </row>
    <row r="186" spans="4:10" x14ac:dyDescent="0.25">
      <c r="D186" s="29"/>
      <c r="E186" s="50"/>
      <c r="G186" s="79"/>
      <c r="I186" s="29"/>
      <c r="J186" s="29"/>
    </row>
    <row r="187" spans="4:10" x14ac:dyDescent="0.25">
      <c r="D187" s="29"/>
      <c r="E187" s="50"/>
      <c r="G187" s="79"/>
      <c r="I187" s="29"/>
      <c r="J187" s="29"/>
    </row>
    <row r="188" spans="4:10" x14ac:dyDescent="0.25">
      <c r="D188" s="29"/>
      <c r="E188" s="50"/>
      <c r="G188" s="79"/>
      <c r="I188" s="29"/>
      <c r="J188" s="29"/>
    </row>
    <row r="189" spans="4:10" x14ac:dyDescent="0.25">
      <c r="D189" s="29"/>
      <c r="E189" s="50"/>
      <c r="G189" s="79"/>
      <c r="I189" s="29"/>
      <c r="J189" s="29"/>
    </row>
    <row r="190" spans="4:10" x14ac:dyDescent="0.25">
      <c r="D190" s="29"/>
      <c r="E190" s="50"/>
      <c r="G190" s="79"/>
      <c r="I190" s="29"/>
      <c r="J190" s="29"/>
    </row>
    <row r="191" spans="4:10" x14ac:dyDescent="0.25">
      <c r="D191" s="29"/>
      <c r="E191" s="50"/>
      <c r="G191" s="79"/>
      <c r="I191" s="29"/>
      <c r="J191" s="29"/>
    </row>
    <row r="192" spans="4:10" x14ac:dyDescent="0.25">
      <c r="D192" s="29"/>
      <c r="E192" s="50"/>
      <c r="G192" s="79"/>
      <c r="I192" s="29"/>
      <c r="J192" s="29"/>
    </row>
    <row r="193" spans="1:26" x14ac:dyDescent="0.25">
      <c r="D193" s="29"/>
      <c r="E193" s="50"/>
      <c r="G193" s="79"/>
      <c r="I193" s="29"/>
      <c r="J193" s="29"/>
    </row>
    <row r="194" spans="1:26" x14ac:dyDescent="0.25">
      <c r="D194" s="29"/>
      <c r="E194" s="50"/>
      <c r="G194" s="79"/>
      <c r="I194" s="29"/>
      <c r="J194" s="29"/>
    </row>
    <row r="195" spans="1:26" x14ac:dyDescent="0.25">
      <c r="D195" s="29"/>
      <c r="E195" s="50"/>
      <c r="G195" s="79"/>
      <c r="I195" s="29"/>
      <c r="J195" s="29"/>
    </row>
    <row r="196" spans="1:26" x14ac:dyDescent="0.25">
      <c r="D196" s="29"/>
      <c r="E196" s="50"/>
      <c r="G196" s="79"/>
      <c r="I196" s="29"/>
      <c r="J196" s="29"/>
    </row>
    <row r="197" spans="1:26" x14ac:dyDescent="0.25">
      <c r="D197" s="29"/>
      <c r="E197" s="50"/>
      <c r="G197" s="79"/>
      <c r="I197" s="29"/>
      <c r="J197" s="29"/>
    </row>
    <row r="198" spans="1:26" x14ac:dyDescent="0.25">
      <c r="D198" s="29"/>
      <c r="E198" s="50"/>
      <c r="G198" s="79"/>
      <c r="I198" s="29"/>
      <c r="J198" s="29"/>
    </row>
    <row r="199" spans="1:26" x14ac:dyDescent="0.25">
      <c r="D199" s="29"/>
      <c r="E199" s="50"/>
      <c r="G199" s="79"/>
      <c r="I199" s="29"/>
      <c r="J199" s="29"/>
    </row>
    <row r="200" spans="1:26" x14ac:dyDescent="0.25">
      <c r="D200" s="29"/>
      <c r="E200" s="50"/>
      <c r="G200" s="79"/>
      <c r="I200" s="29"/>
      <c r="J200" s="29"/>
    </row>
    <row r="201" spans="1:26" x14ac:dyDescent="0.25">
      <c r="A201" s="64"/>
      <c r="B201" s="64"/>
      <c r="C201" s="64"/>
      <c r="D201" s="65"/>
      <c r="E201" s="66"/>
      <c r="F201" s="81"/>
      <c r="G201" s="80"/>
      <c r="H201" s="64"/>
      <c r="I201" s="65"/>
      <c r="J201" s="65"/>
      <c r="K201" s="64"/>
      <c r="L201" s="64"/>
      <c r="M201" s="64"/>
      <c r="N201" s="64"/>
      <c r="O201" s="64"/>
      <c r="P201" s="64"/>
      <c r="Q201" s="64"/>
      <c r="R201" s="64"/>
      <c r="S201" s="64"/>
      <c r="T201" s="64"/>
      <c r="U201" s="64"/>
      <c r="V201" s="64"/>
      <c r="W201" s="64"/>
      <c r="X201" s="64"/>
      <c r="Y201" s="64"/>
      <c r="Z201" s="64"/>
    </row>
    <row r="202" spans="1:26" x14ac:dyDescent="0.25">
      <c r="A202" s="64"/>
      <c r="B202" s="64"/>
      <c r="C202" s="64"/>
      <c r="D202" s="65"/>
      <c r="E202" s="66"/>
      <c r="F202" s="81"/>
      <c r="G202" s="80"/>
      <c r="H202" s="64"/>
      <c r="I202" s="65"/>
      <c r="J202" s="65"/>
      <c r="K202" s="64"/>
      <c r="L202" s="64"/>
      <c r="M202" s="64"/>
      <c r="N202" s="64"/>
      <c r="O202" s="64"/>
      <c r="P202" s="64"/>
      <c r="Q202" s="64"/>
      <c r="R202" s="64"/>
      <c r="S202" s="64"/>
      <c r="T202" s="64"/>
      <c r="U202" s="64"/>
      <c r="V202" s="64"/>
      <c r="W202" s="64"/>
      <c r="X202" s="64"/>
      <c r="Y202" s="64"/>
      <c r="Z202" s="64"/>
    </row>
    <row r="203" spans="1:26" x14ac:dyDescent="0.25">
      <c r="A203" s="64"/>
      <c r="B203" s="64"/>
      <c r="C203" s="64"/>
      <c r="D203" s="65"/>
      <c r="E203" s="66"/>
      <c r="F203" s="81"/>
      <c r="G203" s="80"/>
      <c r="H203" s="64"/>
      <c r="I203" s="65"/>
      <c r="J203" s="65"/>
      <c r="K203" s="64"/>
      <c r="L203" s="64"/>
      <c r="M203" s="64"/>
      <c r="N203" s="64"/>
      <c r="O203" s="64"/>
      <c r="P203" s="64"/>
      <c r="Q203" s="64"/>
      <c r="R203" s="64"/>
      <c r="S203" s="64"/>
      <c r="T203" s="64"/>
      <c r="U203" s="64"/>
      <c r="V203" s="64"/>
      <c r="W203" s="64"/>
      <c r="X203" s="64"/>
      <c r="Y203" s="64"/>
      <c r="Z203" s="64"/>
    </row>
    <row r="204" spans="1:26" x14ac:dyDescent="0.25">
      <c r="A204" s="64"/>
      <c r="B204" s="64"/>
      <c r="C204" s="64"/>
      <c r="D204" s="65"/>
      <c r="E204" s="66"/>
      <c r="F204" s="81"/>
      <c r="G204" s="80"/>
      <c r="H204" s="64"/>
      <c r="I204" s="65"/>
      <c r="J204" s="65"/>
      <c r="K204" s="64"/>
      <c r="L204" s="64"/>
      <c r="M204" s="64"/>
      <c r="N204" s="64"/>
      <c r="O204" s="64"/>
      <c r="P204" s="64"/>
      <c r="Q204" s="64"/>
      <c r="R204" s="64"/>
      <c r="S204" s="64"/>
      <c r="T204" s="64"/>
      <c r="U204" s="64"/>
      <c r="V204" s="64"/>
      <c r="W204" s="64"/>
      <c r="X204" s="64"/>
      <c r="Y204" s="64"/>
      <c r="Z204" s="64"/>
    </row>
    <row r="205" spans="1:26" x14ac:dyDescent="0.25">
      <c r="A205" s="64"/>
      <c r="B205" s="64"/>
      <c r="C205" s="64"/>
      <c r="D205" s="65"/>
      <c r="E205" s="66"/>
      <c r="F205" s="81"/>
      <c r="G205" s="80"/>
      <c r="H205" s="64"/>
      <c r="I205" s="65"/>
      <c r="J205" s="65"/>
      <c r="K205" s="64"/>
      <c r="L205" s="64"/>
      <c r="M205" s="64"/>
      <c r="N205" s="64"/>
      <c r="O205" s="64"/>
      <c r="P205" s="64"/>
      <c r="Q205" s="64"/>
      <c r="R205" s="64"/>
      <c r="S205" s="64"/>
      <c r="T205" s="64"/>
      <c r="U205" s="64"/>
      <c r="V205" s="64"/>
      <c r="W205" s="64"/>
      <c r="X205" s="64"/>
      <c r="Y205" s="64"/>
      <c r="Z205" s="64"/>
    </row>
    <row r="206" spans="1:26" x14ac:dyDescent="0.25">
      <c r="A206" s="64"/>
      <c r="B206" s="64"/>
      <c r="C206" s="64"/>
      <c r="D206" s="65"/>
      <c r="E206" s="66"/>
      <c r="F206" s="81"/>
      <c r="G206" s="80"/>
      <c r="H206" s="64"/>
      <c r="I206" s="65"/>
      <c r="J206" s="65"/>
      <c r="K206" s="64"/>
      <c r="L206" s="64"/>
      <c r="M206" s="64"/>
      <c r="N206" s="64"/>
      <c r="O206" s="64"/>
      <c r="P206" s="64"/>
      <c r="Q206" s="64"/>
      <c r="R206" s="64"/>
      <c r="S206" s="64"/>
      <c r="T206" s="64"/>
      <c r="U206" s="64"/>
      <c r="V206" s="64"/>
      <c r="W206" s="64"/>
      <c r="X206" s="64"/>
      <c r="Y206" s="64"/>
      <c r="Z206" s="64"/>
    </row>
    <row r="207" spans="1:26" x14ac:dyDescent="0.25">
      <c r="A207" s="64"/>
      <c r="B207" s="64"/>
      <c r="C207" s="64"/>
      <c r="D207" s="65"/>
      <c r="E207" s="66"/>
      <c r="F207" s="81"/>
      <c r="G207" s="80"/>
      <c r="H207" s="64"/>
      <c r="I207" s="65"/>
      <c r="J207" s="65"/>
      <c r="K207" s="64"/>
      <c r="L207" s="64"/>
      <c r="M207" s="64"/>
      <c r="N207" s="64"/>
      <c r="O207" s="64"/>
      <c r="P207" s="64"/>
      <c r="Q207" s="64"/>
      <c r="R207" s="64"/>
      <c r="S207" s="64"/>
      <c r="T207" s="64"/>
      <c r="U207" s="64"/>
      <c r="V207" s="64"/>
      <c r="W207" s="64"/>
      <c r="X207" s="64"/>
      <c r="Y207" s="64"/>
      <c r="Z207" s="64"/>
    </row>
    <row r="208" spans="1:26" x14ac:dyDescent="0.25">
      <c r="A208" s="64"/>
      <c r="B208" s="64"/>
      <c r="C208" s="64"/>
      <c r="D208" s="65"/>
      <c r="E208" s="66"/>
      <c r="F208" s="81"/>
      <c r="G208" s="80"/>
      <c r="H208" s="64"/>
      <c r="I208" s="65"/>
      <c r="J208" s="65"/>
      <c r="K208" s="64"/>
      <c r="L208" s="64"/>
      <c r="M208" s="64"/>
      <c r="N208" s="64"/>
      <c r="O208" s="64"/>
      <c r="P208" s="64"/>
      <c r="Q208" s="64"/>
      <c r="R208" s="64"/>
      <c r="S208" s="64"/>
      <c r="T208" s="64"/>
      <c r="U208" s="64"/>
      <c r="V208" s="64"/>
      <c r="W208" s="64"/>
      <c r="X208" s="64"/>
      <c r="Y208" s="64"/>
      <c r="Z208" s="64"/>
    </row>
    <row r="209" spans="1:26" x14ac:dyDescent="0.25">
      <c r="A209" s="64"/>
      <c r="B209" s="64"/>
      <c r="C209" s="64"/>
      <c r="D209" s="65"/>
      <c r="E209" s="66"/>
      <c r="F209" s="81"/>
      <c r="G209" s="80"/>
      <c r="H209" s="64"/>
      <c r="I209" s="65"/>
      <c r="J209" s="65"/>
      <c r="K209" s="64"/>
      <c r="L209" s="64"/>
      <c r="M209" s="64"/>
      <c r="N209" s="64"/>
      <c r="O209" s="64"/>
      <c r="P209" s="64"/>
      <c r="Q209" s="64"/>
      <c r="R209" s="64"/>
      <c r="S209" s="64"/>
      <c r="T209" s="64"/>
      <c r="U209" s="64"/>
      <c r="V209" s="64"/>
      <c r="W209" s="64"/>
      <c r="X209" s="64"/>
      <c r="Y209" s="64"/>
      <c r="Z209" s="64"/>
    </row>
    <row r="210" spans="1:26" x14ac:dyDescent="0.25">
      <c r="A210" s="64"/>
      <c r="B210" s="64"/>
      <c r="C210" s="64"/>
      <c r="D210" s="65"/>
      <c r="E210" s="66"/>
      <c r="F210" s="81"/>
      <c r="G210" s="80"/>
      <c r="H210" s="64"/>
      <c r="I210" s="65"/>
      <c r="J210" s="65"/>
      <c r="K210" s="64"/>
      <c r="L210" s="64"/>
      <c r="M210" s="64"/>
      <c r="N210" s="64"/>
      <c r="O210" s="64"/>
      <c r="P210" s="64"/>
      <c r="Q210" s="64"/>
      <c r="R210" s="64"/>
      <c r="S210" s="64"/>
      <c r="T210" s="64"/>
      <c r="U210" s="64"/>
      <c r="V210" s="64"/>
      <c r="W210" s="64"/>
      <c r="X210" s="64"/>
      <c r="Y210" s="64"/>
      <c r="Z210" s="64"/>
    </row>
    <row r="211" spans="1:26" x14ac:dyDescent="0.25">
      <c r="A211" s="64"/>
      <c r="B211" s="64"/>
      <c r="C211" s="64"/>
      <c r="D211" s="65"/>
      <c r="E211" s="66"/>
      <c r="F211" s="81"/>
      <c r="G211" s="80"/>
      <c r="H211" s="64"/>
      <c r="I211" s="65"/>
      <c r="J211" s="65"/>
      <c r="K211" s="64"/>
      <c r="L211" s="64"/>
      <c r="M211" s="64"/>
      <c r="N211" s="64"/>
      <c r="O211" s="64"/>
      <c r="P211" s="64"/>
      <c r="Q211" s="64"/>
      <c r="R211" s="64"/>
      <c r="S211" s="64"/>
      <c r="T211" s="64"/>
      <c r="U211" s="64"/>
      <c r="V211" s="64"/>
      <c r="W211" s="64"/>
      <c r="X211" s="64"/>
      <c r="Y211" s="64"/>
      <c r="Z211" s="64"/>
    </row>
    <row r="212" spans="1:26" x14ac:dyDescent="0.25">
      <c r="A212" s="64"/>
      <c r="B212" s="64"/>
      <c r="C212" s="64"/>
      <c r="D212" s="65"/>
      <c r="E212" s="66"/>
      <c r="F212" s="81"/>
      <c r="G212" s="80"/>
      <c r="H212" s="64"/>
      <c r="I212" s="65"/>
      <c r="J212" s="65"/>
      <c r="K212" s="64"/>
      <c r="L212" s="64"/>
      <c r="M212" s="64"/>
      <c r="N212" s="64"/>
      <c r="O212" s="64"/>
      <c r="P212" s="64"/>
      <c r="Q212" s="64"/>
      <c r="R212" s="64"/>
      <c r="S212" s="64"/>
      <c r="T212" s="64"/>
      <c r="U212" s="64"/>
      <c r="V212" s="64"/>
      <c r="W212" s="64"/>
      <c r="X212" s="64"/>
      <c r="Y212" s="64"/>
      <c r="Z212" s="64"/>
    </row>
    <row r="213" spans="1:26" x14ac:dyDescent="0.25">
      <c r="A213" s="64"/>
      <c r="B213" s="64"/>
      <c r="C213" s="64"/>
      <c r="D213" s="65"/>
      <c r="E213" s="66"/>
      <c r="F213" s="81"/>
      <c r="G213" s="80"/>
      <c r="H213" s="64"/>
      <c r="I213" s="65"/>
      <c r="J213" s="65"/>
      <c r="K213" s="64"/>
      <c r="L213" s="64"/>
      <c r="M213" s="64"/>
      <c r="N213" s="64"/>
      <c r="O213" s="64"/>
      <c r="P213" s="64"/>
      <c r="Q213" s="64"/>
      <c r="R213" s="64"/>
      <c r="S213" s="64"/>
      <c r="T213" s="64"/>
      <c r="U213" s="64"/>
      <c r="V213" s="64"/>
      <c r="W213" s="64"/>
      <c r="X213" s="64"/>
      <c r="Y213" s="64"/>
      <c r="Z213" s="64"/>
    </row>
    <row r="214" spans="1:26" x14ac:dyDescent="0.25">
      <c r="A214" s="64"/>
      <c r="B214" s="64"/>
      <c r="C214" s="64"/>
      <c r="D214" s="65"/>
      <c r="E214" s="66"/>
      <c r="F214" s="81"/>
      <c r="G214" s="80"/>
      <c r="H214" s="64"/>
      <c r="I214" s="65"/>
      <c r="J214" s="65"/>
      <c r="K214" s="64"/>
      <c r="L214" s="64"/>
      <c r="M214" s="64"/>
      <c r="N214" s="64"/>
      <c r="O214" s="64"/>
      <c r="P214" s="64"/>
      <c r="Q214" s="64"/>
      <c r="R214" s="64"/>
      <c r="S214" s="64"/>
      <c r="T214" s="64"/>
      <c r="U214" s="64"/>
      <c r="V214" s="64"/>
      <c r="W214" s="64"/>
      <c r="X214" s="64"/>
      <c r="Y214" s="64"/>
      <c r="Z214" s="64"/>
    </row>
    <row r="215" spans="1:26" x14ac:dyDescent="0.25">
      <c r="A215" s="64"/>
      <c r="B215" s="64"/>
      <c r="C215" s="64"/>
      <c r="D215" s="65"/>
      <c r="E215" s="66"/>
      <c r="F215" s="81"/>
      <c r="G215" s="80"/>
      <c r="H215" s="64"/>
      <c r="I215" s="65"/>
      <c r="J215" s="65"/>
      <c r="K215" s="64"/>
      <c r="L215" s="64"/>
      <c r="M215" s="64"/>
      <c r="N215" s="64"/>
      <c r="O215" s="64"/>
      <c r="P215" s="64"/>
      <c r="Q215" s="64"/>
      <c r="R215" s="64"/>
      <c r="S215" s="64"/>
      <c r="T215" s="64"/>
      <c r="U215" s="64"/>
      <c r="V215" s="64"/>
      <c r="W215" s="64"/>
      <c r="X215" s="64"/>
      <c r="Y215" s="64"/>
      <c r="Z215" s="64"/>
    </row>
    <row r="216" spans="1:26" x14ac:dyDescent="0.25">
      <c r="A216" s="64"/>
      <c r="B216" s="64"/>
      <c r="C216" s="64"/>
      <c r="D216" s="65"/>
      <c r="E216" s="66"/>
      <c r="F216" s="81"/>
      <c r="G216" s="80"/>
      <c r="H216" s="64"/>
      <c r="I216" s="65"/>
      <c r="J216" s="65"/>
      <c r="K216" s="64"/>
      <c r="L216" s="64"/>
      <c r="M216" s="64"/>
      <c r="N216" s="64"/>
      <c r="O216" s="64"/>
      <c r="P216" s="64"/>
      <c r="Q216" s="64"/>
      <c r="R216" s="64"/>
      <c r="S216" s="64"/>
      <c r="T216" s="64"/>
      <c r="U216" s="64"/>
      <c r="V216" s="64"/>
      <c r="W216" s="64"/>
      <c r="X216" s="64"/>
      <c r="Y216" s="64"/>
      <c r="Z216" s="64"/>
    </row>
    <row r="217" spans="1:26" x14ac:dyDescent="0.25">
      <c r="A217" s="64"/>
      <c r="B217" s="64"/>
      <c r="C217" s="64"/>
      <c r="D217" s="65"/>
      <c r="E217" s="66"/>
      <c r="F217" s="81"/>
      <c r="G217" s="80"/>
      <c r="H217" s="64"/>
      <c r="I217" s="65"/>
      <c r="J217" s="65"/>
      <c r="K217" s="64"/>
      <c r="L217" s="64"/>
      <c r="M217" s="64"/>
      <c r="N217" s="64"/>
      <c r="O217" s="64"/>
      <c r="P217" s="64"/>
      <c r="Q217" s="64"/>
      <c r="R217" s="64"/>
      <c r="S217" s="64"/>
      <c r="T217" s="64"/>
      <c r="U217" s="64"/>
      <c r="V217" s="64"/>
      <c r="W217" s="64"/>
      <c r="X217" s="64"/>
      <c r="Y217" s="64"/>
      <c r="Z217" s="64"/>
    </row>
    <row r="218" spans="1:26" x14ac:dyDescent="0.25">
      <c r="A218" s="64"/>
      <c r="B218" s="64"/>
      <c r="C218" s="64"/>
      <c r="D218" s="65"/>
      <c r="E218" s="66"/>
      <c r="F218" s="81"/>
      <c r="G218" s="80"/>
      <c r="H218" s="64"/>
      <c r="I218" s="65"/>
      <c r="J218" s="65"/>
      <c r="K218" s="64"/>
      <c r="L218" s="64"/>
      <c r="M218" s="64"/>
      <c r="N218" s="64"/>
      <c r="O218" s="64"/>
      <c r="P218" s="64"/>
      <c r="Q218" s="64"/>
      <c r="R218" s="64"/>
      <c r="S218" s="64"/>
      <c r="T218" s="64"/>
      <c r="U218" s="64"/>
      <c r="V218" s="64"/>
      <c r="W218" s="64"/>
      <c r="X218" s="64"/>
      <c r="Y218" s="64"/>
      <c r="Z218" s="64"/>
    </row>
    <row r="219" spans="1:26" x14ac:dyDescent="0.25">
      <c r="A219" s="64"/>
      <c r="B219" s="64"/>
      <c r="C219" s="64"/>
      <c r="D219" s="65"/>
      <c r="E219" s="66"/>
      <c r="F219" s="81"/>
      <c r="G219" s="80"/>
      <c r="H219" s="64"/>
      <c r="I219" s="65"/>
      <c r="J219" s="65"/>
      <c r="K219" s="64"/>
      <c r="L219" s="64"/>
      <c r="M219" s="64"/>
      <c r="N219" s="64"/>
      <c r="O219" s="64"/>
      <c r="P219" s="64"/>
      <c r="Q219" s="64"/>
      <c r="R219" s="64"/>
      <c r="S219" s="64"/>
      <c r="T219" s="64"/>
      <c r="U219" s="64"/>
      <c r="V219" s="64"/>
      <c r="W219" s="64"/>
      <c r="X219" s="64"/>
      <c r="Y219" s="64"/>
      <c r="Z219" s="64"/>
    </row>
    <row r="220" spans="1:26" x14ac:dyDescent="0.25">
      <c r="A220" s="64"/>
      <c r="B220" s="64"/>
      <c r="C220" s="64"/>
      <c r="D220" s="65"/>
      <c r="E220" s="66"/>
      <c r="F220" s="81"/>
      <c r="G220" s="80"/>
      <c r="H220" s="64"/>
      <c r="I220" s="65"/>
      <c r="J220" s="65"/>
      <c r="K220" s="64"/>
      <c r="L220" s="64"/>
      <c r="M220" s="64"/>
      <c r="N220" s="64"/>
      <c r="O220" s="64"/>
      <c r="P220" s="64"/>
      <c r="Q220" s="64"/>
      <c r="R220" s="64"/>
      <c r="S220" s="64"/>
      <c r="T220" s="64"/>
      <c r="U220" s="64"/>
      <c r="V220" s="64"/>
      <c r="W220" s="64"/>
      <c r="X220" s="64"/>
      <c r="Y220" s="64"/>
      <c r="Z220" s="64"/>
    </row>
    <row r="221" spans="1:26" x14ac:dyDescent="0.25">
      <c r="A221" s="64"/>
      <c r="B221" s="64"/>
      <c r="C221" s="64"/>
      <c r="D221" s="65"/>
      <c r="E221" s="66"/>
      <c r="F221" s="81"/>
      <c r="G221" s="80"/>
      <c r="H221" s="64"/>
      <c r="I221" s="65"/>
      <c r="J221" s="65"/>
      <c r="K221" s="64"/>
      <c r="L221" s="64"/>
      <c r="M221" s="64"/>
      <c r="N221" s="64"/>
      <c r="O221" s="64"/>
      <c r="P221" s="64"/>
      <c r="Q221" s="64"/>
      <c r="R221" s="64"/>
      <c r="S221" s="64"/>
      <c r="T221" s="64"/>
      <c r="U221" s="64"/>
      <c r="V221" s="64"/>
      <c r="W221" s="64"/>
      <c r="X221" s="64"/>
      <c r="Y221" s="64"/>
      <c r="Z221" s="64"/>
    </row>
    <row r="222" spans="1:26" x14ac:dyDescent="0.25">
      <c r="A222" s="64"/>
      <c r="B222" s="64"/>
      <c r="C222" s="64"/>
      <c r="D222" s="65"/>
      <c r="E222" s="66"/>
      <c r="F222" s="81"/>
      <c r="G222" s="80"/>
      <c r="H222" s="64"/>
      <c r="I222" s="65"/>
      <c r="J222" s="65"/>
      <c r="K222" s="64"/>
      <c r="L222" s="64"/>
      <c r="M222" s="64"/>
      <c r="N222" s="64"/>
      <c r="O222" s="64"/>
      <c r="P222" s="64"/>
      <c r="Q222" s="64"/>
      <c r="R222" s="64"/>
      <c r="S222" s="64"/>
      <c r="T222" s="64"/>
      <c r="U222" s="64"/>
      <c r="V222" s="64"/>
      <c r="W222" s="64"/>
      <c r="X222" s="64"/>
      <c r="Y222" s="64"/>
      <c r="Z222" s="64"/>
    </row>
    <row r="223" spans="1:26" x14ac:dyDescent="0.25">
      <c r="A223" s="64"/>
      <c r="B223" s="64"/>
      <c r="C223" s="64"/>
      <c r="D223" s="65"/>
      <c r="E223" s="66"/>
      <c r="F223" s="81"/>
      <c r="G223" s="80"/>
      <c r="H223" s="64"/>
      <c r="I223" s="65"/>
      <c r="J223" s="65"/>
      <c r="K223" s="64"/>
      <c r="L223" s="64"/>
      <c r="M223" s="64"/>
      <c r="N223" s="64"/>
      <c r="O223" s="64"/>
      <c r="P223" s="64"/>
      <c r="Q223" s="64"/>
      <c r="R223" s="64"/>
      <c r="S223" s="64"/>
      <c r="T223" s="64"/>
      <c r="U223" s="64"/>
      <c r="V223" s="64"/>
      <c r="W223" s="64"/>
      <c r="X223" s="64"/>
      <c r="Y223" s="64"/>
      <c r="Z223" s="64"/>
    </row>
    <row r="224" spans="1:26" x14ac:dyDescent="0.25">
      <c r="A224" s="64"/>
      <c r="B224" s="64"/>
      <c r="C224" s="64"/>
      <c r="D224" s="65"/>
      <c r="E224" s="66"/>
      <c r="F224" s="81"/>
      <c r="G224" s="80"/>
      <c r="H224" s="64"/>
      <c r="I224" s="65"/>
      <c r="J224" s="65"/>
      <c r="K224" s="64"/>
      <c r="L224" s="64"/>
      <c r="M224" s="64"/>
      <c r="N224" s="64"/>
      <c r="O224" s="64"/>
      <c r="P224" s="64"/>
      <c r="Q224" s="64"/>
      <c r="R224" s="64"/>
      <c r="S224" s="64"/>
      <c r="T224" s="64"/>
      <c r="U224" s="64"/>
      <c r="V224" s="64"/>
      <c r="W224" s="64"/>
      <c r="X224" s="64"/>
      <c r="Y224" s="64"/>
      <c r="Z224" s="64"/>
    </row>
    <row r="225" spans="1:26" x14ac:dyDescent="0.25">
      <c r="A225" s="64"/>
      <c r="B225" s="64"/>
      <c r="C225" s="64"/>
      <c r="D225" s="65"/>
      <c r="E225" s="66"/>
      <c r="F225" s="81"/>
      <c r="G225" s="80"/>
      <c r="H225" s="64"/>
      <c r="I225" s="65"/>
      <c r="J225" s="65"/>
      <c r="K225" s="64"/>
      <c r="L225" s="64"/>
      <c r="M225" s="64"/>
      <c r="N225" s="64"/>
      <c r="O225" s="64"/>
      <c r="P225" s="64"/>
      <c r="Q225" s="64"/>
      <c r="R225" s="64"/>
      <c r="S225" s="64"/>
      <c r="T225" s="64"/>
      <c r="U225" s="64"/>
      <c r="V225" s="64"/>
      <c r="W225" s="64"/>
      <c r="X225" s="64"/>
      <c r="Y225" s="64"/>
      <c r="Z225" s="64"/>
    </row>
    <row r="226" spans="1:26" x14ac:dyDescent="0.25">
      <c r="A226" s="64"/>
      <c r="B226" s="64"/>
      <c r="C226" s="64"/>
      <c r="D226" s="65"/>
      <c r="E226" s="66"/>
      <c r="F226" s="81"/>
      <c r="G226" s="80"/>
      <c r="H226" s="64"/>
      <c r="I226" s="65"/>
      <c r="J226" s="65"/>
      <c r="K226" s="64"/>
      <c r="L226" s="64"/>
      <c r="M226" s="64"/>
      <c r="N226" s="64"/>
      <c r="O226" s="64"/>
      <c r="P226" s="64"/>
      <c r="Q226" s="64"/>
      <c r="R226" s="64"/>
      <c r="S226" s="64"/>
      <c r="T226" s="64"/>
      <c r="U226" s="64"/>
      <c r="V226" s="64"/>
      <c r="W226" s="64"/>
      <c r="X226" s="64"/>
      <c r="Y226" s="64"/>
      <c r="Z226" s="64"/>
    </row>
    <row r="227" spans="1:26" x14ac:dyDescent="0.25">
      <c r="A227" s="64"/>
      <c r="B227" s="64"/>
      <c r="C227" s="64"/>
      <c r="D227" s="65"/>
      <c r="E227" s="66"/>
      <c r="F227" s="81"/>
      <c r="G227" s="80"/>
      <c r="H227" s="64"/>
      <c r="I227" s="65"/>
      <c r="J227" s="65"/>
      <c r="K227" s="64"/>
      <c r="L227" s="64"/>
      <c r="M227" s="64"/>
      <c r="N227" s="64"/>
      <c r="O227" s="64"/>
      <c r="P227" s="64"/>
      <c r="Q227" s="64"/>
      <c r="R227" s="64"/>
      <c r="S227" s="64"/>
      <c r="T227" s="64"/>
      <c r="U227" s="64"/>
      <c r="V227" s="64"/>
      <c r="W227" s="64"/>
      <c r="X227" s="64"/>
      <c r="Y227" s="64"/>
      <c r="Z227" s="64"/>
    </row>
    <row r="228" spans="1:26" x14ac:dyDescent="0.25">
      <c r="A228" s="64"/>
      <c r="B228" s="64"/>
      <c r="C228" s="64"/>
      <c r="D228" s="65"/>
      <c r="E228" s="66"/>
      <c r="F228" s="81"/>
      <c r="G228" s="80"/>
      <c r="H228" s="64"/>
      <c r="I228" s="65"/>
      <c r="J228" s="65"/>
      <c r="K228" s="64"/>
      <c r="L228" s="64"/>
      <c r="M228" s="64"/>
      <c r="N228" s="64"/>
      <c r="O228" s="64"/>
      <c r="P228" s="64"/>
      <c r="Q228" s="64"/>
      <c r="R228" s="64"/>
      <c r="S228" s="64"/>
      <c r="T228" s="64"/>
      <c r="U228" s="64"/>
      <c r="V228" s="64"/>
      <c r="W228" s="64"/>
      <c r="X228" s="64"/>
      <c r="Y228" s="64"/>
      <c r="Z228" s="64"/>
    </row>
    <row r="229" spans="1:26" x14ac:dyDescent="0.25">
      <c r="A229" s="64"/>
      <c r="B229" s="64"/>
      <c r="C229" s="64"/>
      <c r="D229" s="65"/>
      <c r="E229" s="66"/>
      <c r="F229" s="81"/>
      <c r="G229" s="80"/>
      <c r="H229" s="64"/>
      <c r="I229" s="65"/>
      <c r="J229" s="65"/>
      <c r="K229" s="64"/>
      <c r="L229" s="64"/>
      <c r="M229" s="64"/>
      <c r="N229" s="64"/>
      <c r="O229" s="64"/>
      <c r="P229" s="64"/>
      <c r="Q229" s="64"/>
      <c r="R229" s="64"/>
      <c r="S229" s="64"/>
      <c r="T229" s="64"/>
      <c r="U229" s="64"/>
      <c r="V229" s="64"/>
      <c r="W229" s="64"/>
      <c r="X229" s="64"/>
      <c r="Y229" s="64"/>
      <c r="Z229" s="64"/>
    </row>
    <row r="230" spans="1:26" x14ac:dyDescent="0.25">
      <c r="A230" s="64"/>
      <c r="B230" s="64"/>
      <c r="C230" s="64"/>
      <c r="D230" s="65"/>
      <c r="E230" s="66"/>
      <c r="F230" s="81"/>
      <c r="G230" s="80"/>
      <c r="H230" s="64"/>
      <c r="I230" s="65"/>
      <c r="J230" s="65"/>
      <c r="K230" s="64"/>
      <c r="L230" s="64"/>
      <c r="M230" s="64"/>
      <c r="N230" s="64"/>
      <c r="O230" s="64"/>
      <c r="P230" s="64"/>
      <c r="Q230" s="64"/>
      <c r="R230" s="64"/>
      <c r="S230" s="64"/>
      <c r="T230" s="64"/>
      <c r="U230" s="64"/>
      <c r="V230" s="64"/>
      <c r="W230" s="64"/>
      <c r="X230" s="64"/>
      <c r="Y230" s="64"/>
      <c r="Z230" s="64"/>
    </row>
    <row r="231" spans="1:26" x14ac:dyDescent="0.25">
      <c r="A231" s="64"/>
      <c r="B231" s="64"/>
      <c r="C231" s="64"/>
      <c r="D231" s="65"/>
      <c r="E231" s="66"/>
      <c r="F231" s="81"/>
      <c r="G231" s="80"/>
      <c r="H231" s="64"/>
      <c r="I231" s="65"/>
      <c r="J231" s="65"/>
      <c r="K231" s="64"/>
      <c r="L231" s="64"/>
      <c r="M231" s="64"/>
      <c r="N231" s="64"/>
      <c r="O231" s="64"/>
      <c r="P231" s="64"/>
      <c r="Q231" s="64"/>
      <c r="R231" s="64"/>
      <c r="S231" s="64"/>
      <c r="T231" s="64"/>
      <c r="U231" s="64"/>
      <c r="V231" s="64"/>
      <c r="W231" s="64"/>
      <c r="X231" s="64"/>
      <c r="Y231" s="64"/>
      <c r="Z231" s="64"/>
    </row>
    <row r="232" spans="1:26" x14ac:dyDescent="0.25">
      <c r="A232" s="64"/>
      <c r="B232" s="64"/>
      <c r="C232" s="64"/>
      <c r="D232" s="65"/>
      <c r="E232" s="66"/>
      <c r="F232" s="81"/>
      <c r="G232" s="80"/>
      <c r="H232" s="64"/>
      <c r="I232" s="65"/>
      <c r="J232" s="65"/>
      <c r="K232" s="64"/>
      <c r="L232" s="64"/>
      <c r="M232" s="64"/>
      <c r="N232" s="64"/>
      <c r="O232" s="64"/>
      <c r="P232" s="64"/>
      <c r="Q232" s="64"/>
      <c r="R232" s="64"/>
      <c r="S232" s="64"/>
      <c r="T232" s="64"/>
      <c r="U232" s="64"/>
      <c r="V232" s="64"/>
      <c r="W232" s="64"/>
      <c r="X232" s="64"/>
      <c r="Y232" s="64"/>
      <c r="Z232" s="64"/>
    </row>
    <row r="233" spans="1:26" x14ac:dyDescent="0.25">
      <c r="A233" s="64"/>
      <c r="B233" s="64"/>
      <c r="C233" s="64"/>
      <c r="D233" s="65"/>
      <c r="E233" s="66"/>
      <c r="F233" s="81"/>
      <c r="G233" s="80"/>
      <c r="H233" s="64"/>
      <c r="I233" s="65"/>
      <c r="J233" s="65"/>
      <c r="K233" s="64"/>
      <c r="L233" s="64"/>
      <c r="M233" s="64"/>
      <c r="N233" s="64"/>
      <c r="O233" s="64"/>
      <c r="P233" s="64"/>
      <c r="Q233" s="64"/>
      <c r="R233" s="64"/>
      <c r="S233" s="64"/>
      <c r="T233" s="64"/>
      <c r="U233" s="64"/>
      <c r="V233" s="64"/>
      <c r="W233" s="64"/>
      <c r="X233" s="64"/>
      <c r="Y233" s="64"/>
      <c r="Z233" s="64"/>
    </row>
    <row r="234" spans="1:26" x14ac:dyDescent="0.25">
      <c r="A234" s="64"/>
      <c r="B234" s="64"/>
      <c r="C234" s="64"/>
      <c r="D234" s="65"/>
      <c r="E234" s="66"/>
      <c r="F234" s="81"/>
      <c r="G234" s="80"/>
      <c r="H234" s="64"/>
      <c r="I234" s="65"/>
      <c r="J234" s="65"/>
      <c r="K234" s="64"/>
      <c r="L234" s="64"/>
      <c r="M234" s="64"/>
      <c r="N234" s="64"/>
      <c r="O234" s="64"/>
      <c r="P234" s="64"/>
      <c r="Q234" s="64"/>
      <c r="R234" s="64"/>
      <c r="S234" s="64"/>
      <c r="T234" s="64"/>
      <c r="U234" s="64"/>
      <c r="V234" s="64"/>
      <c r="W234" s="64"/>
      <c r="X234" s="64"/>
      <c r="Y234" s="64"/>
      <c r="Z234" s="64"/>
    </row>
    <row r="235" spans="1:26" x14ac:dyDescent="0.25">
      <c r="A235" s="64"/>
      <c r="B235" s="64"/>
      <c r="C235" s="64"/>
      <c r="D235" s="65"/>
      <c r="E235" s="66"/>
      <c r="F235" s="81"/>
      <c r="G235" s="80"/>
      <c r="H235" s="64"/>
      <c r="I235" s="65"/>
      <c r="J235" s="65"/>
      <c r="K235" s="64"/>
      <c r="L235" s="64"/>
      <c r="M235" s="64"/>
      <c r="N235" s="64"/>
      <c r="O235" s="64"/>
      <c r="P235" s="64"/>
      <c r="Q235" s="64"/>
      <c r="R235" s="64"/>
      <c r="S235" s="64"/>
      <c r="T235" s="64"/>
      <c r="U235" s="64"/>
      <c r="V235" s="64"/>
      <c r="W235" s="64"/>
      <c r="X235" s="64"/>
      <c r="Y235" s="64"/>
      <c r="Z235" s="64"/>
    </row>
    <row r="236" spans="1:26" x14ac:dyDescent="0.25">
      <c r="A236" s="64"/>
      <c r="B236" s="64"/>
      <c r="C236" s="64"/>
      <c r="D236" s="65"/>
      <c r="E236" s="66"/>
      <c r="F236" s="81"/>
      <c r="G236" s="80"/>
      <c r="H236" s="64"/>
      <c r="I236" s="65"/>
      <c r="J236" s="65"/>
      <c r="K236" s="64"/>
      <c r="L236" s="64"/>
      <c r="M236" s="64"/>
      <c r="N236" s="64"/>
      <c r="O236" s="64"/>
      <c r="P236" s="64"/>
      <c r="Q236" s="64"/>
      <c r="R236" s="64"/>
      <c r="S236" s="64"/>
      <c r="T236" s="64"/>
      <c r="U236" s="64"/>
      <c r="V236" s="64"/>
      <c r="W236" s="64"/>
      <c r="X236" s="64"/>
      <c r="Y236" s="64"/>
      <c r="Z236" s="64"/>
    </row>
    <row r="237" spans="1:26" x14ac:dyDescent="0.25">
      <c r="A237" s="64"/>
      <c r="B237" s="64"/>
      <c r="C237" s="64"/>
      <c r="D237" s="65"/>
      <c r="E237" s="66"/>
      <c r="F237" s="81"/>
      <c r="G237" s="80"/>
      <c r="H237" s="64"/>
      <c r="I237" s="65"/>
      <c r="J237" s="65"/>
      <c r="K237" s="64"/>
      <c r="L237" s="64"/>
      <c r="M237" s="64"/>
      <c r="N237" s="64"/>
      <c r="O237" s="64"/>
      <c r="P237" s="64"/>
      <c r="Q237" s="64"/>
      <c r="R237" s="64"/>
      <c r="S237" s="64"/>
      <c r="T237" s="64"/>
      <c r="U237" s="64"/>
      <c r="V237" s="64"/>
      <c r="W237" s="64"/>
      <c r="X237" s="64"/>
      <c r="Y237" s="64"/>
      <c r="Z237" s="64"/>
    </row>
    <row r="238" spans="1:26" x14ac:dyDescent="0.25">
      <c r="A238" s="64"/>
      <c r="B238" s="64"/>
      <c r="C238" s="64"/>
      <c r="D238" s="65"/>
      <c r="E238" s="66"/>
      <c r="F238" s="81"/>
      <c r="G238" s="80"/>
      <c r="H238" s="64"/>
      <c r="I238" s="65"/>
      <c r="J238" s="65"/>
      <c r="K238" s="64"/>
      <c r="L238" s="64"/>
      <c r="M238" s="64"/>
      <c r="N238" s="64"/>
      <c r="O238" s="64"/>
      <c r="P238" s="64"/>
      <c r="Q238" s="64"/>
      <c r="R238" s="64"/>
      <c r="S238" s="64"/>
      <c r="T238" s="64"/>
      <c r="U238" s="64"/>
      <c r="V238" s="64"/>
      <c r="W238" s="64"/>
      <c r="X238" s="64"/>
      <c r="Y238" s="64"/>
      <c r="Z238" s="64"/>
    </row>
    <row r="239" spans="1:26" x14ac:dyDescent="0.25">
      <c r="A239" s="64"/>
      <c r="B239" s="64"/>
      <c r="C239" s="64"/>
      <c r="D239" s="65"/>
      <c r="E239" s="66"/>
      <c r="F239" s="81"/>
      <c r="G239" s="80"/>
      <c r="H239" s="64"/>
      <c r="I239" s="65"/>
      <c r="J239" s="65"/>
      <c r="K239" s="64"/>
      <c r="L239" s="64"/>
      <c r="M239" s="64"/>
      <c r="N239" s="64"/>
      <c r="O239" s="64"/>
      <c r="P239" s="64"/>
      <c r="Q239" s="64"/>
      <c r="R239" s="64"/>
      <c r="S239" s="64"/>
      <c r="T239" s="64"/>
      <c r="U239" s="64"/>
      <c r="V239" s="64"/>
      <c r="W239" s="64"/>
      <c r="X239" s="64"/>
      <c r="Y239" s="64"/>
      <c r="Z239" s="64"/>
    </row>
    <row r="240" spans="1:26" x14ac:dyDescent="0.25">
      <c r="A240" s="64"/>
      <c r="B240" s="64"/>
      <c r="C240" s="64"/>
      <c r="D240" s="65"/>
      <c r="E240" s="66"/>
      <c r="F240" s="81"/>
      <c r="G240" s="80"/>
      <c r="H240" s="64"/>
      <c r="I240" s="65"/>
      <c r="J240" s="65"/>
      <c r="K240" s="64"/>
      <c r="L240" s="64"/>
      <c r="M240" s="64"/>
      <c r="N240" s="64"/>
      <c r="O240" s="64"/>
      <c r="P240" s="64"/>
      <c r="Q240" s="64"/>
      <c r="R240" s="64"/>
      <c r="S240" s="64"/>
      <c r="T240" s="64"/>
      <c r="U240" s="64"/>
      <c r="V240" s="64"/>
      <c r="W240" s="64"/>
      <c r="X240" s="64"/>
      <c r="Y240" s="64"/>
      <c r="Z240" s="64"/>
    </row>
    <row r="241" spans="1:26" x14ac:dyDescent="0.25">
      <c r="A241" s="64"/>
      <c r="B241" s="64"/>
      <c r="C241" s="64"/>
      <c r="D241" s="65"/>
      <c r="E241" s="66"/>
      <c r="F241" s="81"/>
      <c r="G241" s="80"/>
      <c r="H241" s="64"/>
      <c r="I241" s="65"/>
      <c r="J241" s="65"/>
      <c r="K241" s="64"/>
      <c r="L241" s="64"/>
      <c r="M241" s="64"/>
      <c r="N241" s="64"/>
      <c r="O241" s="64"/>
      <c r="P241" s="64"/>
      <c r="Q241" s="64"/>
      <c r="R241" s="64"/>
      <c r="S241" s="64"/>
      <c r="T241" s="64"/>
      <c r="U241" s="64"/>
      <c r="V241" s="64"/>
      <c r="W241" s="64"/>
      <c r="X241" s="64"/>
      <c r="Y241" s="64"/>
      <c r="Z241" s="64"/>
    </row>
    <row r="242" spans="1:26" x14ac:dyDescent="0.25">
      <c r="A242" s="64"/>
      <c r="B242" s="64"/>
      <c r="C242" s="64"/>
      <c r="D242" s="65"/>
      <c r="E242" s="66"/>
      <c r="F242" s="81"/>
      <c r="G242" s="80"/>
      <c r="H242" s="64"/>
      <c r="I242" s="65"/>
      <c r="J242" s="65"/>
      <c r="K242" s="64"/>
      <c r="L242" s="64"/>
      <c r="M242" s="64"/>
      <c r="N242" s="64"/>
      <c r="O242" s="64"/>
      <c r="P242" s="64"/>
      <c r="Q242" s="64"/>
      <c r="R242" s="64"/>
      <c r="S242" s="64"/>
      <c r="T242" s="64"/>
      <c r="U242" s="64"/>
      <c r="V242" s="64"/>
      <c r="W242" s="64"/>
      <c r="X242" s="64"/>
      <c r="Y242" s="64"/>
      <c r="Z242" s="64"/>
    </row>
    <row r="243" spans="1:26" x14ac:dyDescent="0.25">
      <c r="A243" s="64"/>
      <c r="B243" s="64"/>
      <c r="C243" s="64"/>
      <c r="D243" s="65"/>
      <c r="E243" s="66"/>
      <c r="F243" s="81"/>
      <c r="G243" s="80"/>
      <c r="H243" s="64"/>
      <c r="I243" s="65"/>
      <c r="J243" s="65"/>
      <c r="K243" s="64"/>
      <c r="L243" s="64"/>
      <c r="M243" s="64"/>
      <c r="N243" s="64"/>
      <c r="O243" s="64"/>
      <c r="P243" s="64"/>
      <c r="Q243" s="64"/>
      <c r="R243" s="64"/>
      <c r="S243" s="64"/>
      <c r="T243" s="64"/>
      <c r="U243" s="64"/>
      <c r="V243" s="64"/>
      <c r="W243" s="64"/>
      <c r="X243" s="64"/>
      <c r="Y243" s="64"/>
      <c r="Z243" s="64"/>
    </row>
    <row r="244" spans="1:26" x14ac:dyDescent="0.25">
      <c r="A244" s="64"/>
      <c r="B244" s="64"/>
      <c r="C244" s="64"/>
      <c r="D244" s="65"/>
      <c r="E244" s="66"/>
      <c r="F244" s="81"/>
      <c r="G244" s="80"/>
      <c r="H244" s="64"/>
      <c r="I244" s="65"/>
      <c r="J244" s="65"/>
      <c r="K244" s="64"/>
      <c r="L244" s="64"/>
      <c r="M244" s="64"/>
      <c r="N244" s="64"/>
      <c r="O244" s="64"/>
      <c r="P244" s="64"/>
      <c r="Q244" s="64"/>
      <c r="R244" s="64"/>
      <c r="S244" s="64"/>
      <c r="T244" s="64"/>
      <c r="U244" s="64"/>
      <c r="V244" s="64"/>
      <c r="W244" s="64"/>
      <c r="X244" s="64"/>
      <c r="Y244" s="64"/>
      <c r="Z244" s="64"/>
    </row>
    <row r="245" spans="1:26" x14ac:dyDescent="0.25">
      <c r="A245" s="64"/>
      <c r="B245" s="64"/>
      <c r="C245" s="64"/>
      <c r="D245" s="65"/>
      <c r="E245" s="66"/>
      <c r="F245" s="81"/>
      <c r="G245" s="80"/>
      <c r="H245" s="64"/>
      <c r="I245" s="65"/>
      <c r="J245" s="65"/>
      <c r="K245" s="64"/>
      <c r="L245" s="64"/>
      <c r="M245" s="64"/>
      <c r="N245" s="64"/>
      <c r="O245" s="64"/>
      <c r="P245" s="64"/>
      <c r="Q245" s="64"/>
      <c r="R245" s="64"/>
      <c r="S245" s="64"/>
      <c r="T245" s="64"/>
      <c r="U245" s="64"/>
      <c r="V245" s="64"/>
      <c r="W245" s="64"/>
      <c r="X245" s="64"/>
      <c r="Y245" s="64"/>
      <c r="Z245" s="64"/>
    </row>
    <row r="246" spans="1:26" x14ac:dyDescent="0.25">
      <c r="A246" s="64"/>
      <c r="B246" s="64"/>
      <c r="C246" s="64"/>
      <c r="D246" s="65"/>
      <c r="E246" s="66"/>
      <c r="F246" s="81"/>
      <c r="G246" s="80"/>
      <c r="H246" s="64"/>
      <c r="I246" s="65"/>
      <c r="J246" s="65"/>
      <c r="K246" s="64"/>
      <c r="L246" s="64"/>
      <c r="M246" s="64"/>
      <c r="N246" s="64"/>
      <c r="O246" s="64"/>
      <c r="P246" s="64"/>
      <c r="Q246" s="64"/>
      <c r="R246" s="64"/>
      <c r="S246" s="64"/>
      <c r="T246" s="64"/>
      <c r="U246" s="64"/>
      <c r="V246" s="64"/>
      <c r="W246" s="64"/>
      <c r="X246" s="64"/>
      <c r="Y246" s="64"/>
      <c r="Z246" s="64"/>
    </row>
    <row r="247" spans="1:26" x14ac:dyDescent="0.25">
      <c r="A247" s="64"/>
      <c r="B247" s="64"/>
      <c r="C247" s="64"/>
      <c r="D247" s="65"/>
      <c r="E247" s="66"/>
      <c r="F247" s="81"/>
      <c r="G247" s="80"/>
      <c r="H247" s="64"/>
      <c r="I247" s="65"/>
      <c r="J247" s="65"/>
      <c r="K247" s="64"/>
      <c r="L247" s="64"/>
      <c r="M247" s="64"/>
      <c r="N247" s="64"/>
      <c r="O247" s="64"/>
      <c r="P247" s="64"/>
      <c r="Q247" s="64"/>
      <c r="R247" s="64"/>
      <c r="S247" s="64"/>
      <c r="T247" s="64"/>
      <c r="U247" s="64"/>
      <c r="V247" s="64"/>
      <c r="W247" s="64"/>
      <c r="X247" s="64"/>
      <c r="Y247" s="64"/>
      <c r="Z247" s="64"/>
    </row>
    <row r="248" spans="1:26" x14ac:dyDescent="0.25">
      <c r="A248" s="64"/>
      <c r="B248" s="64"/>
      <c r="C248" s="64"/>
      <c r="D248" s="65"/>
      <c r="E248" s="66"/>
      <c r="F248" s="81"/>
      <c r="G248" s="80"/>
      <c r="H248" s="64"/>
      <c r="I248" s="65"/>
      <c r="J248" s="65"/>
      <c r="K248" s="64"/>
      <c r="L248" s="64"/>
      <c r="M248" s="64"/>
      <c r="N248" s="64"/>
      <c r="O248" s="64"/>
      <c r="P248" s="64"/>
      <c r="Q248" s="64"/>
      <c r="R248" s="64"/>
      <c r="S248" s="64"/>
      <c r="T248" s="64"/>
      <c r="U248" s="64"/>
      <c r="V248" s="64"/>
      <c r="W248" s="64"/>
      <c r="X248" s="64"/>
      <c r="Y248" s="64"/>
      <c r="Z248" s="64"/>
    </row>
    <row r="249" spans="1:26" x14ac:dyDescent="0.25">
      <c r="A249" s="64"/>
      <c r="B249" s="64"/>
      <c r="C249" s="64"/>
      <c r="D249" s="65"/>
      <c r="E249" s="66"/>
      <c r="F249" s="81"/>
      <c r="G249" s="80"/>
      <c r="H249" s="64"/>
      <c r="I249" s="65"/>
      <c r="J249" s="65"/>
      <c r="K249" s="64"/>
      <c r="L249" s="64"/>
      <c r="M249" s="64"/>
      <c r="N249" s="64"/>
      <c r="O249" s="64"/>
      <c r="P249" s="64"/>
      <c r="Q249" s="64"/>
      <c r="R249" s="64"/>
      <c r="S249" s="64"/>
      <c r="T249" s="64"/>
      <c r="U249" s="64"/>
      <c r="V249" s="64"/>
      <c r="W249" s="64"/>
      <c r="X249" s="64"/>
      <c r="Y249" s="64"/>
      <c r="Z249" s="64"/>
    </row>
    <row r="250" spans="1:26" x14ac:dyDescent="0.25">
      <c r="A250" s="64"/>
      <c r="B250" s="64"/>
      <c r="C250" s="64"/>
      <c r="D250" s="65"/>
      <c r="E250" s="66"/>
      <c r="F250" s="81"/>
      <c r="G250" s="80"/>
      <c r="H250" s="64"/>
      <c r="I250" s="65"/>
      <c r="J250" s="65"/>
      <c r="K250" s="64"/>
      <c r="L250" s="64"/>
      <c r="M250" s="64"/>
      <c r="N250" s="64"/>
      <c r="O250" s="64"/>
      <c r="P250" s="64"/>
      <c r="Q250" s="64"/>
      <c r="R250" s="64"/>
      <c r="S250" s="64"/>
      <c r="T250" s="64"/>
      <c r="U250" s="64"/>
      <c r="V250" s="64"/>
      <c r="W250" s="64"/>
      <c r="X250" s="64"/>
      <c r="Y250" s="64"/>
      <c r="Z250" s="64"/>
    </row>
    <row r="251" spans="1:26" x14ac:dyDescent="0.25">
      <c r="A251" s="64"/>
      <c r="B251" s="64"/>
      <c r="C251" s="64"/>
      <c r="D251" s="65"/>
      <c r="E251" s="66"/>
      <c r="F251" s="81"/>
      <c r="G251" s="80"/>
      <c r="H251" s="64"/>
      <c r="I251" s="65"/>
      <c r="J251" s="65"/>
      <c r="K251" s="64"/>
      <c r="L251" s="64"/>
      <c r="M251" s="64"/>
      <c r="N251" s="64"/>
      <c r="O251" s="64"/>
      <c r="P251" s="64"/>
      <c r="Q251" s="64"/>
      <c r="R251" s="64"/>
      <c r="S251" s="64"/>
      <c r="T251" s="64"/>
      <c r="U251" s="64"/>
      <c r="V251" s="64"/>
      <c r="W251" s="64"/>
      <c r="X251" s="64"/>
      <c r="Y251" s="64"/>
      <c r="Z251" s="64"/>
    </row>
    <row r="252" spans="1:26" x14ac:dyDescent="0.25">
      <c r="A252" s="64"/>
      <c r="B252" s="64"/>
      <c r="C252" s="64"/>
      <c r="D252" s="65"/>
      <c r="E252" s="66"/>
      <c r="F252" s="81"/>
      <c r="G252" s="80"/>
      <c r="H252" s="64"/>
      <c r="I252" s="65"/>
      <c r="J252" s="65"/>
      <c r="K252" s="64"/>
      <c r="L252" s="64"/>
      <c r="M252" s="64"/>
      <c r="N252" s="64"/>
      <c r="O252" s="64"/>
      <c r="P252" s="64"/>
      <c r="Q252" s="64"/>
      <c r="R252" s="64"/>
      <c r="S252" s="64"/>
      <c r="T252" s="64"/>
      <c r="U252" s="64"/>
      <c r="V252" s="64"/>
      <c r="W252" s="64"/>
      <c r="X252" s="64"/>
      <c r="Y252" s="64"/>
      <c r="Z252" s="64"/>
    </row>
    <row r="253" spans="1:26" x14ac:dyDescent="0.25">
      <c r="A253" s="64"/>
      <c r="B253" s="64"/>
      <c r="C253" s="64"/>
      <c r="D253" s="65"/>
      <c r="E253" s="66"/>
      <c r="F253" s="81"/>
      <c r="G253" s="80"/>
      <c r="H253" s="64"/>
      <c r="I253" s="65"/>
      <c r="J253" s="65"/>
      <c r="K253" s="64"/>
      <c r="L253" s="64"/>
      <c r="M253" s="64"/>
      <c r="N253" s="64"/>
      <c r="O253" s="64"/>
      <c r="P253" s="64"/>
      <c r="Q253" s="64"/>
      <c r="R253" s="64"/>
      <c r="S253" s="64"/>
      <c r="T253" s="64"/>
      <c r="U253" s="64"/>
      <c r="V253" s="64"/>
      <c r="W253" s="64"/>
      <c r="X253" s="64"/>
      <c r="Y253" s="64"/>
      <c r="Z253" s="64"/>
    </row>
    <row r="254" spans="1:26" x14ac:dyDescent="0.25">
      <c r="A254" s="64"/>
      <c r="B254" s="64"/>
      <c r="C254" s="64"/>
      <c r="D254" s="65"/>
      <c r="E254" s="66"/>
      <c r="F254" s="81"/>
      <c r="G254" s="80"/>
      <c r="H254" s="64"/>
      <c r="I254" s="65"/>
      <c r="J254" s="65"/>
      <c r="K254" s="64"/>
      <c r="L254" s="64"/>
      <c r="M254" s="64"/>
      <c r="N254" s="64"/>
      <c r="O254" s="64"/>
      <c r="P254" s="64"/>
      <c r="Q254" s="64"/>
      <c r="R254" s="64"/>
      <c r="S254" s="64"/>
      <c r="T254" s="64"/>
      <c r="U254" s="64"/>
      <c r="V254" s="64"/>
      <c r="W254" s="64"/>
      <c r="X254" s="64"/>
      <c r="Y254" s="64"/>
      <c r="Z254" s="64"/>
    </row>
    <row r="255" spans="1:26" x14ac:dyDescent="0.25">
      <c r="A255" s="64"/>
      <c r="B255" s="64"/>
      <c r="C255" s="64"/>
      <c r="D255" s="65"/>
      <c r="E255" s="66"/>
      <c r="F255" s="81"/>
      <c r="G255" s="80"/>
      <c r="H255" s="64"/>
      <c r="I255" s="65"/>
      <c r="J255" s="65"/>
      <c r="K255" s="64"/>
      <c r="L255" s="64"/>
      <c r="M255" s="64"/>
      <c r="N255" s="64"/>
      <c r="O255" s="64"/>
      <c r="P255" s="64"/>
      <c r="Q255" s="64"/>
      <c r="R255" s="64"/>
      <c r="S255" s="64"/>
      <c r="T255" s="64"/>
      <c r="U255" s="64"/>
      <c r="V255" s="64"/>
      <c r="W255" s="64"/>
      <c r="X255" s="64"/>
      <c r="Y255" s="64"/>
      <c r="Z255" s="64"/>
    </row>
    <row r="256" spans="1:26" x14ac:dyDescent="0.25">
      <c r="A256" s="64"/>
      <c r="B256" s="64"/>
      <c r="C256" s="64"/>
      <c r="D256" s="65"/>
      <c r="E256" s="66"/>
      <c r="F256" s="81"/>
      <c r="G256" s="80"/>
      <c r="H256" s="64"/>
      <c r="I256" s="65"/>
      <c r="J256" s="65"/>
      <c r="K256" s="64"/>
      <c r="L256" s="64"/>
      <c r="M256" s="64"/>
      <c r="N256" s="64"/>
      <c r="O256" s="64"/>
      <c r="P256" s="64"/>
      <c r="Q256" s="64"/>
      <c r="R256" s="64"/>
      <c r="S256" s="64"/>
      <c r="T256" s="64"/>
      <c r="U256" s="64"/>
      <c r="V256" s="64"/>
      <c r="W256" s="64"/>
      <c r="X256" s="64"/>
      <c r="Y256" s="64"/>
      <c r="Z256" s="64"/>
    </row>
    <row r="257" spans="1:26" x14ac:dyDescent="0.25">
      <c r="A257" s="64"/>
      <c r="B257" s="64"/>
      <c r="C257" s="64"/>
      <c r="D257" s="65"/>
      <c r="E257" s="66"/>
      <c r="F257" s="81"/>
      <c r="G257" s="80"/>
      <c r="H257" s="64"/>
      <c r="I257" s="65"/>
      <c r="J257" s="65"/>
      <c r="K257" s="64"/>
      <c r="L257" s="64"/>
      <c r="M257" s="64"/>
      <c r="N257" s="64"/>
      <c r="O257" s="64"/>
      <c r="P257" s="64"/>
      <c r="Q257" s="64"/>
      <c r="R257" s="64"/>
      <c r="S257" s="64"/>
      <c r="T257" s="64"/>
      <c r="U257" s="64"/>
      <c r="V257" s="64"/>
      <c r="W257" s="64"/>
      <c r="X257" s="64"/>
      <c r="Y257" s="64"/>
      <c r="Z257" s="64"/>
    </row>
    <row r="258" spans="1:26" x14ac:dyDescent="0.25">
      <c r="A258" s="64"/>
      <c r="B258" s="64"/>
      <c r="C258" s="64"/>
      <c r="D258" s="65"/>
      <c r="E258" s="66"/>
      <c r="F258" s="81"/>
      <c r="G258" s="80"/>
      <c r="H258" s="64"/>
      <c r="I258" s="65"/>
      <c r="J258" s="65"/>
      <c r="K258" s="64"/>
      <c r="L258" s="64"/>
      <c r="M258" s="64"/>
      <c r="N258" s="64"/>
      <c r="O258" s="64"/>
      <c r="P258" s="64"/>
      <c r="Q258" s="64"/>
      <c r="R258" s="64"/>
      <c r="S258" s="64"/>
      <c r="T258" s="64"/>
      <c r="U258" s="64"/>
      <c r="V258" s="64"/>
      <c r="W258" s="64"/>
      <c r="X258" s="64"/>
      <c r="Y258" s="64"/>
      <c r="Z258" s="64"/>
    </row>
    <row r="259" spans="1:26" x14ac:dyDescent="0.25">
      <c r="A259" s="64"/>
      <c r="B259" s="64"/>
      <c r="C259" s="64"/>
      <c r="D259" s="65"/>
      <c r="E259" s="66"/>
      <c r="F259" s="81"/>
      <c r="G259" s="80"/>
      <c r="H259" s="64"/>
      <c r="I259" s="65"/>
      <c r="J259" s="65"/>
      <c r="K259" s="64"/>
      <c r="L259" s="64"/>
      <c r="M259" s="64"/>
      <c r="N259" s="64"/>
      <c r="O259" s="64"/>
      <c r="P259" s="64"/>
      <c r="Q259" s="64"/>
      <c r="R259" s="64"/>
      <c r="S259" s="64"/>
      <c r="T259" s="64"/>
      <c r="U259" s="64"/>
      <c r="V259" s="64"/>
      <c r="W259" s="64"/>
      <c r="X259" s="64"/>
      <c r="Y259" s="64"/>
      <c r="Z259" s="64"/>
    </row>
    <row r="260" spans="1:26" x14ac:dyDescent="0.25">
      <c r="A260" s="64"/>
      <c r="B260" s="64"/>
      <c r="C260" s="64"/>
      <c r="D260" s="65"/>
      <c r="E260" s="66"/>
      <c r="F260" s="81"/>
      <c r="G260" s="80"/>
      <c r="H260" s="64"/>
      <c r="I260" s="65"/>
      <c r="J260" s="65"/>
      <c r="K260" s="64"/>
      <c r="L260" s="64"/>
      <c r="M260" s="64"/>
      <c r="N260" s="64"/>
      <c r="O260" s="64"/>
      <c r="P260" s="64"/>
      <c r="Q260" s="64"/>
      <c r="R260" s="64"/>
      <c r="S260" s="64"/>
      <c r="T260" s="64"/>
      <c r="U260" s="64"/>
      <c r="V260" s="64"/>
      <c r="W260" s="64"/>
      <c r="X260" s="64"/>
      <c r="Y260" s="64"/>
      <c r="Z260" s="64"/>
    </row>
    <row r="261" spans="1:26" x14ac:dyDescent="0.25">
      <c r="A261" s="64"/>
      <c r="B261" s="64"/>
      <c r="C261" s="64"/>
      <c r="D261" s="65"/>
      <c r="E261" s="66"/>
      <c r="F261" s="81"/>
      <c r="G261" s="80"/>
      <c r="H261" s="64"/>
      <c r="I261" s="65"/>
      <c r="J261" s="65"/>
      <c r="K261" s="64"/>
      <c r="L261" s="64"/>
      <c r="M261" s="64"/>
      <c r="N261" s="64"/>
      <c r="O261" s="64"/>
      <c r="P261" s="64"/>
      <c r="Q261" s="64"/>
      <c r="R261" s="64"/>
      <c r="S261" s="64"/>
      <c r="T261" s="64"/>
      <c r="U261" s="64"/>
      <c r="V261" s="64"/>
      <c r="W261" s="64"/>
      <c r="X261" s="64"/>
      <c r="Y261" s="64"/>
      <c r="Z261" s="64"/>
    </row>
    <row r="262" spans="1:26" x14ac:dyDescent="0.25">
      <c r="A262" s="64"/>
      <c r="B262" s="64"/>
      <c r="C262" s="64"/>
      <c r="D262" s="65"/>
      <c r="E262" s="66"/>
      <c r="F262" s="81"/>
      <c r="G262" s="80"/>
      <c r="H262" s="64"/>
      <c r="I262" s="65"/>
      <c r="J262" s="65"/>
      <c r="K262" s="64"/>
      <c r="L262" s="64"/>
      <c r="M262" s="64"/>
      <c r="N262" s="64"/>
      <c r="O262" s="64"/>
      <c r="P262" s="64"/>
      <c r="Q262" s="64"/>
      <c r="R262" s="64"/>
      <c r="S262" s="64"/>
      <c r="T262" s="64"/>
      <c r="U262" s="64"/>
      <c r="V262" s="64"/>
      <c r="W262" s="64"/>
      <c r="X262" s="64"/>
      <c r="Y262" s="64"/>
      <c r="Z262" s="64"/>
    </row>
    <row r="263" spans="1:26" x14ac:dyDescent="0.25">
      <c r="A263" s="64"/>
      <c r="B263" s="64"/>
      <c r="C263" s="64"/>
      <c r="D263" s="65"/>
      <c r="E263" s="66"/>
      <c r="F263" s="81"/>
      <c r="G263" s="80"/>
      <c r="H263" s="64"/>
      <c r="I263" s="65"/>
      <c r="J263" s="65"/>
      <c r="K263" s="64"/>
      <c r="L263" s="64"/>
      <c r="M263" s="64"/>
      <c r="N263" s="64"/>
      <c r="O263" s="64"/>
      <c r="P263" s="64"/>
      <c r="Q263" s="64"/>
      <c r="R263" s="64"/>
      <c r="S263" s="64"/>
      <c r="T263" s="64"/>
      <c r="U263" s="64"/>
      <c r="V263" s="64"/>
      <c r="W263" s="64"/>
      <c r="X263" s="64"/>
      <c r="Y263" s="64"/>
      <c r="Z263" s="64"/>
    </row>
    <row r="264" spans="1:26" x14ac:dyDescent="0.25">
      <c r="A264" s="64"/>
      <c r="B264" s="64"/>
      <c r="C264" s="64"/>
      <c r="D264" s="65"/>
      <c r="E264" s="66"/>
      <c r="F264" s="81"/>
      <c r="G264" s="80"/>
      <c r="H264" s="64"/>
      <c r="I264" s="65"/>
      <c r="J264" s="65"/>
      <c r="K264" s="64"/>
      <c r="L264" s="64"/>
      <c r="M264" s="64"/>
      <c r="N264" s="64"/>
      <c r="O264" s="64"/>
      <c r="P264" s="64"/>
      <c r="Q264" s="64"/>
      <c r="R264" s="64"/>
      <c r="S264" s="64"/>
      <c r="T264" s="64"/>
      <c r="U264" s="64"/>
      <c r="V264" s="64"/>
      <c r="W264" s="64"/>
      <c r="X264" s="64"/>
      <c r="Y264" s="64"/>
      <c r="Z264" s="64"/>
    </row>
    <row r="265" spans="1:26" x14ac:dyDescent="0.25">
      <c r="A265" s="64"/>
      <c r="B265" s="64"/>
      <c r="C265" s="64"/>
      <c r="D265" s="65"/>
      <c r="E265" s="66"/>
      <c r="F265" s="81"/>
      <c r="G265" s="80"/>
      <c r="H265" s="64"/>
      <c r="I265" s="65"/>
      <c r="J265" s="65"/>
      <c r="K265" s="64"/>
      <c r="L265" s="64"/>
      <c r="M265" s="64"/>
      <c r="N265" s="64"/>
      <c r="O265" s="64"/>
      <c r="P265" s="64"/>
      <c r="Q265" s="64"/>
      <c r="R265" s="64"/>
      <c r="S265" s="64"/>
      <c r="T265" s="64"/>
      <c r="U265" s="64"/>
      <c r="V265" s="64"/>
      <c r="W265" s="64"/>
      <c r="X265" s="64"/>
      <c r="Y265" s="64"/>
      <c r="Z265" s="64"/>
    </row>
    <row r="266" spans="1:26" x14ac:dyDescent="0.25">
      <c r="A266" s="64"/>
      <c r="B266" s="64"/>
      <c r="C266" s="64"/>
      <c r="D266" s="65"/>
      <c r="E266" s="66"/>
      <c r="F266" s="81"/>
      <c r="G266" s="80"/>
      <c r="H266" s="64"/>
      <c r="I266" s="65"/>
      <c r="J266" s="65"/>
      <c r="K266" s="64"/>
      <c r="L266" s="64"/>
      <c r="M266" s="64"/>
      <c r="N266" s="64"/>
      <c r="O266" s="64"/>
      <c r="P266" s="64"/>
      <c r="Q266" s="64"/>
      <c r="R266" s="64"/>
      <c r="S266" s="64"/>
      <c r="T266" s="64"/>
      <c r="U266" s="64"/>
      <c r="V266" s="64"/>
      <c r="W266" s="64"/>
      <c r="X266" s="64"/>
      <c r="Y266" s="64"/>
      <c r="Z266" s="64"/>
    </row>
    <row r="267" spans="1:26" x14ac:dyDescent="0.25">
      <c r="A267" s="64"/>
      <c r="B267" s="64"/>
      <c r="C267" s="64"/>
      <c r="D267" s="65"/>
      <c r="E267" s="66"/>
      <c r="F267" s="81"/>
      <c r="G267" s="80"/>
      <c r="H267" s="64"/>
      <c r="I267" s="65"/>
      <c r="J267" s="65"/>
      <c r="K267" s="64"/>
      <c r="L267" s="64"/>
      <c r="M267" s="64"/>
      <c r="N267" s="64"/>
      <c r="O267" s="64"/>
      <c r="P267" s="64"/>
      <c r="Q267" s="64"/>
      <c r="R267" s="64"/>
      <c r="S267" s="64"/>
      <c r="T267" s="64"/>
      <c r="U267" s="64"/>
      <c r="V267" s="64"/>
      <c r="W267" s="64"/>
      <c r="X267" s="64"/>
      <c r="Y267" s="64"/>
      <c r="Z267" s="64"/>
    </row>
    <row r="268" spans="1:26" x14ac:dyDescent="0.25">
      <c r="A268" s="64"/>
      <c r="B268" s="64"/>
      <c r="C268" s="64"/>
      <c r="D268" s="65"/>
      <c r="E268" s="66"/>
      <c r="F268" s="81"/>
      <c r="G268" s="80"/>
      <c r="H268" s="64"/>
      <c r="I268" s="65"/>
      <c r="J268" s="65"/>
      <c r="K268" s="64"/>
      <c r="L268" s="64"/>
      <c r="M268" s="64"/>
      <c r="N268" s="64"/>
      <c r="O268" s="64"/>
      <c r="P268" s="64"/>
      <c r="Q268" s="64"/>
      <c r="R268" s="64"/>
      <c r="S268" s="64"/>
      <c r="T268" s="64"/>
      <c r="U268" s="64"/>
      <c r="V268" s="64"/>
      <c r="W268" s="64"/>
      <c r="X268" s="64"/>
      <c r="Y268" s="64"/>
      <c r="Z268" s="64"/>
    </row>
    <row r="269" spans="1:26" x14ac:dyDescent="0.25">
      <c r="A269" s="64"/>
      <c r="B269" s="64"/>
      <c r="C269" s="64"/>
      <c r="D269" s="65"/>
      <c r="E269" s="66"/>
      <c r="F269" s="81"/>
      <c r="G269" s="80"/>
      <c r="H269" s="64"/>
      <c r="I269" s="65"/>
      <c r="J269" s="65"/>
      <c r="K269" s="64"/>
      <c r="L269" s="64"/>
      <c r="M269" s="64"/>
      <c r="N269" s="64"/>
      <c r="O269" s="64"/>
      <c r="P269" s="64"/>
      <c r="Q269" s="64"/>
      <c r="R269" s="64"/>
      <c r="S269" s="64"/>
      <c r="T269" s="64"/>
      <c r="U269" s="64"/>
      <c r="V269" s="64"/>
      <c r="W269" s="64"/>
      <c r="X269" s="64"/>
      <c r="Y269" s="64"/>
      <c r="Z269" s="64"/>
    </row>
    <row r="270" spans="1:26" x14ac:dyDescent="0.25">
      <c r="A270" s="64"/>
      <c r="B270" s="64"/>
      <c r="C270" s="64"/>
      <c r="D270" s="65"/>
      <c r="E270" s="66"/>
      <c r="F270" s="81"/>
      <c r="G270" s="80"/>
      <c r="H270" s="64"/>
      <c r="I270" s="65"/>
      <c r="J270" s="65"/>
      <c r="K270" s="64"/>
      <c r="L270" s="64"/>
      <c r="M270" s="64"/>
      <c r="N270" s="64"/>
      <c r="O270" s="64"/>
      <c r="P270" s="64"/>
      <c r="Q270" s="64"/>
      <c r="R270" s="64"/>
      <c r="S270" s="64"/>
      <c r="T270" s="64"/>
      <c r="U270" s="64"/>
      <c r="V270" s="64"/>
      <c r="W270" s="64"/>
      <c r="X270" s="64"/>
      <c r="Y270" s="64"/>
      <c r="Z270" s="64"/>
    </row>
    <row r="271" spans="1:26" x14ac:dyDescent="0.25">
      <c r="A271" s="64"/>
      <c r="B271" s="64"/>
      <c r="C271" s="64"/>
      <c r="D271" s="65"/>
      <c r="E271" s="66"/>
      <c r="F271" s="81"/>
      <c r="G271" s="80"/>
      <c r="H271" s="64"/>
      <c r="I271" s="65"/>
      <c r="J271" s="65"/>
      <c r="K271" s="64"/>
      <c r="L271" s="64"/>
      <c r="M271" s="64"/>
      <c r="N271" s="64"/>
      <c r="O271" s="64"/>
      <c r="P271" s="64"/>
      <c r="Q271" s="64"/>
      <c r="R271" s="64"/>
      <c r="S271" s="64"/>
      <c r="T271" s="64"/>
      <c r="U271" s="64"/>
      <c r="V271" s="64"/>
      <c r="W271" s="64"/>
      <c r="X271" s="64"/>
      <c r="Y271" s="64"/>
      <c r="Z271" s="64"/>
    </row>
    <row r="272" spans="1:26" x14ac:dyDescent="0.25">
      <c r="A272" s="64"/>
      <c r="B272" s="64"/>
      <c r="C272" s="64"/>
      <c r="D272" s="65"/>
      <c r="E272" s="66"/>
      <c r="F272" s="81"/>
      <c r="G272" s="80"/>
      <c r="H272" s="64"/>
      <c r="I272" s="65"/>
      <c r="J272" s="65"/>
      <c r="K272" s="64"/>
      <c r="L272" s="64"/>
      <c r="M272" s="64"/>
      <c r="N272" s="64"/>
      <c r="O272" s="64"/>
      <c r="P272" s="64"/>
      <c r="Q272" s="64"/>
      <c r="R272" s="64"/>
      <c r="S272" s="64"/>
      <c r="T272" s="64"/>
      <c r="U272" s="64"/>
      <c r="V272" s="64"/>
      <c r="W272" s="64"/>
      <c r="X272" s="64"/>
      <c r="Y272" s="64"/>
      <c r="Z272" s="64"/>
    </row>
    <row r="273" spans="1:26" x14ac:dyDescent="0.25">
      <c r="A273" s="64"/>
      <c r="B273" s="64"/>
      <c r="C273" s="64"/>
      <c r="D273" s="65"/>
      <c r="E273" s="66"/>
      <c r="F273" s="81"/>
      <c r="G273" s="80"/>
      <c r="H273" s="64"/>
      <c r="I273" s="65"/>
      <c r="J273" s="65"/>
      <c r="K273" s="64"/>
      <c r="L273" s="64"/>
      <c r="M273" s="64"/>
      <c r="N273" s="64"/>
      <c r="O273" s="64"/>
      <c r="P273" s="64"/>
      <c r="Q273" s="64"/>
      <c r="R273" s="64"/>
      <c r="S273" s="64"/>
      <c r="T273" s="64"/>
      <c r="U273" s="64"/>
      <c r="V273" s="64"/>
      <c r="W273" s="64"/>
      <c r="X273" s="64"/>
      <c r="Y273" s="64"/>
      <c r="Z273" s="64"/>
    </row>
    <row r="274" spans="1:26" x14ac:dyDescent="0.25">
      <c r="A274" s="64"/>
      <c r="B274" s="64"/>
      <c r="C274" s="64"/>
      <c r="D274" s="65"/>
      <c r="E274" s="66"/>
      <c r="F274" s="81"/>
      <c r="G274" s="80"/>
      <c r="H274" s="64"/>
      <c r="I274" s="65"/>
      <c r="J274" s="65"/>
      <c r="K274" s="64"/>
      <c r="L274" s="64"/>
      <c r="M274" s="64"/>
      <c r="N274" s="64"/>
      <c r="O274" s="64"/>
      <c r="P274" s="64"/>
      <c r="Q274" s="64"/>
      <c r="R274" s="64"/>
      <c r="S274" s="64"/>
      <c r="T274" s="64"/>
      <c r="U274" s="64"/>
      <c r="V274" s="64"/>
      <c r="W274" s="64"/>
      <c r="X274" s="64"/>
      <c r="Y274" s="64"/>
      <c r="Z274" s="64"/>
    </row>
    <row r="275" spans="1:26" x14ac:dyDescent="0.25">
      <c r="A275" s="64"/>
      <c r="B275" s="64"/>
      <c r="C275" s="64"/>
      <c r="D275" s="65"/>
      <c r="E275" s="66"/>
      <c r="F275" s="81"/>
      <c r="G275" s="80"/>
      <c r="H275" s="64"/>
      <c r="I275" s="65"/>
      <c r="J275" s="65"/>
      <c r="K275" s="64"/>
      <c r="L275" s="64"/>
      <c r="M275" s="64"/>
      <c r="N275" s="64"/>
      <c r="O275" s="64"/>
      <c r="P275" s="64"/>
      <c r="Q275" s="64"/>
      <c r="R275" s="64"/>
      <c r="S275" s="64"/>
      <c r="T275" s="64"/>
      <c r="U275" s="64"/>
      <c r="V275" s="64"/>
      <c r="W275" s="64"/>
      <c r="X275" s="64"/>
      <c r="Y275" s="64"/>
      <c r="Z275" s="64"/>
    </row>
    <row r="276" spans="1:26" x14ac:dyDescent="0.25">
      <c r="A276" s="64"/>
      <c r="B276" s="64"/>
      <c r="C276" s="64"/>
      <c r="D276" s="65"/>
      <c r="E276" s="66"/>
      <c r="F276" s="81"/>
      <c r="G276" s="80"/>
      <c r="H276" s="64"/>
      <c r="I276" s="65"/>
      <c r="J276" s="65"/>
      <c r="K276" s="64"/>
      <c r="L276" s="64"/>
      <c r="M276" s="64"/>
      <c r="N276" s="64"/>
      <c r="O276" s="64"/>
      <c r="P276" s="64"/>
      <c r="Q276" s="64"/>
      <c r="R276" s="64"/>
      <c r="S276" s="64"/>
      <c r="T276" s="64"/>
      <c r="U276" s="64"/>
      <c r="V276" s="64"/>
      <c r="W276" s="64"/>
      <c r="X276" s="64"/>
      <c r="Y276" s="64"/>
      <c r="Z276" s="64"/>
    </row>
    <row r="277" spans="1:26" x14ac:dyDescent="0.25">
      <c r="A277" s="64"/>
      <c r="B277" s="64"/>
      <c r="C277" s="64"/>
      <c r="D277" s="65"/>
      <c r="E277" s="66"/>
      <c r="F277" s="81"/>
      <c r="G277" s="80"/>
      <c r="H277" s="64"/>
      <c r="I277" s="65"/>
      <c r="J277" s="65"/>
      <c r="K277" s="64"/>
      <c r="L277" s="64"/>
      <c r="M277" s="64"/>
      <c r="N277" s="64"/>
      <c r="O277" s="64"/>
      <c r="P277" s="64"/>
      <c r="Q277" s="64"/>
      <c r="R277" s="64"/>
      <c r="S277" s="64"/>
      <c r="T277" s="64"/>
      <c r="U277" s="64"/>
      <c r="V277" s="64"/>
      <c r="W277" s="64"/>
      <c r="X277" s="64"/>
      <c r="Y277" s="64"/>
      <c r="Z277" s="64"/>
    </row>
    <row r="278" spans="1:26" x14ac:dyDescent="0.25">
      <c r="A278" s="64"/>
      <c r="B278" s="64"/>
      <c r="C278" s="64"/>
      <c r="D278" s="65"/>
      <c r="E278" s="66"/>
      <c r="F278" s="81"/>
      <c r="G278" s="80"/>
      <c r="H278" s="64"/>
      <c r="I278" s="65"/>
      <c r="J278" s="65"/>
      <c r="K278" s="64"/>
      <c r="L278" s="64"/>
      <c r="M278" s="64"/>
      <c r="N278" s="64"/>
      <c r="O278" s="64"/>
      <c r="P278" s="64"/>
      <c r="Q278" s="64"/>
      <c r="R278" s="64"/>
      <c r="S278" s="64"/>
      <c r="T278" s="64"/>
      <c r="U278" s="64"/>
      <c r="V278" s="64"/>
      <c r="W278" s="64"/>
      <c r="X278" s="64"/>
      <c r="Y278" s="64"/>
      <c r="Z278" s="64"/>
    </row>
    <row r="279" spans="1:26" x14ac:dyDescent="0.25">
      <c r="A279" s="64"/>
      <c r="B279" s="64"/>
      <c r="C279" s="64"/>
      <c r="D279" s="65"/>
      <c r="E279" s="66"/>
      <c r="F279" s="81"/>
      <c r="G279" s="80"/>
      <c r="H279" s="64"/>
      <c r="I279" s="65"/>
      <c r="J279" s="65"/>
      <c r="K279" s="64"/>
      <c r="L279" s="64"/>
      <c r="M279" s="64"/>
      <c r="N279" s="64"/>
      <c r="O279" s="64"/>
      <c r="P279" s="64"/>
      <c r="Q279" s="64"/>
      <c r="R279" s="64"/>
      <c r="S279" s="64"/>
      <c r="T279" s="64"/>
      <c r="U279" s="64"/>
      <c r="V279" s="64"/>
      <c r="W279" s="64"/>
      <c r="X279" s="64"/>
      <c r="Y279" s="64"/>
      <c r="Z279" s="64"/>
    </row>
    <row r="280" spans="1:26" x14ac:dyDescent="0.25">
      <c r="A280" s="64"/>
      <c r="B280" s="64"/>
      <c r="C280" s="64"/>
      <c r="D280" s="65"/>
      <c r="E280" s="66"/>
      <c r="F280" s="81"/>
      <c r="G280" s="80"/>
      <c r="H280" s="64"/>
      <c r="I280" s="65"/>
      <c r="J280" s="65"/>
      <c r="K280" s="64"/>
      <c r="L280" s="64"/>
      <c r="M280" s="64"/>
      <c r="N280" s="64"/>
      <c r="O280" s="64"/>
      <c r="P280" s="64"/>
      <c r="Q280" s="64"/>
      <c r="R280" s="64"/>
      <c r="S280" s="64"/>
      <c r="T280" s="64"/>
      <c r="U280" s="64"/>
      <c r="V280" s="64"/>
      <c r="W280" s="64"/>
      <c r="X280" s="64"/>
      <c r="Y280" s="64"/>
      <c r="Z280" s="64"/>
    </row>
    <row r="281" spans="1:26" x14ac:dyDescent="0.25">
      <c r="A281" s="64"/>
      <c r="B281" s="64"/>
      <c r="C281" s="64"/>
      <c r="D281" s="65"/>
      <c r="E281" s="66"/>
      <c r="F281" s="81"/>
      <c r="G281" s="80"/>
      <c r="H281" s="64"/>
      <c r="I281" s="65"/>
      <c r="J281" s="65"/>
      <c r="K281" s="64"/>
      <c r="L281" s="64"/>
      <c r="M281" s="64"/>
      <c r="N281" s="64"/>
      <c r="O281" s="64"/>
      <c r="P281" s="64"/>
      <c r="Q281" s="64"/>
      <c r="R281" s="64"/>
      <c r="S281" s="64"/>
      <c r="T281" s="64"/>
      <c r="U281" s="64"/>
      <c r="V281" s="64"/>
      <c r="W281" s="64"/>
      <c r="X281" s="64"/>
      <c r="Y281" s="64"/>
      <c r="Z281" s="64"/>
    </row>
    <row r="282" spans="1:26" x14ac:dyDescent="0.25">
      <c r="A282" s="64"/>
      <c r="B282" s="64"/>
      <c r="C282" s="64"/>
      <c r="D282" s="65"/>
      <c r="E282" s="66"/>
      <c r="F282" s="81"/>
      <c r="G282" s="80"/>
      <c r="H282" s="64"/>
      <c r="I282" s="65"/>
      <c r="J282" s="65"/>
      <c r="K282" s="64"/>
      <c r="L282" s="64"/>
      <c r="M282" s="64"/>
      <c r="N282" s="64"/>
      <c r="O282" s="64"/>
      <c r="P282" s="64"/>
      <c r="Q282" s="64"/>
      <c r="R282" s="64"/>
      <c r="S282" s="64"/>
      <c r="T282" s="64"/>
      <c r="U282" s="64"/>
      <c r="V282" s="64"/>
      <c r="W282" s="64"/>
      <c r="X282" s="64"/>
      <c r="Y282" s="64"/>
      <c r="Z282" s="64"/>
    </row>
    <row r="283" spans="1:26" x14ac:dyDescent="0.25">
      <c r="A283" s="64"/>
      <c r="B283" s="64"/>
      <c r="C283" s="64"/>
      <c r="D283" s="65"/>
      <c r="E283" s="66"/>
      <c r="F283" s="81"/>
      <c r="G283" s="80"/>
      <c r="H283" s="64"/>
      <c r="I283" s="65"/>
      <c r="J283" s="65"/>
      <c r="K283" s="64"/>
      <c r="L283" s="64"/>
      <c r="M283" s="64"/>
      <c r="N283" s="64"/>
      <c r="O283" s="64"/>
      <c r="P283" s="64"/>
      <c r="Q283" s="64"/>
      <c r="R283" s="64"/>
      <c r="S283" s="64"/>
      <c r="T283" s="64"/>
      <c r="U283" s="64"/>
      <c r="V283" s="64"/>
      <c r="W283" s="64"/>
      <c r="X283" s="64"/>
      <c r="Y283" s="64"/>
      <c r="Z283" s="64"/>
    </row>
    <row r="284" spans="1:26" x14ac:dyDescent="0.25">
      <c r="A284" s="64"/>
      <c r="B284" s="64"/>
      <c r="C284" s="64"/>
      <c r="D284" s="65"/>
      <c r="E284" s="66"/>
      <c r="F284" s="81"/>
      <c r="G284" s="80"/>
      <c r="H284" s="64"/>
      <c r="I284" s="65"/>
      <c r="J284" s="65"/>
      <c r="K284" s="64"/>
      <c r="L284" s="64"/>
      <c r="M284" s="64"/>
      <c r="N284" s="64"/>
      <c r="O284" s="64"/>
      <c r="P284" s="64"/>
      <c r="Q284" s="64"/>
      <c r="R284" s="64"/>
      <c r="S284" s="64"/>
      <c r="T284" s="64"/>
      <c r="U284" s="64"/>
      <c r="V284" s="64"/>
      <c r="W284" s="64"/>
      <c r="X284" s="64"/>
      <c r="Y284" s="64"/>
      <c r="Z284" s="64"/>
    </row>
    <row r="285" spans="1:26" x14ac:dyDescent="0.25">
      <c r="A285" s="64"/>
      <c r="B285" s="64"/>
      <c r="C285" s="64"/>
      <c r="D285" s="65"/>
      <c r="E285" s="66"/>
      <c r="F285" s="81"/>
      <c r="G285" s="80"/>
      <c r="H285" s="64"/>
      <c r="I285" s="65"/>
      <c r="J285" s="65"/>
      <c r="K285" s="64"/>
      <c r="L285" s="64"/>
      <c r="M285" s="64"/>
      <c r="N285" s="64"/>
      <c r="O285" s="64"/>
      <c r="P285" s="64"/>
      <c r="Q285" s="64"/>
      <c r="R285" s="64"/>
      <c r="S285" s="64"/>
      <c r="T285" s="64"/>
      <c r="U285" s="64"/>
      <c r="V285" s="64"/>
      <c r="W285" s="64"/>
      <c r="X285" s="64"/>
      <c r="Y285" s="64"/>
      <c r="Z285" s="64"/>
    </row>
    <row r="286" spans="1:26" x14ac:dyDescent="0.25">
      <c r="A286" s="64"/>
      <c r="B286" s="64"/>
      <c r="C286" s="64"/>
      <c r="D286" s="65"/>
      <c r="E286" s="66"/>
      <c r="F286" s="81"/>
      <c r="G286" s="80"/>
      <c r="H286" s="64"/>
      <c r="I286" s="65"/>
      <c r="J286" s="65"/>
      <c r="K286" s="64"/>
      <c r="L286" s="64"/>
      <c r="M286" s="64"/>
      <c r="N286" s="64"/>
      <c r="O286" s="64"/>
      <c r="P286" s="64"/>
      <c r="Q286" s="64"/>
      <c r="R286" s="64"/>
      <c r="S286" s="64"/>
      <c r="T286" s="64"/>
      <c r="U286" s="64"/>
      <c r="V286" s="64"/>
      <c r="W286" s="64"/>
      <c r="X286" s="64"/>
      <c r="Y286" s="64"/>
      <c r="Z286" s="64"/>
    </row>
    <row r="287" spans="1:26" x14ac:dyDescent="0.25">
      <c r="A287" s="64"/>
      <c r="B287" s="64"/>
      <c r="C287" s="64"/>
      <c r="D287" s="65"/>
      <c r="E287" s="66"/>
      <c r="F287" s="81"/>
      <c r="G287" s="80"/>
      <c r="H287" s="64"/>
      <c r="I287" s="65"/>
      <c r="J287" s="65"/>
      <c r="K287" s="64"/>
      <c r="L287" s="64"/>
      <c r="M287" s="64"/>
      <c r="N287" s="64"/>
      <c r="O287" s="64"/>
      <c r="P287" s="64"/>
      <c r="Q287" s="64"/>
      <c r="R287" s="64"/>
      <c r="S287" s="64"/>
      <c r="T287" s="64"/>
      <c r="U287" s="64"/>
      <c r="V287" s="64"/>
      <c r="W287" s="64"/>
      <c r="X287" s="64"/>
      <c r="Y287" s="64"/>
      <c r="Z287" s="64"/>
    </row>
    <row r="288" spans="1:26" x14ac:dyDescent="0.25">
      <c r="A288" s="64"/>
      <c r="B288" s="64"/>
      <c r="C288" s="64"/>
      <c r="D288" s="65"/>
      <c r="E288" s="66"/>
      <c r="F288" s="81"/>
      <c r="G288" s="80"/>
      <c r="H288" s="64"/>
      <c r="I288" s="65"/>
      <c r="J288" s="65"/>
      <c r="K288" s="64"/>
      <c r="L288" s="64"/>
      <c r="M288" s="64"/>
      <c r="N288" s="64"/>
      <c r="O288" s="64"/>
      <c r="P288" s="64"/>
      <c r="Q288" s="64"/>
      <c r="R288" s="64"/>
      <c r="S288" s="64"/>
      <c r="T288" s="64"/>
      <c r="U288" s="64"/>
      <c r="V288" s="64"/>
      <c r="W288" s="64"/>
      <c r="X288" s="64"/>
      <c r="Y288" s="64"/>
      <c r="Z288" s="64"/>
    </row>
    <row r="289" spans="1:26" x14ac:dyDescent="0.25">
      <c r="A289" s="64"/>
      <c r="B289" s="64"/>
      <c r="C289" s="64"/>
      <c r="D289" s="65"/>
      <c r="E289" s="66"/>
      <c r="F289" s="81"/>
      <c r="G289" s="80"/>
      <c r="H289" s="64"/>
      <c r="I289" s="65"/>
      <c r="J289" s="65"/>
      <c r="K289" s="64"/>
      <c r="L289" s="64"/>
      <c r="M289" s="64"/>
      <c r="N289" s="64"/>
      <c r="O289" s="64"/>
      <c r="P289" s="64"/>
      <c r="Q289" s="64"/>
      <c r="R289" s="64"/>
      <c r="S289" s="64"/>
      <c r="T289" s="64"/>
      <c r="U289" s="64"/>
      <c r="V289" s="64"/>
      <c r="W289" s="64"/>
      <c r="X289" s="64"/>
      <c r="Y289" s="64"/>
      <c r="Z289" s="64"/>
    </row>
    <row r="290" spans="1:26" x14ac:dyDescent="0.25">
      <c r="A290" s="64"/>
      <c r="B290" s="64"/>
      <c r="C290" s="64"/>
      <c r="D290" s="65"/>
      <c r="E290" s="66"/>
      <c r="F290" s="81"/>
      <c r="G290" s="80"/>
      <c r="H290" s="64"/>
      <c r="I290" s="65"/>
      <c r="J290" s="65"/>
      <c r="K290" s="64"/>
      <c r="L290" s="64"/>
      <c r="M290" s="64"/>
      <c r="N290" s="64"/>
      <c r="O290" s="64"/>
      <c r="P290" s="64"/>
      <c r="Q290" s="64"/>
      <c r="R290" s="64"/>
      <c r="S290" s="64"/>
      <c r="T290" s="64"/>
      <c r="U290" s="64"/>
      <c r="V290" s="64"/>
      <c r="W290" s="64"/>
      <c r="X290" s="64"/>
      <c r="Y290" s="64"/>
      <c r="Z290" s="64"/>
    </row>
    <row r="291" spans="1:26" x14ac:dyDescent="0.25">
      <c r="A291" s="64"/>
      <c r="B291" s="64"/>
      <c r="C291" s="64"/>
      <c r="D291" s="65"/>
      <c r="E291" s="66"/>
      <c r="F291" s="81"/>
      <c r="G291" s="80"/>
      <c r="H291" s="64"/>
      <c r="I291" s="65"/>
      <c r="J291" s="65"/>
      <c r="K291" s="64"/>
      <c r="L291" s="64"/>
      <c r="M291" s="64"/>
      <c r="N291" s="64"/>
      <c r="O291" s="64"/>
      <c r="P291" s="64"/>
      <c r="Q291" s="64"/>
      <c r="R291" s="64"/>
      <c r="S291" s="64"/>
      <c r="T291" s="64"/>
      <c r="U291" s="64"/>
      <c r="V291" s="64"/>
      <c r="W291" s="64"/>
      <c r="X291" s="64"/>
      <c r="Y291" s="64"/>
      <c r="Z291" s="64"/>
    </row>
    <row r="292" spans="1:26" x14ac:dyDescent="0.25">
      <c r="A292" s="64"/>
      <c r="B292" s="64"/>
      <c r="C292" s="64"/>
      <c r="D292" s="65"/>
      <c r="E292" s="66"/>
      <c r="F292" s="81"/>
      <c r="G292" s="80"/>
      <c r="H292" s="64"/>
      <c r="I292" s="65"/>
      <c r="J292" s="65"/>
      <c r="K292" s="64"/>
      <c r="L292" s="64"/>
      <c r="M292" s="64"/>
      <c r="N292" s="64"/>
      <c r="O292" s="64"/>
      <c r="P292" s="64"/>
      <c r="Q292" s="64"/>
      <c r="R292" s="64"/>
      <c r="S292" s="64"/>
      <c r="T292" s="64"/>
      <c r="U292" s="64"/>
      <c r="V292" s="64"/>
      <c r="W292" s="64"/>
      <c r="X292" s="64"/>
      <c r="Y292" s="64"/>
      <c r="Z292" s="64"/>
    </row>
    <row r="293" spans="1:26" x14ac:dyDescent="0.25">
      <c r="A293" s="64"/>
      <c r="B293" s="64"/>
      <c r="C293" s="64"/>
      <c r="D293" s="64"/>
      <c r="E293" s="64"/>
      <c r="F293" s="81"/>
      <c r="G293" s="81"/>
      <c r="H293" s="64"/>
      <c r="I293" s="64"/>
      <c r="J293" s="64"/>
      <c r="K293" s="64"/>
      <c r="L293" s="64"/>
      <c r="M293" s="64"/>
      <c r="N293" s="64"/>
      <c r="O293" s="64"/>
      <c r="P293" s="64"/>
      <c r="Q293" s="64"/>
      <c r="R293" s="64"/>
      <c r="S293" s="64"/>
      <c r="T293" s="64"/>
      <c r="U293" s="64"/>
      <c r="V293" s="64"/>
      <c r="W293" s="64"/>
      <c r="X293" s="64"/>
      <c r="Y293" s="64"/>
      <c r="Z293" s="64"/>
    </row>
    <row r="294" spans="1:26" x14ac:dyDescent="0.25">
      <c r="A294" s="64"/>
      <c r="B294" s="64"/>
      <c r="C294" s="64"/>
      <c r="D294" s="64"/>
      <c r="E294" s="64"/>
      <c r="F294" s="81"/>
      <c r="G294" s="81"/>
      <c r="H294" s="64"/>
      <c r="I294" s="64"/>
      <c r="J294" s="64"/>
      <c r="K294" s="64"/>
      <c r="L294" s="64"/>
      <c r="M294" s="64"/>
      <c r="N294" s="64"/>
      <c r="O294" s="64"/>
      <c r="P294" s="64"/>
      <c r="Q294" s="64"/>
      <c r="R294" s="64"/>
      <c r="S294" s="64"/>
      <c r="T294" s="64"/>
      <c r="U294" s="64"/>
      <c r="V294" s="64"/>
      <c r="W294" s="64"/>
      <c r="X294" s="64"/>
      <c r="Y294" s="64"/>
      <c r="Z294" s="64"/>
    </row>
    <row r="295" spans="1:26" x14ac:dyDescent="0.25">
      <c r="A295" s="64"/>
      <c r="B295" s="64"/>
      <c r="C295" s="64"/>
      <c r="D295" s="64"/>
      <c r="E295" s="64"/>
      <c r="F295" s="81"/>
      <c r="G295" s="81"/>
      <c r="H295" s="64"/>
      <c r="I295" s="64"/>
      <c r="J295" s="64"/>
      <c r="K295" s="64"/>
      <c r="L295" s="64"/>
      <c r="M295" s="64"/>
      <c r="N295" s="64"/>
      <c r="O295" s="64"/>
      <c r="P295" s="64"/>
      <c r="Q295" s="64"/>
      <c r="R295" s="64"/>
      <c r="S295" s="64"/>
      <c r="T295" s="64"/>
      <c r="U295" s="64"/>
      <c r="V295" s="64"/>
      <c r="W295" s="64"/>
      <c r="X295" s="64"/>
      <c r="Y295" s="64"/>
      <c r="Z295" s="64"/>
    </row>
    <row r="296" spans="1:26" x14ac:dyDescent="0.25">
      <c r="A296" s="64"/>
      <c r="B296" s="64"/>
      <c r="C296" s="64"/>
      <c r="D296" s="64"/>
      <c r="E296" s="64"/>
      <c r="F296" s="81"/>
      <c r="G296" s="81"/>
      <c r="H296" s="64"/>
      <c r="I296" s="64"/>
      <c r="J296" s="64"/>
      <c r="K296" s="64"/>
      <c r="L296" s="64"/>
      <c r="M296" s="64"/>
      <c r="N296" s="64"/>
      <c r="O296" s="64"/>
      <c r="P296" s="64"/>
      <c r="Q296" s="64"/>
      <c r="R296" s="64"/>
      <c r="S296" s="64"/>
      <c r="T296" s="64"/>
      <c r="U296" s="64"/>
      <c r="V296" s="64"/>
      <c r="W296" s="64"/>
      <c r="X296" s="64"/>
      <c r="Y296" s="64"/>
      <c r="Z296" s="64"/>
    </row>
    <row r="297" spans="1:26" x14ac:dyDescent="0.25">
      <c r="A297" s="64"/>
      <c r="B297" s="64"/>
      <c r="C297" s="64"/>
      <c r="D297" s="64"/>
      <c r="E297" s="64"/>
      <c r="F297" s="81"/>
      <c r="G297" s="81"/>
      <c r="H297" s="64"/>
      <c r="I297" s="64"/>
      <c r="J297" s="64"/>
      <c r="K297" s="64"/>
      <c r="L297" s="64"/>
      <c r="M297" s="64"/>
      <c r="N297" s="64"/>
      <c r="O297" s="64"/>
      <c r="P297" s="64"/>
      <c r="Q297" s="64"/>
      <c r="R297" s="64"/>
      <c r="S297" s="64"/>
      <c r="T297" s="64"/>
      <c r="U297" s="64"/>
      <c r="V297" s="64"/>
      <c r="W297" s="64"/>
      <c r="X297" s="64"/>
      <c r="Y297" s="64"/>
      <c r="Z297" s="64"/>
    </row>
    <row r="298" spans="1:26" x14ac:dyDescent="0.25">
      <c r="A298" s="64"/>
      <c r="B298" s="64"/>
      <c r="C298" s="64"/>
      <c r="D298" s="64"/>
      <c r="E298" s="64"/>
      <c r="F298" s="81"/>
      <c r="G298" s="81"/>
      <c r="H298" s="64"/>
      <c r="I298" s="64"/>
      <c r="J298" s="64"/>
      <c r="K298" s="64"/>
      <c r="L298" s="64"/>
      <c r="M298" s="64"/>
      <c r="N298" s="64"/>
      <c r="O298" s="64"/>
      <c r="P298" s="64"/>
      <c r="Q298" s="64"/>
      <c r="R298" s="64"/>
      <c r="S298" s="64"/>
      <c r="T298" s="64"/>
      <c r="U298" s="64"/>
      <c r="V298" s="64"/>
      <c r="W298" s="64"/>
      <c r="X298" s="64"/>
      <c r="Y298" s="64"/>
      <c r="Z298" s="64"/>
    </row>
    <row r="299" spans="1:26" x14ac:dyDescent="0.25">
      <c r="A299" s="64"/>
      <c r="B299" s="64"/>
      <c r="C299" s="64"/>
      <c r="D299" s="64"/>
      <c r="E299" s="64"/>
      <c r="F299" s="81"/>
      <c r="G299" s="81"/>
      <c r="H299" s="64"/>
      <c r="I299" s="64"/>
      <c r="J299" s="64"/>
      <c r="K299" s="64"/>
      <c r="L299" s="64"/>
      <c r="M299" s="64"/>
      <c r="N299" s="64"/>
      <c r="O299" s="64"/>
      <c r="P299" s="64"/>
      <c r="Q299" s="64"/>
      <c r="R299" s="64"/>
      <c r="S299" s="64"/>
      <c r="T299" s="64"/>
      <c r="U299" s="64"/>
      <c r="V299" s="64"/>
      <c r="W299" s="64"/>
      <c r="X299" s="64"/>
      <c r="Y299" s="64"/>
      <c r="Z299" s="64"/>
    </row>
    <row r="300" spans="1:26" x14ac:dyDescent="0.25">
      <c r="A300" s="64"/>
      <c r="B300" s="64"/>
      <c r="C300" s="64"/>
      <c r="D300" s="64"/>
      <c r="E300" s="64"/>
      <c r="F300" s="81"/>
      <c r="G300" s="81"/>
      <c r="H300" s="64"/>
      <c r="I300" s="64"/>
      <c r="J300" s="64"/>
      <c r="K300" s="64"/>
      <c r="L300" s="64"/>
      <c r="M300" s="64"/>
      <c r="N300" s="64"/>
      <c r="O300" s="64"/>
      <c r="P300" s="64"/>
      <c r="Q300" s="64"/>
      <c r="R300" s="64"/>
      <c r="S300" s="64"/>
      <c r="T300" s="64"/>
      <c r="U300" s="64"/>
      <c r="V300" s="64"/>
      <c r="W300" s="64"/>
      <c r="X300" s="64"/>
      <c r="Y300" s="64"/>
      <c r="Z300" s="64"/>
    </row>
    <row r="301" spans="1:26" x14ac:dyDescent="0.25">
      <c r="A301" s="64"/>
      <c r="B301" s="64"/>
      <c r="C301" s="64"/>
      <c r="D301" s="64"/>
      <c r="E301" s="64"/>
      <c r="F301" s="81"/>
      <c r="G301" s="81"/>
      <c r="H301" s="64"/>
      <c r="I301" s="64"/>
      <c r="J301" s="64"/>
      <c r="K301" s="64"/>
      <c r="L301" s="64"/>
      <c r="M301" s="64"/>
      <c r="N301" s="64"/>
      <c r="O301" s="64"/>
      <c r="P301" s="64"/>
      <c r="Q301" s="64"/>
      <c r="R301" s="64"/>
      <c r="S301" s="64"/>
      <c r="T301" s="64"/>
      <c r="U301" s="64"/>
      <c r="V301" s="64"/>
      <c r="W301" s="64"/>
      <c r="X301" s="64"/>
      <c r="Y301" s="64"/>
      <c r="Z301" s="64"/>
    </row>
    <row r="302" spans="1:26" x14ac:dyDescent="0.25">
      <c r="A302" s="64"/>
      <c r="B302" s="64"/>
      <c r="C302" s="64"/>
      <c r="D302" s="64"/>
      <c r="E302" s="64"/>
      <c r="F302" s="81"/>
      <c r="G302" s="81"/>
      <c r="H302" s="64"/>
      <c r="I302" s="64"/>
      <c r="J302" s="64"/>
      <c r="K302" s="64"/>
      <c r="L302" s="64"/>
      <c r="M302" s="64"/>
      <c r="N302" s="64"/>
      <c r="O302" s="64"/>
      <c r="P302" s="64"/>
      <c r="Q302" s="64"/>
      <c r="R302" s="64"/>
      <c r="S302" s="64"/>
      <c r="T302" s="64"/>
      <c r="U302" s="64"/>
      <c r="V302" s="64"/>
      <c r="W302" s="64"/>
      <c r="X302" s="64"/>
      <c r="Y302" s="64"/>
      <c r="Z302" s="64"/>
    </row>
    <row r="303" spans="1:26" x14ac:dyDescent="0.25">
      <c r="A303" s="64"/>
      <c r="B303" s="64"/>
      <c r="C303" s="64"/>
      <c r="D303" s="64"/>
      <c r="E303" s="64"/>
      <c r="F303" s="81"/>
      <c r="G303" s="81"/>
      <c r="H303" s="64"/>
      <c r="I303" s="64"/>
      <c r="J303" s="64"/>
      <c r="K303" s="64"/>
      <c r="L303" s="64"/>
      <c r="M303" s="64"/>
      <c r="N303" s="64"/>
      <c r="O303" s="64"/>
      <c r="P303" s="64"/>
      <c r="Q303" s="64"/>
      <c r="R303" s="64"/>
      <c r="S303" s="64"/>
      <c r="T303" s="64"/>
      <c r="U303" s="64"/>
      <c r="V303" s="64"/>
      <c r="W303" s="64"/>
      <c r="X303" s="64"/>
      <c r="Y303" s="64"/>
      <c r="Z303" s="64"/>
    </row>
    <row r="304" spans="1:26" x14ac:dyDescent="0.25">
      <c r="A304" s="64"/>
      <c r="B304" s="64"/>
      <c r="C304" s="64"/>
      <c r="D304" s="64"/>
      <c r="E304" s="64"/>
      <c r="F304" s="81"/>
      <c r="G304" s="81"/>
      <c r="H304" s="64"/>
      <c r="I304" s="64"/>
      <c r="J304" s="64"/>
      <c r="K304" s="64"/>
      <c r="L304" s="64"/>
      <c r="M304" s="64"/>
      <c r="N304" s="64"/>
      <c r="O304" s="64"/>
      <c r="P304" s="64"/>
      <c r="Q304" s="64"/>
      <c r="R304" s="64"/>
      <c r="S304" s="64"/>
      <c r="T304" s="64"/>
      <c r="U304" s="64"/>
      <c r="V304" s="64"/>
      <c r="W304" s="64"/>
      <c r="X304" s="64"/>
      <c r="Y304" s="64"/>
      <c r="Z304" s="64"/>
    </row>
    <row r="305" spans="1:26" x14ac:dyDescent="0.25">
      <c r="A305" s="64"/>
      <c r="B305" s="64"/>
      <c r="C305" s="64"/>
      <c r="D305" s="64"/>
      <c r="E305" s="64"/>
      <c r="F305" s="81"/>
      <c r="G305" s="81"/>
      <c r="H305" s="64"/>
      <c r="I305" s="64"/>
      <c r="J305" s="64"/>
      <c r="K305" s="64"/>
      <c r="L305" s="64"/>
      <c r="M305" s="64"/>
      <c r="N305" s="64"/>
      <c r="O305" s="64"/>
      <c r="P305" s="64"/>
      <c r="Q305" s="64"/>
      <c r="R305" s="64"/>
      <c r="S305" s="64"/>
      <c r="T305" s="64"/>
      <c r="U305" s="64"/>
      <c r="V305" s="64"/>
      <c r="W305" s="64"/>
      <c r="X305" s="64"/>
      <c r="Y305" s="64"/>
      <c r="Z305" s="64"/>
    </row>
    <row r="306" spans="1:26" x14ac:dyDescent="0.25">
      <c r="A306" s="64"/>
      <c r="B306" s="64"/>
      <c r="C306" s="64"/>
      <c r="D306" s="64"/>
      <c r="E306" s="64"/>
      <c r="F306" s="81"/>
      <c r="G306" s="81"/>
      <c r="H306" s="64"/>
      <c r="I306" s="64"/>
      <c r="J306" s="64"/>
      <c r="K306" s="64"/>
      <c r="L306" s="64"/>
      <c r="M306" s="64"/>
      <c r="N306" s="64"/>
      <c r="O306" s="64"/>
      <c r="P306" s="64"/>
      <c r="Q306" s="64"/>
      <c r="R306" s="64"/>
      <c r="S306" s="64"/>
      <c r="T306" s="64"/>
      <c r="U306" s="64"/>
      <c r="V306" s="64"/>
      <c r="W306" s="64"/>
      <c r="X306" s="64"/>
      <c r="Y306" s="64"/>
      <c r="Z306" s="64"/>
    </row>
    <row r="307" spans="1:26" x14ac:dyDescent="0.25">
      <c r="A307" s="64"/>
      <c r="B307" s="64"/>
      <c r="C307" s="64"/>
      <c r="D307" s="64"/>
      <c r="E307" s="64"/>
      <c r="F307" s="81"/>
      <c r="G307" s="81"/>
      <c r="H307" s="64"/>
      <c r="I307" s="64"/>
      <c r="J307" s="64"/>
      <c r="K307" s="64"/>
      <c r="L307" s="64"/>
      <c r="M307" s="64"/>
      <c r="N307" s="64"/>
      <c r="O307" s="64"/>
      <c r="P307" s="64"/>
      <c r="Q307" s="64"/>
      <c r="R307" s="64"/>
      <c r="S307" s="64"/>
      <c r="T307" s="64"/>
      <c r="U307" s="64"/>
      <c r="V307" s="64"/>
      <c r="W307" s="64"/>
      <c r="X307" s="64"/>
      <c r="Y307" s="64"/>
      <c r="Z307" s="64"/>
    </row>
    <row r="308" spans="1:26" x14ac:dyDescent="0.25">
      <c r="A308" s="64"/>
      <c r="B308" s="64"/>
      <c r="C308" s="64"/>
      <c r="D308" s="64"/>
      <c r="E308" s="64"/>
      <c r="F308" s="81"/>
      <c r="G308" s="81"/>
      <c r="H308" s="64"/>
      <c r="I308" s="64"/>
      <c r="J308" s="64"/>
      <c r="K308" s="64"/>
      <c r="L308" s="64"/>
      <c r="M308" s="64"/>
      <c r="N308" s="64"/>
      <c r="O308" s="64"/>
      <c r="P308" s="64"/>
      <c r="Q308" s="64"/>
      <c r="R308" s="64"/>
      <c r="S308" s="64"/>
      <c r="T308" s="64"/>
      <c r="U308" s="64"/>
      <c r="V308" s="64"/>
      <c r="W308" s="64"/>
      <c r="X308" s="64"/>
      <c r="Y308" s="64"/>
      <c r="Z308" s="64"/>
    </row>
    <row r="309" spans="1:26" x14ac:dyDescent="0.25">
      <c r="A309" s="64"/>
      <c r="B309" s="64"/>
      <c r="C309" s="64"/>
      <c r="D309" s="64"/>
      <c r="E309" s="64"/>
      <c r="F309" s="81"/>
      <c r="G309" s="81"/>
      <c r="H309" s="64"/>
      <c r="I309" s="64"/>
      <c r="J309" s="64"/>
      <c r="K309" s="64"/>
      <c r="L309" s="64"/>
      <c r="M309" s="64"/>
      <c r="N309" s="64"/>
      <c r="O309" s="64"/>
      <c r="P309" s="64"/>
      <c r="Q309" s="64"/>
      <c r="R309" s="64"/>
      <c r="S309" s="64"/>
      <c r="T309" s="64"/>
      <c r="U309" s="64"/>
      <c r="V309" s="64"/>
      <c r="W309" s="64"/>
      <c r="X309" s="64"/>
      <c r="Y309" s="64"/>
      <c r="Z309" s="64"/>
    </row>
    <row r="310" spans="1:26" x14ac:dyDescent="0.25">
      <c r="A310" s="64"/>
      <c r="B310" s="64"/>
      <c r="C310" s="64"/>
      <c r="D310" s="64"/>
      <c r="E310" s="64"/>
      <c r="F310" s="81"/>
      <c r="G310" s="81"/>
      <c r="H310" s="64"/>
      <c r="I310" s="64"/>
      <c r="J310" s="64"/>
      <c r="K310" s="64"/>
      <c r="L310" s="64"/>
      <c r="M310" s="64"/>
      <c r="N310" s="64"/>
      <c r="O310" s="64"/>
      <c r="P310" s="64"/>
      <c r="Q310" s="64"/>
      <c r="R310" s="64"/>
      <c r="S310" s="64"/>
      <c r="T310" s="64"/>
      <c r="U310" s="64"/>
      <c r="V310" s="64"/>
      <c r="W310" s="64"/>
      <c r="X310" s="64"/>
      <c r="Y310" s="64"/>
      <c r="Z310" s="64"/>
    </row>
    <row r="311" spans="1:26" x14ac:dyDescent="0.25">
      <c r="A311" s="64"/>
      <c r="B311" s="64"/>
      <c r="C311" s="64"/>
      <c r="D311" s="64"/>
      <c r="E311" s="64"/>
      <c r="F311" s="81"/>
      <c r="G311" s="81"/>
      <c r="H311" s="64"/>
      <c r="I311" s="64"/>
      <c r="J311" s="64"/>
      <c r="K311" s="64"/>
      <c r="L311" s="64"/>
      <c r="M311" s="64"/>
      <c r="N311" s="64"/>
      <c r="O311" s="64"/>
      <c r="P311" s="64"/>
      <c r="Q311" s="64"/>
      <c r="R311" s="64"/>
      <c r="S311" s="64"/>
      <c r="T311" s="64"/>
      <c r="U311" s="64"/>
      <c r="V311" s="64"/>
      <c r="W311" s="64"/>
      <c r="X311" s="64"/>
      <c r="Y311" s="64"/>
      <c r="Z311" s="64"/>
    </row>
    <row r="312" spans="1:26" x14ac:dyDescent="0.25">
      <c r="A312" s="64"/>
      <c r="B312" s="64"/>
      <c r="C312" s="64"/>
      <c r="D312" s="64"/>
      <c r="E312" s="64"/>
      <c r="F312" s="81"/>
      <c r="G312" s="81"/>
      <c r="H312" s="64"/>
      <c r="I312" s="64"/>
      <c r="J312" s="64"/>
      <c r="K312" s="64"/>
      <c r="L312" s="64"/>
      <c r="M312" s="64"/>
      <c r="N312" s="64"/>
      <c r="O312" s="64"/>
      <c r="P312" s="64"/>
      <c r="Q312" s="64"/>
      <c r="R312" s="64"/>
      <c r="S312" s="64"/>
      <c r="T312" s="64"/>
      <c r="U312" s="64"/>
      <c r="V312" s="64"/>
      <c r="W312" s="64"/>
      <c r="X312" s="64"/>
      <c r="Y312" s="64"/>
      <c r="Z312" s="64"/>
    </row>
    <row r="313" spans="1:26" x14ac:dyDescent="0.25">
      <c r="A313" s="64"/>
      <c r="B313" s="64"/>
      <c r="C313" s="64"/>
      <c r="D313" s="64"/>
      <c r="E313" s="64"/>
      <c r="F313" s="81"/>
      <c r="G313" s="81"/>
      <c r="H313" s="64"/>
      <c r="I313" s="64"/>
      <c r="J313" s="64"/>
      <c r="K313" s="64"/>
      <c r="L313" s="64"/>
      <c r="M313" s="64"/>
      <c r="N313" s="64"/>
      <c r="O313" s="64"/>
      <c r="P313" s="64"/>
      <c r="Q313" s="64"/>
      <c r="R313" s="64"/>
      <c r="S313" s="64"/>
      <c r="T313" s="64"/>
      <c r="U313" s="64"/>
      <c r="V313" s="64"/>
      <c r="W313" s="64"/>
      <c r="X313" s="64"/>
      <c r="Y313" s="64"/>
      <c r="Z313" s="64"/>
    </row>
    <row r="314" spans="1:26" x14ac:dyDescent="0.25">
      <c r="A314" s="64"/>
      <c r="B314" s="64"/>
      <c r="C314" s="64"/>
      <c r="D314" s="64"/>
      <c r="E314" s="64"/>
      <c r="F314" s="81"/>
      <c r="G314" s="81"/>
      <c r="H314" s="64"/>
      <c r="I314" s="64"/>
      <c r="J314" s="64"/>
      <c r="K314" s="64"/>
      <c r="L314" s="64"/>
      <c r="M314" s="64"/>
      <c r="N314" s="64"/>
      <c r="O314" s="64"/>
      <c r="P314" s="64"/>
      <c r="Q314" s="64"/>
      <c r="R314" s="64"/>
      <c r="S314" s="64"/>
      <c r="T314" s="64"/>
      <c r="U314" s="64"/>
      <c r="V314" s="64"/>
      <c r="W314" s="64"/>
      <c r="X314" s="64"/>
      <c r="Y314" s="64"/>
      <c r="Z314" s="64"/>
    </row>
    <row r="315" spans="1:26" x14ac:dyDescent="0.25">
      <c r="A315" s="64"/>
      <c r="B315" s="64"/>
      <c r="C315" s="64"/>
      <c r="D315" s="64"/>
      <c r="E315" s="64"/>
      <c r="F315" s="81"/>
      <c r="G315" s="81"/>
      <c r="H315" s="64"/>
      <c r="I315" s="64"/>
      <c r="J315" s="64"/>
      <c r="K315" s="64"/>
      <c r="L315" s="64"/>
      <c r="M315" s="64"/>
      <c r="N315" s="64"/>
      <c r="O315" s="64"/>
      <c r="P315" s="64"/>
      <c r="Q315" s="64"/>
      <c r="R315" s="64"/>
      <c r="S315" s="64"/>
      <c r="T315" s="64"/>
      <c r="U315" s="64"/>
      <c r="V315" s="64"/>
      <c r="W315" s="64"/>
      <c r="X315" s="64"/>
      <c r="Y315" s="64"/>
      <c r="Z315" s="64"/>
    </row>
    <row r="316" spans="1:26" x14ac:dyDescent="0.25">
      <c r="A316" s="64"/>
      <c r="B316" s="64"/>
      <c r="C316" s="64"/>
      <c r="D316" s="64"/>
      <c r="E316" s="64"/>
      <c r="F316" s="81"/>
      <c r="G316" s="81"/>
      <c r="H316" s="64"/>
      <c r="I316" s="64"/>
      <c r="J316" s="64"/>
      <c r="K316" s="64"/>
      <c r="L316" s="64"/>
      <c r="M316" s="64"/>
      <c r="N316" s="64"/>
      <c r="O316" s="64"/>
      <c r="P316" s="64"/>
      <c r="Q316" s="64"/>
      <c r="R316" s="64"/>
      <c r="S316" s="64"/>
      <c r="T316" s="64"/>
      <c r="U316" s="64"/>
      <c r="V316" s="64"/>
      <c r="W316" s="64"/>
      <c r="X316" s="64"/>
      <c r="Y316" s="64"/>
      <c r="Z316" s="64"/>
    </row>
    <row r="317" spans="1:26" x14ac:dyDescent="0.25">
      <c r="A317" s="64"/>
      <c r="B317" s="64"/>
      <c r="C317" s="64"/>
      <c r="D317" s="64"/>
      <c r="E317" s="64"/>
      <c r="F317" s="81"/>
      <c r="G317" s="81"/>
      <c r="H317" s="64"/>
      <c r="I317" s="64"/>
      <c r="J317" s="64"/>
      <c r="K317" s="64"/>
      <c r="L317" s="64"/>
      <c r="M317" s="64"/>
      <c r="N317" s="64"/>
      <c r="O317" s="64"/>
      <c r="P317" s="64"/>
      <c r="Q317" s="64"/>
      <c r="R317" s="64"/>
      <c r="S317" s="64"/>
      <c r="T317" s="64"/>
      <c r="U317" s="64"/>
      <c r="V317" s="64"/>
      <c r="W317" s="64"/>
      <c r="X317" s="64"/>
      <c r="Y317" s="64"/>
      <c r="Z317" s="64"/>
    </row>
    <row r="318" spans="1:26" x14ac:dyDescent="0.25">
      <c r="A318" s="64"/>
      <c r="B318" s="64"/>
      <c r="C318" s="64"/>
      <c r="D318" s="64"/>
      <c r="E318" s="64"/>
      <c r="F318" s="81"/>
      <c r="G318" s="81"/>
      <c r="H318" s="64"/>
      <c r="I318" s="64"/>
      <c r="J318" s="64"/>
      <c r="K318" s="64"/>
      <c r="L318" s="64"/>
      <c r="M318" s="64"/>
      <c r="N318" s="64"/>
      <c r="O318" s="64"/>
      <c r="P318" s="64"/>
      <c r="Q318" s="64"/>
      <c r="R318" s="64"/>
      <c r="S318" s="64"/>
      <c r="T318" s="64"/>
      <c r="U318" s="64"/>
      <c r="V318" s="64"/>
      <c r="W318" s="64"/>
      <c r="X318" s="64"/>
      <c r="Y318" s="64"/>
      <c r="Z318" s="64"/>
    </row>
    <row r="319" spans="1:26" x14ac:dyDescent="0.25">
      <c r="A319" s="64"/>
      <c r="B319" s="64"/>
      <c r="C319" s="64"/>
      <c r="D319" s="64"/>
      <c r="E319" s="64"/>
      <c r="F319" s="81"/>
      <c r="G319" s="81"/>
      <c r="H319" s="64"/>
      <c r="I319" s="64"/>
      <c r="J319" s="64"/>
      <c r="K319" s="64"/>
      <c r="L319" s="64"/>
      <c r="M319" s="64"/>
      <c r="N319" s="64"/>
      <c r="O319" s="64"/>
      <c r="P319" s="64"/>
      <c r="Q319" s="64"/>
      <c r="R319" s="64"/>
      <c r="S319" s="64"/>
      <c r="T319" s="64"/>
      <c r="U319" s="64"/>
      <c r="V319" s="64"/>
      <c r="W319" s="64"/>
      <c r="X319" s="64"/>
      <c r="Y319" s="64"/>
      <c r="Z319" s="64"/>
    </row>
    <row r="320" spans="1:26" x14ac:dyDescent="0.25">
      <c r="A320" s="64"/>
      <c r="B320" s="64"/>
      <c r="C320" s="64"/>
      <c r="D320" s="64"/>
      <c r="E320" s="64"/>
      <c r="F320" s="81"/>
      <c r="G320" s="81"/>
      <c r="H320" s="64"/>
      <c r="I320" s="64"/>
      <c r="J320" s="64"/>
      <c r="K320" s="64"/>
      <c r="L320" s="64"/>
      <c r="M320" s="64"/>
      <c r="N320" s="64"/>
      <c r="O320" s="64"/>
      <c r="P320" s="64"/>
      <c r="Q320" s="64"/>
      <c r="R320" s="64"/>
      <c r="S320" s="64"/>
      <c r="T320" s="64"/>
      <c r="U320" s="64"/>
      <c r="V320" s="64"/>
      <c r="W320" s="64"/>
      <c r="X320" s="64"/>
      <c r="Y320" s="64"/>
      <c r="Z320" s="64"/>
    </row>
    <row r="321" spans="1:26" x14ac:dyDescent="0.25">
      <c r="A321" s="64"/>
      <c r="B321" s="64"/>
      <c r="C321" s="64"/>
      <c r="D321" s="64"/>
      <c r="E321" s="64"/>
      <c r="F321" s="81"/>
      <c r="G321" s="81"/>
      <c r="H321" s="64"/>
      <c r="I321" s="64"/>
      <c r="J321" s="64"/>
      <c r="K321" s="64"/>
      <c r="L321" s="64"/>
      <c r="M321" s="64"/>
      <c r="N321" s="64"/>
      <c r="O321" s="64"/>
      <c r="P321" s="64"/>
      <c r="Q321" s="64"/>
      <c r="R321" s="64"/>
      <c r="S321" s="64"/>
      <c r="T321" s="64"/>
      <c r="U321" s="64"/>
      <c r="V321" s="64"/>
      <c r="W321" s="64"/>
      <c r="X321" s="64"/>
      <c r="Y321" s="64"/>
      <c r="Z321" s="64"/>
    </row>
    <row r="322" spans="1:26" x14ac:dyDescent="0.25">
      <c r="A322" s="64"/>
      <c r="B322" s="64"/>
      <c r="C322" s="64"/>
      <c r="D322" s="64"/>
      <c r="E322" s="64"/>
      <c r="F322" s="81"/>
      <c r="G322" s="81"/>
      <c r="H322" s="64"/>
      <c r="I322" s="64"/>
      <c r="J322" s="64"/>
      <c r="K322" s="64"/>
      <c r="L322" s="64"/>
      <c r="M322" s="64"/>
      <c r="N322" s="64"/>
      <c r="O322" s="64"/>
      <c r="P322" s="64"/>
      <c r="Q322" s="64"/>
      <c r="R322" s="64"/>
      <c r="S322" s="64"/>
      <c r="T322" s="64"/>
      <c r="U322" s="64"/>
      <c r="V322" s="64"/>
      <c r="W322" s="64"/>
      <c r="X322" s="64"/>
      <c r="Y322" s="64"/>
      <c r="Z322" s="64"/>
    </row>
    <row r="323" spans="1:26" x14ac:dyDescent="0.25">
      <c r="A323" s="64"/>
      <c r="B323" s="64"/>
      <c r="C323" s="64"/>
      <c r="D323" s="64"/>
      <c r="E323" s="64"/>
      <c r="F323" s="81"/>
      <c r="G323" s="81"/>
      <c r="H323" s="64"/>
      <c r="I323" s="64"/>
      <c r="J323" s="64"/>
      <c r="K323" s="64"/>
      <c r="L323" s="64"/>
      <c r="M323" s="64"/>
      <c r="N323" s="64"/>
      <c r="O323" s="64"/>
      <c r="P323" s="64"/>
      <c r="Q323" s="64"/>
      <c r="R323" s="64"/>
      <c r="S323" s="64"/>
      <c r="T323" s="64"/>
      <c r="U323" s="64"/>
      <c r="V323" s="64"/>
      <c r="W323" s="64"/>
      <c r="X323" s="64"/>
      <c r="Y323" s="64"/>
      <c r="Z323" s="64"/>
    </row>
    <row r="324" spans="1:26" x14ac:dyDescent="0.25">
      <c r="A324" s="64"/>
      <c r="B324" s="64"/>
      <c r="C324" s="64"/>
      <c r="D324" s="64"/>
      <c r="E324" s="64"/>
      <c r="F324" s="81"/>
      <c r="G324" s="81"/>
      <c r="H324" s="64"/>
      <c r="I324" s="64"/>
      <c r="J324" s="64"/>
      <c r="K324" s="64"/>
      <c r="L324" s="64"/>
      <c r="M324" s="64"/>
      <c r="N324" s="64"/>
      <c r="O324" s="64"/>
      <c r="P324" s="64"/>
      <c r="Q324" s="64"/>
      <c r="R324" s="64"/>
      <c r="S324" s="64"/>
      <c r="T324" s="64"/>
      <c r="U324" s="64"/>
      <c r="V324" s="64"/>
      <c r="W324" s="64"/>
      <c r="X324" s="64"/>
      <c r="Y324" s="64"/>
      <c r="Z324" s="64"/>
    </row>
    <row r="325" spans="1:26" x14ac:dyDescent="0.25">
      <c r="A325" s="64"/>
      <c r="B325" s="64"/>
      <c r="C325" s="64"/>
      <c r="D325" s="64"/>
      <c r="E325" s="64"/>
      <c r="F325" s="81"/>
      <c r="G325" s="81"/>
      <c r="H325" s="64"/>
      <c r="I325" s="64"/>
      <c r="J325" s="64"/>
      <c r="K325" s="64"/>
      <c r="L325" s="64"/>
      <c r="M325" s="64"/>
      <c r="N325" s="64"/>
      <c r="O325" s="64"/>
      <c r="P325" s="64"/>
      <c r="Q325" s="64"/>
      <c r="R325" s="64"/>
      <c r="S325" s="64"/>
      <c r="T325" s="64"/>
      <c r="U325" s="64"/>
      <c r="V325" s="64"/>
      <c r="W325" s="64"/>
      <c r="X325" s="64"/>
      <c r="Y325" s="64"/>
      <c r="Z325" s="64"/>
    </row>
    <row r="326" spans="1:26" x14ac:dyDescent="0.25">
      <c r="A326" s="64"/>
      <c r="B326" s="64"/>
      <c r="C326" s="64"/>
      <c r="D326" s="64"/>
      <c r="E326" s="64"/>
      <c r="F326" s="81"/>
      <c r="G326" s="81"/>
      <c r="H326" s="64"/>
      <c r="I326" s="64"/>
      <c r="J326" s="64"/>
      <c r="K326" s="64"/>
      <c r="L326" s="64"/>
      <c r="M326" s="64"/>
      <c r="N326" s="64"/>
      <c r="O326" s="64"/>
      <c r="P326" s="64"/>
      <c r="Q326" s="64"/>
      <c r="R326" s="64"/>
      <c r="S326" s="64"/>
      <c r="T326" s="64"/>
      <c r="U326" s="64"/>
      <c r="V326" s="64"/>
      <c r="W326" s="64"/>
      <c r="X326" s="64"/>
      <c r="Y326" s="64"/>
      <c r="Z326" s="64"/>
    </row>
    <row r="327" spans="1:26" x14ac:dyDescent="0.25">
      <c r="A327" s="64"/>
      <c r="B327" s="64"/>
      <c r="C327" s="64"/>
      <c r="D327" s="64"/>
      <c r="E327" s="64"/>
      <c r="F327" s="81"/>
      <c r="G327" s="81"/>
      <c r="H327" s="64"/>
      <c r="I327" s="64"/>
      <c r="J327" s="64"/>
      <c r="K327" s="64"/>
      <c r="L327" s="64"/>
      <c r="M327" s="64"/>
      <c r="N327" s="64"/>
      <c r="O327" s="64"/>
      <c r="P327" s="64"/>
      <c r="Q327" s="64"/>
      <c r="R327" s="64"/>
      <c r="S327" s="64"/>
      <c r="T327" s="64"/>
      <c r="U327" s="64"/>
      <c r="V327" s="64"/>
      <c r="W327" s="64"/>
      <c r="X327" s="64"/>
      <c r="Y327" s="64"/>
      <c r="Z327" s="64"/>
    </row>
    <row r="328" spans="1:26" x14ac:dyDescent="0.25">
      <c r="A328" s="64"/>
      <c r="B328" s="64"/>
      <c r="C328" s="64"/>
      <c r="D328" s="64"/>
      <c r="E328" s="64"/>
      <c r="F328" s="81"/>
      <c r="G328" s="81"/>
      <c r="H328" s="64"/>
      <c r="I328" s="64"/>
      <c r="J328" s="64"/>
      <c r="K328" s="64"/>
      <c r="L328" s="64"/>
      <c r="M328" s="64"/>
      <c r="N328" s="64"/>
      <c r="O328" s="64"/>
      <c r="P328" s="64"/>
      <c r="Q328" s="64"/>
      <c r="R328" s="64"/>
      <c r="S328" s="64"/>
      <c r="T328" s="64"/>
      <c r="U328" s="64"/>
      <c r="V328" s="64"/>
      <c r="W328" s="64"/>
      <c r="X328" s="64"/>
      <c r="Y328" s="64"/>
      <c r="Z328" s="64"/>
    </row>
    <row r="329" spans="1:26" x14ac:dyDescent="0.25">
      <c r="A329" s="64"/>
      <c r="B329" s="64"/>
      <c r="C329" s="64"/>
      <c r="D329" s="64"/>
      <c r="E329" s="64"/>
      <c r="F329" s="81"/>
      <c r="G329" s="81"/>
      <c r="H329" s="64"/>
      <c r="I329" s="64"/>
      <c r="J329" s="64"/>
      <c r="K329" s="64"/>
      <c r="L329" s="64"/>
      <c r="M329" s="64"/>
      <c r="N329" s="64"/>
      <c r="O329" s="64"/>
      <c r="P329" s="64"/>
      <c r="Q329" s="64"/>
      <c r="R329" s="64"/>
      <c r="S329" s="64"/>
      <c r="T329" s="64"/>
      <c r="U329" s="64"/>
      <c r="V329" s="64"/>
      <c r="W329" s="64"/>
      <c r="X329" s="64"/>
      <c r="Y329" s="64"/>
      <c r="Z329" s="64"/>
    </row>
    <row r="330" spans="1:26" x14ac:dyDescent="0.25">
      <c r="A330" s="64"/>
      <c r="B330" s="64"/>
      <c r="C330" s="64"/>
      <c r="D330" s="64"/>
      <c r="E330" s="64"/>
      <c r="F330" s="81"/>
      <c r="G330" s="81"/>
      <c r="H330" s="64"/>
      <c r="I330" s="64"/>
      <c r="J330" s="64"/>
      <c r="K330" s="64"/>
      <c r="L330" s="64"/>
      <c r="M330" s="64"/>
      <c r="N330" s="64"/>
      <c r="O330" s="64"/>
      <c r="P330" s="64"/>
      <c r="Q330" s="64"/>
      <c r="R330" s="64"/>
      <c r="S330" s="64"/>
      <c r="T330" s="64"/>
      <c r="U330" s="64"/>
      <c r="V330" s="64"/>
      <c r="W330" s="64"/>
      <c r="X330" s="64"/>
      <c r="Y330" s="64"/>
      <c r="Z330" s="64"/>
    </row>
    <row r="331" spans="1:26" x14ac:dyDescent="0.25">
      <c r="A331" s="64"/>
      <c r="B331" s="64"/>
      <c r="C331" s="64"/>
      <c r="D331" s="64"/>
      <c r="E331" s="64"/>
      <c r="F331" s="81"/>
      <c r="G331" s="81"/>
      <c r="H331" s="64"/>
      <c r="I331" s="64"/>
      <c r="J331" s="64"/>
      <c r="K331" s="64"/>
      <c r="L331" s="64"/>
      <c r="M331" s="64"/>
      <c r="N331" s="64"/>
      <c r="O331" s="64"/>
      <c r="P331" s="64"/>
      <c r="Q331" s="64"/>
      <c r="R331" s="64"/>
      <c r="S331" s="64"/>
      <c r="T331" s="64"/>
      <c r="U331" s="64"/>
      <c r="V331" s="64"/>
      <c r="W331" s="64"/>
      <c r="X331" s="64"/>
      <c r="Y331" s="64"/>
      <c r="Z331" s="64"/>
    </row>
    <row r="332" spans="1:26" x14ac:dyDescent="0.25">
      <c r="A332" s="64"/>
      <c r="B332" s="64"/>
      <c r="C332" s="64"/>
      <c r="D332" s="64"/>
      <c r="E332" s="64"/>
      <c r="F332" s="81"/>
      <c r="G332" s="81"/>
      <c r="H332" s="64"/>
      <c r="I332" s="64"/>
      <c r="J332" s="64"/>
      <c r="K332" s="64"/>
      <c r="L332" s="64"/>
      <c r="M332" s="64"/>
      <c r="N332" s="64"/>
      <c r="O332" s="64"/>
      <c r="P332" s="64"/>
      <c r="Q332" s="64"/>
      <c r="R332" s="64"/>
      <c r="S332" s="64"/>
      <c r="T332" s="64"/>
      <c r="U332" s="64"/>
      <c r="V332" s="64"/>
      <c r="W332" s="64"/>
      <c r="X332" s="64"/>
      <c r="Y332" s="64"/>
      <c r="Z332" s="64"/>
    </row>
    <row r="333" spans="1:26" x14ac:dyDescent="0.25">
      <c r="A333" s="64"/>
      <c r="B333" s="64"/>
      <c r="C333" s="64"/>
      <c r="D333" s="64"/>
      <c r="E333" s="64"/>
      <c r="F333" s="81"/>
      <c r="G333" s="81"/>
      <c r="H333" s="64"/>
      <c r="I333" s="64"/>
      <c r="J333" s="64"/>
      <c r="K333" s="64"/>
      <c r="L333" s="64"/>
      <c r="M333" s="64"/>
      <c r="N333" s="64"/>
      <c r="O333" s="64"/>
      <c r="P333" s="64"/>
      <c r="Q333" s="64"/>
      <c r="R333" s="64"/>
      <c r="S333" s="64"/>
      <c r="T333" s="64"/>
      <c r="U333" s="64"/>
      <c r="V333" s="64"/>
      <c r="W333" s="64"/>
      <c r="X333" s="64"/>
      <c r="Y333" s="64"/>
      <c r="Z333" s="64"/>
    </row>
    <row r="334" spans="1:26" x14ac:dyDescent="0.25">
      <c r="A334" s="64"/>
      <c r="B334" s="64"/>
      <c r="C334" s="64"/>
      <c r="D334" s="64"/>
      <c r="E334" s="64"/>
      <c r="F334" s="81"/>
      <c r="G334" s="81"/>
      <c r="H334" s="64"/>
      <c r="I334" s="64"/>
      <c r="J334" s="64"/>
      <c r="K334" s="64"/>
      <c r="L334" s="64"/>
      <c r="M334" s="64"/>
      <c r="N334" s="64"/>
      <c r="O334" s="64"/>
      <c r="P334" s="64"/>
      <c r="Q334" s="64"/>
      <c r="R334" s="64"/>
      <c r="S334" s="64"/>
      <c r="T334" s="64"/>
      <c r="U334" s="64"/>
      <c r="V334" s="64"/>
      <c r="W334" s="64"/>
      <c r="X334" s="64"/>
      <c r="Y334" s="64"/>
      <c r="Z334" s="64"/>
    </row>
    <row r="335" spans="1:26" x14ac:dyDescent="0.25">
      <c r="A335" s="64"/>
      <c r="B335" s="64"/>
      <c r="C335" s="64"/>
      <c r="D335" s="64"/>
      <c r="E335" s="64"/>
      <c r="F335" s="81"/>
      <c r="G335" s="81"/>
      <c r="H335" s="64"/>
      <c r="I335" s="64"/>
      <c r="J335" s="64"/>
      <c r="K335" s="64"/>
      <c r="L335" s="64"/>
      <c r="M335" s="64"/>
      <c r="N335" s="64"/>
      <c r="O335" s="64"/>
      <c r="P335" s="64"/>
      <c r="Q335" s="64"/>
      <c r="R335" s="64"/>
      <c r="S335" s="64"/>
      <c r="T335" s="64"/>
      <c r="U335" s="64"/>
      <c r="V335" s="64"/>
      <c r="W335" s="64"/>
      <c r="X335" s="64"/>
      <c r="Y335" s="64"/>
      <c r="Z335" s="64"/>
    </row>
    <row r="336" spans="1:26" x14ac:dyDescent="0.25">
      <c r="A336" s="64"/>
      <c r="B336" s="64"/>
      <c r="C336" s="64"/>
      <c r="D336" s="64"/>
      <c r="E336" s="64"/>
      <c r="F336" s="81"/>
      <c r="G336" s="81"/>
      <c r="H336" s="64"/>
      <c r="I336" s="64"/>
      <c r="J336" s="64"/>
      <c r="K336" s="64"/>
      <c r="L336" s="64"/>
      <c r="M336" s="64"/>
      <c r="N336" s="64"/>
      <c r="O336" s="64"/>
      <c r="P336" s="64"/>
      <c r="Q336" s="64"/>
      <c r="R336" s="64"/>
      <c r="S336" s="64"/>
      <c r="T336" s="64"/>
      <c r="U336" s="64"/>
      <c r="V336" s="64"/>
      <c r="W336" s="64"/>
      <c r="X336" s="64"/>
      <c r="Y336" s="64"/>
      <c r="Z336" s="64"/>
    </row>
    <row r="337" spans="1:26" x14ac:dyDescent="0.25">
      <c r="A337" s="64"/>
      <c r="B337" s="64"/>
      <c r="C337" s="64"/>
      <c r="D337" s="64"/>
      <c r="E337" s="64"/>
      <c r="F337" s="81"/>
      <c r="G337" s="81"/>
      <c r="H337" s="64"/>
      <c r="I337" s="64"/>
      <c r="J337" s="64"/>
      <c r="K337" s="64"/>
      <c r="L337" s="64"/>
      <c r="M337" s="64"/>
      <c r="N337" s="64"/>
      <c r="O337" s="64"/>
      <c r="P337" s="64"/>
      <c r="Q337" s="64"/>
      <c r="R337" s="64"/>
      <c r="S337" s="64"/>
      <c r="T337" s="64"/>
      <c r="U337" s="64"/>
      <c r="V337" s="64"/>
      <c r="W337" s="64"/>
      <c r="X337" s="64"/>
      <c r="Y337" s="64"/>
      <c r="Z337" s="64"/>
    </row>
    <row r="338" spans="1:26" x14ac:dyDescent="0.25">
      <c r="A338" s="64"/>
      <c r="B338" s="64"/>
      <c r="C338" s="64"/>
      <c r="D338" s="64"/>
      <c r="E338" s="64"/>
      <c r="F338" s="81"/>
      <c r="G338" s="81"/>
      <c r="H338" s="64"/>
      <c r="I338" s="64"/>
      <c r="J338" s="64"/>
      <c r="K338" s="64"/>
      <c r="L338" s="64"/>
      <c r="M338" s="64"/>
      <c r="N338" s="64"/>
      <c r="O338" s="64"/>
      <c r="P338" s="64"/>
      <c r="Q338" s="64"/>
      <c r="R338" s="64"/>
      <c r="S338" s="64"/>
      <c r="T338" s="64"/>
      <c r="U338" s="64"/>
      <c r="V338" s="64"/>
      <c r="W338" s="64"/>
      <c r="X338" s="64"/>
      <c r="Y338" s="64"/>
      <c r="Z338" s="64"/>
    </row>
    <row r="339" spans="1:26" x14ac:dyDescent="0.25">
      <c r="A339" s="64"/>
      <c r="B339" s="64"/>
      <c r="C339" s="64"/>
      <c r="D339" s="64"/>
      <c r="E339" s="64"/>
      <c r="F339" s="81"/>
      <c r="G339" s="81"/>
      <c r="H339" s="64"/>
      <c r="I339" s="64"/>
      <c r="J339" s="64"/>
      <c r="K339" s="64"/>
      <c r="L339" s="64"/>
      <c r="M339" s="64"/>
      <c r="N339" s="64"/>
      <c r="O339" s="64"/>
      <c r="P339" s="64"/>
      <c r="Q339" s="64"/>
      <c r="R339" s="64"/>
      <c r="S339" s="64"/>
      <c r="T339" s="64"/>
      <c r="U339" s="64"/>
      <c r="V339" s="64"/>
      <c r="W339" s="64"/>
      <c r="X339" s="64"/>
      <c r="Y339" s="64"/>
      <c r="Z339" s="64"/>
    </row>
    <row r="340" spans="1:26" x14ac:dyDescent="0.25">
      <c r="A340" s="64"/>
      <c r="B340" s="64"/>
      <c r="C340" s="64"/>
      <c r="D340" s="64"/>
      <c r="E340" s="64"/>
      <c r="F340" s="81"/>
      <c r="G340" s="81"/>
      <c r="H340" s="64"/>
      <c r="I340" s="64"/>
      <c r="J340" s="64"/>
      <c r="K340" s="64"/>
      <c r="L340" s="64"/>
      <c r="M340" s="64"/>
      <c r="N340" s="64"/>
      <c r="O340" s="64"/>
      <c r="P340" s="64"/>
      <c r="Q340" s="64"/>
      <c r="R340" s="64"/>
      <c r="S340" s="64"/>
      <c r="T340" s="64"/>
      <c r="U340" s="64"/>
      <c r="V340" s="64"/>
      <c r="W340" s="64"/>
      <c r="X340" s="64"/>
      <c r="Y340" s="64"/>
      <c r="Z340" s="64"/>
    </row>
    <row r="341" spans="1:26" x14ac:dyDescent="0.25">
      <c r="A341" s="64"/>
      <c r="B341" s="64"/>
      <c r="C341" s="64"/>
      <c r="D341" s="64"/>
      <c r="E341" s="64"/>
      <c r="F341" s="81"/>
      <c r="G341" s="81"/>
      <c r="H341" s="64"/>
      <c r="I341" s="64"/>
      <c r="J341" s="64"/>
      <c r="K341" s="64"/>
      <c r="L341" s="64"/>
      <c r="M341" s="64"/>
      <c r="N341" s="64"/>
      <c r="O341" s="64"/>
      <c r="P341" s="64"/>
      <c r="Q341" s="64"/>
      <c r="R341" s="64"/>
      <c r="S341" s="64"/>
      <c r="T341" s="64"/>
      <c r="U341" s="64"/>
      <c r="V341" s="64"/>
      <c r="W341" s="64"/>
      <c r="X341" s="64"/>
      <c r="Y341" s="64"/>
      <c r="Z341" s="64"/>
    </row>
    <row r="342" spans="1:26" x14ac:dyDescent="0.25">
      <c r="A342" s="64"/>
      <c r="B342" s="64"/>
      <c r="C342" s="64"/>
      <c r="D342" s="64"/>
      <c r="E342" s="64"/>
      <c r="F342" s="81"/>
      <c r="G342" s="81"/>
      <c r="H342" s="64"/>
      <c r="I342" s="64"/>
      <c r="J342" s="64"/>
      <c r="K342" s="64"/>
      <c r="L342" s="64"/>
      <c r="M342" s="64"/>
      <c r="N342" s="64"/>
      <c r="O342" s="64"/>
      <c r="P342" s="64"/>
      <c r="Q342" s="64"/>
      <c r="R342" s="64"/>
      <c r="S342" s="64"/>
      <c r="T342" s="64"/>
      <c r="U342" s="64"/>
      <c r="V342" s="64"/>
      <c r="W342" s="64"/>
      <c r="X342" s="64"/>
      <c r="Y342" s="64"/>
      <c r="Z342" s="64"/>
    </row>
    <row r="343" spans="1:26" x14ac:dyDescent="0.25">
      <c r="A343" s="64"/>
      <c r="B343" s="64"/>
      <c r="C343" s="64"/>
      <c r="D343" s="64"/>
      <c r="E343" s="64"/>
      <c r="F343" s="81"/>
      <c r="G343" s="81"/>
      <c r="H343" s="64"/>
      <c r="I343" s="64"/>
      <c r="J343" s="64"/>
      <c r="K343" s="64"/>
      <c r="L343" s="64"/>
      <c r="M343" s="64"/>
      <c r="N343" s="64"/>
      <c r="O343" s="64"/>
      <c r="P343" s="64"/>
      <c r="Q343" s="64"/>
      <c r="R343" s="64"/>
      <c r="S343" s="64"/>
      <c r="T343" s="64"/>
      <c r="U343" s="64"/>
      <c r="V343" s="64"/>
      <c r="W343" s="64"/>
      <c r="X343" s="64"/>
      <c r="Y343" s="64"/>
      <c r="Z343" s="64"/>
    </row>
    <row r="344" spans="1:26" x14ac:dyDescent="0.25">
      <c r="A344" s="64"/>
      <c r="B344" s="64"/>
      <c r="C344" s="64"/>
      <c r="D344" s="64"/>
      <c r="E344" s="64"/>
      <c r="F344" s="81"/>
      <c r="G344" s="81"/>
      <c r="H344" s="64"/>
      <c r="I344" s="64"/>
      <c r="J344" s="64"/>
      <c r="K344" s="64"/>
      <c r="L344" s="64"/>
      <c r="M344" s="64"/>
      <c r="N344" s="64"/>
      <c r="O344" s="64"/>
      <c r="P344" s="64"/>
      <c r="Q344" s="64"/>
      <c r="R344" s="64"/>
      <c r="S344" s="64"/>
      <c r="T344" s="64"/>
      <c r="U344" s="64"/>
      <c r="V344" s="64"/>
      <c r="W344" s="64"/>
      <c r="X344" s="64"/>
      <c r="Y344" s="64"/>
      <c r="Z344" s="64"/>
    </row>
    <row r="345" spans="1:26" x14ac:dyDescent="0.25">
      <c r="A345" s="64"/>
      <c r="B345" s="64"/>
      <c r="C345" s="64"/>
      <c r="D345" s="64"/>
      <c r="E345" s="64"/>
      <c r="F345" s="81"/>
      <c r="G345" s="81"/>
      <c r="H345" s="64"/>
      <c r="I345" s="64"/>
      <c r="J345" s="64"/>
      <c r="K345" s="64"/>
      <c r="L345" s="64"/>
      <c r="M345" s="64"/>
      <c r="N345" s="64"/>
      <c r="O345" s="64"/>
      <c r="P345" s="64"/>
      <c r="Q345" s="64"/>
      <c r="R345" s="64"/>
      <c r="S345" s="64"/>
      <c r="T345" s="64"/>
      <c r="U345" s="64"/>
      <c r="V345" s="64"/>
      <c r="W345" s="64"/>
      <c r="X345" s="64"/>
      <c r="Y345" s="64"/>
      <c r="Z345" s="64"/>
    </row>
    <row r="346" spans="1:26" x14ac:dyDescent="0.25">
      <c r="A346" s="64"/>
      <c r="B346" s="64"/>
      <c r="C346" s="64"/>
      <c r="D346" s="64"/>
      <c r="E346" s="64"/>
      <c r="F346" s="81"/>
      <c r="G346" s="81"/>
      <c r="H346" s="64"/>
      <c r="I346" s="64"/>
      <c r="J346" s="64"/>
      <c r="K346" s="64"/>
      <c r="L346" s="64"/>
      <c r="M346" s="64"/>
      <c r="N346" s="64"/>
      <c r="O346" s="64"/>
      <c r="P346" s="64"/>
      <c r="Q346" s="64"/>
      <c r="R346" s="64"/>
      <c r="S346" s="64"/>
      <c r="T346" s="64"/>
      <c r="U346" s="64"/>
      <c r="V346" s="64"/>
      <c r="W346" s="64"/>
      <c r="X346" s="64"/>
      <c r="Y346" s="64"/>
      <c r="Z346" s="64"/>
    </row>
    <row r="347" spans="1:26" x14ac:dyDescent="0.25">
      <c r="A347" s="64"/>
      <c r="B347" s="64"/>
      <c r="C347" s="64"/>
      <c r="D347" s="64"/>
      <c r="E347" s="64"/>
      <c r="F347" s="81"/>
      <c r="G347" s="81"/>
      <c r="H347" s="64"/>
      <c r="I347" s="64"/>
      <c r="J347" s="64"/>
      <c r="K347" s="64"/>
      <c r="L347" s="64"/>
      <c r="M347" s="64"/>
      <c r="N347" s="64"/>
      <c r="O347" s="64"/>
      <c r="P347" s="64"/>
      <c r="Q347" s="64"/>
      <c r="R347" s="64"/>
      <c r="S347" s="64"/>
      <c r="T347" s="64"/>
      <c r="U347" s="64"/>
      <c r="V347" s="64"/>
      <c r="W347" s="64"/>
      <c r="X347" s="64"/>
      <c r="Y347" s="64"/>
      <c r="Z347" s="64"/>
    </row>
    <row r="348" spans="1:26" x14ac:dyDescent="0.25">
      <c r="A348" s="64"/>
      <c r="B348" s="64"/>
      <c r="C348" s="64"/>
      <c r="D348" s="64"/>
      <c r="E348" s="64"/>
      <c r="F348" s="81"/>
      <c r="G348" s="81"/>
      <c r="H348" s="64"/>
      <c r="I348" s="64"/>
      <c r="J348" s="64"/>
      <c r="K348" s="64"/>
      <c r="L348" s="64"/>
      <c r="M348" s="64"/>
      <c r="N348" s="64"/>
      <c r="O348" s="64"/>
      <c r="P348" s="64"/>
      <c r="Q348" s="64"/>
      <c r="R348" s="64"/>
      <c r="S348" s="64"/>
      <c r="T348" s="64"/>
      <c r="U348" s="64"/>
      <c r="V348" s="64"/>
      <c r="W348" s="64"/>
      <c r="X348" s="64"/>
      <c r="Y348" s="64"/>
      <c r="Z348" s="64"/>
    </row>
    <row r="349" spans="1:26" x14ac:dyDescent="0.25">
      <c r="A349" s="64"/>
      <c r="B349" s="64"/>
      <c r="C349" s="64"/>
      <c r="D349" s="64"/>
      <c r="E349" s="64"/>
      <c r="F349" s="81"/>
      <c r="G349" s="81"/>
      <c r="H349" s="64"/>
      <c r="I349" s="64"/>
      <c r="J349" s="64"/>
      <c r="K349" s="64"/>
      <c r="L349" s="64"/>
      <c r="M349" s="64"/>
      <c r="N349" s="64"/>
      <c r="O349" s="64"/>
      <c r="P349" s="64"/>
      <c r="Q349" s="64"/>
      <c r="R349" s="64"/>
      <c r="S349" s="64"/>
      <c r="T349" s="64"/>
      <c r="U349" s="64"/>
      <c r="V349" s="64"/>
      <c r="W349" s="64"/>
      <c r="X349" s="64"/>
      <c r="Y349" s="64"/>
      <c r="Z349" s="64"/>
    </row>
    <row r="350" spans="1:26" x14ac:dyDescent="0.25">
      <c r="A350" s="64"/>
      <c r="B350" s="64"/>
      <c r="C350" s="64"/>
      <c r="D350" s="64"/>
      <c r="E350" s="64"/>
      <c r="F350" s="81"/>
      <c r="G350" s="81"/>
      <c r="H350" s="64"/>
      <c r="I350" s="64"/>
      <c r="J350" s="64"/>
      <c r="K350" s="64"/>
      <c r="L350" s="64"/>
      <c r="M350" s="64"/>
      <c r="N350" s="64"/>
      <c r="O350" s="64"/>
      <c r="P350" s="64"/>
      <c r="Q350" s="64"/>
      <c r="R350" s="64"/>
      <c r="S350" s="64"/>
      <c r="T350" s="64"/>
      <c r="U350" s="64"/>
      <c r="V350" s="64"/>
      <c r="W350" s="64"/>
      <c r="X350" s="64"/>
      <c r="Y350" s="64"/>
      <c r="Z350" s="64"/>
    </row>
    <row r="351" spans="1:26" x14ac:dyDescent="0.25">
      <c r="A351" s="64"/>
      <c r="B351" s="64"/>
      <c r="C351" s="64"/>
      <c r="D351" s="64"/>
      <c r="E351" s="64"/>
      <c r="F351" s="81"/>
      <c r="G351" s="81"/>
      <c r="H351" s="64"/>
      <c r="I351" s="64"/>
      <c r="J351" s="64"/>
      <c r="K351" s="64"/>
      <c r="L351" s="64"/>
      <c r="M351" s="64"/>
      <c r="N351" s="64"/>
      <c r="O351" s="64"/>
      <c r="P351" s="64"/>
      <c r="Q351" s="64"/>
      <c r="R351" s="64"/>
      <c r="S351" s="64"/>
      <c r="T351" s="64"/>
      <c r="U351" s="64"/>
      <c r="V351" s="64"/>
      <c r="W351" s="64"/>
      <c r="X351" s="64"/>
      <c r="Y351" s="64"/>
      <c r="Z351" s="64"/>
    </row>
    <row r="352" spans="1:26" x14ac:dyDescent="0.25">
      <c r="A352" s="64"/>
      <c r="B352" s="64"/>
      <c r="C352" s="64"/>
      <c r="D352" s="64"/>
      <c r="E352" s="64"/>
      <c r="F352" s="81"/>
      <c r="G352" s="81"/>
      <c r="H352" s="64"/>
      <c r="I352" s="64"/>
      <c r="J352" s="64"/>
      <c r="K352" s="64"/>
      <c r="L352" s="64"/>
      <c r="M352" s="64"/>
      <c r="N352" s="64"/>
      <c r="O352" s="64"/>
      <c r="P352" s="64"/>
      <c r="Q352" s="64"/>
      <c r="R352" s="64"/>
      <c r="S352" s="64"/>
      <c r="T352" s="64"/>
      <c r="U352" s="64"/>
      <c r="V352" s="64"/>
      <c r="W352" s="64"/>
      <c r="X352" s="64"/>
      <c r="Y352" s="64"/>
      <c r="Z352" s="64"/>
    </row>
    <row r="353" spans="1:26" x14ac:dyDescent="0.25">
      <c r="A353" s="64"/>
      <c r="B353" s="64"/>
      <c r="C353" s="64"/>
      <c r="D353" s="64"/>
      <c r="E353" s="64"/>
      <c r="F353" s="81"/>
      <c r="G353" s="81"/>
      <c r="H353" s="64"/>
      <c r="I353" s="64"/>
      <c r="J353" s="64"/>
      <c r="K353" s="64"/>
      <c r="L353" s="64"/>
      <c r="M353" s="64"/>
      <c r="N353" s="64"/>
      <c r="O353" s="64"/>
      <c r="P353" s="64"/>
      <c r="Q353" s="64"/>
      <c r="R353" s="64"/>
      <c r="S353" s="64"/>
      <c r="T353" s="64"/>
      <c r="U353" s="64"/>
      <c r="V353" s="64"/>
      <c r="W353" s="64"/>
      <c r="X353" s="64"/>
      <c r="Y353" s="64"/>
      <c r="Z353" s="64"/>
    </row>
    <row r="354" spans="1:26" x14ac:dyDescent="0.25">
      <c r="A354" s="64"/>
      <c r="B354" s="64"/>
      <c r="C354" s="64"/>
      <c r="D354" s="64"/>
      <c r="E354" s="64"/>
      <c r="F354" s="81"/>
      <c r="G354" s="81"/>
      <c r="H354" s="64"/>
      <c r="I354" s="64"/>
      <c r="J354" s="64"/>
      <c r="K354" s="64"/>
      <c r="L354" s="64"/>
      <c r="M354" s="64"/>
      <c r="N354" s="64"/>
      <c r="O354" s="64"/>
      <c r="P354" s="64"/>
      <c r="Q354" s="64"/>
      <c r="R354" s="64"/>
      <c r="S354" s="64"/>
      <c r="T354" s="64"/>
      <c r="U354" s="64"/>
      <c r="V354" s="64"/>
      <c r="W354" s="64"/>
      <c r="X354" s="64"/>
      <c r="Y354" s="64"/>
      <c r="Z354" s="64"/>
    </row>
    <row r="355" spans="1:26" x14ac:dyDescent="0.25">
      <c r="A355" s="64"/>
      <c r="B355" s="64"/>
      <c r="C355" s="64"/>
      <c r="D355" s="64"/>
      <c r="E355" s="64"/>
      <c r="F355" s="81"/>
      <c r="G355" s="81"/>
      <c r="H355" s="64"/>
      <c r="I355" s="64"/>
      <c r="J355" s="64"/>
      <c r="K355" s="64"/>
      <c r="L355" s="64"/>
      <c r="M355" s="64"/>
      <c r="N355" s="64"/>
      <c r="O355" s="64"/>
      <c r="P355" s="64"/>
      <c r="Q355" s="64"/>
      <c r="R355" s="64"/>
      <c r="S355" s="64"/>
      <c r="T355" s="64"/>
      <c r="U355" s="64"/>
      <c r="V355" s="64"/>
      <c r="W355" s="64"/>
      <c r="X355" s="64"/>
      <c r="Y355" s="64"/>
      <c r="Z355" s="64"/>
    </row>
    <row r="356" spans="1:26" x14ac:dyDescent="0.25">
      <c r="A356" s="64"/>
      <c r="B356" s="64"/>
      <c r="C356" s="64"/>
      <c r="D356" s="64"/>
      <c r="E356" s="64"/>
      <c r="F356" s="81"/>
      <c r="G356" s="81"/>
      <c r="H356" s="64"/>
      <c r="I356" s="64"/>
      <c r="J356" s="64"/>
      <c r="K356" s="64"/>
      <c r="L356" s="64"/>
      <c r="M356" s="64"/>
      <c r="N356" s="64"/>
      <c r="O356" s="64"/>
      <c r="P356" s="64"/>
      <c r="Q356" s="64"/>
      <c r="R356" s="64"/>
      <c r="S356" s="64"/>
      <c r="T356" s="64"/>
      <c r="U356" s="64"/>
      <c r="V356" s="64"/>
      <c r="W356" s="64"/>
      <c r="X356" s="64"/>
      <c r="Y356" s="64"/>
      <c r="Z356" s="64"/>
    </row>
    <row r="357" spans="1:26" x14ac:dyDescent="0.25">
      <c r="A357" s="64"/>
      <c r="B357" s="64"/>
      <c r="C357" s="64"/>
      <c r="D357" s="64"/>
      <c r="E357" s="64"/>
      <c r="F357" s="81"/>
      <c r="G357" s="81"/>
      <c r="H357" s="64"/>
      <c r="I357" s="64"/>
      <c r="J357" s="64"/>
      <c r="K357" s="64"/>
      <c r="L357" s="64"/>
      <c r="M357" s="64"/>
      <c r="N357" s="64"/>
      <c r="O357" s="64"/>
      <c r="P357" s="64"/>
      <c r="Q357" s="64"/>
      <c r="R357" s="64"/>
      <c r="S357" s="64"/>
      <c r="T357" s="64"/>
      <c r="U357" s="64"/>
      <c r="V357" s="64"/>
      <c r="W357" s="64"/>
      <c r="X357" s="64"/>
      <c r="Y357" s="64"/>
      <c r="Z357" s="64"/>
    </row>
    <row r="358" spans="1:26" x14ac:dyDescent="0.25">
      <c r="A358" s="64"/>
      <c r="B358" s="64"/>
      <c r="C358" s="64"/>
      <c r="D358" s="64"/>
      <c r="E358" s="64"/>
      <c r="F358" s="81"/>
      <c r="G358" s="81"/>
      <c r="H358" s="64"/>
      <c r="I358" s="64"/>
      <c r="J358" s="64"/>
      <c r="K358" s="64"/>
      <c r="L358" s="64"/>
      <c r="M358" s="64"/>
      <c r="N358" s="64"/>
      <c r="O358" s="64"/>
      <c r="P358" s="64"/>
      <c r="Q358" s="64"/>
      <c r="R358" s="64"/>
      <c r="S358" s="64"/>
      <c r="T358" s="64"/>
      <c r="U358" s="64"/>
      <c r="V358" s="64"/>
      <c r="W358" s="64"/>
      <c r="X358" s="64"/>
      <c r="Y358" s="64"/>
      <c r="Z358" s="64"/>
    </row>
    <row r="359" spans="1:26" x14ac:dyDescent="0.25">
      <c r="A359" s="64"/>
      <c r="B359" s="64"/>
      <c r="C359" s="64"/>
      <c r="D359" s="64"/>
      <c r="E359" s="64"/>
      <c r="F359" s="81"/>
      <c r="G359" s="81"/>
      <c r="H359" s="64"/>
      <c r="I359" s="64"/>
      <c r="J359" s="64"/>
      <c r="K359" s="64"/>
      <c r="L359" s="64"/>
      <c r="M359" s="64"/>
      <c r="N359" s="64"/>
      <c r="O359" s="64"/>
      <c r="P359" s="64"/>
      <c r="Q359" s="64"/>
      <c r="R359" s="64"/>
      <c r="S359" s="64"/>
      <c r="T359" s="64"/>
      <c r="U359" s="64"/>
      <c r="V359" s="64"/>
      <c r="W359" s="64"/>
      <c r="X359" s="64"/>
      <c r="Y359" s="64"/>
      <c r="Z359" s="64"/>
    </row>
    <row r="360" spans="1:26" x14ac:dyDescent="0.25">
      <c r="A360" s="64"/>
      <c r="B360" s="64"/>
      <c r="C360" s="64"/>
      <c r="D360" s="64"/>
      <c r="E360" s="64"/>
      <c r="F360" s="81"/>
      <c r="G360" s="81"/>
      <c r="H360" s="64"/>
      <c r="I360" s="64"/>
      <c r="J360" s="64"/>
      <c r="K360" s="64"/>
      <c r="L360" s="64"/>
      <c r="M360" s="64"/>
      <c r="N360" s="64"/>
      <c r="O360" s="64"/>
      <c r="P360" s="64"/>
      <c r="Q360" s="64"/>
      <c r="R360" s="64"/>
      <c r="S360" s="64"/>
      <c r="T360" s="64"/>
      <c r="U360" s="64"/>
      <c r="V360" s="64"/>
      <c r="W360" s="64"/>
      <c r="X360" s="64"/>
      <c r="Y360" s="64"/>
      <c r="Z360" s="64"/>
    </row>
    <row r="361" spans="1:26" x14ac:dyDescent="0.25">
      <c r="A361" s="64"/>
      <c r="B361" s="64"/>
      <c r="C361" s="64"/>
      <c r="D361" s="64"/>
      <c r="E361" s="64"/>
      <c r="F361" s="81"/>
      <c r="G361" s="81"/>
      <c r="H361" s="64"/>
      <c r="I361" s="64"/>
      <c r="J361" s="64"/>
      <c r="K361" s="64"/>
      <c r="L361" s="64"/>
      <c r="M361" s="64"/>
      <c r="N361" s="64"/>
      <c r="O361" s="64"/>
      <c r="P361" s="64"/>
      <c r="Q361" s="64"/>
      <c r="R361" s="64"/>
      <c r="S361" s="64"/>
      <c r="T361" s="64"/>
      <c r="U361" s="64"/>
      <c r="V361" s="64"/>
      <c r="W361" s="64"/>
      <c r="X361" s="64"/>
      <c r="Y361" s="64"/>
      <c r="Z361" s="64"/>
    </row>
    <row r="362" spans="1:26" x14ac:dyDescent="0.25">
      <c r="A362" s="64"/>
      <c r="B362" s="64"/>
      <c r="C362" s="64"/>
      <c r="D362" s="64"/>
      <c r="E362" s="64"/>
      <c r="F362" s="81"/>
      <c r="G362" s="81"/>
      <c r="H362" s="64"/>
      <c r="I362" s="64"/>
      <c r="J362" s="64"/>
      <c r="K362" s="64"/>
      <c r="L362" s="64"/>
      <c r="M362" s="64"/>
      <c r="N362" s="64"/>
      <c r="O362" s="64"/>
      <c r="P362" s="64"/>
      <c r="Q362" s="64"/>
      <c r="R362" s="64"/>
      <c r="S362" s="64"/>
      <c r="T362" s="64"/>
      <c r="U362" s="64"/>
      <c r="V362" s="64"/>
      <c r="W362" s="64"/>
      <c r="X362" s="64"/>
      <c r="Y362" s="64"/>
      <c r="Z362" s="64"/>
    </row>
    <row r="363" spans="1:26" x14ac:dyDescent="0.25">
      <c r="A363" s="64"/>
      <c r="B363" s="64"/>
      <c r="C363" s="64"/>
      <c r="D363" s="64"/>
      <c r="E363" s="64"/>
      <c r="F363" s="81"/>
      <c r="G363" s="81"/>
      <c r="H363" s="64"/>
      <c r="I363" s="64"/>
      <c r="J363" s="64"/>
      <c r="K363" s="64"/>
      <c r="L363" s="64"/>
      <c r="M363" s="64"/>
      <c r="N363" s="64"/>
      <c r="O363" s="64"/>
      <c r="P363" s="64"/>
      <c r="Q363" s="64"/>
      <c r="R363" s="64"/>
      <c r="S363" s="64"/>
      <c r="T363" s="64"/>
      <c r="U363" s="64"/>
      <c r="V363" s="64"/>
      <c r="W363" s="64"/>
      <c r="X363" s="64"/>
      <c r="Y363" s="64"/>
      <c r="Z363" s="64"/>
    </row>
    <row r="364" spans="1:26" x14ac:dyDescent="0.25">
      <c r="A364" s="64"/>
      <c r="B364" s="64"/>
      <c r="C364" s="64"/>
      <c r="D364" s="64"/>
      <c r="E364" s="64"/>
      <c r="F364" s="81"/>
      <c r="G364" s="81"/>
      <c r="H364" s="64"/>
      <c r="I364" s="64"/>
      <c r="J364" s="64"/>
      <c r="K364" s="64"/>
      <c r="L364" s="64"/>
      <c r="M364" s="64"/>
      <c r="N364" s="64"/>
      <c r="O364" s="64"/>
      <c r="P364" s="64"/>
      <c r="Q364" s="64"/>
      <c r="R364" s="64"/>
      <c r="S364" s="64"/>
      <c r="T364" s="64"/>
      <c r="U364" s="64"/>
      <c r="V364" s="64"/>
      <c r="W364" s="64"/>
      <c r="X364" s="64"/>
      <c r="Y364" s="64"/>
      <c r="Z364" s="64"/>
    </row>
    <row r="365" spans="1:26" x14ac:dyDescent="0.25">
      <c r="A365" s="64"/>
      <c r="B365" s="64"/>
      <c r="C365" s="64"/>
      <c r="D365" s="64"/>
      <c r="E365" s="64"/>
      <c r="F365" s="81"/>
      <c r="G365" s="81"/>
      <c r="H365" s="64"/>
      <c r="I365" s="64"/>
      <c r="J365" s="64"/>
      <c r="K365" s="64"/>
      <c r="L365" s="64"/>
      <c r="M365" s="64"/>
      <c r="N365" s="64"/>
      <c r="O365" s="64"/>
      <c r="P365" s="64"/>
      <c r="Q365" s="64"/>
      <c r="R365" s="64"/>
      <c r="S365" s="64"/>
      <c r="T365" s="64"/>
      <c r="U365" s="64"/>
      <c r="V365" s="64"/>
      <c r="W365" s="64"/>
      <c r="X365" s="64"/>
      <c r="Y365" s="64"/>
      <c r="Z365" s="64"/>
    </row>
    <row r="366" spans="1:26" x14ac:dyDescent="0.25">
      <c r="A366" s="64"/>
      <c r="B366" s="64"/>
      <c r="C366" s="64"/>
      <c r="D366" s="64"/>
      <c r="E366" s="64"/>
      <c r="F366" s="81"/>
      <c r="G366" s="81"/>
      <c r="H366" s="64"/>
      <c r="I366" s="64"/>
      <c r="J366" s="64"/>
      <c r="K366" s="64"/>
      <c r="L366" s="64"/>
      <c r="M366" s="64"/>
      <c r="N366" s="64"/>
      <c r="O366" s="64"/>
      <c r="P366" s="64"/>
      <c r="Q366" s="64"/>
      <c r="R366" s="64"/>
      <c r="S366" s="64"/>
      <c r="T366" s="64"/>
      <c r="U366" s="64"/>
      <c r="V366" s="64"/>
      <c r="W366" s="64"/>
      <c r="X366" s="64"/>
      <c r="Y366" s="64"/>
      <c r="Z366" s="64"/>
    </row>
    <row r="367" spans="1:26" x14ac:dyDescent="0.25">
      <c r="A367" s="64"/>
      <c r="B367" s="64"/>
      <c r="C367" s="64"/>
      <c r="D367" s="64"/>
      <c r="E367" s="64"/>
      <c r="F367" s="81"/>
      <c r="G367" s="81"/>
      <c r="H367" s="64"/>
      <c r="I367" s="64"/>
      <c r="J367" s="64"/>
      <c r="K367" s="64"/>
      <c r="L367" s="64"/>
      <c r="M367" s="64"/>
      <c r="N367" s="64"/>
      <c r="O367" s="64"/>
      <c r="P367" s="64"/>
      <c r="Q367" s="64"/>
      <c r="R367" s="64"/>
      <c r="S367" s="64"/>
      <c r="T367" s="64"/>
      <c r="U367" s="64"/>
      <c r="V367" s="64"/>
      <c r="W367" s="64"/>
      <c r="X367" s="64"/>
      <c r="Y367" s="64"/>
      <c r="Z367" s="64"/>
    </row>
    <row r="368" spans="1:26" x14ac:dyDescent="0.25">
      <c r="A368" s="64"/>
      <c r="B368" s="64"/>
      <c r="C368" s="64"/>
      <c r="D368" s="64"/>
      <c r="E368" s="64"/>
      <c r="F368" s="81"/>
      <c r="G368" s="81"/>
      <c r="H368" s="64"/>
      <c r="I368" s="64"/>
      <c r="J368" s="64"/>
      <c r="K368" s="64"/>
      <c r="L368" s="64"/>
      <c r="M368" s="64"/>
      <c r="N368" s="64"/>
      <c r="O368" s="64"/>
      <c r="P368" s="64"/>
      <c r="Q368" s="64"/>
      <c r="R368" s="64"/>
      <c r="S368" s="64"/>
      <c r="T368" s="64"/>
      <c r="U368" s="64"/>
      <c r="V368" s="64"/>
      <c r="W368" s="64"/>
      <c r="X368" s="64"/>
      <c r="Y368" s="64"/>
      <c r="Z368" s="64"/>
    </row>
    <row r="369" spans="1:26" x14ac:dyDescent="0.25">
      <c r="A369" s="64"/>
      <c r="B369" s="64"/>
      <c r="C369" s="64"/>
      <c r="D369" s="64"/>
      <c r="E369" s="64"/>
      <c r="F369" s="81"/>
      <c r="G369" s="81"/>
      <c r="H369" s="64"/>
      <c r="I369" s="64"/>
      <c r="J369" s="64"/>
      <c r="K369" s="64"/>
      <c r="L369" s="64"/>
      <c r="M369" s="64"/>
      <c r="N369" s="64"/>
      <c r="O369" s="64"/>
      <c r="P369" s="64"/>
      <c r="Q369" s="64"/>
      <c r="R369" s="64"/>
      <c r="S369" s="64"/>
      <c r="T369" s="64"/>
      <c r="U369" s="64"/>
      <c r="V369" s="64"/>
      <c r="W369" s="64"/>
      <c r="X369" s="64"/>
      <c r="Y369" s="64"/>
      <c r="Z369" s="64"/>
    </row>
    <row r="370" spans="1:26" x14ac:dyDescent="0.25">
      <c r="A370" s="64"/>
      <c r="B370" s="64"/>
      <c r="C370" s="64"/>
      <c r="D370" s="64"/>
      <c r="E370" s="64"/>
      <c r="F370" s="81"/>
      <c r="G370" s="81"/>
      <c r="H370" s="64"/>
      <c r="I370" s="64"/>
      <c r="J370" s="64"/>
      <c r="K370" s="64"/>
      <c r="L370" s="64"/>
      <c r="M370" s="64"/>
      <c r="N370" s="64"/>
      <c r="O370" s="64"/>
      <c r="P370" s="64"/>
      <c r="Q370" s="64"/>
      <c r="R370" s="64"/>
      <c r="S370" s="64"/>
      <c r="T370" s="64"/>
      <c r="U370" s="64"/>
      <c r="V370" s="64"/>
      <c r="W370" s="64"/>
      <c r="X370" s="64"/>
      <c r="Y370" s="64"/>
      <c r="Z370" s="64"/>
    </row>
    <row r="371" spans="1:26" x14ac:dyDescent="0.25">
      <c r="A371" s="64"/>
      <c r="B371" s="64"/>
      <c r="C371" s="64"/>
      <c r="D371" s="64"/>
      <c r="E371" s="64"/>
      <c r="F371" s="81"/>
      <c r="G371" s="81"/>
      <c r="H371" s="64"/>
      <c r="I371" s="64"/>
      <c r="J371" s="64"/>
      <c r="K371" s="64"/>
      <c r="L371" s="64"/>
      <c r="M371" s="64"/>
      <c r="N371" s="64"/>
      <c r="O371" s="64"/>
      <c r="P371" s="64"/>
      <c r="Q371" s="64"/>
      <c r="R371" s="64"/>
      <c r="S371" s="64"/>
      <c r="T371" s="64"/>
      <c r="U371" s="64"/>
      <c r="V371" s="64"/>
      <c r="W371" s="64"/>
      <c r="X371" s="64"/>
      <c r="Y371" s="64"/>
      <c r="Z371" s="64"/>
    </row>
    <row r="372" spans="1:26" x14ac:dyDescent="0.25">
      <c r="A372" s="64"/>
      <c r="B372" s="64"/>
      <c r="C372" s="64"/>
      <c r="D372" s="64"/>
      <c r="E372" s="64"/>
      <c r="F372" s="81"/>
      <c r="G372" s="81"/>
      <c r="H372" s="64"/>
      <c r="I372" s="64"/>
      <c r="J372" s="64"/>
      <c r="K372" s="64"/>
      <c r="L372" s="64"/>
      <c r="M372" s="64"/>
      <c r="N372" s="64"/>
      <c r="O372" s="64"/>
      <c r="P372" s="64"/>
      <c r="Q372" s="64"/>
      <c r="R372" s="64"/>
      <c r="S372" s="64"/>
      <c r="T372" s="64"/>
      <c r="U372" s="64"/>
      <c r="V372" s="64"/>
      <c r="W372" s="64"/>
      <c r="X372" s="64"/>
      <c r="Y372" s="64"/>
      <c r="Z372" s="64"/>
    </row>
    <row r="373" spans="1:26" x14ac:dyDescent="0.25">
      <c r="A373" s="64"/>
      <c r="B373" s="64"/>
      <c r="C373" s="64"/>
      <c r="D373" s="64"/>
      <c r="E373" s="64"/>
      <c r="F373" s="81"/>
      <c r="G373" s="81"/>
      <c r="H373" s="64"/>
      <c r="I373" s="64"/>
      <c r="J373" s="64"/>
      <c r="K373" s="64"/>
      <c r="L373" s="64"/>
      <c r="M373" s="64"/>
      <c r="N373" s="64"/>
      <c r="O373" s="64"/>
      <c r="P373" s="64"/>
      <c r="Q373" s="64"/>
      <c r="R373" s="64"/>
      <c r="S373" s="64"/>
      <c r="T373" s="64"/>
      <c r="U373" s="64"/>
      <c r="V373" s="64"/>
      <c r="W373" s="64"/>
      <c r="X373" s="64"/>
      <c r="Y373" s="64"/>
      <c r="Z373" s="64"/>
    </row>
    <row r="374" spans="1:26" x14ac:dyDescent="0.25">
      <c r="A374" s="64"/>
      <c r="B374" s="64"/>
      <c r="C374" s="64"/>
      <c r="D374" s="64"/>
      <c r="E374" s="64"/>
      <c r="F374" s="81"/>
      <c r="G374" s="81"/>
      <c r="H374" s="64"/>
      <c r="I374" s="64"/>
      <c r="J374" s="64"/>
      <c r="K374" s="64"/>
      <c r="L374" s="64"/>
      <c r="M374" s="64"/>
      <c r="N374" s="64"/>
      <c r="O374" s="64"/>
      <c r="P374" s="64"/>
      <c r="Q374" s="64"/>
      <c r="R374" s="64"/>
      <c r="S374" s="64"/>
      <c r="T374" s="64"/>
      <c r="U374" s="64"/>
      <c r="V374" s="64"/>
      <c r="W374" s="64"/>
      <c r="X374" s="64"/>
      <c r="Y374" s="64"/>
      <c r="Z374" s="64"/>
    </row>
    <row r="375" spans="1:26" x14ac:dyDescent="0.25">
      <c r="A375" s="64"/>
      <c r="B375" s="64"/>
      <c r="C375" s="64"/>
      <c r="D375" s="64"/>
      <c r="E375" s="64"/>
      <c r="F375" s="81"/>
      <c r="G375" s="81"/>
      <c r="H375" s="64"/>
      <c r="I375" s="64"/>
      <c r="J375" s="64"/>
      <c r="K375" s="64"/>
      <c r="L375" s="64"/>
      <c r="M375" s="64"/>
      <c r="N375" s="64"/>
      <c r="O375" s="64"/>
      <c r="P375" s="64"/>
      <c r="Q375" s="64"/>
      <c r="R375" s="64"/>
      <c r="S375" s="64"/>
      <c r="T375" s="64"/>
      <c r="U375" s="64"/>
      <c r="V375" s="64"/>
      <c r="W375" s="64"/>
      <c r="X375" s="64"/>
      <c r="Y375" s="64"/>
      <c r="Z375" s="64"/>
    </row>
    <row r="376" spans="1:26" x14ac:dyDescent="0.25">
      <c r="A376" s="64"/>
      <c r="B376" s="64"/>
      <c r="C376" s="64"/>
      <c r="D376" s="64"/>
      <c r="E376" s="64"/>
      <c r="F376" s="81"/>
      <c r="G376" s="81"/>
      <c r="H376" s="64"/>
      <c r="I376" s="64"/>
      <c r="J376" s="64"/>
      <c r="K376" s="64"/>
      <c r="L376" s="64"/>
      <c r="M376" s="64"/>
      <c r="N376" s="64"/>
      <c r="O376" s="64"/>
      <c r="P376" s="64"/>
      <c r="Q376" s="64"/>
      <c r="R376" s="64"/>
      <c r="S376" s="64"/>
      <c r="T376" s="64"/>
      <c r="U376" s="64"/>
      <c r="V376" s="64"/>
      <c r="W376" s="64"/>
      <c r="X376" s="64"/>
      <c r="Y376" s="64"/>
      <c r="Z376" s="64"/>
    </row>
    <row r="377" spans="1:26" x14ac:dyDescent="0.25">
      <c r="A377" s="64"/>
      <c r="B377" s="64"/>
      <c r="C377" s="64"/>
      <c r="D377" s="64"/>
      <c r="E377" s="64"/>
      <c r="F377" s="81"/>
      <c r="G377" s="81"/>
      <c r="H377" s="64"/>
      <c r="I377" s="64"/>
      <c r="J377" s="64"/>
      <c r="K377" s="64"/>
      <c r="L377" s="64"/>
      <c r="M377" s="64"/>
      <c r="N377" s="64"/>
      <c r="O377" s="64"/>
      <c r="P377" s="64"/>
      <c r="Q377" s="64"/>
      <c r="R377" s="64"/>
      <c r="S377" s="64"/>
      <c r="T377" s="64"/>
      <c r="U377" s="64"/>
      <c r="V377" s="64"/>
      <c r="W377" s="64"/>
      <c r="X377" s="64"/>
      <c r="Y377" s="64"/>
      <c r="Z377" s="64"/>
    </row>
    <row r="378" spans="1:26" x14ac:dyDescent="0.25">
      <c r="A378" s="64"/>
      <c r="B378" s="64"/>
      <c r="C378" s="64"/>
      <c r="D378" s="64"/>
      <c r="E378" s="64"/>
      <c r="F378" s="81"/>
      <c r="G378" s="81"/>
      <c r="H378" s="64"/>
      <c r="I378" s="64"/>
      <c r="J378" s="64"/>
      <c r="K378" s="64"/>
      <c r="L378" s="64"/>
      <c r="M378" s="64"/>
      <c r="N378" s="64"/>
      <c r="O378" s="64"/>
      <c r="P378" s="64"/>
      <c r="Q378" s="64"/>
      <c r="R378" s="64"/>
      <c r="S378" s="64"/>
      <c r="T378" s="64"/>
      <c r="U378" s="64"/>
      <c r="V378" s="64"/>
      <c r="W378" s="64"/>
      <c r="X378" s="64"/>
      <c r="Y378" s="64"/>
      <c r="Z378" s="64"/>
    </row>
    <row r="379" spans="1:26" x14ac:dyDescent="0.25">
      <c r="A379" s="64"/>
      <c r="B379" s="64"/>
      <c r="C379" s="64"/>
      <c r="D379" s="64"/>
      <c r="E379" s="64"/>
      <c r="F379" s="81"/>
      <c r="G379" s="81"/>
      <c r="H379" s="64"/>
      <c r="I379" s="64"/>
      <c r="J379" s="64"/>
      <c r="K379" s="64"/>
      <c r="L379" s="64"/>
      <c r="M379" s="64"/>
      <c r="N379" s="64"/>
      <c r="O379" s="64"/>
      <c r="P379" s="64"/>
      <c r="Q379" s="64"/>
      <c r="R379" s="64"/>
      <c r="S379" s="64"/>
      <c r="T379" s="64"/>
      <c r="U379" s="64"/>
      <c r="V379" s="64"/>
      <c r="W379" s="64"/>
      <c r="X379" s="64"/>
      <c r="Y379" s="64"/>
      <c r="Z379" s="64"/>
    </row>
    <row r="380" spans="1:26" x14ac:dyDescent="0.25">
      <c r="A380" s="64"/>
      <c r="B380" s="64"/>
      <c r="C380" s="64"/>
      <c r="D380" s="64"/>
      <c r="E380" s="64"/>
      <c r="F380" s="81"/>
      <c r="G380" s="81"/>
      <c r="H380" s="64"/>
      <c r="I380" s="64"/>
      <c r="J380" s="64"/>
      <c r="K380" s="64"/>
      <c r="L380" s="64"/>
      <c r="M380" s="64"/>
      <c r="N380" s="64"/>
      <c r="O380" s="64"/>
      <c r="P380" s="64"/>
      <c r="Q380" s="64"/>
      <c r="R380" s="64"/>
      <c r="S380" s="64"/>
      <c r="T380" s="64"/>
      <c r="U380" s="64"/>
      <c r="V380" s="64"/>
      <c r="W380" s="64"/>
      <c r="X380" s="64"/>
      <c r="Y380" s="64"/>
      <c r="Z380" s="64"/>
    </row>
    <row r="381" spans="1:26" x14ac:dyDescent="0.25">
      <c r="A381" s="64"/>
      <c r="B381" s="64"/>
      <c r="C381" s="64"/>
      <c r="D381" s="64"/>
      <c r="E381" s="64"/>
      <c r="F381" s="81"/>
      <c r="G381" s="81"/>
      <c r="H381" s="64"/>
      <c r="I381" s="64"/>
      <c r="J381" s="64"/>
      <c r="K381" s="64"/>
      <c r="L381" s="64"/>
      <c r="M381" s="64"/>
      <c r="N381" s="64"/>
      <c r="O381" s="64"/>
      <c r="P381" s="64"/>
      <c r="Q381" s="64"/>
      <c r="R381" s="64"/>
      <c r="S381" s="64"/>
      <c r="T381" s="64"/>
      <c r="U381" s="64"/>
      <c r="V381" s="64"/>
      <c r="W381" s="64"/>
      <c r="X381" s="64"/>
      <c r="Y381" s="64"/>
      <c r="Z381" s="64"/>
    </row>
    <row r="382" spans="1:26" x14ac:dyDescent="0.25">
      <c r="A382" s="64"/>
      <c r="B382" s="64"/>
      <c r="C382" s="64"/>
      <c r="D382" s="64"/>
      <c r="E382" s="64"/>
      <c r="F382" s="81"/>
      <c r="G382" s="81"/>
      <c r="H382" s="64"/>
      <c r="I382" s="64"/>
      <c r="J382" s="64"/>
      <c r="K382" s="64"/>
      <c r="L382" s="64"/>
      <c r="M382" s="64"/>
      <c r="N382" s="64"/>
      <c r="O382" s="64"/>
      <c r="P382" s="64"/>
      <c r="Q382" s="64"/>
      <c r="R382" s="64"/>
      <c r="S382" s="64"/>
      <c r="T382" s="64"/>
      <c r="U382" s="64"/>
      <c r="V382" s="64"/>
      <c r="W382" s="64"/>
      <c r="X382" s="64"/>
      <c r="Y382" s="64"/>
      <c r="Z382" s="64"/>
    </row>
    <row r="383" spans="1:26" x14ac:dyDescent="0.25">
      <c r="A383" s="64"/>
      <c r="B383" s="64"/>
      <c r="C383" s="64"/>
      <c r="D383" s="64"/>
      <c r="E383" s="64"/>
      <c r="F383" s="81"/>
      <c r="G383" s="81"/>
      <c r="H383" s="64"/>
      <c r="I383" s="64"/>
      <c r="J383" s="64"/>
      <c r="K383" s="64"/>
      <c r="L383" s="64"/>
      <c r="M383" s="64"/>
      <c r="N383" s="64"/>
      <c r="O383" s="64"/>
      <c r="P383" s="64"/>
      <c r="Q383" s="64"/>
      <c r="R383" s="64"/>
      <c r="S383" s="64"/>
      <c r="T383" s="64"/>
      <c r="U383" s="64"/>
      <c r="V383" s="64"/>
      <c r="W383" s="64"/>
      <c r="X383" s="64"/>
      <c r="Y383" s="64"/>
      <c r="Z383" s="64"/>
    </row>
    <row r="384" spans="1:26" x14ac:dyDescent="0.25">
      <c r="A384" s="64"/>
      <c r="B384" s="64"/>
      <c r="C384" s="64"/>
      <c r="D384" s="64"/>
      <c r="E384" s="64"/>
      <c r="F384" s="81"/>
      <c r="G384" s="81"/>
      <c r="H384" s="64"/>
      <c r="I384" s="64"/>
      <c r="J384" s="64"/>
      <c r="K384" s="64"/>
      <c r="L384" s="64"/>
      <c r="M384" s="64"/>
      <c r="N384" s="64"/>
      <c r="O384" s="64"/>
      <c r="P384" s="64"/>
      <c r="Q384" s="64"/>
      <c r="R384" s="64"/>
      <c r="S384" s="64"/>
      <c r="T384" s="64"/>
      <c r="U384" s="64"/>
      <c r="V384" s="64"/>
      <c r="W384" s="64"/>
      <c r="X384" s="64"/>
      <c r="Y384" s="64"/>
      <c r="Z384" s="64"/>
    </row>
    <row r="385" spans="1:26" x14ac:dyDescent="0.25">
      <c r="A385" s="64"/>
      <c r="B385" s="64"/>
      <c r="C385" s="64"/>
      <c r="D385" s="64"/>
      <c r="E385" s="64"/>
      <c r="F385" s="81"/>
      <c r="G385" s="81"/>
      <c r="H385" s="64"/>
      <c r="I385" s="64"/>
      <c r="J385" s="64"/>
      <c r="K385" s="64"/>
      <c r="L385" s="64"/>
      <c r="M385" s="64"/>
      <c r="N385" s="64"/>
      <c r="O385" s="64"/>
      <c r="P385" s="64"/>
      <c r="Q385" s="64"/>
      <c r="R385" s="64"/>
      <c r="S385" s="64"/>
      <c r="T385" s="64"/>
      <c r="U385" s="64"/>
      <c r="V385" s="64"/>
      <c r="W385" s="64"/>
      <c r="X385" s="64"/>
      <c r="Y385" s="64"/>
      <c r="Z385" s="64"/>
    </row>
    <row r="386" spans="1:26" x14ac:dyDescent="0.25">
      <c r="A386" s="64"/>
      <c r="B386" s="64"/>
      <c r="C386" s="64"/>
      <c r="D386" s="64"/>
      <c r="E386" s="64"/>
      <c r="F386" s="81"/>
      <c r="G386" s="81"/>
      <c r="H386" s="64"/>
      <c r="I386" s="64"/>
      <c r="J386" s="64"/>
      <c r="K386" s="64"/>
      <c r="L386" s="64"/>
      <c r="M386" s="64"/>
      <c r="N386" s="64"/>
      <c r="O386" s="64"/>
      <c r="P386" s="64"/>
      <c r="Q386" s="64"/>
      <c r="R386" s="64"/>
      <c r="S386" s="64"/>
      <c r="T386" s="64"/>
      <c r="U386" s="64"/>
      <c r="V386" s="64"/>
      <c r="W386" s="64"/>
      <c r="X386" s="64"/>
      <c r="Y386" s="64"/>
      <c r="Z386" s="64"/>
    </row>
    <row r="387" spans="1:26" x14ac:dyDescent="0.25">
      <c r="A387" s="64"/>
      <c r="B387" s="64"/>
      <c r="C387" s="64"/>
      <c r="D387" s="64"/>
      <c r="E387" s="64"/>
      <c r="F387" s="81"/>
      <c r="G387" s="81"/>
      <c r="H387" s="64"/>
      <c r="I387" s="64"/>
      <c r="J387" s="64"/>
      <c r="K387" s="64"/>
      <c r="L387" s="64"/>
      <c r="M387" s="64"/>
      <c r="N387" s="64"/>
      <c r="O387" s="64"/>
      <c r="P387" s="64"/>
      <c r="Q387" s="64"/>
      <c r="R387" s="64"/>
      <c r="S387" s="64"/>
      <c r="T387" s="64"/>
      <c r="U387" s="64"/>
      <c r="V387" s="64"/>
      <c r="W387" s="64"/>
      <c r="X387" s="64"/>
      <c r="Y387" s="64"/>
      <c r="Z387" s="64"/>
    </row>
    <row r="388" spans="1:26" x14ac:dyDescent="0.25">
      <c r="A388" s="64"/>
      <c r="B388" s="64"/>
      <c r="C388" s="64"/>
      <c r="D388" s="64"/>
      <c r="E388" s="64"/>
      <c r="F388" s="81"/>
      <c r="G388" s="81"/>
      <c r="H388" s="64"/>
      <c r="I388" s="64"/>
      <c r="J388" s="64"/>
      <c r="K388" s="64"/>
      <c r="L388" s="64"/>
      <c r="M388" s="64"/>
      <c r="N388" s="64"/>
      <c r="O388" s="64"/>
      <c r="P388" s="64"/>
      <c r="Q388" s="64"/>
      <c r="R388" s="64"/>
      <c r="S388" s="64"/>
      <c r="T388" s="64"/>
      <c r="U388" s="64"/>
      <c r="V388" s="64"/>
      <c r="W388" s="64"/>
      <c r="X388" s="64"/>
      <c r="Y388" s="64"/>
      <c r="Z388" s="64"/>
    </row>
    <row r="389" spans="1:26" x14ac:dyDescent="0.25">
      <c r="A389" s="64"/>
      <c r="B389" s="64"/>
      <c r="C389" s="64"/>
      <c r="D389" s="64"/>
      <c r="E389" s="64"/>
      <c r="F389" s="81"/>
      <c r="G389" s="81"/>
      <c r="H389" s="64"/>
      <c r="I389" s="64"/>
      <c r="J389" s="64"/>
      <c r="K389" s="64"/>
      <c r="L389" s="64"/>
      <c r="M389" s="64"/>
      <c r="N389" s="64"/>
      <c r="O389" s="64"/>
      <c r="P389" s="64"/>
      <c r="Q389" s="64"/>
      <c r="R389" s="64"/>
      <c r="S389" s="64"/>
      <c r="T389" s="64"/>
      <c r="U389" s="64"/>
      <c r="V389" s="64"/>
      <c r="W389" s="64"/>
      <c r="X389" s="64"/>
      <c r="Y389" s="64"/>
      <c r="Z389" s="64"/>
    </row>
    <row r="390" spans="1:26" x14ac:dyDescent="0.25">
      <c r="A390" s="64"/>
      <c r="B390" s="64"/>
      <c r="C390" s="64"/>
      <c r="D390" s="64"/>
      <c r="E390" s="64"/>
      <c r="F390" s="81"/>
      <c r="G390" s="81"/>
      <c r="H390" s="64"/>
      <c r="I390" s="64"/>
      <c r="J390" s="64"/>
      <c r="K390" s="64"/>
      <c r="L390" s="64"/>
      <c r="M390" s="64"/>
      <c r="N390" s="64"/>
      <c r="O390" s="64"/>
      <c r="P390" s="64"/>
      <c r="Q390" s="64"/>
      <c r="R390" s="64"/>
      <c r="S390" s="64"/>
      <c r="T390" s="64"/>
      <c r="U390" s="64"/>
      <c r="V390" s="64"/>
      <c r="W390" s="64"/>
      <c r="X390" s="64"/>
      <c r="Y390" s="64"/>
      <c r="Z390" s="64"/>
    </row>
    <row r="391" spans="1:26" x14ac:dyDescent="0.25">
      <c r="A391" s="64"/>
      <c r="B391" s="64"/>
      <c r="C391" s="64"/>
      <c r="D391" s="64"/>
      <c r="E391" s="64"/>
      <c r="F391" s="81"/>
      <c r="G391" s="81"/>
      <c r="H391" s="64"/>
      <c r="I391" s="64"/>
      <c r="J391" s="64"/>
      <c r="K391" s="64"/>
      <c r="L391" s="64"/>
      <c r="M391" s="64"/>
      <c r="N391" s="64"/>
      <c r="O391" s="64"/>
      <c r="P391" s="64"/>
      <c r="Q391" s="64"/>
      <c r="R391" s="64"/>
      <c r="S391" s="64"/>
      <c r="T391" s="64"/>
      <c r="U391" s="64"/>
      <c r="V391" s="64"/>
      <c r="W391" s="64"/>
      <c r="X391" s="64"/>
      <c r="Y391" s="64"/>
      <c r="Z391" s="64"/>
    </row>
    <row r="392" spans="1:26" x14ac:dyDescent="0.25">
      <c r="A392" s="64"/>
      <c r="B392" s="64"/>
      <c r="C392" s="64"/>
      <c r="D392" s="64"/>
      <c r="E392" s="64"/>
      <c r="F392" s="81"/>
      <c r="G392" s="81"/>
      <c r="H392" s="64"/>
      <c r="I392" s="64"/>
      <c r="J392" s="64"/>
      <c r="K392" s="64"/>
      <c r="L392" s="64"/>
      <c r="M392" s="64"/>
      <c r="N392" s="64"/>
      <c r="O392" s="64"/>
      <c r="P392" s="64"/>
      <c r="Q392" s="64"/>
      <c r="R392" s="64"/>
      <c r="S392" s="64"/>
      <c r="T392" s="64"/>
      <c r="U392" s="64"/>
      <c r="V392" s="64"/>
      <c r="W392" s="64"/>
      <c r="X392" s="64"/>
      <c r="Y392" s="64"/>
      <c r="Z392" s="64"/>
    </row>
    <row r="393" spans="1:26" x14ac:dyDescent="0.25">
      <c r="A393" s="64"/>
      <c r="B393" s="64"/>
      <c r="C393" s="64"/>
      <c r="D393" s="64"/>
      <c r="E393" s="64"/>
      <c r="F393" s="81"/>
      <c r="G393" s="81"/>
      <c r="H393" s="64"/>
      <c r="I393" s="64"/>
      <c r="J393" s="64"/>
      <c r="K393" s="64"/>
      <c r="L393" s="64"/>
      <c r="M393" s="64"/>
      <c r="N393" s="64"/>
      <c r="O393" s="64"/>
      <c r="P393" s="64"/>
      <c r="Q393" s="64"/>
      <c r="R393" s="64"/>
      <c r="S393" s="64"/>
      <c r="T393" s="64"/>
      <c r="U393" s="64"/>
      <c r="V393" s="64"/>
      <c r="W393" s="64"/>
      <c r="X393" s="64"/>
      <c r="Y393" s="64"/>
      <c r="Z393" s="64"/>
    </row>
    <row r="394" spans="1:26" x14ac:dyDescent="0.25">
      <c r="A394" s="64"/>
      <c r="B394" s="64"/>
      <c r="C394" s="64"/>
      <c r="D394" s="64"/>
      <c r="E394" s="64"/>
      <c r="F394" s="81"/>
      <c r="G394" s="81"/>
      <c r="H394" s="64"/>
      <c r="I394" s="64"/>
      <c r="J394" s="64"/>
      <c r="K394" s="64"/>
      <c r="L394" s="64"/>
      <c r="M394" s="64"/>
      <c r="N394" s="64"/>
      <c r="O394" s="64"/>
      <c r="P394" s="64"/>
      <c r="Q394" s="64"/>
      <c r="R394" s="64"/>
      <c r="S394" s="64"/>
      <c r="T394" s="64"/>
      <c r="U394" s="64"/>
      <c r="V394" s="64"/>
      <c r="W394" s="64"/>
      <c r="X394" s="64"/>
      <c r="Y394" s="64"/>
      <c r="Z394" s="64"/>
    </row>
    <row r="395" spans="1:26" x14ac:dyDescent="0.25">
      <c r="A395" s="64"/>
      <c r="B395" s="64"/>
      <c r="C395" s="64"/>
      <c r="D395" s="64"/>
      <c r="E395" s="64"/>
      <c r="F395" s="81"/>
      <c r="G395" s="81"/>
      <c r="H395" s="64"/>
      <c r="I395" s="64"/>
      <c r="J395" s="64"/>
      <c r="K395" s="64"/>
      <c r="L395" s="64"/>
      <c r="M395" s="64"/>
      <c r="N395" s="64"/>
      <c r="O395" s="64"/>
      <c r="P395" s="64"/>
      <c r="Q395" s="64"/>
      <c r="R395" s="64"/>
      <c r="S395" s="64"/>
      <c r="T395" s="64"/>
      <c r="U395" s="64"/>
      <c r="V395" s="64"/>
      <c r="W395" s="64"/>
      <c r="X395" s="64"/>
      <c r="Y395" s="64"/>
      <c r="Z395" s="64"/>
    </row>
    <row r="396" spans="1:26" x14ac:dyDescent="0.25">
      <c r="A396" s="64"/>
      <c r="B396" s="64"/>
      <c r="C396" s="64"/>
      <c r="D396" s="64"/>
      <c r="E396" s="64"/>
      <c r="F396" s="81"/>
      <c r="G396" s="81"/>
      <c r="H396" s="64"/>
      <c r="I396" s="64"/>
      <c r="J396" s="64"/>
      <c r="K396" s="64"/>
      <c r="L396" s="64"/>
      <c r="M396" s="64"/>
      <c r="N396" s="64"/>
      <c r="O396" s="64"/>
      <c r="P396" s="64"/>
      <c r="Q396" s="64"/>
      <c r="R396" s="64"/>
      <c r="S396" s="64"/>
      <c r="T396" s="64"/>
      <c r="U396" s="64"/>
      <c r="V396" s="64"/>
      <c r="W396" s="64"/>
      <c r="X396" s="64"/>
      <c r="Y396" s="64"/>
      <c r="Z396" s="64"/>
    </row>
    <row r="397" spans="1:26" x14ac:dyDescent="0.25">
      <c r="A397" s="64"/>
      <c r="B397" s="64"/>
      <c r="C397" s="64"/>
      <c r="D397" s="64"/>
      <c r="E397" s="64"/>
      <c r="F397" s="81"/>
      <c r="G397" s="81"/>
      <c r="H397" s="64"/>
      <c r="I397" s="64"/>
      <c r="J397" s="64"/>
      <c r="K397" s="64"/>
      <c r="L397" s="64"/>
      <c r="M397" s="64"/>
      <c r="N397" s="64"/>
      <c r="O397" s="64"/>
      <c r="P397" s="64"/>
      <c r="Q397" s="64"/>
      <c r="R397" s="64"/>
      <c r="S397" s="64"/>
      <c r="T397" s="64"/>
      <c r="U397" s="64"/>
      <c r="V397" s="64"/>
      <c r="W397" s="64"/>
      <c r="X397" s="64"/>
      <c r="Y397" s="64"/>
      <c r="Z397" s="64"/>
    </row>
    <row r="398" spans="1:26" x14ac:dyDescent="0.25">
      <c r="A398" s="64"/>
      <c r="B398" s="64"/>
      <c r="C398" s="64"/>
      <c r="D398" s="64"/>
      <c r="E398" s="64"/>
      <c r="F398" s="81"/>
      <c r="G398" s="81"/>
      <c r="H398" s="64"/>
      <c r="I398" s="64"/>
      <c r="J398" s="64"/>
      <c r="K398" s="64"/>
      <c r="L398" s="64"/>
      <c r="M398" s="64"/>
      <c r="N398" s="64"/>
      <c r="O398" s="64"/>
      <c r="P398" s="64"/>
      <c r="Q398" s="64"/>
      <c r="R398" s="64"/>
      <c r="S398" s="64"/>
      <c r="T398" s="64"/>
      <c r="U398" s="64"/>
      <c r="V398" s="64"/>
      <c r="W398" s="64"/>
      <c r="X398" s="64"/>
      <c r="Y398" s="64"/>
      <c r="Z398" s="64"/>
    </row>
    <row r="399" spans="1:26" x14ac:dyDescent="0.25">
      <c r="A399" s="64"/>
      <c r="B399" s="64"/>
      <c r="C399" s="64"/>
      <c r="D399" s="64"/>
      <c r="E399" s="64"/>
      <c r="F399" s="81"/>
      <c r="G399" s="81"/>
      <c r="H399" s="64"/>
      <c r="I399" s="64"/>
      <c r="J399" s="64"/>
      <c r="K399" s="64"/>
      <c r="L399" s="64"/>
      <c r="M399" s="64"/>
      <c r="N399" s="64"/>
      <c r="O399" s="64"/>
      <c r="P399" s="64"/>
      <c r="Q399" s="64"/>
      <c r="R399" s="64"/>
      <c r="S399" s="64"/>
      <c r="T399" s="64"/>
      <c r="U399" s="64"/>
      <c r="V399" s="64"/>
      <c r="W399" s="64"/>
      <c r="X399" s="64"/>
      <c r="Y399" s="64"/>
      <c r="Z399" s="64"/>
    </row>
    <row r="400" spans="1:26" x14ac:dyDescent="0.25">
      <c r="A400" s="64"/>
      <c r="B400" s="64"/>
      <c r="C400" s="64"/>
      <c r="D400" s="64"/>
      <c r="E400" s="64"/>
      <c r="F400" s="81"/>
      <c r="G400" s="81"/>
      <c r="H400" s="64"/>
      <c r="I400" s="64"/>
      <c r="J400" s="64"/>
      <c r="K400" s="64"/>
      <c r="L400" s="64"/>
      <c r="M400" s="64"/>
      <c r="N400" s="64"/>
      <c r="O400" s="64"/>
      <c r="P400" s="64"/>
      <c r="Q400" s="64"/>
      <c r="R400" s="64"/>
      <c r="S400" s="64"/>
      <c r="T400" s="64"/>
      <c r="U400" s="64"/>
      <c r="V400" s="64"/>
      <c r="W400" s="64"/>
      <c r="X400" s="64"/>
      <c r="Y400" s="64"/>
      <c r="Z400" s="64"/>
    </row>
    <row r="401" spans="1:26" x14ac:dyDescent="0.25">
      <c r="A401" s="64"/>
      <c r="B401" s="64"/>
      <c r="C401" s="64"/>
      <c r="D401" s="64"/>
      <c r="E401" s="64"/>
      <c r="F401" s="81"/>
      <c r="G401" s="81"/>
      <c r="H401" s="64"/>
      <c r="I401" s="64"/>
      <c r="J401" s="64"/>
      <c r="K401" s="64"/>
      <c r="L401" s="64"/>
      <c r="M401" s="64"/>
      <c r="N401" s="64"/>
      <c r="O401" s="64"/>
      <c r="P401" s="64"/>
      <c r="Q401" s="64"/>
      <c r="R401" s="64"/>
      <c r="S401" s="64"/>
      <c r="T401" s="64"/>
      <c r="U401" s="64"/>
      <c r="V401" s="64"/>
      <c r="W401" s="64"/>
      <c r="X401" s="64"/>
      <c r="Y401" s="64"/>
      <c r="Z401" s="64"/>
    </row>
    <row r="402" spans="1:26" x14ac:dyDescent="0.25">
      <c r="A402" s="64"/>
      <c r="B402" s="64"/>
      <c r="C402" s="64"/>
      <c r="D402" s="64"/>
      <c r="E402" s="64"/>
      <c r="F402" s="81"/>
      <c r="G402" s="81"/>
      <c r="H402" s="64"/>
      <c r="I402" s="64"/>
      <c r="J402" s="64"/>
      <c r="K402" s="64"/>
      <c r="L402" s="64"/>
      <c r="M402" s="64"/>
      <c r="N402" s="64"/>
      <c r="O402" s="64"/>
      <c r="P402" s="64"/>
      <c r="Q402" s="64"/>
      <c r="R402" s="64"/>
      <c r="S402" s="64"/>
      <c r="T402" s="64"/>
      <c r="U402" s="64"/>
      <c r="V402" s="64"/>
      <c r="W402" s="64"/>
      <c r="X402" s="64"/>
      <c r="Y402" s="64"/>
      <c r="Z402" s="64"/>
    </row>
    <row r="403" spans="1:26" x14ac:dyDescent="0.25">
      <c r="A403" s="64"/>
      <c r="B403" s="64"/>
      <c r="C403" s="64"/>
      <c r="D403" s="64"/>
      <c r="E403" s="64"/>
      <c r="F403" s="81"/>
      <c r="G403" s="81"/>
      <c r="H403" s="64"/>
      <c r="I403" s="64"/>
      <c r="J403" s="64"/>
      <c r="K403" s="64"/>
      <c r="L403" s="64"/>
      <c r="M403" s="64"/>
      <c r="N403" s="64"/>
      <c r="O403" s="64"/>
      <c r="P403" s="64"/>
      <c r="Q403" s="64"/>
      <c r="R403" s="64"/>
      <c r="S403" s="64"/>
      <c r="T403" s="64"/>
      <c r="U403" s="64"/>
      <c r="V403" s="64"/>
      <c r="W403" s="64"/>
      <c r="X403" s="64"/>
      <c r="Y403" s="64"/>
      <c r="Z403" s="64"/>
    </row>
    <row r="404" spans="1:26" x14ac:dyDescent="0.25">
      <c r="A404" s="64"/>
      <c r="B404" s="64"/>
      <c r="C404" s="64"/>
      <c r="D404" s="64"/>
      <c r="E404" s="64"/>
      <c r="F404" s="81"/>
      <c r="G404" s="81"/>
      <c r="H404" s="64"/>
      <c r="I404" s="64"/>
      <c r="J404" s="64"/>
      <c r="K404" s="64"/>
      <c r="L404" s="64"/>
      <c r="M404" s="64"/>
      <c r="N404" s="64"/>
      <c r="O404" s="64"/>
      <c r="P404" s="64"/>
      <c r="Q404" s="64"/>
      <c r="R404" s="64"/>
      <c r="S404" s="64"/>
      <c r="T404" s="64"/>
      <c r="U404" s="64"/>
      <c r="V404" s="64"/>
      <c r="W404" s="64"/>
      <c r="X404" s="64"/>
      <c r="Y404" s="64"/>
      <c r="Z404" s="64"/>
    </row>
    <row r="405" spans="1:26" x14ac:dyDescent="0.25">
      <c r="A405" s="64"/>
      <c r="B405" s="64"/>
      <c r="C405" s="64"/>
      <c r="D405" s="64"/>
      <c r="E405" s="64"/>
      <c r="F405" s="81"/>
      <c r="G405" s="81"/>
      <c r="H405" s="64"/>
      <c r="I405" s="64"/>
      <c r="J405" s="64"/>
      <c r="K405" s="64"/>
      <c r="L405" s="64"/>
      <c r="M405" s="64"/>
      <c r="N405" s="64"/>
      <c r="O405" s="64"/>
      <c r="P405" s="64"/>
      <c r="Q405" s="64"/>
      <c r="R405" s="64"/>
      <c r="S405" s="64"/>
      <c r="T405" s="64"/>
      <c r="U405" s="64"/>
      <c r="V405" s="64"/>
      <c r="W405" s="64"/>
      <c r="X405" s="64"/>
      <c r="Y405" s="64"/>
      <c r="Z405" s="64"/>
    </row>
    <row r="406" spans="1:26" x14ac:dyDescent="0.25">
      <c r="A406" s="64"/>
      <c r="B406" s="64"/>
      <c r="C406" s="64"/>
      <c r="D406" s="64"/>
      <c r="E406" s="64"/>
      <c r="F406" s="81"/>
      <c r="G406" s="81"/>
      <c r="H406" s="64"/>
      <c r="I406" s="64"/>
      <c r="J406" s="64"/>
      <c r="K406" s="64"/>
      <c r="L406" s="64"/>
      <c r="M406" s="64"/>
      <c r="N406" s="64"/>
      <c r="O406" s="64"/>
      <c r="P406" s="64"/>
      <c r="Q406" s="64"/>
      <c r="R406" s="64"/>
      <c r="S406" s="64"/>
      <c r="T406" s="64"/>
      <c r="U406" s="64"/>
      <c r="V406" s="64"/>
      <c r="W406" s="64"/>
      <c r="X406" s="64"/>
      <c r="Y406" s="64"/>
      <c r="Z406" s="64"/>
    </row>
    <row r="407" spans="1:26" x14ac:dyDescent="0.25">
      <c r="A407" s="64"/>
      <c r="B407" s="64"/>
      <c r="C407" s="64"/>
      <c r="D407" s="64"/>
      <c r="E407" s="64"/>
      <c r="F407" s="81"/>
      <c r="G407" s="81"/>
      <c r="H407" s="64"/>
      <c r="I407" s="64"/>
      <c r="J407" s="64"/>
      <c r="K407" s="64"/>
      <c r="L407" s="64"/>
      <c r="M407" s="64"/>
      <c r="N407" s="64"/>
      <c r="O407" s="64"/>
      <c r="P407" s="64"/>
      <c r="Q407" s="64"/>
      <c r="R407" s="64"/>
      <c r="S407" s="64"/>
      <c r="T407" s="64"/>
      <c r="U407" s="64"/>
      <c r="V407" s="64"/>
      <c r="W407" s="64"/>
      <c r="X407" s="64"/>
      <c r="Y407" s="64"/>
      <c r="Z407" s="64"/>
    </row>
    <row r="408" spans="1:26" x14ac:dyDescent="0.25">
      <c r="A408" s="64"/>
      <c r="B408" s="64"/>
      <c r="C408" s="64"/>
      <c r="D408" s="64"/>
      <c r="E408" s="64"/>
      <c r="F408" s="81"/>
      <c r="G408" s="81"/>
      <c r="H408" s="64"/>
      <c r="I408" s="64"/>
      <c r="J408" s="64"/>
      <c r="K408" s="64"/>
      <c r="L408" s="64"/>
      <c r="M408" s="64"/>
      <c r="N408" s="64"/>
      <c r="O408" s="64"/>
      <c r="P408" s="64"/>
      <c r="Q408" s="64"/>
      <c r="R408" s="64"/>
      <c r="S408" s="64"/>
      <c r="T408" s="64"/>
      <c r="U408" s="64"/>
      <c r="V408" s="64"/>
      <c r="W408" s="64"/>
      <c r="X408" s="64"/>
      <c r="Y408" s="64"/>
      <c r="Z408" s="64"/>
    </row>
    <row r="409" spans="1:26" x14ac:dyDescent="0.25">
      <c r="A409" s="64"/>
      <c r="B409" s="64"/>
      <c r="C409" s="64"/>
      <c r="D409" s="64"/>
      <c r="E409" s="64"/>
      <c r="F409" s="81"/>
      <c r="G409" s="81"/>
      <c r="H409" s="64"/>
      <c r="I409" s="64"/>
      <c r="J409" s="64"/>
      <c r="K409" s="64"/>
      <c r="L409" s="64"/>
      <c r="M409" s="64"/>
      <c r="N409" s="64"/>
      <c r="O409" s="64"/>
      <c r="P409" s="64"/>
      <c r="Q409" s="64"/>
      <c r="R409" s="64"/>
      <c r="S409" s="64"/>
      <c r="T409" s="64"/>
      <c r="U409" s="64"/>
      <c r="V409" s="64"/>
      <c r="W409" s="64"/>
      <c r="X409" s="64"/>
      <c r="Y409" s="64"/>
      <c r="Z409" s="64"/>
    </row>
    <row r="410" spans="1:26" x14ac:dyDescent="0.25">
      <c r="A410" s="64"/>
      <c r="B410" s="64"/>
      <c r="C410" s="64"/>
      <c r="D410" s="64"/>
      <c r="E410" s="64"/>
      <c r="F410" s="81"/>
      <c r="G410" s="81"/>
      <c r="H410" s="64"/>
      <c r="I410" s="64"/>
      <c r="J410" s="64"/>
      <c r="K410" s="64"/>
      <c r="L410" s="64"/>
      <c r="M410" s="64"/>
      <c r="N410" s="64"/>
      <c r="O410" s="64"/>
      <c r="P410" s="64"/>
      <c r="Q410" s="64"/>
      <c r="R410" s="64"/>
      <c r="S410" s="64"/>
      <c r="T410" s="64"/>
      <c r="U410" s="64"/>
      <c r="V410" s="64"/>
      <c r="W410" s="64"/>
      <c r="X410" s="64"/>
      <c r="Y410" s="64"/>
      <c r="Z410" s="64"/>
    </row>
    <row r="411" spans="1:26" x14ac:dyDescent="0.25">
      <c r="A411" s="64"/>
      <c r="B411" s="64"/>
      <c r="C411" s="64"/>
      <c r="D411" s="64"/>
      <c r="E411" s="64"/>
      <c r="F411" s="81"/>
      <c r="G411" s="81"/>
      <c r="H411" s="64"/>
      <c r="I411" s="64"/>
      <c r="J411" s="64"/>
      <c r="K411" s="64"/>
      <c r="L411" s="64"/>
      <c r="M411" s="64"/>
      <c r="N411" s="64"/>
      <c r="O411" s="64"/>
      <c r="P411" s="64"/>
      <c r="Q411" s="64"/>
      <c r="R411" s="64"/>
      <c r="S411" s="64"/>
      <c r="T411" s="64"/>
      <c r="U411" s="64"/>
      <c r="V411" s="64"/>
      <c r="W411" s="64"/>
      <c r="X411" s="64"/>
      <c r="Y411" s="64"/>
      <c r="Z411" s="64"/>
    </row>
    <row r="412" spans="1:26" x14ac:dyDescent="0.25">
      <c r="A412" s="64"/>
      <c r="B412" s="64"/>
      <c r="C412" s="64"/>
      <c r="D412" s="64"/>
      <c r="E412" s="64"/>
      <c r="F412" s="81"/>
      <c r="G412" s="81"/>
      <c r="H412" s="64"/>
      <c r="I412" s="64"/>
      <c r="J412" s="64"/>
      <c r="K412" s="64"/>
      <c r="L412" s="64"/>
      <c r="M412" s="64"/>
      <c r="N412" s="64"/>
      <c r="O412" s="64"/>
      <c r="P412" s="64"/>
      <c r="Q412" s="64"/>
      <c r="R412" s="64"/>
      <c r="S412" s="64"/>
      <c r="T412" s="64"/>
      <c r="U412" s="64"/>
      <c r="V412" s="64"/>
      <c r="W412" s="64"/>
      <c r="X412" s="64"/>
      <c r="Y412" s="64"/>
      <c r="Z412" s="64"/>
    </row>
    <row r="413" spans="1:26" x14ac:dyDescent="0.25">
      <c r="A413" s="64"/>
      <c r="B413" s="64"/>
      <c r="C413" s="64"/>
      <c r="D413" s="64"/>
      <c r="E413" s="64"/>
      <c r="F413" s="81"/>
      <c r="G413" s="81"/>
      <c r="H413" s="64"/>
      <c r="I413" s="64"/>
      <c r="J413" s="64"/>
      <c r="K413" s="64"/>
      <c r="L413" s="64"/>
      <c r="M413" s="64"/>
      <c r="N413" s="64"/>
      <c r="O413" s="64"/>
      <c r="P413" s="64"/>
      <c r="Q413" s="64"/>
      <c r="R413" s="64"/>
      <c r="S413" s="64"/>
      <c r="T413" s="64"/>
      <c r="U413" s="64"/>
      <c r="V413" s="64"/>
      <c r="W413" s="64"/>
      <c r="X413" s="64"/>
      <c r="Y413" s="64"/>
      <c r="Z413" s="64"/>
    </row>
    <row r="414" spans="1:26" x14ac:dyDescent="0.25">
      <c r="A414" s="64"/>
      <c r="B414" s="64"/>
      <c r="C414" s="64"/>
      <c r="D414" s="64"/>
      <c r="E414" s="64"/>
      <c r="F414" s="81"/>
      <c r="G414" s="81"/>
      <c r="H414" s="64"/>
      <c r="I414" s="64"/>
      <c r="J414" s="64"/>
      <c r="K414" s="64"/>
      <c r="L414" s="64"/>
      <c r="M414" s="64"/>
      <c r="N414" s="64"/>
      <c r="O414" s="64"/>
      <c r="P414" s="64"/>
      <c r="Q414" s="64"/>
      <c r="R414" s="64"/>
      <c r="S414" s="64"/>
      <c r="T414" s="64"/>
      <c r="U414" s="64"/>
      <c r="V414" s="64"/>
      <c r="W414" s="64"/>
      <c r="X414" s="64"/>
      <c r="Y414" s="64"/>
      <c r="Z414" s="64"/>
    </row>
    <row r="415" spans="1:26" x14ac:dyDescent="0.25">
      <c r="A415" s="64"/>
      <c r="B415" s="64"/>
      <c r="C415" s="64"/>
      <c r="D415" s="64"/>
      <c r="E415" s="64"/>
      <c r="F415" s="81"/>
      <c r="G415" s="81"/>
      <c r="H415" s="64"/>
      <c r="I415" s="64"/>
      <c r="J415" s="64"/>
      <c r="K415" s="64"/>
      <c r="L415" s="64"/>
      <c r="M415" s="64"/>
      <c r="N415" s="64"/>
      <c r="O415" s="64"/>
      <c r="P415" s="64"/>
      <c r="Q415" s="64"/>
      <c r="R415" s="64"/>
      <c r="S415" s="64"/>
      <c r="T415" s="64"/>
      <c r="U415" s="64"/>
      <c r="V415" s="64"/>
      <c r="W415" s="64"/>
      <c r="X415" s="64"/>
      <c r="Y415" s="64"/>
      <c r="Z415" s="64"/>
    </row>
    <row r="416" spans="1:26" x14ac:dyDescent="0.25">
      <c r="A416" s="64"/>
      <c r="B416" s="64"/>
      <c r="C416" s="64"/>
      <c r="D416" s="64"/>
      <c r="E416" s="64"/>
      <c r="F416" s="81"/>
      <c r="G416" s="81"/>
      <c r="H416" s="64"/>
      <c r="I416" s="64"/>
      <c r="J416" s="64"/>
      <c r="K416" s="64"/>
      <c r="L416" s="64"/>
      <c r="M416" s="64"/>
      <c r="N416" s="64"/>
      <c r="O416" s="64"/>
      <c r="P416" s="64"/>
      <c r="Q416" s="64"/>
      <c r="R416" s="64"/>
      <c r="S416" s="64"/>
      <c r="T416" s="64"/>
      <c r="U416" s="64"/>
      <c r="V416" s="64"/>
      <c r="W416" s="64"/>
      <c r="X416" s="64"/>
      <c r="Y416" s="64"/>
      <c r="Z416" s="64"/>
    </row>
    <row r="417" spans="1:26" x14ac:dyDescent="0.25">
      <c r="A417" s="64"/>
      <c r="B417" s="64"/>
      <c r="C417" s="64"/>
      <c r="D417" s="64"/>
      <c r="E417" s="64"/>
      <c r="F417" s="81"/>
      <c r="G417" s="81"/>
      <c r="H417" s="64"/>
      <c r="I417" s="64"/>
      <c r="J417" s="64"/>
      <c r="K417" s="64"/>
      <c r="L417" s="64"/>
      <c r="M417" s="64"/>
      <c r="N417" s="64"/>
      <c r="O417" s="64"/>
      <c r="P417" s="64"/>
      <c r="Q417" s="64"/>
      <c r="R417" s="64"/>
      <c r="S417" s="64"/>
      <c r="T417" s="64"/>
      <c r="U417" s="64"/>
      <c r="V417" s="64"/>
      <c r="W417" s="64"/>
      <c r="X417" s="64"/>
      <c r="Y417" s="64"/>
      <c r="Z417" s="64"/>
    </row>
    <row r="418" spans="1:26" x14ac:dyDescent="0.25">
      <c r="A418" s="64"/>
      <c r="B418" s="64"/>
      <c r="C418" s="64"/>
      <c r="D418" s="64"/>
      <c r="E418" s="64"/>
      <c r="F418" s="81"/>
      <c r="G418" s="81"/>
      <c r="H418" s="64"/>
      <c r="I418" s="64"/>
      <c r="J418" s="64"/>
      <c r="K418" s="64"/>
      <c r="L418" s="64"/>
      <c r="M418" s="64"/>
      <c r="N418" s="64"/>
      <c r="O418" s="64"/>
      <c r="P418" s="64"/>
      <c r="Q418" s="64"/>
      <c r="R418" s="64"/>
      <c r="S418" s="64"/>
      <c r="T418" s="64"/>
      <c r="U418" s="64"/>
      <c r="V418" s="64"/>
      <c r="W418" s="64"/>
      <c r="X418" s="64"/>
      <c r="Y418" s="64"/>
      <c r="Z418" s="64"/>
    </row>
    <row r="419" spans="1:26" x14ac:dyDescent="0.25">
      <c r="A419" s="64"/>
      <c r="B419" s="64"/>
      <c r="C419" s="64"/>
      <c r="D419" s="64"/>
      <c r="E419" s="64"/>
      <c r="F419" s="81"/>
      <c r="G419" s="81"/>
      <c r="H419" s="64"/>
      <c r="I419" s="64"/>
      <c r="J419" s="64"/>
      <c r="K419" s="64"/>
      <c r="L419" s="64"/>
      <c r="M419" s="64"/>
      <c r="N419" s="64"/>
      <c r="O419" s="64"/>
      <c r="P419" s="64"/>
      <c r="Q419" s="64"/>
      <c r="R419" s="64"/>
      <c r="S419" s="64"/>
      <c r="T419" s="64"/>
      <c r="U419" s="64"/>
      <c r="V419" s="64"/>
      <c r="W419" s="64"/>
      <c r="X419" s="64"/>
      <c r="Y419" s="64"/>
      <c r="Z419" s="64"/>
    </row>
    <row r="420" spans="1:26" x14ac:dyDescent="0.25">
      <c r="A420" s="64"/>
      <c r="B420" s="64"/>
      <c r="C420" s="64"/>
      <c r="D420" s="64"/>
      <c r="E420" s="64"/>
      <c r="F420" s="81"/>
      <c r="G420" s="81"/>
      <c r="H420" s="64"/>
      <c r="I420" s="64"/>
      <c r="J420" s="64"/>
      <c r="K420" s="64"/>
      <c r="L420" s="64"/>
      <c r="M420" s="64"/>
      <c r="N420" s="64"/>
      <c r="O420" s="64"/>
      <c r="P420" s="64"/>
      <c r="Q420" s="64"/>
      <c r="R420" s="64"/>
      <c r="S420" s="64"/>
      <c r="T420" s="64"/>
      <c r="U420" s="64"/>
      <c r="V420" s="64"/>
      <c r="W420" s="64"/>
      <c r="X420" s="64"/>
      <c r="Y420" s="64"/>
      <c r="Z420" s="64"/>
    </row>
    <row r="421" spans="1:26" x14ac:dyDescent="0.25">
      <c r="A421" s="64"/>
      <c r="B421" s="64"/>
      <c r="C421" s="64"/>
      <c r="D421" s="64"/>
      <c r="E421" s="64"/>
      <c r="F421" s="81"/>
      <c r="G421" s="81"/>
      <c r="H421" s="64"/>
      <c r="I421" s="64"/>
      <c r="J421" s="64"/>
      <c r="K421" s="64"/>
      <c r="L421" s="64"/>
      <c r="M421" s="64"/>
      <c r="N421" s="64"/>
      <c r="O421" s="64"/>
      <c r="P421" s="64"/>
      <c r="Q421" s="64"/>
      <c r="R421" s="64"/>
      <c r="S421" s="64"/>
      <c r="T421" s="64"/>
      <c r="U421" s="64"/>
      <c r="V421" s="64"/>
      <c r="W421" s="64"/>
      <c r="X421" s="64"/>
      <c r="Y421" s="64"/>
      <c r="Z421" s="64"/>
    </row>
    <row r="422" spans="1:26" x14ac:dyDescent="0.25">
      <c r="A422" s="64"/>
      <c r="B422" s="64"/>
      <c r="C422" s="64"/>
      <c r="D422" s="64"/>
      <c r="E422" s="64"/>
      <c r="F422" s="81"/>
      <c r="G422" s="81"/>
      <c r="H422" s="64"/>
      <c r="I422" s="64"/>
      <c r="J422" s="64"/>
      <c r="K422" s="64"/>
      <c r="L422" s="64"/>
      <c r="M422" s="64"/>
      <c r="N422" s="64"/>
      <c r="O422" s="64"/>
      <c r="P422" s="64"/>
      <c r="Q422" s="64"/>
      <c r="R422" s="64"/>
      <c r="S422" s="64"/>
      <c r="T422" s="64"/>
      <c r="U422" s="64"/>
      <c r="V422" s="64"/>
      <c r="W422" s="64"/>
      <c r="X422" s="64"/>
      <c r="Y422" s="64"/>
      <c r="Z422" s="64"/>
    </row>
    <row r="423" spans="1:26" x14ac:dyDescent="0.25">
      <c r="A423" s="64"/>
      <c r="B423" s="64"/>
      <c r="C423" s="64"/>
      <c r="D423" s="64"/>
      <c r="E423" s="64"/>
      <c r="F423" s="81"/>
      <c r="G423" s="81"/>
      <c r="H423" s="64"/>
      <c r="I423" s="64"/>
      <c r="J423" s="64"/>
      <c r="K423" s="64"/>
      <c r="L423" s="64"/>
      <c r="M423" s="64"/>
      <c r="N423" s="64"/>
      <c r="O423" s="64"/>
      <c r="P423" s="64"/>
      <c r="Q423" s="64"/>
      <c r="R423" s="64"/>
      <c r="S423" s="64"/>
      <c r="T423" s="64"/>
      <c r="U423" s="64"/>
      <c r="V423" s="64"/>
      <c r="W423" s="64"/>
      <c r="X423" s="64"/>
      <c r="Y423" s="64"/>
      <c r="Z423" s="64"/>
    </row>
    <row r="424" spans="1:26" x14ac:dyDescent="0.25">
      <c r="A424" s="64"/>
      <c r="B424" s="64"/>
      <c r="C424" s="64"/>
      <c r="D424" s="64"/>
      <c r="E424" s="64"/>
      <c r="F424" s="81"/>
      <c r="G424" s="81"/>
      <c r="H424" s="64"/>
      <c r="I424" s="64"/>
      <c r="J424" s="64"/>
      <c r="K424" s="64"/>
      <c r="L424" s="64"/>
      <c r="M424" s="64"/>
      <c r="N424" s="64"/>
      <c r="O424" s="64"/>
      <c r="P424" s="64"/>
      <c r="Q424" s="64"/>
      <c r="R424" s="64"/>
      <c r="S424" s="64"/>
      <c r="T424" s="64"/>
      <c r="U424" s="64"/>
      <c r="V424" s="64"/>
      <c r="W424" s="64"/>
      <c r="X424" s="64"/>
      <c r="Y424" s="64"/>
      <c r="Z424" s="64"/>
    </row>
    <row r="425" spans="1:26" x14ac:dyDescent="0.25">
      <c r="A425" s="64"/>
      <c r="B425" s="64"/>
      <c r="C425" s="64"/>
      <c r="D425" s="64"/>
      <c r="E425" s="64"/>
      <c r="F425" s="81"/>
      <c r="G425" s="81"/>
      <c r="H425" s="64"/>
      <c r="I425" s="64"/>
      <c r="J425" s="64"/>
      <c r="K425" s="64"/>
      <c r="L425" s="64"/>
      <c r="M425" s="64"/>
      <c r="N425" s="64"/>
      <c r="O425" s="64"/>
      <c r="P425" s="64"/>
      <c r="Q425" s="64"/>
      <c r="R425" s="64"/>
      <c r="S425" s="64"/>
      <c r="T425" s="64"/>
      <c r="U425" s="64"/>
      <c r="V425" s="64"/>
      <c r="W425" s="64"/>
      <c r="X425" s="64"/>
      <c r="Y425" s="64"/>
      <c r="Z425" s="64"/>
    </row>
    <row r="426" spans="1:26" x14ac:dyDescent="0.25">
      <c r="A426" s="64"/>
      <c r="B426" s="64"/>
      <c r="C426" s="64"/>
      <c r="D426" s="64"/>
      <c r="E426" s="64"/>
      <c r="F426" s="81"/>
      <c r="G426" s="81"/>
      <c r="H426" s="64"/>
      <c r="I426" s="64"/>
      <c r="J426" s="64"/>
      <c r="K426" s="64"/>
      <c r="L426" s="64"/>
      <c r="M426" s="64"/>
      <c r="N426" s="64"/>
      <c r="O426" s="64"/>
      <c r="P426" s="64"/>
      <c r="Q426" s="64"/>
      <c r="R426" s="64"/>
      <c r="S426" s="64"/>
      <c r="T426" s="64"/>
      <c r="U426" s="64"/>
      <c r="V426" s="64"/>
      <c r="W426" s="64"/>
      <c r="X426" s="64"/>
      <c r="Y426" s="64"/>
      <c r="Z426" s="64"/>
    </row>
    <row r="427" spans="1:26" x14ac:dyDescent="0.25">
      <c r="A427" s="64"/>
      <c r="B427" s="64"/>
      <c r="C427" s="64"/>
      <c r="D427" s="64"/>
      <c r="E427" s="64"/>
      <c r="F427" s="81"/>
      <c r="G427" s="81"/>
      <c r="H427" s="64"/>
      <c r="I427" s="64"/>
      <c r="J427" s="64"/>
      <c r="K427" s="64"/>
      <c r="L427" s="64"/>
      <c r="M427" s="64"/>
      <c r="N427" s="64"/>
      <c r="O427" s="64"/>
      <c r="P427" s="64"/>
      <c r="Q427" s="64"/>
      <c r="R427" s="64"/>
      <c r="S427" s="64"/>
      <c r="T427" s="64"/>
      <c r="U427" s="64"/>
      <c r="V427" s="64"/>
      <c r="W427" s="64"/>
      <c r="X427" s="64"/>
      <c r="Y427" s="64"/>
      <c r="Z427" s="64"/>
    </row>
    <row r="428" spans="1:26" x14ac:dyDescent="0.25">
      <c r="A428" s="64"/>
      <c r="B428" s="64"/>
      <c r="C428" s="64"/>
      <c r="D428" s="64"/>
      <c r="E428" s="64"/>
      <c r="F428" s="81"/>
      <c r="G428" s="81"/>
      <c r="H428" s="64"/>
      <c r="I428" s="64"/>
      <c r="J428" s="64"/>
      <c r="K428" s="64"/>
      <c r="L428" s="64"/>
      <c r="M428" s="64"/>
      <c r="N428" s="64"/>
      <c r="O428" s="64"/>
      <c r="P428" s="64"/>
      <c r="Q428" s="64"/>
      <c r="R428" s="64"/>
      <c r="S428" s="64"/>
      <c r="T428" s="64"/>
      <c r="U428" s="64"/>
      <c r="V428" s="64"/>
      <c r="W428" s="64"/>
      <c r="X428" s="64"/>
      <c r="Y428" s="64"/>
      <c r="Z428" s="64"/>
    </row>
    <row r="429" spans="1:26" x14ac:dyDescent="0.25">
      <c r="A429" s="64"/>
      <c r="B429" s="64"/>
      <c r="C429" s="64"/>
      <c r="D429" s="64"/>
      <c r="E429" s="64"/>
      <c r="F429" s="81"/>
      <c r="G429" s="81"/>
      <c r="H429" s="64"/>
      <c r="I429" s="64"/>
      <c r="J429" s="64"/>
      <c r="K429" s="64"/>
      <c r="L429" s="64"/>
      <c r="M429" s="64"/>
      <c r="N429" s="64"/>
      <c r="O429" s="64"/>
      <c r="P429" s="64"/>
      <c r="Q429" s="64"/>
      <c r="R429" s="64"/>
      <c r="S429" s="64"/>
      <c r="T429" s="64"/>
      <c r="U429" s="64"/>
      <c r="V429" s="64"/>
      <c r="W429" s="64"/>
      <c r="X429" s="64"/>
      <c r="Y429" s="64"/>
      <c r="Z429" s="64"/>
    </row>
    <row r="430" spans="1:26" x14ac:dyDescent="0.25">
      <c r="A430" s="64"/>
      <c r="B430" s="64"/>
      <c r="C430" s="64"/>
      <c r="D430" s="64"/>
      <c r="E430" s="64"/>
      <c r="F430" s="81"/>
      <c r="G430" s="81"/>
      <c r="H430" s="64"/>
      <c r="I430" s="64"/>
      <c r="J430" s="64"/>
      <c r="K430" s="64"/>
      <c r="L430" s="64"/>
      <c r="M430" s="64"/>
      <c r="N430" s="64"/>
      <c r="O430" s="64"/>
      <c r="P430" s="64"/>
      <c r="Q430" s="64"/>
      <c r="R430" s="64"/>
      <c r="S430" s="64"/>
      <c r="T430" s="64"/>
      <c r="U430" s="64"/>
      <c r="V430" s="64"/>
      <c r="W430" s="64"/>
      <c r="X430" s="64"/>
      <c r="Y430" s="64"/>
      <c r="Z430" s="64"/>
    </row>
    <row r="431" spans="1:26" x14ac:dyDescent="0.25">
      <c r="A431" s="64"/>
      <c r="B431" s="64"/>
      <c r="C431" s="64"/>
      <c r="D431" s="64"/>
      <c r="E431" s="64"/>
      <c r="F431" s="81"/>
      <c r="G431" s="81"/>
      <c r="H431" s="64"/>
      <c r="I431" s="64"/>
      <c r="J431" s="64"/>
      <c r="K431" s="64"/>
      <c r="L431" s="64"/>
      <c r="M431" s="64"/>
      <c r="N431" s="64"/>
      <c r="O431" s="64"/>
      <c r="P431" s="64"/>
      <c r="Q431" s="64"/>
      <c r="R431" s="64"/>
      <c r="S431" s="64"/>
      <c r="T431" s="64"/>
      <c r="U431" s="64"/>
      <c r="V431" s="64"/>
      <c r="W431" s="64"/>
      <c r="X431" s="64"/>
      <c r="Y431" s="64"/>
      <c r="Z431" s="64"/>
    </row>
    <row r="432" spans="1:26" x14ac:dyDescent="0.25">
      <c r="A432" s="64"/>
      <c r="B432" s="64"/>
      <c r="C432" s="64"/>
      <c r="D432" s="64"/>
      <c r="E432" s="64"/>
      <c r="F432" s="81"/>
      <c r="G432" s="81"/>
      <c r="H432" s="64"/>
      <c r="I432" s="64"/>
      <c r="J432" s="64"/>
      <c r="K432" s="64"/>
      <c r="L432" s="64"/>
      <c r="M432" s="64"/>
      <c r="N432" s="64"/>
      <c r="O432" s="64"/>
      <c r="P432" s="64"/>
      <c r="Q432" s="64"/>
      <c r="R432" s="64"/>
      <c r="S432" s="64"/>
      <c r="T432" s="64"/>
      <c r="U432" s="64"/>
      <c r="V432" s="64"/>
      <c r="W432" s="64"/>
      <c r="X432" s="64"/>
      <c r="Y432" s="64"/>
      <c r="Z432" s="64"/>
    </row>
    <row r="433" spans="1:26" x14ac:dyDescent="0.25">
      <c r="A433" s="64"/>
      <c r="B433" s="64"/>
      <c r="C433" s="64"/>
      <c r="D433" s="64"/>
      <c r="E433" s="64"/>
      <c r="F433" s="81"/>
      <c r="G433" s="81"/>
      <c r="H433" s="64"/>
      <c r="I433" s="64"/>
      <c r="J433" s="64"/>
      <c r="K433" s="64"/>
      <c r="L433" s="64"/>
      <c r="M433" s="64"/>
      <c r="N433" s="64"/>
      <c r="O433" s="64"/>
      <c r="P433" s="64"/>
      <c r="Q433" s="64"/>
      <c r="R433" s="64"/>
      <c r="S433" s="64"/>
      <c r="T433" s="64"/>
      <c r="U433" s="64"/>
      <c r="V433" s="64"/>
      <c r="W433" s="64"/>
      <c r="X433" s="64"/>
      <c r="Y433" s="64"/>
      <c r="Z433" s="64"/>
    </row>
    <row r="434" spans="1:26" x14ac:dyDescent="0.25">
      <c r="A434" s="64"/>
      <c r="B434" s="64"/>
      <c r="C434" s="64"/>
      <c r="D434" s="64"/>
      <c r="E434" s="64"/>
      <c r="F434" s="81"/>
      <c r="G434" s="81"/>
      <c r="H434" s="64"/>
      <c r="I434" s="64"/>
      <c r="J434" s="64"/>
      <c r="K434" s="64"/>
      <c r="L434" s="64"/>
      <c r="M434" s="64"/>
      <c r="N434" s="64"/>
      <c r="O434" s="64"/>
      <c r="P434" s="64"/>
      <c r="Q434" s="64"/>
      <c r="R434" s="64"/>
      <c r="S434" s="64"/>
      <c r="T434" s="64"/>
      <c r="U434" s="64"/>
      <c r="V434" s="64"/>
      <c r="W434" s="64"/>
      <c r="X434" s="64"/>
      <c r="Y434" s="64"/>
      <c r="Z434" s="64"/>
    </row>
    <row r="435" spans="1:26" x14ac:dyDescent="0.25">
      <c r="A435" s="64"/>
      <c r="B435" s="64"/>
      <c r="C435" s="64"/>
      <c r="D435" s="64"/>
      <c r="E435" s="64"/>
      <c r="F435" s="81"/>
      <c r="G435" s="81"/>
      <c r="H435" s="64"/>
      <c r="I435" s="64"/>
      <c r="J435" s="64"/>
      <c r="K435" s="64"/>
      <c r="L435" s="64"/>
      <c r="M435" s="64"/>
      <c r="N435" s="64"/>
      <c r="O435" s="64"/>
      <c r="P435" s="64"/>
      <c r="Q435" s="64"/>
      <c r="R435" s="64"/>
      <c r="S435" s="64"/>
      <c r="T435" s="64"/>
      <c r="U435" s="64"/>
      <c r="V435" s="64"/>
      <c r="W435" s="64"/>
      <c r="X435" s="64"/>
      <c r="Y435" s="64"/>
      <c r="Z435" s="64"/>
    </row>
    <row r="436" spans="1:26" x14ac:dyDescent="0.25">
      <c r="A436" s="64"/>
      <c r="B436" s="64"/>
      <c r="C436" s="64"/>
      <c r="D436" s="64"/>
      <c r="E436" s="64"/>
      <c r="F436" s="81"/>
      <c r="G436" s="81"/>
      <c r="H436" s="64"/>
      <c r="I436" s="64"/>
      <c r="J436" s="64"/>
      <c r="K436" s="64"/>
      <c r="L436" s="64"/>
      <c r="M436" s="64"/>
      <c r="N436" s="64"/>
      <c r="O436" s="64"/>
      <c r="P436" s="64"/>
      <c r="Q436" s="64"/>
      <c r="R436" s="64"/>
      <c r="S436" s="64"/>
      <c r="T436" s="64"/>
      <c r="U436" s="64"/>
      <c r="V436" s="64"/>
      <c r="W436" s="64"/>
      <c r="X436" s="64"/>
      <c r="Y436" s="64"/>
      <c r="Z436" s="64"/>
    </row>
    <row r="437" spans="1:26" x14ac:dyDescent="0.25">
      <c r="A437" s="64"/>
      <c r="B437" s="64"/>
      <c r="C437" s="64"/>
      <c r="D437" s="64"/>
      <c r="E437" s="64"/>
      <c r="F437" s="81"/>
      <c r="G437" s="81"/>
      <c r="H437" s="64"/>
      <c r="I437" s="64"/>
      <c r="J437" s="64"/>
      <c r="K437" s="64"/>
      <c r="L437" s="64"/>
      <c r="M437" s="64"/>
      <c r="N437" s="64"/>
      <c r="O437" s="64"/>
      <c r="P437" s="64"/>
      <c r="Q437" s="64"/>
      <c r="R437" s="64"/>
      <c r="S437" s="64"/>
      <c r="T437" s="64"/>
      <c r="U437" s="64"/>
      <c r="V437" s="64"/>
      <c r="W437" s="64"/>
      <c r="X437" s="64"/>
      <c r="Y437" s="64"/>
      <c r="Z437" s="64"/>
    </row>
    <row r="438" spans="1:26" x14ac:dyDescent="0.25">
      <c r="A438" s="64"/>
      <c r="B438" s="64"/>
      <c r="C438" s="64"/>
      <c r="D438" s="64"/>
      <c r="E438" s="64"/>
      <c r="F438" s="81"/>
      <c r="G438" s="81"/>
      <c r="H438" s="64"/>
      <c r="I438" s="64"/>
      <c r="J438" s="64"/>
      <c r="K438" s="64"/>
      <c r="L438" s="64"/>
      <c r="M438" s="64"/>
      <c r="N438" s="64"/>
      <c r="O438" s="64"/>
      <c r="P438" s="64"/>
      <c r="Q438" s="64"/>
      <c r="R438" s="64"/>
      <c r="S438" s="64"/>
      <c r="T438" s="64"/>
      <c r="U438" s="64"/>
      <c r="V438" s="64"/>
      <c r="W438" s="64"/>
      <c r="X438" s="64"/>
      <c r="Y438" s="64"/>
      <c r="Z438" s="64"/>
    </row>
    <row r="439" spans="1:26" x14ac:dyDescent="0.25">
      <c r="A439" s="64"/>
      <c r="B439" s="64"/>
      <c r="C439" s="64"/>
      <c r="D439" s="64"/>
      <c r="E439" s="64"/>
      <c r="F439" s="81"/>
      <c r="G439" s="81"/>
      <c r="H439" s="64"/>
      <c r="I439" s="64"/>
      <c r="J439" s="64"/>
      <c r="K439" s="64"/>
      <c r="L439" s="64"/>
      <c r="M439" s="64"/>
      <c r="N439" s="64"/>
      <c r="O439" s="64"/>
      <c r="P439" s="64"/>
      <c r="Q439" s="64"/>
      <c r="R439" s="64"/>
      <c r="S439" s="64"/>
      <c r="T439" s="64"/>
      <c r="U439" s="64"/>
      <c r="V439" s="64"/>
      <c r="W439" s="64"/>
      <c r="X439" s="64"/>
      <c r="Y439" s="64"/>
      <c r="Z439" s="64"/>
    </row>
    <row r="440" spans="1:26" x14ac:dyDescent="0.25">
      <c r="A440" s="64"/>
      <c r="B440" s="64"/>
      <c r="C440" s="64"/>
      <c r="D440" s="64"/>
      <c r="E440" s="64"/>
      <c r="F440" s="81"/>
      <c r="G440" s="81"/>
      <c r="H440" s="64"/>
      <c r="I440" s="64"/>
      <c r="J440" s="64"/>
      <c r="K440" s="64"/>
      <c r="L440" s="64"/>
      <c r="M440" s="64"/>
      <c r="N440" s="64"/>
      <c r="O440" s="64"/>
      <c r="P440" s="64"/>
      <c r="Q440" s="64"/>
      <c r="R440" s="64"/>
      <c r="S440" s="64"/>
      <c r="T440" s="64"/>
      <c r="U440" s="64"/>
      <c r="V440" s="64"/>
      <c r="W440" s="64"/>
      <c r="X440" s="64"/>
      <c r="Y440" s="64"/>
      <c r="Z440" s="64"/>
    </row>
    <row r="441" spans="1:26" x14ac:dyDescent="0.25">
      <c r="A441" s="64"/>
      <c r="B441" s="64"/>
      <c r="C441" s="64"/>
      <c r="D441" s="64"/>
      <c r="E441" s="64"/>
      <c r="F441" s="81"/>
      <c r="G441" s="81"/>
      <c r="H441" s="64"/>
      <c r="I441" s="64"/>
      <c r="J441" s="64"/>
      <c r="K441" s="64"/>
      <c r="L441" s="64"/>
      <c r="M441" s="64"/>
      <c r="N441" s="64"/>
      <c r="O441" s="64"/>
      <c r="P441" s="64"/>
      <c r="Q441" s="64"/>
      <c r="R441" s="64"/>
      <c r="S441" s="64"/>
      <c r="T441" s="64"/>
      <c r="U441" s="64"/>
      <c r="V441" s="64"/>
      <c r="W441" s="64"/>
      <c r="X441" s="64"/>
      <c r="Y441" s="64"/>
      <c r="Z441" s="64"/>
    </row>
    <row r="442" spans="1:26" x14ac:dyDescent="0.25">
      <c r="A442" s="64"/>
      <c r="B442" s="64"/>
      <c r="C442" s="64"/>
      <c r="D442" s="64"/>
      <c r="E442" s="64"/>
      <c r="F442" s="81"/>
      <c r="G442" s="81"/>
      <c r="H442" s="64"/>
      <c r="I442" s="64"/>
      <c r="J442" s="64"/>
      <c r="K442" s="64"/>
      <c r="L442" s="64"/>
      <c r="M442" s="64"/>
      <c r="N442" s="64"/>
      <c r="O442" s="64"/>
      <c r="P442" s="64"/>
      <c r="Q442" s="64"/>
      <c r="R442" s="64"/>
      <c r="S442" s="64"/>
      <c r="T442" s="64"/>
      <c r="U442" s="64"/>
      <c r="V442" s="64"/>
      <c r="W442" s="64"/>
      <c r="X442" s="64"/>
      <c r="Y442" s="64"/>
      <c r="Z442" s="64"/>
    </row>
    <row r="443" spans="1:26" x14ac:dyDescent="0.25">
      <c r="A443" s="64"/>
      <c r="B443" s="64"/>
      <c r="C443" s="64"/>
      <c r="D443" s="64"/>
      <c r="E443" s="64"/>
      <c r="F443" s="81"/>
      <c r="G443" s="81"/>
      <c r="H443" s="64"/>
      <c r="I443" s="64"/>
      <c r="J443" s="64"/>
      <c r="K443" s="64"/>
      <c r="L443" s="64"/>
      <c r="M443" s="64"/>
      <c r="N443" s="64"/>
      <c r="O443" s="64"/>
      <c r="P443" s="64"/>
      <c r="Q443" s="64"/>
      <c r="R443" s="64"/>
      <c r="S443" s="64"/>
      <c r="T443" s="64"/>
      <c r="U443" s="64"/>
      <c r="V443" s="64"/>
      <c r="W443" s="64"/>
      <c r="X443" s="64"/>
      <c r="Y443" s="64"/>
      <c r="Z443" s="64"/>
    </row>
    <row r="444" spans="1:26" x14ac:dyDescent="0.25">
      <c r="A444" s="64"/>
      <c r="B444" s="64"/>
      <c r="C444" s="64"/>
      <c r="D444" s="64"/>
      <c r="E444" s="64"/>
      <c r="F444" s="81"/>
      <c r="G444" s="81"/>
      <c r="H444" s="64"/>
      <c r="I444" s="64"/>
      <c r="J444" s="64"/>
      <c r="K444" s="64"/>
      <c r="L444" s="64"/>
      <c r="M444" s="64"/>
      <c r="N444" s="64"/>
      <c r="O444" s="64"/>
      <c r="P444" s="64"/>
      <c r="Q444" s="64"/>
      <c r="R444" s="64"/>
      <c r="S444" s="64"/>
      <c r="T444" s="64"/>
      <c r="U444" s="64"/>
      <c r="V444" s="64"/>
      <c r="W444" s="64"/>
      <c r="X444" s="64"/>
      <c r="Y444" s="64"/>
      <c r="Z444" s="64"/>
    </row>
    <row r="445" spans="1:26" x14ac:dyDescent="0.25">
      <c r="A445" s="64"/>
      <c r="B445" s="64"/>
      <c r="C445" s="64"/>
      <c r="D445" s="64"/>
      <c r="E445" s="64"/>
      <c r="F445" s="81"/>
      <c r="G445" s="81"/>
      <c r="H445" s="64"/>
      <c r="I445" s="64"/>
      <c r="J445" s="64"/>
      <c r="K445" s="64"/>
      <c r="L445" s="64"/>
      <c r="M445" s="64"/>
      <c r="N445" s="64"/>
      <c r="O445" s="64"/>
      <c r="P445" s="64"/>
      <c r="Q445" s="64"/>
      <c r="R445" s="64"/>
      <c r="S445" s="64"/>
      <c r="T445" s="64"/>
      <c r="U445" s="64"/>
      <c r="V445" s="64"/>
      <c r="W445" s="64"/>
      <c r="X445" s="64"/>
      <c r="Y445" s="64"/>
      <c r="Z445" s="64"/>
    </row>
    <row r="446" spans="1:26" x14ac:dyDescent="0.25">
      <c r="A446" s="64"/>
      <c r="B446" s="64"/>
      <c r="C446" s="64"/>
      <c r="D446" s="64"/>
      <c r="E446" s="64"/>
      <c r="F446" s="81"/>
      <c r="G446" s="81"/>
      <c r="H446" s="64"/>
      <c r="I446" s="64"/>
      <c r="J446" s="64"/>
      <c r="K446" s="64"/>
      <c r="L446" s="64"/>
      <c r="M446" s="64"/>
      <c r="N446" s="64"/>
      <c r="O446" s="64"/>
      <c r="P446" s="64"/>
      <c r="Q446" s="64"/>
      <c r="R446" s="64"/>
      <c r="S446" s="64"/>
      <c r="T446" s="64"/>
      <c r="U446" s="64"/>
      <c r="V446" s="64"/>
      <c r="W446" s="64"/>
      <c r="X446" s="64"/>
      <c r="Y446" s="64"/>
      <c r="Z446" s="64"/>
    </row>
    <row r="447" spans="1:26" x14ac:dyDescent="0.25">
      <c r="A447" s="64"/>
      <c r="B447" s="64"/>
      <c r="C447" s="64"/>
      <c r="D447" s="64"/>
      <c r="E447" s="64"/>
      <c r="F447" s="81"/>
      <c r="G447" s="81"/>
      <c r="H447" s="64"/>
      <c r="I447" s="64"/>
      <c r="J447" s="64"/>
      <c r="K447" s="64"/>
      <c r="L447" s="64"/>
      <c r="M447" s="64"/>
      <c r="N447" s="64"/>
      <c r="O447" s="64"/>
      <c r="P447" s="64"/>
      <c r="Q447" s="64"/>
      <c r="R447" s="64"/>
      <c r="S447" s="64"/>
      <c r="T447" s="64"/>
      <c r="U447" s="64"/>
      <c r="V447" s="64"/>
      <c r="W447" s="64"/>
      <c r="X447" s="64"/>
      <c r="Y447" s="64"/>
      <c r="Z447" s="64"/>
    </row>
    <row r="448" spans="1:26" x14ac:dyDescent="0.25">
      <c r="A448" s="64"/>
      <c r="B448" s="64"/>
      <c r="C448" s="64"/>
      <c r="D448" s="64"/>
      <c r="E448" s="64"/>
      <c r="F448" s="81"/>
      <c r="G448" s="81"/>
      <c r="H448" s="64"/>
      <c r="I448" s="64"/>
      <c r="J448" s="64"/>
      <c r="K448" s="64"/>
      <c r="L448" s="64"/>
      <c r="M448" s="64"/>
      <c r="N448" s="64"/>
      <c r="O448" s="64"/>
      <c r="P448" s="64"/>
      <c r="Q448" s="64"/>
      <c r="R448" s="64"/>
      <c r="S448" s="64"/>
      <c r="T448" s="64"/>
      <c r="U448" s="64"/>
      <c r="V448" s="64"/>
      <c r="W448" s="64"/>
      <c r="X448" s="64"/>
      <c r="Y448" s="64"/>
      <c r="Z448" s="64"/>
    </row>
    <row r="449" spans="1:26" x14ac:dyDescent="0.25">
      <c r="A449" s="64"/>
      <c r="B449" s="64"/>
      <c r="C449" s="64"/>
      <c r="D449" s="64"/>
      <c r="E449" s="64"/>
      <c r="F449" s="81"/>
      <c r="G449" s="81"/>
      <c r="H449" s="64"/>
      <c r="I449" s="64"/>
      <c r="J449" s="64"/>
      <c r="K449" s="64"/>
      <c r="L449" s="64"/>
      <c r="M449" s="64"/>
      <c r="N449" s="64"/>
      <c r="O449" s="64"/>
      <c r="P449" s="64"/>
      <c r="Q449" s="64"/>
      <c r="R449" s="64"/>
      <c r="S449" s="64"/>
      <c r="T449" s="64"/>
      <c r="U449" s="64"/>
      <c r="V449" s="64"/>
      <c r="W449" s="64"/>
      <c r="X449" s="64"/>
      <c r="Y449" s="64"/>
      <c r="Z449" s="64"/>
    </row>
    <row r="450" spans="1:26" x14ac:dyDescent="0.25">
      <c r="A450" s="64"/>
      <c r="B450" s="64"/>
      <c r="C450" s="64"/>
      <c r="D450" s="64"/>
      <c r="E450" s="64"/>
      <c r="F450" s="81"/>
      <c r="G450" s="81"/>
      <c r="H450" s="64"/>
      <c r="I450" s="64"/>
      <c r="J450" s="64"/>
      <c r="K450" s="64"/>
      <c r="L450" s="64"/>
      <c r="M450" s="64"/>
      <c r="N450" s="64"/>
      <c r="O450" s="64"/>
      <c r="P450" s="64"/>
      <c r="Q450" s="64"/>
      <c r="R450" s="64"/>
      <c r="S450" s="64"/>
      <c r="T450" s="64"/>
      <c r="U450" s="64"/>
      <c r="V450" s="64"/>
      <c r="W450" s="64"/>
      <c r="X450" s="64"/>
      <c r="Y450" s="64"/>
      <c r="Z450" s="64"/>
    </row>
    <row r="451" spans="1:26" x14ac:dyDescent="0.25">
      <c r="A451" s="64"/>
      <c r="B451" s="64"/>
      <c r="C451" s="64"/>
      <c r="D451" s="64"/>
      <c r="E451" s="64"/>
      <c r="F451" s="81"/>
      <c r="G451" s="81"/>
      <c r="H451" s="64"/>
      <c r="I451" s="64"/>
      <c r="J451" s="64"/>
      <c r="K451" s="64"/>
      <c r="L451" s="64"/>
      <c r="M451" s="64"/>
      <c r="N451" s="64"/>
      <c r="O451" s="64"/>
      <c r="P451" s="64"/>
      <c r="Q451" s="64"/>
      <c r="R451" s="64"/>
      <c r="S451" s="64"/>
      <c r="T451" s="64"/>
      <c r="U451" s="64"/>
      <c r="V451" s="64"/>
      <c r="W451" s="64"/>
      <c r="X451" s="64"/>
      <c r="Y451" s="64"/>
      <c r="Z451" s="64"/>
    </row>
    <row r="452" spans="1:26" x14ac:dyDescent="0.25">
      <c r="A452" s="64"/>
      <c r="B452" s="64"/>
      <c r="C452" s="64"/>
      <c r="D452" s="64"/>
      <c r="E452" s="64"/>
      <c r="F452" s="81"/>
      <c r="G452" s="81"/>
      <c r="H452" s="64"/>
      <c r="I452" s="64"/>
      <c r="J452" s="64"/>
      <c r="K452" s="64"/>
      <c r="L452" s="64"/>
      <c r="M452" s="64"/>
      <c r="N452" s="64"/>
      <c r="O452" s="64"/>
      <c r="P452" s="64"/>
      <c r="Q452" s="64"/>
      <c r="R452" s="64"/>
      <c r="S452" s="64"/>
      <c r="T452" s="64"/>
      <c r="U452" s="64"/>
      <c r="V452" s="64"/>
      <c r="W452" s="64"/>
      <c r="X452" s="64"/>
      <c r="Y452" s="64"/>
      <c r="Z452" s="64"/>
    </row>
    <row r="453" spans="1:26" x14ac:dyDescent="0.25">
      <c r="A453" s="64"/>
      <c r="B453" s="64"/>
      <c r="C453" s="64"/>
      <c r="D453" s="64"/>
      <c r="E453" s="64"/>
      <c r="F453" s="81"/>
      <c r="G453" s="81"/>
      <c r="H453" s="64"/>
      <c r="I453" s="64"/>
      <c r="J453" s="64"/>
      <c r="K453" s="64"/>
      <c r="L453" s="64"/>
      <c r="M453" s="64"/>
      <c r="N453" s="64"/>
      <c r="O453" s="64"/>
      <c r="P453" s="64"/>
      <c r="Q453" s="64"/>
      <c r="R453" s="64"/>
      <c r="S453" s="64"/>
      <c r="T453" s="64"/>
      <c r="U453" s="64"/>
      <c r="V453" s="64"/>
      <c r="W453" s="64"/>
      <c r="X453" s="64"/>
      <c r="Y453" s="64"/>
      <c r="Z453" s="64"/>
    </row>
    <row r="454" spans="1:26" x14ac:dyDescent="0.25">
      <c r="A454" s="64"/>
      <c r="B454" s="64"/>
      <c r="C454" s="64"/>
      <c r="D454" s="64"/>
      <c r="E454" s="64"/>
      <c r="F454" s="81"/>
      <c r="G454" s="81"/>
      <c r="H454" s="64"/>
      <c r="I454" s="64"/>
      <c r="J454" s="64"/>
      <c r="K454" s="64"/>
      <c r="L454" s="64"/>
      <c r="M454" s="64"/>
      <c r="N454" s="64"/>
      <c r="O454" s="64"/>
      <c r="P454" s="64"/>
      <c r="Q454" s="64"/>
      <c r="R454" s="64"/>
      <c r="S454" s="64"/>
      <c r="T454" s="64"/>
      <c r="U454" s="64"/>
      <c r="V454" s="64"/>
      <c r="W454" s="64"/>
      <c r="X454" s="64"/>
      <c r="Y454" s="64"/>
      <c r="Z454" s="64"/>
    </row>
    <row r="455" spans="1:26" x14ac:dyDescent="0.25">
      <c r="A455" s="64"/>
      <c r="B455" s="64"/>
      <c r="C455" s="64"/>
      <c r="D455" s="64"/>
      <c r="E455" s="64"/>
      <c r="F455" s="81"/>
      <c r="G455" s="81"/>
      <c r="H455" s="64"/>
      <c r="I455" s="64"/>
      <c r="J455" s="64"/>
      <c r="K455" s="64"/>
      <c r="L455" s="64"/>
      <c r="M455" s="64"/>
      <c r="N455" s="64"/>
      <c r="O455" s="64"/>
      <c r="P455" s="64"/>
      <c r="Q455" s="64"/>
      <c r="R455" s="64"/>
      <c r="S455" s="64"/>
      <c r="T455" s="64"/>
      <c r="U455" s="64"/>
      <c r="V455" s="64"/>
      <c r="W455" s="64"/>
      <c r="X455" s="64"/>
      <c r="Y455" s="64"/>
      <c r="Z455" s="64"/>
    </row>
    <row r="456" spans="1:26" x14ac:dyDescent="0.25">
      <c r="A456" s="64"/>
      <c r="B456" s="64"/>
      <c r="C456" s="64"/>
      <c r="D456" s="64"/>
      <c r="E456" s="64"/>
      <c r="F456" s="81"/>
      <c r="G456" s="81"/>
      <c r="H456" s="64"/>
      <c r="I456" s="64"/>
      <c r="J456" s="64"/>
      <c r="K456" s="64"/>
      <c r="L456" s="64"/>
      <c r="M456" s="64"/>
      <c r="N456" s="64"/>
      <c r="O456" s="64"/>
      <c r="P456" s="64"/>
      <c r="Q456" s="64"/>
      <c r="R456" s="64"/>
      <c r="S456" s="64"/>
      <c r="T456" s="64"/>
      <c r="U456" s="64"/>
      <c r="V456" s="64"/>
      <c r="W456" s="64"/>
      <c r="X456" s="64"/>
      <c r="Y456" s="64"/>
      <c r="Z456" s="64"/>
    </row>
    <row r="457" spans="1:26" x14ac:dyDescent="0.25">
      <c r="A457" s="64"/>
      <c r="B457" s="64"/>
      <c r="C457" s="64"/>
      <c r="D457" s="64"/>
      <c r="E457" s="64"/>
      <c r="F457" s="81"/>
      <c r="G457" s="81"/>
      <c r="H457" s="64"/>
      <c r="I457" s="64"/>
      <c r="J457" s="64"/>
      <c r="K457" s="64"/>
      <c r="L457" s="64"/>
      <c r="M457" s="64"/>
      <c r="N457" s="64"/>
      <c r="O457" s="64"/>
      <c r="P457" s="64"/>
      <c r="Q457" s="64"/>
      <c r="R457" s="64"/>
      <c r="S457" s="64"/>
      <c r="T457" s="64"/>
      <c r="U457" s="64"/>
      <c r="V457" s="64"/>
      <c r="W457" s="64"/>
      <c r="X457" s="64"/>
      <c r="Y457" s="64"/>
      <c r="Z457" s="64"/>
    </row>
    <row r="458" spans="1:26" x14ac:dyDescent="0.25">
      <c r="A458" s="64"/>
      <c r="B458" s="64"/>
      <c r="C458" s="64"/>
      <c r="D458" s="64"/>
      <c r="E458" s="64"/>
      <c r="F458" s="81"/>
      <c r="G458" s="81"/>
      <c r="H458" s="64"/>
      <c r="I458" s="64"/>
      <c r="J458" s="64"/>
      <c r="K458" s="64"/>
      <c r="L458" s="64"/>
      <c r="M458" s="64"/>
      <c r="N458" s="64"/>
      <c r="O458" s="64"/>
      <c r="P458" s="64"/>
      <c r="Q458" s="64"/>
      <c r="R458" s="64"/>
      <c r="S458" s="64"/>
      <c r="T458" s="64"/>
      <c r="U458" s="64"/>
      <c r="V458" s="64"/>
      <c r="W458" s="64"/>
      <c r="X458" s="64"/>
      <c r="Y458" s="64"/>
      <c r="Z458" s="64"/>
    </row>
    <row r="459" spans="1:26" x14ac:dyDescent="0.25">
      <c r="A459" s="64"/>
      <c r="B459" s="64"/>
      <c r="C459" s="64"/>
      <c r="D459" s="64"/>
      <c r="E459" s="64"/>
      <c r="F459" s="81"/>
      <c r="G459" s="81"/>
      <c r="H459" s="64"/>
      <c r="I459" s="64"/>
      <c r="J459" s="64"/>
      <c r="K459" s="64"/>
      <c r="L459" s="64"/>
      <c r="M459" s="64"/>
      <c r="N459" s="64"/>
      <c r="O459" s="64"/>
      <c r="P459" s="64"/>
      <c r="Q459" s="64"/>
      <c r="R459" s="64"/>
      <c r="S459" s="64"/>
      <c r="T459" s="64"/>
      <c r="U459" s="64"/>
      <c r="V459" s="64"/>
      <c r="W459" s="64"/>
      <c r="X459" s="64"/>
      <c r="Y459" s="64"/>
      <c r="Z459" s="64"/>
    </row>
    <row r="460" spans="1:26" x14ac:dyDescent="0.25">
      <c r="A460" s="64"/>
      <c r="B460" s="64"/>
      <c r="C460" s="64"/>
      <c r="D460" s="64"/>
      <c r="E460" s="64"/>
      <c r="F460" s="81"/>
      <c r="G460" s="81"/>
      <c r="H460" s="64"/>
      <c r="I460" s="64"/>
      <c r="J460" s="64"/>
      <c r="K460" s="64"/>
      <c r="L460" s="64"/>
      <c r="M460" s="64"/>
      <c r="N460" s="64"/>
      <c r="O460" s="64"/>
      <c r="P460" s="64"/>
      <c r="Q460" s="64"/>
      <c r="R460" s="64"/>
      <c r="S460" s="64"/>
      <c r="T460" s="64"/>
      <c r="U460" s="64"/>
      <c r="V460" s="64"/>
      <c r="W460" s="64"/>
      <c r="X460" s="64"/>
      <c r="Y460" s="64"/>
      <c r="Z460" s="64"/>
    </row>
    <row r="461" spans="1:26" x14ac:dyDescent="0.25">
      <c r="A461" s="64"/>
      <c r="B461" s="64"/>
      <c r="C461" s="64"/>
      <c r="D461" s="64"/>
      <c r="E461" s="64"/>
      <c r="F461" s="81"/>
      <c r="G461" s="81"/>
      <c r="H461" s="64"/>
      <c r="I461" s="64"/>
      <c r="J461" s="64"/>
      <c r="K461" s="64"/>
      <c r="L461" s="64"/>
      <c r="M461" s="64"/>
      <c r="N461" s="64"/>
      <c r="O461" s="64"/>
      <c r="P461" s="64"/>
      <c r="Q461" s="64"/>
      <c r="R461" s="64"/>
      <c r="S461" s="64"/>
      <c r="T461" s="64"/>
      <c r="U461" s="64"/>
      <c r="V461" s="64"/>
      <c r="W461" s="64"/>
      <c r="X461" s="64"/>
      <c r="Y461" s="64"/>
      <c r="Z461" s="64"/>
    </row>
    <row r="462" spans="1:26" x14ac:dyDescent="0.25">
      <c r="A462" s="64"/>
      <c r="B462" s="64"/>
      <c r="C462" s="64"/>
      <c r="D462" s="64"/>
      <c r="E462" s="64"/>
      <c r="F462" s="81"/>
      <c r="G462" s="81"/>
      <c r="H462" s="64"/>
      <c r="I462" s="64"/>
      <c r="J462" s="64"/>
      <c r="K462" s="64"/>
      <c r="L462" s="64"/>
      <c r="M462" s="64"/>
      <c r="N462" s="64"/>
      <c r="O462" s="64"/>
      <c r="P462" s="64"/>
      <c r="Q462" s="64"/>
      <c r="R462" s="64"/>
      <c r="S462" s="64"/>
      <c r="T462" s="64"/>
      <c r="U462" s="64"/>
      <c r="V462" s="64"/>
      <c r="W462" s="64"/>
      <c r="X462" s="64"/>
      <c r="Y462" s="64"/>
      <c r="Z462" s="64"/>
    </row>
    <row r="463" spans="1:26" x14ac:dyDescent="0.25">
      <c r="A463" s="64"/>
      <c r="B463" s="64"/>
      <c r="C463" s="64"/>
      <c r="D463" s="64"/>
      <c r="E463" s="64"/>
      <c r="F463" s="81"/>
      <c r="G463" s="81"/>
      <c r="H463" s="64"/>
      <c r="I463" s="64"/>
      <c r="J463" s="64"/>
      <c r="K463" s="64"/>
      <c r="L463" s="64"/>
      <c r="M463" s="64"/>
      <c r="N463" s="64"/>
      <c r="O463" s="64"/>
      <c r="P463" s="64"/>
      <c r="Q463" s="64"/>
      <c r="R463" s="64"/>
      <c r="S463" s="64"/>
      <c r="T463" s="64"/>
      <c r="U463" s="64"/>
      <c r="V463" s="64"/>
      <c r="W463" s="64"/>
      <c r="X463" s="64"/>
      <c r="Y463" s="64"/>
      <c r="Z463" s="64"/>
    </row>
    <row r="464" spans="1:26" x14ac:dyDescent="0.25">
      <c r="A464" s="64"/>
      <c r="B464" s="64"/>
      <c r="C464" s="64"/>
      <c r="D464" s="64"/>
      <c r="E464" s="64"/>
      <c r="F464" s="81"/>
      <c r="G464" s="81"/>
      <c r="H464" s="64"/>
      <c r="I464" s="64"/>
      <c r="J464" s="64"/>
      <c r="K464" s="64"/>
      <c r="L464" s="64"/>
      <c r="M464" s="64"/>
      <c r="N464" s="64"/>
      <c r="O464" s="64"/>
      <c r="P464" s="64"/>
      <c r="Q464" s="64"/>
      <c r="R464" s="64"/>
      <c r="S464" s="64"/>
      <c r="T464" s="64"/>
      <c r="U464" s="64"/>
      <c r="V464" s="64"/>
      <c r="W464" s="64"/>
      <c r="X464" s="64"/>
      <c r="Y464" s="64"/>
      <c r="Z464" s="64"/>
    </row>
    <row r="465" spans="1:26" x14ac:dyDescent="0.25">
      <c r="A465" s="64"/>
      <c r="B465" s="64"/>
      <c r="C465" s="64"/>
      <c r="D465" s="64"/>
      <c r="E465" s="64"/>
      <c r="F465" s="81"/>
      <c r="G465" s="81"/>
      <c r="H465" s="64"/>
      <c r="I465" s="64"/>
      <c r="J465" s="64"/>
      <c r="K465" s="64"/>
      <c r="L465" s="64"/>
      <c r="M465" s="64"/>
      <c r="N465" s="64"/>
      <c r="O465" s="64"/>
      <c r="P465" s="64"/>
      <c r="Q465" s="64"/>
      <c r="R465" s="64"/>
      <c r="S465" s="64"/>
      <c r="T465" s="64"/>
      <c r="U465" s="64"/>
      <c r="V465" s="64"/>
      <c r="W465" s="64"/>
      <c r="X465" s="64"/>
      <c r="Y465" s="64"/>
      <c r="Z465" s="64"/>
    </row>
    <row r="466" spans="1:26" x14ac:dyDescent="0.25">
      <c r="A466" s="64"/>
      <c r="B466" s="64"/>
      <c r="C466" s="64"/>
      <c r="D466" s="64"/>
      <c r="E466" s="64"/>
      <c r="F466" s="81"/>
      <c r="G466" s="81"/>
      <c r="H466" s="64"/>
      <c r="I466" s="64"/>
      <c r="J466" s="64"/>
      <c r="K466" s="64"/>
      <c r="L466" s="64"/>
      <c r="M466" s="64"/>
      <c r="N466" s="64"/>
      <c r="O466" s="64"/>
      <c r="P466" s="64"/>
      <c r="Q466" s="64"/>
      <c r="R466" s="64"/>
      <c r="S466" s="64"/>
      <c r="T466" s="64"/>
      <c r="U466" s="64"/>
      <c r="V466" s="64"/>
      <c r="W466" s="64"/>
      <c r="X466" s="64"/>
      <c r="Y466" s="64"/>
      <c r="Z466" s="64"/>
    </row>
    <row r="467" spans="1:26" x14ac:dyDescent="0.25">
      <c r="A467" s="64"/>
      <c r="B467" s="64"/>
      <c r="C467" s="64"/>
      <c r="D467" s="64"/>
      <c r="E467" s="64"/>
      <c r="F467" s="81"/>
      <c r="G467" s="81"/>
      <c r="H467" s="64"/>
      <c r="I467" s="64"/>
      <c r="J467" s="64"/>
      <c r="K467" s="64"/>
      <c r="L467" s="64"/>
      <c r="M467" s="64"/>
      <c r="N467" s="64"/>
      <c r="O467" s="64"/>
      <c r="P467" s="64"/>
      <c r="Q467" s="64"/>
      <c r="R467" s="64"/>
      <c r="S467" s="64"/>
      <c r="T467" s="64"/>
      <c r="U467" s="64"/>
      <c r="V467" s="64"/>
      <c r="W467" s="64"/>
      <c r="X467" s="64"/>
      <c r="Y467" s="64"/>
      <c r="Z467" s="64"/>
    </row>
    <row r="468" spans="1:26" x14ac:dyDescent="0.25">
      <c r="A468" s="64"/>
      <c r="B468" s="64"/>
      <c r="C468" s="64"/>
      <c r="D468" s="64"/>
      <c r="E468" s="64"/>
      <c r="F468" s="81"/>
      <c r="G468" s="81"/>
      <c r="H468" s="64"/>
      <c r="I468" s="64"/>
      <c r="J468" s="64"/>
      <c r="K468" s="64"/>
      <c r="L468" s="64"/>
      <c r="M468" s="64"/>
      <c r="N468" s="64"/>
      <c r="O468" s="64"/>
      <c r="P468" s="64"/>
      <c r="Q468" s="64"/>
      <c r="R468" s="64"/>
      <c r="S468" s="64"/>
      <c r="T468" s="64"/>
      <c r="U468" s="64"/>
      <c r="V468" s="64"/>
      <c r="W468" s="64"/>
      <c r="X468" s="64"/>
      <c r="Y468" s="64"/>
      <c r="Z468" s="64"/>
    </row>
    <row r="469" spans="1:26" x14ac:dyDescent="0.25">
      <c r="A469" s="64"/>
      <c r="B469" s="64"/>
      <c r="C469" s="64"/>
      <c r="D469" s="64"/>
      <c r="E469" s="64"/>
      <c r="F469" s="81"/>
      <c r="G469" s="81"/>
      <c r="H469" s="64"/>
      <c r="I469" s="64"/>
      <c r="J469" s="64"/>
      <c r="K469" s="64"/>
      <c r="L469" s="64"/>
      <c r="M469" s="64"/>
      <c r="N469" s="64"/>
      <c r="O469" s="64"/>
      <c r="P469" s="64"/>
      <c r="Q469" s="64"/>
      <c r="R469" s="64"/>
      <c r="S469" s="64"/>
      <c r="T469" s="64"/>
      <c r="U469" s="64"/>
      <c r="V469" s="64"/>
      <c r="W469" s="64"/>
      <c r="X469" s="64"/>
      <c r="Y469" s="64"/>
      <c r="Z469" s="64"/>
    </row>
    <row r="470" spans="1:26" x14ac:dyDescent="0.25">
      <c r="A470" s="64"/>
      <c r="B470" s="64"/>
      <c r="C470" s="64"/>
      <c r="D470" s="64"/>
      <c r="E470" s="64"/>
      <c r="F470" s="81"/>
      <c r="G470" s="81"/>
      <c r="H470" s="64"/>
      <c r="I470" s="64"/>
      <c r="J470" s="64"/>
      <c r="K470" s="64"/>
      <c r="L470" s="64"/>
      <c r="M470" s="64"/>
      <c r="N470" s="64"/>
      <c r="O470" s="64"/>
      <c r="P470" s="64"/>
      <c r="Q470" s="64"/>
      <c r="R470" s="64"/>
      <c r="S470" s="64"/>
      <c r="T470" s="64"/>
      <c r="U470" s="64"/>
      <c r="V470" s="64"/>
      <c r="W470" s="64"/>
      <c r="X470" s="64"/>
      <c r="Y470" s="64"/>
      <c r="Z470" s="64"/>
    </row>
    <row r="471" spans="1:26" x14ac:dyDescent="0.25">
      <c r="A471" s="64"/>
      <c r="B471" s="64"/>
      <c r="C471" s="64"/>
      <c r="D471" s="64"/>
      <c r="E471" s="64"/>
      <c r="F471" s="81"/>
      <c r="G471" s="81"/>
      <c r="H471" s="64"/>
      <c r="I471" s="64"/>
      <c r="J471" s="64"/>
      <c r="K471" s="64"/>
      <c r="L471" s="64"/>
      <c r="M471" s="64"/>
      <c r="N471" s="64"/>
      <c r="O471" s="64"/>
      <c r="P471" s="64"/>
      <c r="Q471" s="64"/>
      <c r="R471" s="64"/>
      <c r="S471" s="64"/>
      <c r="T471" s="64"/>
      <c r="U471" s="64"/>
      <c r="V471" s="64"/>
      <c r="W471" s="64"/>
      <c r="X471" s="64"/>
      <c r="Y471" s="64"/>
      <c r="Z471" s="64"/>
    </row>
    <row r="472" spans="1:26" x14ac:dyDescent="0.25">
      <c r="A472" s="64"/>
      <c r="B472" s="64"/>
      <c r="C472" s="64"/>
      <c r="D472" s="64"/>
      <c r="E472" s="64"/>
      <c r="F472" s="81"/>
      <c r="G472" s="81"/>
      <c r="H472" s="64"/>
      <c r="I472" s="64"/>
      <c r="J472" s="64"/>
      <c r="K472" s="64"/>
      <c r="L472" s="64"/>
      <c r="M472" s="64"/>
      <c r="N472" s="64"/>
      <c r="O472" s="64"/>
      <c r="P472" s="64"/>
      <c r="Q472" s="64"/>
      <c r="R472" s="64"/>
      <c r="S472" s="64"/>
      <c r="T472" s="64"/>
      <c r="U472" s="64"/>
      <c r="V472" s="64"/>
      <c r="W472" s="64"/>
      <c r="X472" s="64"/>
      <c r="Y472" s="64"/>
      <c r="Z472" s="64"/>
    </row>
    <row r="473" spans="1:26" x14ac:dyDescent="0.25">
      <c r="A473" s="64"/>
      <c r="B473" s="64"/>
      <c r="C473" s="64"/>
      <c r="D473" s="64"/>
      <c r="E473" s="64"/>
      <c r="F473" s="81"/>
      <c r="G473" s="81"/>
      <c r="H473" s="64"/>
      <c r="I473" s="64"/>
      <c r="J473" s="64"/>
      <c r="K473" s="64"/>
      <c r="L473" s="64"/>
      <c r="M473" s="64"/>
      <c r="N473" s="64"/>
      <c r="O473" s="64"/>
      <c r="P473" s="64"/>
      <c r="Q473" s="64"/>
      <c r="R473" s="64"/>
      <c r="S473" s="64"/>
      <c r="T473" s="64"/>
      <c r="U473" s="64"/>
      <c r="V473" s="64"/>
      <c r="W473" s="64"/>
      <c r="X473" s="64"/>
      <c r="Y473" s="64"/>
      <c r="Z473" s="64"/>
    </row>
    <row r="474" spans="1:26" x14ac:dyDescent="0.25">
      <c r="A474" s="64"/>
      <c r="B474" s="64"/>
      <c r="C474" s="64"/>
      <c r="D474" s="64"/>
      <c r="E474" s="64"/>
      <c r="F474" s="81"/>
      <c r="G474" s="81"/>
      <c r="H474" s="64"/>
      <c r="I474" s="64"/>
      <c r="J474" s="64"/>
      <c r="K474" s="64"/>
      <c r="L474" s="64"/>
      <c r="M474" s="64"/>
      <c r="N474" s="64"/>
      <c r="O474" s="64"/>
      <c r="P474" s="64"/>
      <c r="Q474" s="64"/>
      <c r="R474" s="64"/>
      <c r="S474" s="64"/>
      <c r="T474" s="64"/>
      <c r="U474" s="64"/>
      <c r="V474" s="64"/>
      <c r="W474" s="64"/>
      <c r="X474" s="64"/>
      <c r="Y474" s="64"/>
      <c r="Z474" s="64"/>
    </row>
    <row r="475" spans="1:26" x14ac:dyDescent="0.25">
      <c r="A475" s="64"/>
      <c r="B475" s="64"/>
      <c r="C475" s="64"/>
      <c r="D475" s="64"/>
      <c r="E475" s="64"/>
      <c r="F475" s="81"/>
      <c r="G475" s="81"/>
      <c r="H475" s="64"/>
      <c r="I475" s="64"/>
      <c r="J475" s="64"/>
      <c r="K475" s="64"/>
      <c r="L475" s="64"/>
      <c r="M475" s="64"/>
      <c r="N475" s="64"/>
      <c r="O475" s="64"/>
      <c r="P475" s="64"/>
      <c r="Q475" s="64"/>
      <c r="R475" s="64"/>
      <c r="S475" s="64"/>
      <c r="T475" s="64"/>
      <c r="U475" s="64"/>
      <c r="V475" s="64"/>
      <c r="W475" s="64"/>
      <c r="X475" s="64"/>
      <c r="Y475" s="64"/>
      <c r="Z475" s="64"/>
    </row>
    <row r="476" spans="1:26" x14ac:dyDescent="0.25">
      <c r="A476" s="64"/>
      <c r="B476" s="64"/>
      <c r="C476" s="64"/>
      <c r="D476" s="64"/>
      <c r="E476" s="64"/>
      <c r="F476" s="81"/>
      <c r="G476" s="81"/>
      <c r="H476" s="64"/>
      <c r="I476" s="64"/>
      <c r="J476" s="64"/>
      <c r="K476" s="64"/>
      <c r="L476" s="64"/>
      <c r="M476" s="64"/>
      <c r="N476" s="64"/>
      <c r="O476" s="64"/>
      <c r="P476" s="64"/>
      <c r="Q476" s="64"/>
      <c r="R476" s="64"/>
      <c r="S476" s="64"/>
      <c r="T476" s="64"/>
      <c r="U476" s="64"/>
      <c r="V476" s="64"/>
      <c r="W476" s="64"/>
      <c r="X476" s="64"/>
      <c r="Y476" s="64"/>
      <c r="Z476" s="64"/>
    </row>
    <row r="477" spans="1:26" x14ac:dyDescent="0.25">
      <c r="A477" s="64"/>
      <c r="B477" s="64"/>
      <c r="C477" s="64"/>
      <c r="D477" s="64"/>
      <c r="E477" s="64"/>
      <c r="F477" s="81"/>
      <c r="G477" s="81"/>
      <c r="H477" s="64"/>
      <c r="I477" s="64"/>
      <c r="J477" s="64"/>
      <c r="K477" s="64"/>
      <c r="L477" s="64"/>
      <c r="M477" s="64"/>
      <c r="N477" s="64"/>
      <c r="O477" s="64"/>
      <c r="P477" s="64"/>
      <c r="Q477" s="64"/>
      <c r="R477" s="64"/>
      <c r="S477" s="64"/>
      <c r="T477" s="64"/>
      <c r="U477" s="64"/>
      <c r="V477" s="64"/>
      <c r="W477" s="64"/>
      <c r="X477" s="64"/>
      <c r="Y477" s="64"/>
      <c r="Z477" s="64"/>
    </row>
    <row r="478" spans="1:26" x14ac:dyDescent="0.25">
      <c r="A478" s="64"/>
      <c r="B478" s="64"/>
      <c r="C478" s="64"/>
      <c r="D478" s="64"/>
      <c r="E478" s="64"/>
      <c r="F478" s="81"/>
      <c r="G478" s="81"/>
      <c r="H478" s="64"/>
      <c r="I478" s="64"/>
      <c r="J478" s="64"/>
      <c r="K478" s="64"/>
      <c r="L478" s="64"/>
      <c r="M478" s="64"/>
      <c r="N478" s="64"/>
      <c r="O478" s="64"/>
      <c r="P478" s="64"/>
      <c r="Q478" s="64"/>
      <c r="R478" s="64"/>
      <c r="S478" s="64"/>
      <c r="T478" s="64"/>
      <c r="U478" s="64"/>
      <c r="V478" s="64"/>
      <c r="W478" s="64"/>
      <c r="X478" s="64"/>
      <c r="Y478" s="64"/>
      <c r="Z478" s="64"/>
    </row>
    <row r="479" spans="1:26" x14ac:dyDescent="0.25">
      <c r="A479" s="64"/>
      <c r="B479" s="64"/>
      <c r="C479" s="64"/>
      <c r="D479" s="64"/>
      <c r="E479" s="64"/>
      <c r="F479" s="81"/>
      <c r="G479" s="81"/>
      <c r="H479" s="64"/>
      <c r="I479" s="64"/>
      <c r="J479" s="64"/>
      <c r="K479" s="64"/>
      <c r="L479" s="64"/>
      <c r="M479" s="64"/>
      <c r="N479" s="64"/>
      <c r="O479" s="64"/>
      <c r="P479" s="64"/>
      <c r="Q479" s="64"/>
      <c r="R479" s="64"/>
      <c r="S479" s="64"/>
      <c r="T479" s="64"/>
      <c r="U479" s="64"/>
      <c r="V479" s="64"/>
      <c r="W479" s="64"/>
      <c r="X479" s="64"/>
      <c r="Y479" s="64"/>
      <c r="Z479" s="64"/>
    </row>
    <row r="480" spans="1:26" x14ac:dyDescent="0.25">
      <c r="A480" s="64"/>
      <c r="B480" s="64"/>
      <c r="C480" s="64"/>
      <c r="D480" s="64"/>
      <c r="E480" s="64"/>
      <c r="F480" s="81"/>
      <c r="G480" s="81"/>
      <c r="H480" s="64"/>
      <c r="I480" s="64"/>
      <c r="J480" s="64"/>
      <c r="K480" s="64"/>
      <c r="L480" s="64"/>
      <c r="M480" s="64"/>
      <c r="N480" s="64"/>
      <c r="O480" s="64"/>
      <c r="P480" s="64"/>
      <c r="Q480" s="64"/>
      <c r="R480" s="64"/>
      <c r="S480" s="64"/>
      <c r="T480" s="64"/>
      <c r="U480" s="64"/>
      <c r="V480" s="64"/>
      <c r="W480" s="64"/>
      <c r="X480" s="64"/>
      <c r="Y480" s="64"/>
      <c r="Z480" s="64"/>
    </row>
    <row r="481" spans="1:26" x14ac:dyDescent="0.25">
      <c r="A481" s="64"/>
      <c r="B481" s="64"/>
      <c r="C481" s="64"/>
      <c r="D481" s="64"/>
      <c r="E481" s="64"/>
      <c r="F481" s="81"/>
      <c r="G481" s="81"/>
      <c r="H481" s="64"/>
      <c r="I481" s="64"/>
      <c r="J481" s="64"/>
      <c r="K481" s="64"/>
      <c r="L481" s="64"/>
      <c r="M481" s="64"/>
      <c r="N481" s="64"/>
      <c r="O481" s="64"/>
      <c r="P481" s="64"/>
      <c r="Q481" s="64"/>
      <c r="R481" s="64"/>
      <c r="S481" s="64"/>
      <c r="T481" s="64"/>
      <c r="U481" s="64"/>
      <c r="V481" s="64"/>
      <c r="W481" s="64"/>
      <c r="X481" s="64"/>
      <c r="Y481" s="64"/>
      <c r="Z481" s="64"/>
    </row>
    <row r="482" spans="1:26" x14ac:dyDescent="0.25">
      <c r="A482" s="64"/>
      <c r="B482" s="64"/>
      <c r="C482" s="64"/>
      <c r="D482" s="64"/>
      <c r="E482" s="64"/>
      <c r="F482" s="81"/>
      <c r="G482" s="81"/>
      <c r="H482" s="64"/>
      <c r="I482" s="64"/>
      <c r="J482" s="64"/>
      <c r="K482" s="64"/>
      <c r="L482" s="64"/>
      <c r="M482" s="64"/>
      <c r="N482" s="64"/>
      <c r="O482" s="64"/>
      <c r="P482" s="64"/>
      <c r="Q482" s="64"/>
      <c r="R482" s="64"/>
      <c r="S482" s="64"/>
      <c r="T482" s="64"/>
      <c r="U482" s="64"/>
      <c r="V482" s="64"/>
      <c r="W482" s="64"/>
      <c r="X482" s="64"/>
      <c r="Y482" s="64"/>
      <c r="Z482" s="64"/>
    </row>
    <row r="483" spans="1:26" x14ac:dyDescent="0.25">
      <c r="A483" s="64"/>
      <c r="B483" s="64"/>
      <c r="C483" s="64"/>
      <c r="D483" s="64"/>
      <c r="E483" s="64"/>
      <c r="F483" s="81"/>
      <c r="G483" s="81"/>
      <c r="H483" s="64"/>
      <c r="I483" s="64"/>
      <c r="J483" s="64"/>
      <c r="K483" s="64"/>
      <c r="L483" s="64"/>
      <c r="M483" s="64"/>
      <c r="N483" s="64"/>
      <c r="O483" s="64"/>
      <c r="P483" s="64"/>
      <c r="Q483" s="64"/>
      <c r="R483" s="64"/>
      <c r="S483" s="64"/>
      <c r="T483" s="64"/>
      <c r="U483" s="64"/>
      <c r="V483" s="64"/>
      <c r="W483" s="64"/>
      <c r="X483" s="64"/>
      <c r="Y483" s="64"/>
      <c r="Z483" s="64"/>
    </row>
    <row r="484" spans="1:26" x14ac:dyDescent="0.25">
      <c r="A484" s="64"/>
      <c r="B484" s="64"/>
      <c r="C484" s="64"/>
      <c r="D484" s="64"/>
      <c r="E484" s="64"/>
      <c r="F484" s="81"/>
      <c r="G484" s="81"/>
      <c r="H484" s="64"/>
      <c r="I484" s="64"/>
      <c r="J484" s="64"/>
      <c r="K484" s="64"/>
      <c r="L484" s="64"/>
      <c r="M484" s="64"/>
      <c r="N484" s="64"/>
      <c r="O484" s="64"/>
      <c r="P484" s="64"/>
      <c r="Q484" s="64"/>
      <c r="R484" s="64"/>
      <c r="S484" s="64"/>
      <c r="T484" s="64"/>
      <c r="U484" s="64"/>
      <c r="V484" s="64"/>
      <c r="W484" s="64"/>
      <c r="X484" s="64"/>
      <c r="Y484" s="64"/>
      <c r="Z484" s="64"/>
    </row>
    <row r="485" spans="1:26" x14ac:dyDescent="0.25">
      <c r="A485" s="64"/>
      <c r="B485" s="64"/>
      <c r="C485" s="64"/>
      <c r="D485" s="64"/>
      <c r="E485" s="64"/>
      <c r="F485" s="81"/>
      <c r="G485" s="81"/>
      <c r="H485" s="64"/>
      <c r="I485" s="64"/>
      <c r="J485" s="64"/>
      <c r="K485" s="64"/>
      <c r="L485" s="64"/>
      <c r="M485" s="64"/>
      <c r="N485" s="64"/>
      <c r="O485" s="64"/>
      <c r="P485" s="64"/>
      <c r="Q485" s="64"/>
      <c r="R485" s="64"/>
      <c r="S485" s="64"/>
      <c r="T485" s="64"/>
      <c r="U485" s="64"/>
      <c r="V485" s="64"/>
      <c r="W485" s="64"/>
      <c r="X485" s="64"/>
      <c r="Y485" s="64"/>
      <c r="Z485" s="64"/>
    </row>
    <row r="486" spans="1:26" x14ac:dyDescent="0.25">
      <c r="A486" s="64"/>
      <c r="B486" s="64"/>
      <c r="C486" s="64"/>
      <c r="D486" s="64"/>
      <c r="E486" s="64"/>
      <c r="F486" s="81"/>
      <c r="G486" s="81"/>
      <c r="H486" s="64"/>
      <c r="I486" s="64"/>
      <c r="J486" s="64"/>
      <c r="K486" s="64"/>
      <c r="L486" s="64"/>
      <c r="M486" s="64"/>
      <c r="N486" s="64"/>
      <c r="O486" s="64"/>
      <c r="P486" s="64"/>
      <c r="Q486" s="64"/>
      <c r="R486" s="64"/>
      <c r="S486" s="64"/>
      <c r="T486" s="64"/>
      <c r="U486" s="64"/>
      <c r="V486" s="64"/>
      <c r="W486" s="64"/>
      <c r="X486" s="64"/>
      <c r="Y486" s="64"/>
      <c r="Z486" s="64"/>
    </row>
    <row r="487" spans="1:26" x14ac:dyDescent="0.25">
      <c r="A487" s="64"/>
      <c r="B487" s="64"/>
      <c r="C487" s="64"/>
      <c r="D487" s="64"/>
      <c r="E487" s="64"/>
      <c r="F487" s="81"/>
      <c r="G487" s="81"/>
      <c r="H487" s="64"/>
      <c r="I487" s="64"/>
      <c r="J487" s="64"/>
      <c r="K487" s="64"/>
      <c r="L487" s="64"/>
      <c r="M487" s="64"/>
      <c r="N487" s="64"/>
      <c r="O487" s="64"/>
      <c r="P487" s="64"/>
      <c r="Q487" s="64"/>
      <c r="R487" s="64"/>
      <c r="S487" s="64"/>
      <c r="T487" s="64"/>
      <c r="U487" s="64"/>
      <c r="V487" s="64"/>
      <c r="W487" s="64"/>
      <c r="X487" s="64"/>
      <c r="Y487" s="64"/>
      <c r="Z487" s="64"/>
    </row>
    <row r="488" spans="1:26" x14ac:dyDescent="0.25">
      <c r="A488" s="64"/>
      <c r="B488" s="64"/>
      <c r="C488" s="64"/>
      <c r="D488" s="64"/>
      <c r="E488" s="64"/>
      <c r="F488" s="81"/>
      <c r="G488" s="81"/>
      <c r="H488" s="64"/>
      <c r="I488" s="64"/>
      <c r="J488" s="64"/>
      <c r="K488" s="64"/>
      <c r="L488" s="64"/>
      <c r="M488" s="64"/>
      <c r="N488" s="64"/>
      <c r="O488" s="64"/>
      <c r="P488" s="64"/>
      <c r="Q488" s="64"/>
      <c r="R488" s="64"/>
      <c r="S488" s="64"/>
      <c r="T488" s="64"/>
      <c r="U488" s="64"/>
      <c r="V488" s="64"/>
      <c r="W488" s="64"/>
      <c r="X488" s="64"/>
      <c r="Y488" s="64"/>
      <c r="Z488" s="64"/>
    </row>
    <row r="489" spans="1:26" x14ac:dyDescent="0.25">
      <c r="A489" s="64"/>
      <c r="B489" s="64"/>
      <c r="C489" s="64"/>
      <c r="D489" s="64"/>
      <c r="E489" s="64"/>
      <c r="F489" s="81"/>
      <c r="G489" s="81"/>
      <c r="H489" s="64"/>
      <c r="I489" s="64"/>
      <c r="J489" s="64"/>
      <c r="K489" s="64"/>
      <c r="L489" s="64"/>
      <c r="M489" s="64"/>
      <c r="N489" s="64"/>
      <c r="O489" s="64"/>
      <c r="P489" s="64"/>
      <c r="Q489" s="64"/>
      <c r="R489" s="64"/>
      <c r="S489" s="64"/>
      <c r="T489" s="64"/>
      <c r="U489" s="64"/>
      <c r="V489" s="64"/>
      <c r="W489" s="64"/>
      <c r="X489" s="64"/>
      <c r="Y489" s="64"/>
      <c r="Z489" s="64"/>
    </row>
    <row r="490" spans="1:26" x14ac:dyDescent="0.25">
      <c r="A490" s="64"/>
      <c r="B490" s="64"/>
      <c r="C490" s="64"/>
      <c r="D490" s="64"/>
      <c r="E490" s="64"/>
      <c r="F490" s="81"/>
      <c r="G490" s="81"/>
      <c r="H490" s="64"/>
      <c r="I490" s="64"/>
      <c r="J490" s="64"/>
      <c r="K490" s="64"/>
      <c r="L490" s="64"/>
      <c r="M490" s="64"/>
      <c r="N490" s="64"/>
      <c r="O490" s="64"/>
      <c r="P490" s="64"/>
      <c r="Q490" s="64"/>
      <c r="R490" s="64"/>
      <c r="S490" s="64"/>
      <c r="T490" s="64"/>
      <c r="U490" s="64"/>
      <c r="V490" s="64"/>
      <c r="W490" s="64"/>
      <c r="X490" s="64"/>
      <c r="Y490" s="64"/>
      <c r="Z490" s="64"/>
    </row>
    <row r="491" spans="1:26" x14ac:dyDescent="0.25">
      <c r="A491" s="64"/>
      <c r="B491" s="64"/>
      <c r="C491" s="64"/>
      <c r="D491" s="64"/>
      <c r="E491" s="64"/>
      <c r="F491" s="81"/>
      <c r="G491" s="81"/>
      <c r="H491" s="64"/>
      <c r="I491" s="64"/>
      <c r="J491" s="64"/>
      <c r="K491" s="64"/>
      <c r="L491" s="64"/>
      <c r="M491" s="64"/>
      <c r="N491" s="64"/>
      <c r="O491" s="64"/>
      <c r="P491" s="64"/>
      <c r="Q491" s="64"/>
      <c r="R491" s="64"/>
      <c r="S491" s="64"/>
      <c r="T491" s="64"/>
      <c r="U491" s="64"/>
      <c r="V491" s="64"/>
      <c r="W491" s="64"/>
      <c r="X491" s="64"/>
      <c r="Y491" s="64"/>
      <c r="Z491" s="64"/>
    </row>
    <row r="492" spans="1:26" x14ac:dyDescent="0.25">
      <c r="A492" s="64"/>
      <c r="B492" s="64"/>
      <c r="C492" s="64"/>
      <c r="D492" s="64"/>
      <c r="E492" s="64"/>
      <c r="F492" s="81"/>
      <c r="G492" s="81"/>
      <c r="H492" s="64"/>
      <c r="I492" s="64"/>
      <c r="J492" s="64"/>
      <c r="K492" s="64"/>
      <c r="L492" s="64"/>
      <c r="M492" s="64"/>
      <c r="N492" s="64"/>
      <c r="O492" s="64"/>
      <c r="P492" s="64"/>
      <c r="Q492" s="64"/>
      <c r="R492" s="64"/>
      <c r="S492" s="64"/>
      <c r="T492" s="64"/>
      <c r="U492" s="64"/>
      <c r="V492" s="64"/>
      <c r="W492" s="64"/>
      <c r="X492" s="64"/>
      <c r="Y492" s="64"/>
      <c r="Z492" s="64"/>
    </row>
    <row r="493" spans="1:26" x14ac:dyDescent="0.25">
      <c r="A493" s="64"/>
      <c r="B493" s="64"/>
      <c r="C493" s="64"/>
      <c r="D493" s="64"/>
      <c r="E493" s="64"/>
      <c r="F493" s="81"/>
      <c r="G493" s="81"/>
      <c r="H493" s="64"/>
      <c r="I493" s="64"/>
      <c r="J493" s="64"/>
      <c r="K493" s="64"/>
      <c r="L493" s="64"/>
      <c r="M493" s="64"/>
      <c r="N493" s="64"/>
      <c r="O493" s="64"/>
      <c r="P493" s="64"/>
      <c r="Q493" s="64"/>
      <c r="R493" s="64"/>
      <c r="S493" s="64"/>
      <c r="T493" s="64"/>
      <c r="U493" s="64"/>
      <c r="V493" s="64"/>
      <c r="W493" s="64"/>
      <c r="X493" s="64"/>
      <c r="Y493" s="64"/>
      <c r="Z493" s="64"/>
    </row>
    <row r="494" spans="1:26" x14ac:dyDescent="0.25">
      <c r="A494" s="64"/>
      <c r="B494" s="64"/>
      <c r="C494" s="64"/>
      <c r="D494" s="64"/>
      <c r="E494" s="64"/>
      <c r="F494" s="81"/>
      <c r="G494" s="81"/>
      <c r="H494" s="64"/>
      <c r="I494" s="64"/>
      <c r="J494" s="64"/>
      <c r="K494" s="64"/>
      <c r="L494" s="64"/>
      <c r="M494" s="64"/>
      <c r="N494" s="64"/>
      <c r="O494" s="64"/>
      <c r="P494" s="64"/>
      <c r="Q494" s="64"/>
      <c r="R494" s="64"/>
      <c r="S494" s="64"/>
      <c r="T494" s="64"/>
      <c r="U494" s="64"/>
      <c r="V494" s="64"/>
      <c r="W494" s="64"/>
      <c r="X494" s="64"/>
      <c r="Y494" s="64"/>
      <c r="Z494" s="64"/>
    </row>
    <row r="495" spans="1:26" x14ac:dyDescent="0.25">
      <c r="A495" s="64"/>
      <c r="B495" s="64"/>
      <c r="C495" s="64"/>
      <c r="D495" s="64"/>
      <c r="E495" s="64"/>
      <c r="F495" s="81"/>
      <c r="G495" s="81"/>
      <c r="H495" s="64"/>
      <c r="I495" s="64"/>
      <c r="J495" s="64"/>
      <c r="K495" s="64"/>
      <c r="L495" s="64"/>
      <c r="M495" s="64"/>
      <c r="N495" s="64"/>
      <c r="O495" s="64"/>
      <c r="P495" s="64"/>
      <c r="Q495" s="64"/>
      <c r="R495" s="64"/>
      <c r="S495" s="64"/>
      <c r="T495" s="64"/>
      <c r="U495" s="64"/>
      <c r="V495" s="64"/>
      <c r="W495" s="64"/>
      <c r="X495" s="64"/>
      <c r="Y495" s="64"/>
      <c r="Z495" s="64"/>
    </row>
    <row r="496" spans="1:26" x14ac:dyDescent="0.25">
      <c r="A496" s="64"/>
      <c r="B496" s="64"/>
      <c r="C496" s="64"/>
      <c r="D496" s="64"/>
      <c r="E496" s="64"/>
      <c r="F496" s="81"/>
      <c r="G496" s="81"/>
      <c r="H496" s="64"/>
      <c r="I496" s="64"/>
      <c r="J496" s="64"/>
      <c r="K496" s="64"/>
      <c r="L496" s="64"/>
      <c r="M496" s="64"/>
      <c r="N496" s="64"/>
      <c r="O496" s="64"/>
      <c r="P496" s="64"/>
      <c r="Q496" s="64"/>
      <c r="R496" s="64"/>
      <c r="S496" s="64"/>
      <c r="T496" s="64"/>
      <c r="U496" s="64"/>
      <c r="V496" s="64"/>
      <c r="W496" s="64"/>
      <c r="X496" s="64"/>
      <c r="Y496" s="64"/>
      <c r="Z496" s="64"/>
    </row>
    <row r="497" spans="1:26" x14ac:dyDescent="0.25">
      <c r="A497" s="64"/>
      <c r="B497" s="64"/>
      <c r="C497" s="64"/>
      <c r="D497" s="64"/>
      <c r="E497" s="64"/>
      <c r="F497" s="81"/>
      <c r="G497" s="81"/>
      <c r="H497" s="64"/>
      <c r="I497" s="64"/>
      <c r="J497" s="64"/>
      <c r="K497" s="64"/>
      <c r="L497" s="64"/>
      <c r="M497" s="64"/>
      <c r="N497" s="64"/>
      <c r="O497" s="64"/>
      <c r="P497" s="64"/>
      <c r="Q497" s="64"/>
      <c r="R497" s="64"/>
      <c r="S497" s="64"/>
      <c r="T497" s="64"/>
      <c r="U497" s="64"/>
      <c r="V497" s="64"/>
      <c r="W497" s="64"/>
      <c r="X497" s="64"/>
      <c r="Y497" s="64"/>
      <c r="Z497" s="64"/>
    </row>
    <row r="498" spans="1:26" x14ac:dyDescent="0.25">
      <c r="A498" s="64"/>
      <c r="B498" s="64"/>
      <c r="C498" s="64"/>
      <c r="D498" s="64"/>
      <c r="E498" s="64"/>
      <c r="F498" s="81"/>
      <c r="G498" s="81"/>
      <c r="H498" s="64"/>
      <c r="I498" s="64"/>
      <c r="J498" s="64"/>
      <c r="K498" s="64"/>
      <c r="L498" s="64"/>
      <c r="M498" s="64"/>
      <c r="N498" s="64"/>
      <c r="O498" s="64"/>
      <c r="P498" s="64"/>
      <c r="Q498" s="64"/>
      <c r="R498" s="64"/>
      <c r="S498" s="64"/>
      <c r="T498" s="64"/>
      <c r="U498" s="64"/>
      <c r="V498" s="64"/>
      <c r="W498" s="64"/>
      <c r="X498" s="64"/>
      <c r="Y498" s="64"/>
      <c r="Z498" s="64"/>
    </row>
    <row r="499" spans="1:26" x14ac:dyDescent="0.25">
      <c r="A499" s="64"/>
      <c r="B499" s="64"/>
      <c r="C499" s="64"/>
      <c r="D499" s="64"/>
      <c r="E499" s="64"/>
      <c r="F499" s="81"/>
      <c r="G499" s="81"/>
      <c r="H499" s="64"/>
      <c r="I499" s="64"/>
      <c r="J499" s="64"/>
      <c r="K499" s="64"/>
      <c r="L499" s="64"/>
      <c r="M499" s="64"/>
      <c r="N499" s="64"/>
      <c r="O499" s="64"/>
      <c r="P499" s="64"/>
      <c r="Q499" s="64"/>
      <c r="R499" s="64"/>
      <c r="S499" s="64"/>
      <c r="T499" s="64"/>
      <c r="U499" s="64"/>
      <c r="V499" s="64"/>
      <c r="W499" s="64"/>
      <c r="X499" s="64"/>
      <c r="Y499" s="64"/>
      <c r="Z499" s="64"/>
    </row>
    <row r="500" spans="1:26" x14ac:dyDescent="0.25">
      <c r="A500" s="64"/>
      <c r="B500" s="64"/>
      <c r="C500" s="64"/>
      <c r="D500" s="64"/>
      <c r="E500" s="64"/>
      <c r="F500" s="81"/>
      <c r="G500" s="81"/>
      <c r="H500" s="64"/>
      <c r="I500" s="64"/>
      <c r="J500" s="64"/>
      <c r="K500" s="64"/>
      <c r="L500" s="64"/>
      <c r="M500" s="64"/>
      <c r="N500" s="64"/>
      <c r="O500" s="64"/>
      <c r="P500" s="64"/>
      <c r="Q500" s="64"/>
      <c r="R500" s="64"/>
      <c r="S500" s="64"/>
      <c r="T500" s="64"/>
      <c r="U500" s="64"/>
      <c r="V500" s="64"/>
      <c r="W500" s="64"/>
      <c r="X500" s="64"/>
      <c r="Y500" s="64"/>
      <c r="Z500" s="64"/>
    </row>
    <row r="501" spans="1:26" x14ac:dyDescent="0.25">
      <c r="A501" s="64"/>
      <c r="B501" s="64"/>
      <c r="C501" s="64"/>
      <c r="D501" s="64"/>
      <c r="E501" s="64"/>
      <c r="F501" s="81"/>
      <c r="G501" s="81"/>
      <c r="H501" s="64"/>
      <c r="I501" s="64"/>
      <c r="J501" s="64"/>
      <c r="K501" s="64"/>
      <c r="L501" s="64"/>
      <c r="M501" s="64"/>
      <c r="N501" s="64"/>
      <c r="O501" s="64"/>
      <c r="P501" s="64"/>
      <c r="Q501" s="64"/>
      <c r="R501" s="64"/>
      <c r="S501" s="64"/>
      <c r="T501" s="64"/>
      <c r="U501" s="64"/>
      <c r="V501" s="64"/>
      <c r="W501" s="64"/>
      <c r="X501" s="64"/>
      <c r="Y501" s="64"/>
      <c r="Z501" s="64"/>
    </row>
    <row r="502" spans="1:26" x14ac:dyDescent="0.25">
      <c r="A502" s="64"/>
      <c r="B502" s="64"/>
      <c r="C502" s="64"/>
      <c r="D502" s="64"/>
      <c r="E502" s="64"/>
      <c r="F502" s="81"/>
      <c r="G502" s="81"/>
      <c r="H502" s="64"/>
      <c r="I502" s="64"/>
      <c r="J502" s="64"/>
      <c r="K502" s="64"/>
      <c r="L502" s="64"/>
      <c r="M502" s="64"/>
      <c r="N502" s="64"/>
      <c r="O502" s="64"/>
      <c r="P502" s="64"/>
      <c r="Q502" s="64"/>
      <c r="R502" s="64"/>
      <c r="S502" s="64"/>
      <c r="T502" s="64"/>
      <c r="U502" s="64"/>
      <c r="V502" s="64"/>
      <c r="W502" s="64"/>
      <c r="X502" s="64"/>
      <c r="Y502" s="64"/>
      <c r="Z502" s="64"/>
    </row>
    <row r="503" spans="1:26" x14ac:dyDescent="0.25">
      <c r="A503" s="64"/>
      <c r="B503" s="64"/>
      <c r="C503" s="64"/>
      <c r="D503" s="64"/>
      <c r="E503" s="64"/>
      <c r="F503" s="81"/>
      <c r="G503" s="81"/>
      <c r="H503" s="64"/>
      <c r="I503" s="64"/>
      <c r="J503" s="64"/>
      <c r="K503" s="64"/>
      <c r="L503" s="64"/>
      <c r="M503" s="64"/>
      <c r="N503" s="64"/>
      <c r="O503" s="64"/>
      <c r="P503" s="64"/>
      <c r="Q503" s="64"/>
      <c r="R503" s="64"/>
      <c r="S503" s="64"/>
      <c r="T503" s="64"/>
      <c r="U503" s="64"/>
      <c r="V503" s="64"/>
      <c r="W503" s="64"/>
      <c r="X503" s="64"/>
      <c r="Y503" s="64"/>
      <c r="Z503" s="64"/>
    </row>
    <row r="504" spans="1:26" x14ac:dyDescent="0.25">
      <c r="A504" s="64"/>
      <c r="B504" s="64"/>
      <c r="C504" s="64"/>
      <c r="D504" s="64"/>
      <c r="E504" s="64"/>
      <c r="F504" s="81"/>
      <c r="G504" s="81"/>
      <c r="H504" s="64"/>
      <c r="I504" s="64"/>
      <c r="J504" s="64"/>
      <c r="K504" s="64"/>
      <c r="L504" s="64"/>
      <c r="M504" s="64"/>
      <c r="N504" s="64"/>
      <c r="O504" s="64"/>
      <c r="P504" s="64"/>
      <c r="Q504" s="64"/>
      <c r="R504" s="64"/>
      <c r="S504" s="64"/>
      <c r="T504" s="64"/>
      <c r="U504" s="64"/>
      <c r="V504" s="64"/>
      <c r="W504" s="64"/>
      <c r="X504" s="64"/>
      <c r="Y504" s="64"/>
      <c r="Z504" s="64"/>
    </row>
    <row r="505" spans="1:26" x14ac:dyDescent="0.25">
      <c r="A505" s="64"/>
      <c r="B505" s="64"/>
      <c r="C505" s="64"/>
      <c r="D505" s="64"/>
      <c r="E505" s="64"/>
      <c r="F505" s="81"/>
      <c r="G505" s="81"/>
      <c r="H505" s="64"/>
      <c r="I505" s="64"/>
      <c r="J505" s="64"/>
      <c r="K505" s="64"/>
      <c r="L505" s="64"/>
      <c r="M505" s="64"/>
      <c r="N505" s="64"/>
      <c r="O505" s="64"/>
      <c r="P505" s="64"/>
      <c r="Q505" s="64"/>
      <c r="R505" s="64"/>
      <c r="S505" s="64"/>
      <c r="T505" s="64"/>
      <c r="U505" s="64"/>
      <c r="V505" s="64"/>
      <c r="W505" s="64"/>
      <c r="X505" s="64"/>
      <c r="Y505" s="64"/>
      <c r="Z505" s="64"/>
    </row>
    <row r="506" spans="1:26" x14ac:dyDescent="0.25">
      <c r="A506" s="64"/>
      <c r="B506" s="64"/>
      <c r="C506" s="64"/>
      <c r="D506" s="64"/>
      <c r="E506" s="64"/>
      <c r="F506" s="81"/>
      <c r="G506" s="81"/>
      <c r="H506" s="64"/>
      <c r="I506" s="64"/>
      <c r="J506" s="64"/>
      <c r="K506" s="64"/>
      <c r="L506" s="64"/>
      <c r="M506" s="64"/>
      <c r="N506" s="64"/>
      <c r="O506" s="64"/>
      <c r="P506" s="64"/>
      <c r="Q506" s="64"/>
      <c r="R506" s="64"/>
      <c r="S506" s="64"/>
      <c r="T506" s="64"/>
      <c r="U506" s="64"/>
      <c r="V506" s="64"/>
      <c r="W506" s="64"/>
      <c r="X506" s="64"/>
      <c r="Y506" s="64"/>
      <c r="Z506" s="64"/>
    </row>
    <row r="507" spans="1:26" x14ac:dyDescent="0.25">
      <c r="A507" s="64"/>
      <c r="B507" s="64"/>
      <c r="C507" s="64"/>
      <c r="D507" s="64"/>
      <c r="E507" s="64"/>
      <c r="F507" s="81"/>
      <c r="G507" s="81"/>
      <c r="H507" s="64"/>
      <c r="I507" s="64"/>
      <c r="J507" s="64"/>
      <c r="K507" s="64"/>
      <c r="L507" s="64"/>
      <c r="M507" s="64"/>
      <c r="N507" s="64"/>
      <c r="O507" s="64"/>
      <c r="P507" s="64"/>
      <c r="Q507" s="64"/>
      <c r="R507" s="64"/>
      <c r="S507" s="64"/>
      <c r="T507" s="64"/>
      <c r="U507" s="64"/>
      <c r="V507" s="64"/>
      <c r="W507" s="64"/>
      <c r="X507" s="64"/>
      <c r="Y507" s="64"/>
      <c r="Z507" s="64"/>
    </row>
    <row r="508" spans="1:26" x14ac:dyDescent="0.25">
      <c r="A508" s="64"/>
      <c r="B508" s="64"/>
      <c r="C508" s="64"/>
      <c r="D508" s="64"/>
      <c r="E508" s="64"/>
      <c r="F508" s="81"/>
      <c r="G508" s="81"/>
      <c r="H508" s="64"/>
      <c r="I508" s="64"/>
      <c r="J508" s="64"/>
      <c r="K508" s="64"/>
      <c r="L508" s="64"/>
      <c r="M508" s="64"/>
      <c r="N508" s="64"/>
      <c r="O508" s="64"/>
      <c r="P508" s="64"/>
      <c r="Q508" s="64"/>
      <c r="R508" s="64"/>
      <c r="S508" s="64"/>
      <c r="T508" s="64"/>
      <c r="U508" s="64"/>
      <c r="V508" s="64"/>
      <c r="W508" s="64"/>
      <c r="X508" s="64"/>
      <c r="Y508" s="64"/>
      <c r="Z508" s="64"/>
    </row>
    <row r="509" spans="1:26" x14ac:dyDescent="0.25">
      <c r="A509" s="64"/>
      <c r="B509" s="64"/>
      <c r="C509" s="64"/>
      <c r="D509" s="64"/>
      <c r="E509" s="64"/>
      <c r="F509" s="81"/>
      <c r="G509" s="81"/>
      <c r="H509" s="64"/>
      <c r="I509" s="64"/>
      <c r="J509" s="64"/>
      <c r="K509" s="64"/>
      <c r="L509" s="64"/>
      <c r="M509" s="64"/>
      <c r="N509" s="64"/>
      <c r="O509" s="64"/>
      <c r="P509" s="64"/>
      <c r="Q509" s="64"/>
      <c r="R509" s="64"/>
      <c r="S509" s="64"/>
      <c r="T509" s="64"/>
      <c r="U509" s="64"/>
      <c r="V509" s="64"/>
      <c r="W509" s="64"/>
      <c r="X509" s="64"/>
      <c r="Y509" s="64"/>
      <c r="Z509" s="64"/>
    </row>
    <row r="510" spans="1:26" x14ac:dyDescent="0.25">
      <c r="A510" s="64"/>
      <c r="B510" s="64"/>
      <c r="C510" s="64"/>
      <c r="D510" s="64"/>
      <c r="E510" s="64"/>
      <c r="F510" s="81"/>
      <c r="G510" s="81"/>
      <c r="H510" s="64"/>
      <c r="I510" s="64"/>
      <c r="J510" s="64"/>
      <c r="K510" s="64"/>
      <c r="L510" s="64"/>
      <c r="M510" s="64"/>
      <c r="N510" s="64"/>
      <c r="O510" s="64"/>
      <c r="P510" s="64"/>
      <c r="Q510" s="64"/>
      <c r="R510" s="64"/>
      <c r="S510" s="64"/>
      <c r="T510" s="64"/>
      <c r="U510" s="64"/>
      <c r="V510" s="64"/>
      <c r="W510" s="64"/>
      <c r="X510" s="64"/>
      <c r="Y510" s="64"/>
      <c r="Z510" s="64"/>
    </row>
    <row r="511" spans="1:26" x14ac:dyDescent="0.25">
      <c r="A511" s="64"/>
      <c r="B511" s="64"/>
      <c r="C511" s="64"/>
      <c r="D511" s="64"/>
      <c r="E511" s="64"/>
      <c r="F511" s="81"/>
      <c r="G511" s="81"/>
      <c r="H511" s="64"/>
      <c r="I511" s="64"/>
      <c r="J511" s="64"/>
      <c r="K511" s="64"/>
      <c r="L511" s="64"/>
      <c r="M511" s="64"/>
      <c r="N511" s="64"/>
      <c r="O511" s="64"/>
      <c r="P511" s="64"/>
      <c r="Q511" s="64"/>
      <c r="R511" s="64"/>
      <c r="S511" s="64"/>
      <c r="T511" s="64"/>
      <c r="U511" s="64"/>
      <c r="V511" s="64"/>
      <c r="W511" s="64"/>
      <c r="X511" s="64"/>
      <c r="Y511" s="64"/>
      <c r="Z511" s="64"/>
    </row>
    <row r="512" spans="1:26" x14ac:dyDescent="0.25">
      <c r="A512" s="64"/>
      <c r="B512" s="64"/>
      <c r="C512" s="64"/>
      <c r="D512" s="64"/>
      <c r="E512" s="64"/>
      <c r="F512" s="81"/>
      <c r="G512" s="81"/>
      <c r="H512" s="64"/>
      <c r="I512" s="64"/>
      <c r="J512" s="64"/>
      <c r="K512" s="64"/>
      <c r="L512" s="64"/>
      <c r="M512" s="64"/>
      <c r="N512" s="64"/>
      <c r="O512" s="64"/>
      <c r="P512" s="64"/>
      <c r="Q512" s="64"/>
      <c r="R512" s="64"/>
      <c r="S512" s="64"/>
      <c r="T512" s="64"/>
      <c r="U512" s="64"/>
      <c r="V512" s="64"/>
      <c r="W512" s="64"/>
      <c r="X512" s="64"/>
      <c r="Y512" s="64"/>
      <c r="Z512" s="64"/>
    </row>
    <row r="513" spans="1:26" x14ac:dyDescent="0.25">
      <c r="A513" s="64"/>
      <c r="B513" s="64"/>
      <c r="C513" s="64"/>
      <c r="D513" s="64"/>
      <c r="E513" s="64"/>
      <c r="F513" s="81"/>
      <c r="G513" s="81"/>
      <c r="H513" s="64"/>
      <c r="I513" s="64"/>
      <c r="J513" s="64"/>
      <c r="K513" s="64"/>
      <c r="L513" s="64"/>
      <c r="M513" s="64"/>
      <c r="N513" s="64"/>
      <c r="O513" s="64"/>
      <c r="P513" s="64"/>
      <c r="Q513" s="64"/>
      <c r="R513" s="64"/>
      <c r="S513" s="64"/>
      <c r="T513" s="64"/>
      <c r="U513" s="64"/>
      <c r="V513" s="64"/>
      <c r="W513" s="64"/>
      <c r="X513" s="64"/>
      <c r="Y513" s="64"/>
      <c r="Z513" s="64"/>
    </row>
    <row r="514" spans="1:26" x14ac:dyDescent="0.25">
      <c r="A514" s="64"/>
      <c r="B514" s="64"/>
      <c r="C514" s="64"/>
      <c r="D514" s="64"/>
      <c r="E514" s="64"/>
      <c r="F514" s="81"/>
      <c r="G514" s="81"/>
      <c r="H514" s="64"/>
      <c r="I514" s="64"/>
      <c r="J514" s="64"/>
      <c r="K514" s="64"/>
      <c r="L514" s="64"/>
      <c r="M514" s="64"/>
      <c r="N514" s="64"/>
      <c r="O514" s="64"/>
      <c r="P514" s="64"/>
      <c r="Q514" s="64"/>
      <c r="R514" s="64"/>
      <c r="S514" s="64"/>
      <c r="T514" s="64"/>
      <c r="U514" s="64"/>
      <c r="V514" s="64"/>
      <c r="W514" s="64"/>
      <c r="X514" s="64"/>
      <c r="Y514" s="64"/>
      <c r="Z514" s="64"/>
    </row>
    <row r="515" spans="1:26" x14ac:dyDescent="0.25">
      <c r="A515" s="64"/>
      <c r="B515" s="64"/>
      <c r="C515" s="64"/>
      <c r="D515" s="64"/>
      <c r="E515" s="64"/>
      <c r="F515" s="81"/>
      <c r="G515" s="81"/>
      <c r="H515" s="64"/>
      <c r="I515" s="64"/>
      <c r="J515" s="64"/>
      <c r="K515" s="64"/>
      <c r="L515" s="64"/>
      <c r="M515" s="64"/>
      <c r="N515" s="64"/>
      <c r="O515" s="64"/>
      <c r="P515" s="64"/>
      <c r="Q515" s="64"/>
      <c r="R515" s="64"/>
      <c r="S515" s="64"/>
      <c r="T515" s="64"/>
      <c r="U515" s="64"/>
      <c r="V515" s="64"/>
      <c r="W515" s="64"/>
      <c r="X515" s="64"/>
      <c r="Y515" s="64"/>
      <c r="Z515" s="64"/>
    </row>
    <row r="516" spans="1:26" x14ac:dyDescent="0.25">
      <c r="A516" s="64"/>
      <c r="B516" s="64"/>
      <c r="C516" s="64"/>
      <c r="D516" s="64"/>
      <c r="E516" s="64"/>
      <c r="F516" s="81"/>
      <c r="G516" s="81"/>
      <c r="H516" s="64"/>
      <c r="I516" s="64"/>
      <c r="J516" s="64"/>
      <c r="K516" s="64"/>
      <c r="L516" s="64"/>
      <c r="M516" s="64"/>
      <c r="N516" s="64"/>
      <c r="O516" s="64"/>
      <c r="P516" s="64"/>
      <c r="Q516" s="64"/>
      <c r="R516" s="64"/>
      <c r="S516" s="64"/>
      <c r="T516" s="64"/>
      <c r="U516" s="64"/>
      <c r="V516" s="64"/>
      <c r="W516" s="64"/>
      <c r="X516" s="64"/>
      <c r="Y516" s="64"/>
      <c r="Z516" s="64"/>
    </row>
    <row r="517" spans="1:26" x14ac:dyDescent="0.25">
      <c r="A517" s="64"/>
      <c r="B517" s="64"/>
      <c r="C517" s="64"/>
      <c r="D517" s="64"/>
      <c r="E517" s="64"/>
      <c r="F517" s="81"/>
      <c r="G517" s="81"/>
      <c r="H517" s="64"/>
      <c r="I517" s="64"/>
      <c r="J517" s="64"/>
      <c r="K517" s="64"/>
      <c r="L517" s="64"/>
      <c r="M517" s="64"/>
      <c r="N517" s="64"/>
      <c r="O517" s="64"/>
      <c r="P517" s="64"/>
      <c r="Q517" s="64"/>
      <c r="R517" s="64"/>
      <c r="S517" s="64"/>
      <c r="T517" s="64"/>
      <c r="U517" s="64"/>
      <c r="V517" s="64"/>
      <c r="W517" s="64"/>
      <c r="X517" s="64"/>
      <c r="Y517" s="64"/>
      <c r="Z517" s="64"/>
    </row>
    <row r="518" spans="1:26" x14ac:dyDescent="0.25">
      <c r="A518" s="64"/>
      <c r="B518" s="64"/>
      <c r="C518" s="64"/>
      <c r="D518" s="64"/>
      <c r="E518" s="64"/>
      <c r="F518" s="81"/>
      <c r="G518" s="81"/>
      <c r="H518" s="64"/>
      <c r="I518" s="64"/>
      <c r="J518" s="64"/>
      <c r="K518" s="64"/>
      <c r="L518" s="64"/>
      <c r="M518" s="64"/>
      <c r="N518" s="64"/>
      <c r="O518" s="64"/>
      <c r="P518" s="64"/>
      <c r="Q518" s="64"/>
      <c r="R518" s="64"/>
      <c r="S518" s="64"/>
      <c r="T518" s="64"/>
      <c r="U518" s="64"/>
      <c r="V518" s="64"/>
      <c r="W518" s="64"/>
      <c r="X518" s="64"/>
      <c r="Y518" s="64"/>
      <c r="Z518" s="64"/>
    </row>
    <row r="519" spans="1:26" x14ac:dyDescent="0.25">
      <c r="A519" s="64"/>
      <c r="B519" s="64"/>
      <c r="C519" s="64"/>
      <c r="D519" s="64"/>
      <c r="E519" s="64"/>
      <c r="F519" s="81"/>
      <c r="G519" s="81"/>
      <c r="H519" s="64"/>
      <c r="I519" s="64"/>
      <c r="J519" s="64"/>
      <c r="K519" s="64"/>
      <c r="L519" s="64"/>
      <c r="M519" s="64"/>
      <c r="N519" s="64"/>
      <c r="O519" s="64"/>
      <c r="P519" s="64"/>
      <c r="Q519" s="64"/>
      <c r="R519" s="64"/>
      <c r="S519" s="64"/>
      <c r="T519" s="64"/>
      <c r="U519" s="64"/>
      <c r="V519" s="64"/>
      <c r="W519" s="64"/>
      <c r="X519" s="64"/>
      <c r="Y519" s="64"/>
      <c r="Z519" s="64"/>
    </row>
    <row r="520" spans="1:26" x14ac:dyDescent="0.25">
      <c r="A520" s="64"/>
      <c r="B520" s="64"/>
      <c r="C520" s="64"/>
      <c r="D520" s="64"/>
      <c r="E520" s="64"/>
      <c r="F520" s="81"/>
      <c r="G520" s="81"/>
      <c r="H520" s="64"/>
      <c r="I520" s="64"/>
      <c r="J520" s="64"/>
      <c r="K520" s="64"/>
      <c r="L520" s="64"/>
      <c r="M520" s="64"/>
      <c r="N520" s="64"/>
      <c r="O520" s="64"/>
      <c r="P520" s="64"/>
      <c r="Q520" s="64"/>
      <c r="R520" s="64"/>
      <c r="S520" s="64"/>
      <c r="T520" s="64"/>
      <c r="U520" s="64"/>
      <c r="V520" s="64"/>
      <c r="W520" s="64"/>
      <c r="X520" s="64"/>
      <c r="Y520" s="64"/>
      <c r="Z520" s="64"/>
    </row>
    <row r="521" spans="1:26" x14ac:dyDescent="0.25">
      <c r="A521" s="64"/>
      <c r="B521" s="64"/>
      <c r="C521" s="64"/>
      <c r="D521" s="64"/>
      <c r="E521" s="64"/>
      <c r="F521" s="81"/>
      <c r="G521" s="81"/>
      <c r="H521" s="64"/>
      <c r="I521" s="64"/>
      <c r="J521" s="64"/>
      <c r="K521" s="64"/>
      <c r="L521" s="64"/>
      <c r="M521" s="64"/>
      <c r="N521" s="64"/>
      <c r="O521" s="64"/>
      <c r="P521" s="64"/>
      <c r="Q521" s="64"/>
      <c r="R521" s="64"/>
      <c r="S521" s="64"/>
      <c r="T521" s="64"/>
      <c r="U521" s="64"/>
      <c r="V521" s="64"/>
      <c r="W521" s="64"/>
      <c r="X521" s="64"/>
      <c r="Y521" s="64"/>
      <c r="Z521" s="64"/>
    </row>
    <row r="522" spans="1:26" x14ac:dyDescent="0.25">
      <c r="A522" s="64"/>
      <c r="B522" s="64"/>
      <c r="C522" s="64"/>
      <c r="D522" s="64"/>
      <c r="E522" s="64"/>
      <c r="F522" s="81"/>
      <c r="G522" s="81"/>
      <c r="H522" s="64"/>
      <c r="I522" s="64"/>
      <c r="J522" s="64"/>
      <c r="K522" s="64"/>
      <c r="L522" s="64"/>
      <c r="M522" s="64"/>
      <c r="N522" s="64"/>
      <c r="O522" s="64"/>
      <c r="P522" s="64"/>
      <c r="Q522" s="64"/>
      <c r="R522" s="64"/>
      <c r="S522" s="64"/>
      <c r="T522" s="64"/>
      <c r="U522" s="64"/>
      <c r="V522" s="64"/>
      <c r="W522" s="64"/>
      <c r="X522" s="64"/>
      <c r="Y522" s="64"/>
      <c r="Z522" s="64"/>
    </row>
    <row r="523" spans="1:26" x14ac:dyDescent="0.25">
      <c r="A523" s="64"/>
      <c r="B523" s="64"/>
      <c r="C523" s="64"/>
      <c r="D523" s="64"/>
      <c r="E523" s="64"/>
      <c r="F523" s="81"/>
      <c r="G523" s="81"/>
      <c r="H523" s="64"/>
      <c r="I523" s="64"/>
      <c r="J523" s="64"/>
      <c r="K523" s="64"/>
      <c r="L523" s="64"/>
      <c r="M523" s="64"/>
      <c r="N523" s="64"/>
      <c r="O523" s="64"/>
      <c r="P523" s="64"/>
      <c r="Q523" s="64"/>
      <c r="R523" s="64"/>
      <c r="S523" s="64"/>
      <c r="T523" s="64"/>
      <c r="U523" s="64"/>
      <c r="V523" s="64"/>
      <c r="W523" s="64"/>
      <c r="X523" s="64"/>
      <c r="Y523" s="64"/>
      <c r="Z523" s="64"/>
    </row>
    <row r="524" spans="1:26" x14ac:dyDescent="0.25">
      <c r="A524" s="64"/>
      <c r="B524" s="64"/>
      <c r="C524" s="64"/>
      <c r="D524" s="64"/>
      <c r="E524" s="64"/>
      <c r="F524" s="81"/>
      <c r="G524" s="81"/>
      <c r="H524" s="64"/>
      <c r="I524" s="64"/>
      <c r="J524" s="64"/>
      <c r="K524" s="64"/>
      <c r="L524" s="64"/>
      <c r="M524" s="64"/>
      <c r="N524" s="64"/>
      <c r="O524" s="64"/>
      <c r="P524" s="64"/>
      <c r="Q524" s="64"/>
      <c r="R524" s="64"/>
      <c r="S524" s="64"/>
      <c r="T524" s="64"/>
      <c r="U524" s="64"/>
      <c r="V524" s="64"/>
      <c r="W524" s="64"/>
      <c r="X524" s="64"/>
      <c r="Y524" s="64"/>
      <c r="Z524" s="64"/>
    </row>
    <row r="525" spans="1:26" x14ac:dyDescent="0.25">
      <c r="A525" s="64"/>
      <c r="B525" s="64"/>
      <c r="C525" s="64"/>
      <c r="D525" s="64"/>
      <c r="E525" s="64"/>
      <c r="F525" s="81"/>
      <c r="G525" s="81"/>
      <c r="H525" s="64"/>
      <c r="I525" s="64"/>
      <c r="J525" s="64"/>
      <c r="K525" s="64"/>
      <c r="L525" s="64"/>
      <c r="M525" s="64"/>
      <c r="N525" s="64"/>
      <c r="O525" s="64"/>
      <c r="P525" s="64"/>
      <c r="Q525" s="64"/>
      <c r="R525" s="64"/>
      <c r="S525" s="64"/>
      <c r="T525" s="64"/>
      <c r="U525" s="64"/>
      <c r="V525" s="64"/>
      <c r="W525" s="64"/>
      <c r="X525" s="64"/>
      <c r="Y525" s="64"/>
      <c r="Z525" s="64"/>
    </row>
    <row r="526" spans="1:26" x14ac:dyDescent="0.25">
      <c r="A526" s="64"/>
      <c r="B526" s="64"/>
      <c r="C526" s="64"/>
      <c r="D526" s="64"/>
      <c r="E526" s="64"/>
      <c r="F526" s="81"/>
      <c r="G526" s="81"/>
      <c r="H526" s="64"/>
      <c r="I526" s="64"/>
      <c r="J526" s="64"/>
      <c r="K526" s="64"/>
      <c r="L526" s="64"/>
      <c r="M526" s="64"/>
      <c r="N526" s="64"/>
      <c r="O526" s="64"/>
      <c r="P526" s="64"/>
      <c r="Q526" s="64"/>
      <c r="R526" s="64"/>
      <c r="S526" s="64"/>
      <c r="T526" s="64"/>
      <c r="U526" s="64"/>
      <c r="V526" s="64"/>
      <c r="W526" s="64"/>
      <c r="X526" s="64"/>
      <c r="Y526" s="64"/>
      <c r="Z526" s="64"/>
    </row>
    <row r="527" spans="1:26" x14ac:dyDescent="0.25">
      <c r="A527" s="64"/>
      <c r="B527" s="64"/>
      <c r="C527" s="64"/>
      <c r="D527" s="64"/>
      <c r="E527" s="64"/>
      <c r="F527" s="81"/>
      <c r="G527" s="81"/>
      <c r="H527" s="64"/>
      <c r="I527" s="64"/>
      <c r="J527" s="64"/>
      <c r="K527" s="64"/>
      <c r="L527" s="64"/>
      <c r="M527" s="64"/>
      <c r="N527" s="64"/>
      <c r="O527" s="64"/>
      <c r="P527" s="64"/>
      <c r="Q527" s="64"/>
      <c r="R527" s="64"/>
      <c r="S527" s="64"/>
      <c r="T527" s="64"/>
      <c r="U527" s="64"/>
      <c r="V527" s="64"/>
      <c r="W527" s="64"/>
      <c r="X527" s="64"/>
      <c r="Y527" s="64"/>
      <c r="Z527" s="64"/>
    </row>
    <row r="528" spans="1:26" x14ac:dyDescent="0.25">
      <c r="A528" s="64"/>
      <c r="B528" s="64"/>
      <c r="C528" s="64"/>
      <c r="D528" s="64"/>
      <c r="E528" s="64"/>
      <c r="F528" s="81"/>
      <c r="G528" s="81"/>
      <c r="H528" s="64"/>
      <c r="I528" s="64"/>
      <c r="J528" s="64"/>
      <c r="K528" s="64"/>
      <c r="L528" s="64"/>
      <c r="M528" s="64"/>
      <c r="N528" s="64"/>
      <c r="O528" s="64"/>
      <c r="P528" s="64"/>
      <c r="Q528" s="64"/>
      <c r="R528" s="64"/>
      <c r="S528" s="64"/>
      <c r="T528" s="64"/>
      <c r="U528" s="64"/>
      <c r="V528" s="64"/>
      <c r="W528" s="64"/>
      <c r="X528" s="64"/>
      <c r="Y528" s="64"/>
      <c r="Z528" s="64"/>
    </row>
    <row r="529" spans="1:26" x14ac:dyDescent="0.25">
      <c r="A529" s="64"/>
      <c r="B529" s="64"/>
      <c r="C529" s="64"/>
      <c r="D529" s="64"/>
      <c r="E529" s="64"/>
      <c r="F529" s="81"/>
      <c r="G529" s="81"/>
      <c r="H529" s="64"/>
      <c r="I529" s="64"/>
      <c r="J529" s="64"/>
      <c r="K529" s="64"/>
      <c r="L529" s="64"/>
      <c r="M529" s="64"/>
      <c r="N529" s="64"/>
      <c r="O529" s="64"/>
      <c r="P529" s="64"/>
      <c r="Q529" s="64"/>
      <c r="R529" s="64"/>
      <c r="S529" s="64"/>
      <c r="T529" s="64"/>
      <c r="U529" s="64"/>
      <c r="V529" s="64"/>
      <c r="W529" s="64"/>
      <c r="X529" s="64"/>
      <c r="Y529" s="64"/>
      <c r="Z529" s="64"/>
    </row>
    <row r="530" spans="1:26" x14ac:dyDescent="0.25">
      <c r="A530" s="64"/>
      <c r="B530" s="64"/>
      <c r="C530" s="64"/>
      <c r="D530" s="64"/>
      <c r="E530" s="64"/>
      <c r="F530" s="81"/>
      <c r="G530" s="81"/>
      <c r="H530" s="64"/>
      <c r="I530" s="64"/>
      <c r="J530" s="64"/>
      <c r="K530" s="64"/>
      <c r="L530" s="64"/>
      <c r="M530" s="64"/>
      <c r="N530" s="64"/>
      <c r="O530" s="64"/>
      <c r="P530" s="64"/>
      <c r="Q530" s="64"/>
      <c r="R530" s="64"/>
      <c r="S530" s="64"/>
      <c r="T530" s="64"/>
      <c r="U530" s="64"/>
      <c r="V530" s="64"/>
      <c r="W530" s="64"/>
      <c r="X530" s="64"/>
      <c r="Y530" s="64"/>
      <c r="Z530" s="64"/>
    </row>
    <row r="531" spans="1:26" x14ac:dyDescent="0.25">
      <c r="A531" s="64"/>
      <c r="B531" s="64"/>
      <c r="C531" s="64"/>
      <c r="D531" s="64"/>
      <c r="E531" s="64"/>
      <c r="F531" s="81"/>
      <c r="G531" s="81"/>
      <c r="H531" s="64"/>
      <c r="I531" s="64"/>
      <c r="J531" s="64"/>
      <c r="K531" s="64"/>
      <c r="L531" s="64"/>
      <c r="M531" s="64"/>
      <c r="N531" s="64"/>
      <c r="O531" s="64"/>
      <c r="P531" s="64"/>
      <c r="Q531" s="64"/>
      <c r="R531" s="64"/>
      <c r="S531" s="64"/>
      <c r="T531" s="64"/>
      <c r="U531" s="64"/>
      <c r="V531" s="64"/>
      <c r="W531" s="64"/>
      <c r="X531" s="64"/>
      <c r="Y531" s="64"/>
      <c r="Z531" s="64"/>
    </row>
    <row r="532" spans="1:26" x14ac:dyDescent="0.25">
      <c r="A532" s="64"/>
      <c r="B532" s="64"/>
      <c r="C532" s="64"/>
      <c r="D532" s="64"/>
      <c r="E532" s="64"/>
      <c r="F532" s="81"/>
      <c r="G532" s="81"/>
      <c r="H532" s="64"/>
      <c r="I532" s="64"/>
      <c r="J532" s="64"/>
      <c r="K532" s="64"/>
      <c r="L532" s="64"/>
      <c r="M532" s="64"/>
      <c r="N532" s="64"/>
      <c r="O532" s="64"/>
      <c r="P532" s="64"/>
      <c r="Q532" s="64"/>
      <c r="R532" s="64"/>
      <c r="S532" s="64"/>
      <c r="T532" s="64"/>
      <c r="U532" s="64"/>
      <c r="V532" s="64"/>
      <c r="W532" s="64"/>
      <c r="X532" s="64"/>
      <c r="Y532" s="64"/>
      <c r="Z532" s="64"/>
    </row>
    <row r="533" spans="1:26" x14ac:dyDescent="0.25">
      <c r="A533" s="64"/>
      <c r="B533" s="64"/>
      <c r="C533" s="64"/>
      <c r="D533" s="64"/>
      <c r="E533" s="64"/>
      <c r="F533" s="81"/>
      <c r="G533" s="81"/>
      <c r="H533" s="64"/>
      <c r="I533" s="64"/>
      <c r="J533" s="64"/>
      <c r="K533" s="64"/>
      <c r="L533" s="64"/>
      <c r="M533" s="64"/>
      <c r="N533" s="64"/>
      <c r="O533" s="64"/>
      <c r="P533" s="64"/>
      <c r="Q533" s="64"/>
      <c r="R533" s="64"/>
      <c r="S533" s="64"/>
      <c r="T533" s="64"/>
      <c r="U533" s="64"/>
      <c r="V533" s="64"/>
      <c r="W533" s="64"/>
      <c r="X533" s="64"/>
      <c r="Y533" s="64"/>
      <c r="Z533" s="64"/>
    </row>
    <row r="534" spans="1:26" x14ac:dyDescent="0.25">
      <c r="A534" s="64"/>
      <c r="B534" s="64"/>
      <c r="C534" s="64"/>
      <c r="D534" s="64"/>
      <c r="E534" s="64"/>
      <c r="F534" s="81"/>
      <c r="G534" s="81"/>
      <c r="H534" s="64"/>
      <c r="I534" s="64"/>
      <c r="J534" s="64"/>
      <c r="K534" s="64"/>
      <c r="L534" s="64"/>
      <c r="M534" s="64"/>
      <c r="N534" s="64"/>
      <c r="O534" s="64"/>
      <c r="P534" s="64"/>
      <c r="Q534" s="64"/>
      <c r="R534" s="64"/>
      <c r="S534" s="64"/>
      <c r="T534" s="64"/>
      <c r="U534" s="64"/>
      <c r="V534" s="64"/>
      <c r="W534" s="64"/>
      <c r="X534" s="64"/>
      <c r="Y534" s="64"/>
      <c r="Z534" s="64"/>
    </row>
    <row r="535" spans="1:26" x14ac:dyDescent="0.25">
      <c r="A535" s="64"/>
      <c r="B535" s="64"/>
      <c r="C535" s="64"/>
      <c r="D535" s="64"/>
      <c r="E535" s="64"/>
      <c r="F535" s="81"/>
      <c r="G535" s="81"/>
      <c r="H535" s="64"/>
      <c r="I535" s="64"/>
      <c r="J535" s="64"/>
      <c r="K535" s="64"/>
      <c r="L535" s="64"/>
      <c r="M535" s="64"/>
      <c r="N535" s="64"/>
      <c r="O535" s="64"/>
      <c r="P535" s="64"/>
      <c r="Q535" s="64"/>
      <c r="R535" s="64"/>
      <c r="S535" s="64"/>
      <c r="T535" s="64"/>
      <c r="U535" s="64"/>
      <c r="V535" s="64"/>
      <c r="W535" s="64"/>
      <c r="X535" s="64"/>
      <c r="Y535" s="64"/>
      <c r="Z535" s="64"/>
    </row>
    <row r="536" spans="1:26" x14ac:dyDescent="0.25">
      <c r="A536" s="64"/>
      <c r="B536" s="64"/>
      <c r="C536" s="64"/>
      <c r="D536" s="64"/>
      <c r="E536" s="64"/>
      <c r="F536" s="81"/>
      <c r="G536" s="81"/>
      <c r="H536" s="64"/>
      <c r="I536" s="64"/>
      <c r="J536" s="64"/>
      <c r="K536" s="64"/>
      <c r="L536" s="64"/>
      <c r="M536" s="64"/>
      <c r="N536" s="64"/>
      <c r="O536" s="64"/>
      <c r="P536" s="64"/>
      <c r="Q536" s="64"/>
      <c r="R536" s="64"/>
      <c r="S536" s="64"/>
      <c r="T536" s="64"/>
      <c r="U536" s="64"/>
      <c r="V536" s="64"/>
      <c r="W536" s="64"/>
      <c r="X536" s="64"/>
      <c r="Y536" s="64"/>
      <c r="Z536" s="64"/>
    </row>
    <row r="537" spans="1:26" x14ac:dyDescent="0.25">
      <c r="A537" s="64"/>
      <c r="B537" s="64"/>
      <c r="C537" s="64"/>
      <c r="D537" s="64"/>
      <c r="E537" s="64"/>
      <c r="F537" s="81"/>
      <c r="G537" s="81"/>
      <c r="H537" s="64"/>
      <c r="I537" s="64"/>
      <c r="J537" s="64"/>
      <c r="K537" s="64"/>
      <c r="L537" s="64"/>
      <c r="M537" s="64"/>
      <c r="N537" s="64"/>
      <c r="O537" s="64"/>
      <c r="P537" s="64"/>
      <c r="Q537" s="64"/>
      <c r="R537" s="64"/>
      <c r="S537" s="64"/>
      <c r="T537" s="64"/>
      <c r="U537" s="64"/>
      <c r="V537" s="64"/>
      <c r="W537" s="64"/>
      <c r="X537" s="64"/>
      <c r="Y537" s="64"/>
      <c r="Z537" s="64"/>
    </row>
    <row r="538" spans="1:26" x14ac:dyDescent="0.25">
      <c r="A538" s="64"/>
      <c r="B538" s="64"/>
      <c r="C538" s="64"/>
      <c r="D538" s="64"/>
      <c r="E538" s="64"/>
      <c r="F538" s="81"/>
      <c r="G538" s="81"/>
      <c r="H538" s="64"/>
      <c r="I538" s="64"/>
      <c r="J538" s="64"/>
      <c r="K538" s="64"/>
      <c r="L538" s="64"/>
      <c r="M538" s="64"/>
      <c r="N538" s="64"/>
      <c r="O538" s="64"/>
      <c r="P538" s="64"/>
      <c r="Q538" s="64"/>
      <c r="R538" s="64"/>
      <c r="S538" s="64"/>
      <c r="T538" s="64"/>
      <c r="U538" s="64"/>
      <c r="V538" s="64"/>
      <c r="W538" s="64"/>
      <c r="X538" s="64"/>
      <c r="Y538" s="64"/>
      <c r="Z538" s="64"/>
    </row>
    <row r="539" spans="1:26" x14ac:dyDescent="0.25">
      <c r="A539" s="64"/>
      <c r="B539" s="64"/>
      <c r="C539" s="64"/>
      <c r="D539" s="64"/>
      <c r="E539" s="64"/>
      <c r="F539" s="81"/>
      <c r="G539" s="81"/>
      <c r="H539" s="64"/>
      <c r="I539" s="64"/>
      <c r="J539" s="64"/>
      <c r="K539" s="64"/>
      <c r="L539" s="64"/>
      <c r="M539" s="64"/>
      <c r="N539" s="64"/>
      <c r="O539" s="64"/>
      <c r="P539" s="64"/>
      <c r="Q539" s="64"/>
      <c r="R539" s="64"/>
      <c r="S539" s="64"/>
      <c r="T539" s="64"/>
      <c r="U539" s="64"/>
      <c r="V539" s="64"/>
      <c r="W539" s="64"/>
      <c r="X539" s="64"/>
      <c r="Y539" s="64"/>
      <c r="Z539" s="64"/>
    </row>
    <row r="540" spans="1:26" x14ac:dyDescent="0.25">
      <c r="A540" s="64"/>
      <c r="B540" s="64"/>
      <c r="C540" s="64"/>
      <c r="D540" s="64"/>
      <c r="E540" s="64"/>
      <c r="F540" s="81"/>
      <c r="G540" s="81"/>
      <c r="H540" s="64"/>
      <c r="I540" s="64"/>
      <c r="J540" s="64"/>
      <c r="K540" s="64"/>
      <c r="L540" s="64"/>
      <c r="M540" s="64"/>
      <c r="N540" s="64"/>
      <c r="O540" s="64"/>
      <c r="P540" s="64"/>
      <c r="Q540" s="64"/>
      <c r="R540" s="64"/>
      <c r="S540" s="64"/>
      <c r="T540" s="64"/>
      <c r="U540" s="64"/>
      <c r="V540" s="64"/>
      <c r="W540" s="64"/>
      <c r="X540" s="64"/>
      <c r="Y540" s="64"/>
      <c r="Z540" s="64"/>
    </row>
    <row r="541" spans="1:26" x14ac:dyDescent="0.25">
      <c r="A541" s="64"/>
      <c r="B541" s="64"/>
      <c r="C541" s="64"/>
      <c r="D541" s="64"/>
      <c r="E541" s="64"/>
      <c r="F541" s="81"/>
      <c r="G541" s="81"/>
      <c r="H541" s="64"/>
      <c r="I541" s="64"/>
      <c r="J541" s="64"/>
      <c r="K541" s="64"/>
      <c r="L541" s="64"/>
      <c r="M541" s="64"/>
      <c r="N541" s="64"/>
      <c r="O541" s="64"/>
      <c r="P541" s="64"/>
      <c r="Q541" s="64"/>
      <c r="R541" s="64"/>
      <c r="S541" s="64"/>
      <c r="T541" s="64"/>
      <c r="U541" s="64"/>
      <c r="V541" s="64"/>
      <c r="W541" s="64"/>
      <c r="X541" s="64"/>
      <c r="Y541" s="64"/>
      <c r="Z541" s="64"/>
    </row>
    <row r="542" spans="1:26" x14ac:dyDescent="0.25">
      <c r="A542" s="64"/>
      <c r="B542" s="64"/>
      <c r="C542" s="64"/>
      <c r="D542" s="64"/>
      <c r="E542" s="64"/>
      <c r="F542" s="81"/>
      <c r="G542" s="81"/>
      <c r="H542" s="64"/>
      <c r="I542" s="64"/>
      <c r="J542" s="64"/>
      <c r="K542" s="64"/>
      <c r="L542" s="64"/>
      <c r="M542" s="64"/>
      <c r="N542" s="64"/>
      <c r="O542" s="64"/>
      <c r="P542" s="64"/>
      <c r="Q542" s="64"/>
      <c r="R542" s="64"/>
      <c r="S542" s="64"/>
      <c r="T542" s="64"/>
      <c r="U542" s="64"/>
      <c r="V542" s="64"/>
      <c r="W542" s="64"/>
      <c r="X542" s="64"/>
      <c r="Y542" s="64"/>
      <c r="Z542" s="64"/>
    </row>
    <row r="543" spans="1:26" x14ac:dyDescent="0.25">
      <c r="A543" s="64"/>
      <c r="B543" s="64"/>
      <c r="C543" s="64"/>
      <c r="D543" s="64"/>
      <c r="E543" s="64"/>
      <c r="F543" s="81"/>
      <c r="G543" s="81"/>
      <c r="H543" s="64"/>
      <c r="I543" s="64"/>
      <c r="J543" s="64"/>
      <c r="K543" s="64"/>
      <c r="L543" s="64"/>
      <c r="M543" s="64"/>
      <c r="N543" s="64"/>
      <c r="O543" s="64"/>
      <c r="P543" s="64"/>
      <c r="Q543" s="64"/>
      <c r="R543" s="64"/>
      <c r="S543" s="64"/>
      <c r="T543" s="64"/>
      <c r="U543" s="64"/>
      <c r="V543" s="64"/>
      <c r="W543" s="64"/>
      <c r="X543" s="64"/>
      <c r="Y543" s="64"/>
      <c r="Z543" s="64"/>
    </row>
    <row r="544" spans="1:26" x14ac:dyDescent="0.25">
      <c r="A544" s="64"/>
      <c r="B544" s="64"/>
      <c r="C544" s="64"/>
      <c r="D544" s="64"/>
      <c r="E544" s="64"/>
      <c r="F544" s="81"/>
      <c r="G544" s="81"/>
      <c r="H544" s="64"/>
      <c r="I544" s="64"/>
      <c r="J544" s="64"/>
      <c r="K544" s="64"/>
      <c r="L544" s="64"/>
      <c r="M544" s="64"/>
      <c r="N544" s="64"/>
      <c r="O544" s="64"/>
      <c r="P544" s="64"/>
      <c r="Q544" s="64"/>
      <c r="R544" s="64"/>
      <c r="S544" s="64"/>
      <c r="T544" s="64"/>
      <c r="U544" s="64"/>
      <c r="V544" s="64"/>
      <c r="W544" s="64"/>
      <c r="X544" s="64"/>
      <c r="Y544" s="64"/>
      <c r="Z544" s="64"/>
    </row>
    <row r="545" spans="1:26" x14ac:dyDescent="0.25">
      <c r="A545" s="64"/>
      <c r="B545" s="64"/>
      <c r="C545" s="64"/>
      <c r="D545" s="64"/>
      <c r="E545" s="64"/>
      <c r="F545" s="81"/>
      <c r="G545" s="81"/>
      <c r="H545" s="64"/>
      <c r="I545" s="64"/>
      <c r="J545" s="64"/>
      <c r="K545" s="64"/>
      <c r="L545" s="64"/>
      <c r="M545" s="64"/>
      <c r="N545" s="64"/>
      <c r="O545" s="64"/>
      <c r="P545" s="64"/>
      <c r="Q545" s="64"/>
      <c r="R545" s="64"/>
      <c r="S545" s="64"/>
      <c r="T545" s="64"/>
      <c r="U545" s="64"/>
      <c r="V545" s="64"/>
      <c r="W545" s="64"/>
      <c r="X545" s="64"/>
      <c r="Y545" s="64"/>
      <c r="Z545" s="64"/>
    </row>
    <row r="546" spans="1:26" x14ac:dyDescent="0.25">
      <c r="A546" s="64"/>
      <c r="B546" s="64"/>
      <c r="C546" s="64"/>
      <c r="D546" s="64"/>
      <c r="E546" s="64"/>
      <c r="F546" s="81"/>
      <c r="G546" s="81"/>
      <c r="H546" s="64"/>
      <c r="I546" s="64"/>
      <c r="J546" s="64"/>
      <c r="K546" s="64"/>
      <c r="L546" s="64"/>
      <c r="M546" s="64"/>
      <c r="N546" s="64"/>
      <c r="O546" s="64"/>
      <c r="P546" s="64"/>
      <c r="Q546" s="64"/>
      <c r="R546" s="64"/>
      <c r="S546" s="64"/>
      <c r="T546" s="64"/>
      <c r="U546" s="64"/>
      <c r="V546" s="64"/>
      <c r="W546" s="64"/>
      <c r="X546" s="64"/>
      <c r="Y546" s="64"/>
      <c r="Z546" s="64"/>
    </row>
    <row r="547" spans="1:26" x14ac:dyDescent="0.25">
      <c r="A547" s="64"/>
      <c r="B547" s="64"/>
      <c r="C547" s="64"/>
      <c r="D547" s="64"/>
      <c r="E547" s="64"/>
      <c r="F547" s="81"/>
      <c r="G547" s="81"/>
      <c r="H547" s="64"/>
      <c r="I547" s="64"/>
      <c r="J547" s="64"/>
      <c r="K547" s="64"/>
      <c r="L547" s="64"/>
      <c r="M547" s="64"/>
      <c r="N547" s="64"/>
      <c r="O547" s="64"/>
      <c r="P547" s="64"/>
      <c r="Q547" s="64"/>
      <c r="R547" s="64"/>
      <c r="S547" s="64"/>
      <c r="T547" s="64"/>
      <c r="U547" s="64"/>
      <c r="V547" s="64"/>
      <c r="W547" s="64"/>
      <c r="X547" s="64"/>
      <c r="Y547" s="64"/>
      <c r="Z547" s="64"/>
    </row>
    <row r="548" spans="1:26" x14ac:dyDescent="0.25">
      <c r="A548" s="64"/>
      <c r="B548" s="64"/>
      <c r="C548" s="64"/>
      <c r="D548" s="64"/>
      <c r="E548" s="64"/>
      <c r="F548" s="81"/>
      <c r="G548" s="81"/>
      <c r="H548" s="64"/>
      <c r="I548" s="64"/>
      <c r="J548" s="64"/>
      <c r="K548" s="64"/>
      <c r="L548" s="64"/>
      <c r="M548" s="64"/>
      <c r="N548" s="64"/>
      <c r="O548" s="64"/>
      <c r="P548" s="64"/>
      <c r="Q548" s="64"/>
      <c r="R548" s="64"/>
      <c r="S548" s="64"/>
      <c r="T548" s="64"/>
      <c r="U548" s="64"/>
      <c r="V548" s="64"/>
      <c r="W548" s="64"/>
      <c r="X548" s="64"/>
      <c r="Y548" s="64"/>
      <c r="Z548" s="64"/>
    </row>
    <row r="549" spans="1:26" x14ac:dyDescent="0.25">
      <c r="A549" s="64"/>
      <c r="B549" s="64"/>
      <c r="C549" s="64"/>
      <c r="D549" s="64"/>
      <c r="E549" s="64"/>
      <c r="F549" s="81"/>
      <c r="G549" s="81"/>
      <c r="H549" s="64"/>
      <c r="I549" s="64"/>
      <c r="J549" s="64"/>
      <c r="K549" s="64"/>
      <c r="L549" s="64"/>
      <c r="M549" s="64"/>
      <c r="N549" s="64"/>
      <c r="O549" s="64"/>
      <c r="P549" s="64"/>
      <c r="Q549" s="64"/>
      <c r="R549" s="64"/>
      <c r="S549" s="64"/>
      <c r="T549" s="64"/>
      <c r="U549" s="64"/>
      <c r="V549" s="64"/>
      <c r="W549" s="64"/>
      <c r="X549" s="64"/>
      <c r="Y549" s="64"/>
      <c r="Z549" s="64"/>
    </row>
    <row r="550" spans="1:26" x14ac:dyDescent="0.25">
      <c r="A550" s="64"/>
      <c r="B550" s="64"/>
      <c r="C550" s="64"/>
      <c r="D550" s="64"/>
      <c r="E550" s="64"/>
      <c r="F550" s="81"/>
      <c r="G550" s="81"/>
      <c r="H550" s="64"/>
      <c r="I550" s="64"/>
      <c r="J550" s="64"/>
      <c r="K550" s="64"/>
      <c r="L550" s="64"/>
      <c r="M550" s="64"/>
      <c r="N550" s="64"/>
      <c r="O550" s="64"/>
      <c r="P550" s="64"/>
      <c r="Q550" s="64"/>
      <c r="R550" s="64"/>
      <c r="S550" s="64"/>
      <c r="T550" s="64"/>
      <c r="U550" s="64"/>
      <c r="V550" s="64"/>
      <c r="W550" s="64"/>
      <c r="X550" s="64"/>
      <c r="Y550" s="64"/>
      <c r="Z550" s="64"/>
    </row>
    <row r="551" spans="1:26" x14ac:dyDescent="0.25">
      <c r="A551" s="64"/>
      <c r="B551" s="64"/>
      <c r="C551" s="64"/>
      <c r="D551" s="64"/>
      <c r="E551" s="64"/>
      <c r="F551" s="81"/>
      <c r="G551" s="81"/>
      <c r="H551" s="64"/>
      <c r="I551" s="64"/>
      <c r="J551" s="64"/>
      <c r="K551" s="64"/>
      <c r="L551" s="64"/>
      <c r="M551" s="64"/>
      <c r="N551" s="64"/>
      <c r="O551" s="64"/>
      <c r="P551" s="64"/>
      <c r="Q551" s="64"/>
      <c r="R551" s="64"/>
      <c r="S551" s="64"/>
      <c r="T551" s="64"/>
      <c r="U551" s="64"/>
      <c r="V551" s="64"/>
      <c r="W551" s="64"/>
      <c r="X551" s="64"/>
      <c r="Y551" s="64"/>
      <c r="Z551" s="64"/>
    </row>
    <row r="552" spans="1:26" x14ac:dyDescent="0.25">
      <c r="A552" s="64"/>
      <c r="B552" s="64"/>
      <c r="C552" s="64"/>
      <c r="D552" s="64"/>
      <c r="E552" s="64"/>
      <c r="F552" s="81"/>
      <c r="G552" s="81"/>
      <c r="H552" s="64"/>
      <c r="I552" s="64"/>
      <c r="J552" s="64"/>
      <c r="K552" s="64"/>
      <c r="L552" s="64"/>
      <c r="M552" s="64"/>
      <c r="N552" s="64"/>
      <c r="O552" s="64"/>
      <c r="P552" s="64"/>
      <c r="Q552" s="64"/>
      <c r="R552" s="64"/>
      <c r="S552" s="64"/>
      <c r="T552" s="64"/>
      <c r="U552" s="64"/>
      <c r="V552" s="64"/>
      <c r="W552" s="64"/>
      <c r="X552" s="64"/>
      <c r="Y552" s="64"/>
      <c r="Z552" s="64"/>
    </row>
    <row r="553" spans="1:26" x14ac:dyDescent="0.25">
      <c r="A553" s="64"/>
      <c r="B553" s="64"/>
      <c r="C553" s="64"/>
      <c r="D553" s="64"/>
      <c r="E553" s="64"/>
      <c r="F553" s="81"/>
      <c r="G553" s="81"/>
      <c r="H553" s="64"/>
      <c r="I553" s="64"/>
      <c r="J553" s="64"/>
      <c r="K553" s="64"/>
      <c r="L553" s="64"/>
      <c r="M553" s="64"/>
      <c r="N553" s="64"/>
      <c r="O553" s="64"/>
      <c r="P553" s="64"/>
      <c r="Q553" s="64"/>
      <c r="R553" s="64"/>
      <c r="S553" s="64"/>
      <c r="T553" s="64"/>
      <c r="U553" s="64"/>
      <c r="V553" s="64"/>
      <c r="W553" s="64"/>
      <c r="X553" s="64"/>
      <c r="Y553" s="64"/>
      <c r="Z553" s="64"/>
    </row>
    <row r="554" spans="1:26" x14ac:dyDescent="0.25">
      <c r="A554" s="64"/>
      <c r="B554" s="64"/>
      <c r="C554" s="64"/>
      <c r="D554" s="64"/>
      <c r="E554" s="64"/>
      <c r="F554" s="81"/>
      <c r="G554" s="81"/>
      <c r="H554" s="64"/>
      <c r="I554" s="64"/>
      <c r="J554" s="64"/>
      <c r="K554" s="64"/>
      <c r="L554" s="64"/>
      <c r="M554" s="64"/>
      <c r="N554" s="64"/>
      <c r="O554" s="64"/>
      <c r="P554" s="64"/>
      <c r="Q554" s="64"/>
      <c r="R554" s="64"/>
      <c r="S554" s="64"/>
      <c r="T554" s="64"/>
      <c r="U554" s="64"/>
      <c r="V554" s="64"/>
      <c r="W554" s="64"/>
      <c r="X554" s="64"/>
      <c r="Y554" s="64"/>
      <c r="Z554" s="64"/>
    </row>
    <row r="555" spans="1:26" x14ac:dyDescent="0.25">
      <c r="A555" s="64"/>
      <c r="B555" s="64"/>
      <c r="C555" s="64"/>
      <c r="D555" s="64"/>
      <c r="E555" s="64"/>
      <c r="F555" s="81"/>
      <c r="G555" s="81"/>
      <c r="H555" s="64"/>
      <c r="I555" s="64"/>
      <c r="J555" s="64"/>
      <c r="K555" s="64"/>
      <c r="L555" s="64"/>
      <c r="M555" s="64"/>
      <c r="N555" s="64"/>
      <c r="O555" s="64"/>
      <c r="P555" s="64"/>
      <c r="Q555" s="64"/>
      <c r="R555" s="64"/>
      <c r="S555" s="64"/>
      <c r="T555" s="64"/>
      <c r="U555" s="64"/>
      <c r="V555" s="64"/>
      <c r="W555" s="64"/>
      <c r="X555" s="64"/>
      <c r="Y555" s="64"/>
      <c r="Z555" s="64"/>
    </row>
    <row r="556" spans="1:26" x14ac:dyDescent="0.25">
      <c r="A556" s="64"/>
      <c r="B556" s="64"/>
      <c r="C556" s="64"/>
      <c r="D556" s="64"/>
      <c r="E556" s="64"/>
      <c r="F556" s="81"/>
      <c r="G556" s="81"/>
      <c r="H556" s="64"/>
      <c r="I556" s="64"/>
      <c r="J556" s="64"/>
      <c r="K556" s="64"/>
      <c r="L556" s="64"/>
      <c r="M556" s="64"/>
      <c r="N556" s="64"/>
      <c r="O556" s="64"/>
      <c r="P556" s="64"/>
      <c r="Q556" s="64"/>
      <c r="R556" s="64"/>
      <c r="S556" s="64"/>
      <c r="T556" s="64"/>
      <c r="U556" s="64"/>
      <c r="V556" s="64"/>
      <c r="W556" s="64"/>
      <c r="X556" s="64"/>
      <c r="Y556" s="64"/>
      <c r="Z556" s="64"/>
    </row>
    <row r="557" spans="1:26" x14ac:dyDescent="0.25">
      <c r="A557" s="64"/>
      <c r="B557" s="64"/>
      <c r="C557" s="64"/>
      <c r="D557" s="64"/>
      <c r="E557" s="64"/>
      <c r="F557" s="81"/>
      <c r="G557" s="81"/>
      <c r="H557" s="64"/>
      <c r="I557" s="64"/>
      <c r="J557" s="64"/>
      <c r="K557" s="64"/>
      <c r="L557" s="64"/>
      <c r="M557" s="64"/>
      <c r="N557" s="64"/>
      <c r="O557" s="64"/>
      <c r="P557" s="64"/>
      <c r="Q557" s="64"/>
      <c r="R557" s="64"/>
      <c r="S557" s="64"/>
      <c r="T557" s="64"/>
      <c r="U557" s="64"/>
      <c r="V557" s="64"/>
      <c r="W557" s="64"/>
      <c r="X557" s="64"/>
      <c r="Y557" s="64"/>
      <c r="Z557" s="64"/>
    </row>
    <row r="558" spans="1:26" x14ac:dyDescent="0.25">
      <c r="A558" s="64"/>
      <c r="B558" s="64"/>
      <c r="C558" s="64"/>
      <c r="D558" s="64"/>
      <c r="E558" s="64"/>
      <c r="F558" s="81"/>
      <c r="G558" s="81"/>
      <c r="H558" s="64"/>
      <c r="I558" s="64"/>
      <c r="J558" s="64"/>
      <c r="K558" s="64"/>
      <c r="L558" s="64"/>
      <c r="M558" s="64"/>
      <c r="N558" s="64"/>
      <c r="O558" s="64"/>
      <c r="P558" s="64"/>
      <c r="Q558" s="64"/>
      <c r="R558" s="64"/>
      <c r="S558" s="64"/>
      <c r="T558" s="64"/>
      <c r="U558" s="64"/>
      <c r="V558" s="64"/>
      <c r="W558" s="64"/>
      <c r="X558" s="64"/>
      <c r="Y558" s="64"/>
      <c r="Z558" s="64"/>
    </row>
    <row r="559" spans="1:26" x14ac:dyDescent="0.25">
      <c r="A559" s="64"/>
      <c r="B559" s="64"/>
      <c r="C559" s="64"/>
      <c r="D559" s="64"/>
      <c r="E559" s="64"/>
      <c r="F559" s="81"/>
      <c r="G559" s="81"/>
      <c r="H559" s="64"/>
      <c r="I559" s="64"/>
      <c r="J559" s="64"/>
      <c r="K559" s="64"/>
      <c r="L559" s="64"/>
      <c r="M559" s="64"/>
      <c r="N559" s="64"/>
      <c r="O559" s="64"/>
      <c r="P559" s="64"/>
      <c r="Q559" s="64"/>
      <c r="R559" s="64"/>
      <c r="S559" s="64"/>
      <c r="T559" s="64"/>
      <c r="U559" s="64"/>
      <c r="V559" s="64"/>
      <c r="W559" s="64"/>
      <c r="X559" s="64"/>
      <c r="Y559" s="64"/>
      <c r="Z559" s="64"/>
    </row>
    <row r="560" spans="1:26" x14ac:dyDescent="0.25">
      <c r="A560" s="64"/>
      <c r="B560" s="64"/>
      <c r="C560" s="64"/>
      <c r="D560" s="64"/>
      <c r="E560" s="64"/>
      <c r="F560" s="81"/>
      <c r="G560" s="81"/>
      <c r="H560" s="64"/>
      <c r="I560" s="64"/>
      <c r="J560" s="64"/>
      <c r="K560" s="64"/>
      <c r="L560" s="64"/>
      <c r="M560" s="64"/>
      <c r="N560" s="64"/>
      <c r="O560" s="64"/>
      <c r="P560" s="64"/>
      <c r="Q560" s="64"/>
      <c r="R560" s="64"/>
      <c r="S560" s="64"/>
      <c r="T560" s="64"/>
      <c r="U560" s="64"/>
      <c r="V560" s="64"/>
      <c r="W560" s="64"/>
      <c r="X560" s="64"/>
      <c r="Y560" s="64"/>
      <c r="Z560" s="64"/>
    </row>
    <row r="561" spans="1:26" x14ac:dyDescent="0.25">
      <c r="A561" s="64"/>
      <c r="B561" s="64"/>
      <c r="C561" s="64"/>
      <c r="D561" s="64"/>
      <c r="E561" s="64"/>
      <c r="F561" s="81"/>
      <c r="G561" s="81"/>
      <c r="H561" s="64"/>
      <c r="I561" s="64"/>
      <c r="J561" s="64"/>
      <c r="K561" s="64"/>
      <c r="L561" s="64"/>
      <c r="M561" s="64"/>
      <c r="N561" s="64"/>
      <c r="O561" s="64"/>
      <c r="P561" s="64"/>
      <c r="Q561" s="64"/>
      <c r="R561" s="64"/>
      <c r="S561" s="64"/>
      <c r="T561" s="64"/>
      <c r="U561" s="64"/>
      <c r="V561" s="64"/>
      <c r="W561" s="64"/>
      <c r="X561" s="64"/>
      <c r="Y561" s="64"/>
      <c r="Z561" s="64"/>
    </row>
    <row r="562" spans="1:26" x14ac:dyDescent="0.25">
      <c r="A562" s="64"/>
      <c r="B562" s="64"/>
      <c r="C562" s="64"/>
      <c r="D562" s="64"/>
      <c r="E562" s="64"/>
      <c r="F562" s="81"/>
      <c r="G562" s="81"/>
      <c r="H562" s="64"/>
      <c r="I562" s="64"/>
      <c r="J562" s="64"/>
      <c r="K562" s="64"/>
      <c r="L562" s="64"/>
      <c r="M562" s="64"/>
      <c r="N562" s="64"/>
      <c r="O562" s="64"/>
      <c r="P562" s="64"/>
      <c r="Q562" s="64"/>
      <c r="R562" s="64"/>
      <c r="S562" s="64"/>
      <c r="T562" s="64"/>
      <c r="U562" s="64"/>
      <c r="V562" s="64"/>
      <c r="W562" s="64"/>
      <c r="X562" s="64"/>
      <c r="Y562" s="64"/>
      <c r="Z562" s="64"/>
    </row>
    <row r="563" spans="1:26" x14ac:dyDescent="0.25">
      <c r="A563" s="64"/>
      <c r="B563" s="64"/>
      <c r="C563" s="64"/>
      <c r="D563" s="64"/>
      <c r="E563" s="64"/>
      <c r="F563" s="81"/>
      <c r="G563" s="81"/>
      <c r="H563" s="64"/>
      <c r="I563" s="64"/>
      <c r="J563" s="64"/>
      <c r="K563" s="64"/>
      <c r="L563" s="64"/>
      <c r="M563" s="64"/>
      <c r="N563" s="64"/>
      <c r="O563" s="64"/>
      <c r="P563" s="64"/>
      <c r="Q563" s="64"/>
      <c r="R563" s="64"/>
      <c r="S563" s="64"/>
      <c r="T563" s="64"/>
      <c r="U563" s="64"/>
      <c r="V563" s="64"/>
      <c r="W563" s="64"/>
      <c r="X563" s="64"/>
      <c r="Y563" s="64"/>
      <c r="Z563" s="64"/>
    </row>
    <row r="564" spans="1:26" x14ac:dyDescent="0.25">
      <c r="A564" s="64"/>
      <c r="B564" s="64"/>
      <c r="C564" s="64"/>
      <c r="D564" s="64"/>
      <c r="E564" s="64"/>
      <c r="F564" s="81"/>
      <c r="G564" s="81"/>
      <c r="H564" s="64"/>
      <c r="I564" s="64"/>
      <c r="J564" s="64"/>
      <c r="K564" s="64"/>
      <c r="L564" s="64"/>
      <c r="M564" s="64"/>
      <c r="N564" s="64"/>
      <c r="O564" s="64"/>
      <c r="P564" s="64"/>
      <c r="Q564" s="64"/>
      <c r="R564" s="64"/>
      <c r="S564" s="64"/>
      <c r="T564" s="64"/>
      <c r="U564" s="64"/>
      <c r="V564" s="64"/>
      <c r="W564" s="64"/>
      <c r="X564" s="64"/>
      <c r="Y564" s="64"/>
      <c r="Z564" s="64"/>
    </row>
    <row r="565" spans="1:26" x14ac:dyDescent="0.25">
      <c r="A565" s="64"/>
      <c r="B565" s="64"/>
      <c r="C565" s="64"/>
      <c r="D565" s="64"/>
      <c r="E565" s="64"/>
      <c r="F565" s="81"/>
      <c r="G565" s="81"/>
      <c r="H565" s="64"/>
      <c r="I565" s="64"/>
      <c r="J565" s="64"/>
      <c r="K565" s="64"/>
      <c r="L565" s="64"/>
      <c r="M565" s="64"/>
      <c r="N565" s="64"/>
      <c r="O565" s="64"/>
      <c r="P565" s="64"/>
      <c r="Q565" s="64"/>
      <c r="R565" s="64"/>
      <c r="S565" s="64"/>
      <c r="T565" s="64"/>
      <c r="U565" s="64"/>
      <c r="V565" s="64"/>
      <c r="W565" s="64"/>
      <c r="X565" s="64"/>
      <c r="Y565" s="64"/>
      <c r="Z565" s="64"/>
    </row>
    <row r="566" spans="1:26" x14ac:dyDescent="0.25">
      <c r="A566" s="64"/>
      <c r="B566" s="64"/>
      <c r="C566" s="64"/>
      <c r="D566" s="64"/>
      <c r="E566" s="64"/>
      <c r="F566" s="81"/>
      <c r="G566" s="81"/>
      <c r="H566" s="64"/>
      <c r="I566" s="64"/>
      <c r="J566" s="64"/>
      <c r="K566" s="64"/>
      <c r="L566" s="64"/>
      <c r="M566" s="64"/>
      <c r="N566" s="64"/>
      <c r="O566" s="64"/>
      <c r="P566" s="64"/>
      <c r="Q566" s="64"/>
      <c r="R566" s="64"/>
      <c r="S566" s="64"/>
      <c r="T566" s="64"/>
      <c r="U566" s="64"/>
      <c r="V566" s="64"/>
      <c r="W566" s="64"/>
      <c r="X566" s="64"/>
      <c r="Y566" s="64"/>
      <c r="Z566" s="64"/>
    </row>
    <row r="567" spans="1:26" x14ac:dyDescent="0.25">
      <c r="A567" s="64"/>
      <c r="B567" s="64"/>
      <c r="C567" s="64"/>
      <c r="D567" s="64"/>
      <c r="E567" s="64"/>
      <c r="F567" s="81"/>
      <c r="G567" s="81"/>
      <c r="H567" s="64"/>
      <c r="I567" s="64"/>
      <c r="J567" s="64"/>
      <c r="K567" s="64"/>
      <c r="L567" s="64"/>
      <c r="M567" s="64"/>
      <c r="N567" s="64"/>
      <c r="O567" s="64"/>
      <c r="P567" s="64"/>
      <c r="Q567" s="64"/>
      <c r="R567" s="64"/>
      <c r="S567" s="64"/>
      <c r="T567" s="64"/>
      <c r="U567" s="64"/>
      <c r="V567" s="64"/>
      <c r="W567" s="64"/>
      <c r="X567" s="64"/>
      <c r="Y567" s="64"/>
      <c r="Z567" s="64"/>
    </row>
    <row r="568" spans="1:26" x14ac:dyDescent="0.25">
      <c r="A568" s="64"/>
      <c r="B568" s="64"/>
      <c r="C568" s="64"/>
      <c r="D568" s="64"/>
      <c r="E568" s="64"/>
      <c r="F568" s="81"/>
      <c r="G568" s="81"/>
      <c r="H568" s="64"/>
      <c r="I568" s="64"/>
      <c r="J568" s="64"/>
      <c r="K568" s="64"/>
      <c r="L568" s="64"/>
      <c r="M568" s="64"/>
      <c r="N568" s="64"/>
      <c r="O568" s="64"/>
      <c r="P568" s="64"/>
      <c r="Q568" s="64"/>
      <c r="R568" s="64"/>
      <c r="S568" s="64"/>
      <c r="T568" s="64"/>
      <c r="U568" s="64"/>
      <c r="V568" s="64"/>
      <c r="W568" s="64"/>
      <c r="X568" s="64"/>
      <c r="Y568" s="64"/>
      <c r="Z568" s="64"/>
    </row>
    <row r="569" spans="1:26" x14ac:dyDescent="0.25">
      <c r="A569" s="64"/>
      <c r="B569" s="64"/>
      <c r="C569" s="64"/>
      <c r="D569" s="64"/>
      <c r="E569" s="64"/>
      <c r="F569" s="81"/>
      <c r="G569" s="81"/>
      <c r="H569" s="64"/>
      <c r="I569" s="64"/>
      <c r="J569" s="64"/>
      <c r="K569" s="64"/>
      <c r="L569" s="64"/>
      <c r="M569" s="64"/>
      <c r="N569" s="64"/>
      <c r="O569" s="64"/>
      <c r="P569" s="64"/>
      <c r="Q569" s="64"/>
      <c r="R569" s="64"/>
      <c r="S569" s="64"/>
      <c r="T569" s="64"/>
      <c r="U569" s="64"/>
      <c r="V569" s="64"/>
      <c r="W569" s="64"/>
      <c r="X569" s="64"/>
      <c r="Y569" s="64"/>
      <c r="Z569" s="64"/>
    </row>
    <row r="570" spans="1:26" x14ac:dyDescent="0.25">
      <c r="A570" s="64"/>
      <c r="B570" s="64"/>
      <c r="C570" s="64"/>
      <c r="D570" s="64"/>
      <c r="E570" s="64"/>
      <c r="F570" s="81"/>
      <c r="G570" s="81"/>
      <c r="H570" s="64"/>
      <c r="I570" s="64"/>
      <c r="J570" s="64"/>
      <c r="K570" s="64"/>
      <c r="L570" s="64"/>
      <c r="M570" s="64"/>
      <c r="N570" s="64"/>
      <c r="O570" s="64"/>
      <c r="P570" s="64"/>
      <c r="Q570" s="64"/>
      <c r="R570" s="64"/>
      <c r="S570" s="64"/>
      <c r="T570" s="64"/>
      <c r="U570" s="64"/>
      <c r="V570" s="64"/>
      <c r="W570" s="64"/>
      <c r="X570" s="64"/>
      <c r="Y570" s="64"/>
      <c r="Z570" s="64"/>
    </row>
    <row r="571" spans="1:26" x14ac:dyDescent="0.25">
      <c r="A571" s="64"/>
      <c r="B571" s="64"/>
      <c r="C571" s="64"/>
      <c r="D571" s="64"/>
      <c r="E571" s="64"/>
      <c r="F571" s="81"/>
      <c r="G571" s="81"/>
      <c r="H571" s="64"/>
      <c r="I571" s="64"/>
      <c r="J571" s="64"/>
      <c r="K571" s="64"/>
      <c r="L571" s="64"/>
      <c r="M571" s="64"/>
      <c r="N571" s="64"/>
      <c r="O571" s="64"/>
      <c r="P571" s="64"/>
      <c r="Q571" s="64"/>
      <c r="R571" s="64"/>
      <c r="S571" s="64"/>
      <c r="T571" s="64"/>
      <c r="U571" s="64"/>
      <c r="V571" s="64"/>
      <c r="W571" s="64"/>
      <c r="X571" s="64"/>
      <c r="Y571" s="64"/>
      <c r="Z571" s="64"/>
    </row>
    <row r="572" spans="1:26" x14ac:dyDescent="0.25">
      <c r="A572" s="64"/>
      <c r="B572" s="64"/>
      <c r="C572" s="64"/>
      <c r="D572" s="64"/>
      <c r="E572" s="64"/>
      <c r="F572" s="81"/>
      <c r="G572" s="81"/>
      <c r="H572" s="64"/>
      <c r="I572" s="64"/>
      <c r="J572" s="64"/>
      <c r="K572" s="64"/>
      <c r="L572" s="64"/>
      <c r="M572" s="64"/>
      <c r="N572" s="64"/>
      <c r="O572" s="64"/>
      <c r="P572" s="64"/>
      <c r="Q572" s="64"/>
      <c r="R572" s="64"/>
      <c r="S572" s="64"/>
      <c r="T572" s="64"/>
      <c r="U572" s="64"/>
      <c r="V572" s="64"/>
      <c r="W572" s="64"/>
      <c r="X572" s="64"/>
      <c r="Y572" s="64"/>
      <c r="Z572" s="64"/>
    </row>
    <row r="573" spans="1:26" x14ac:dyDescent="0.25">
      <c r="A573" s="64"/>
      <c r="B573" s="64"/>
      <c r="C573" s="64"/>
      <c r="D573" s="64"/>
      <c r="E573" s="64"/>
      <c r="F573" s="81"/>
      <c r="G573" s="81"/>
      <c r="H573" s="64"/>
      <c r="I573" s="64"/>
      <c r="J573" s="64"/>
      <c r="K573" s="64"/>
      <c r="L573" s="64"/>
      <c r="M573" s="64"/>
      <c r="N573" s="64"/>
      <c r="O573" s="64"/>
      <c r="P573" s="64"/>
      <c r="Q573" s="64"/>
      <c r="R573" s="64"/>
      <c r="S573" s="64"/>
      <c r="T573" s="64"/>
      <c r="U573" s="64"/>
      <c r="V573" s="64"/>
      <c r="W573" s="64"/>
      <c r="X573" s="64"/>
      <c r="Y573" s="64"/>
      <c r="Z573" s="64"/>
    </row>
    <row r="574" spans="1:26" x14ac:dyDescent="0.25">
      <c r="A574" s="64"/>
      <c r="B574" s="64"/>
      <c r="C574" s="64"/>
      <c r="D574" s="64"/>
      <c r="E574" s="64"/>
      <c r="F574" s="81"/>
      <c r="G574" s="81"/>
      <c r="H574" s="64"/>
      <c r="I574" s="64"/>
      <c r="J574" s="64"/>
      <c r="K574" s="64"/>
      <c r="L574" s="64"/>
      <c r="M574" s="64"/>
      <c r="N574" s="64"/>
      <c r="O574" s="64"/>
      <c r="P574" s="64"/>
      <c r="Q574" s="64"/>
      <c r="R574" s="64"/>
      <c r="S574" s="64"/>
      <c r="T574" s="64"/>
      <c r="U574" s="64"/>
      <c r="V574" s="64"/>
      <c r="W574" s="64"/>
      <c r="X574" s="64"/>
      <c r="Y574" s="64"/>
      <c r="Z574" s="64"/>
    </row>
    <row r="575" spans="1:26" x14ac:dyDescent="0.25">
      <c r="A575" s="64"/>
      <c r="B575" s="64"/>
      <c r="C575" s="64"/>
      <c r="D575" s="64"/>
      <c r="E575" s="64"/>
      <c r="F575" s="81"/>
      <c r="G575" s="81"/>
      <c r="H575" s="64"/>
      <c r="I575" s="64"/>
      <c r="J575" s="64"/>
      <c r="K575" s="64"/>
      <c r="L575" s="64"/>
      <c r="M575" s="64"/>
      <c r="N575" s="64"/>
      <c r="O575" s="64"/>
      <c r="P575" s="64"/>
      <c r="Q575" s="64"/>
      <c r="R575" s="64"/>
      <c r="S575" s="64"/>
      <c r="T575" s="64"/>
      <c r="U575" s="64"/>
      <c r="V575" s="64"/>
      <c r="W575" s="64"/>
      <c r="X575" s="64"/>
      <c r="Y575" s="64"/>
      <c r="Z575" s="64"/>
    </row>
    <row r="576" spans="1:26" x14ac:dyDescent="0.25">
      <c r="A576" s="64"/>
      <c r="B576" s="64"/>
      <c r="C576" s="64"/>
      <c r="D576" s="64"/>
      <c r="E576" s="64"/>
      <c r="F576" s="81"/>
      <c r="G576" s="81"/>
      <c r="H576" s="64"/>
      <c r="I576" s="64"/>
      <c r="J576" s="64"/>
      <c r="K576" s="64"/>
      <c r="L576" s="64"/>
      <c r="M576" s="64"/>
      <c r="N576" s="64"/>
      <c r="O576" s="64"/>
      <c r="P576" s="64"/>
      <c r="Q576" s="64"/>
      <c r="R576" s="64"/>
      <c r="S576" s="64"/>
      <c r="T576" s="64"/>
      <c r="U576" s="64"/>
      <c r="V576" s="64"/>
      <c r="W576" s="64"/>
      <c r="X576" s="64"/>
      <c r="Y576" s="64"/>
      <c r="Z576" s="64"/>
    </row>
    <row r="577" spans="1:26" x14ac:dyDescent="0.25">
      <c r="A577" s="64"/>
      <c r="B577" s="64"/>
      <c r="C577" s="64"/>
      <c r="D577" s="64"/>
      <c r="E577" s="64"/>
      <c r="F577" s="81"/>
      <c r="G577" s="81"/>
      <c r="H577" s="64"/>
      <c r="I577" s="64"/>
      <c r="J577" s="64"/>
      <c r="K577" s="64"/>
      <c r="L577" s="64"/>
      <c r="M577" s="64"/>
      <c r="N577" s="64"/>
      <c r="O577" s="64"/>
      <c r="P577" s="64"/>
      <c r="Q577" s="64"/>
      <c r="R577" s="64"/>
      <c r="S577" s="64"/>
      <c r="T577" s="64"/>
      <c r="U577" s="64"/>
      <c r="V577" s="64"/>
      <c r="W577" s="64"/>
      <c r="X577" s="64"/>
      <c r="Y577" s="64"/>
      <c r="Z577" s="64"/>
    </row>
    <row r="578" spans="1:26" x14ac:dyDescent="0.25">
      <c r="A578" s="64"/>
      <c r="B578" s="64"/>
      <c r="C578" s="64"/>
      <c r="D578" s="64"/>
      <c r="E578" s="64"/>
      <c r="F578" s="81"/>
      <c r="G578" s="81"/>
      <c r="H578" s="64"/>
      <c r="I578" s="64"/>
      <c r="J578" s="64"/>
      <c r="K578" s="64"/>
      <c r="L578" s="64"/>
      <c r="M578" s="64"/>
      <c r="N578" s="64"/>
      <c r="O578" s="64"/>
      <c r="P578" s="64"/>
      <c r="Q578" s="64"/>
      <c r="R578" s="64"/>
      <c r="S578" s="64"/>
      <c r="T578" s="64"/>
      <c r="U578" s="64"/>
      <c r="V578" s="64"/>
      <c r="W578" s="64"/>
      <c r="X578" s="64"/>
      <c r="Y578" s="64"/>
      <c r="Z578" s="64"/>
    </row>
    <row r="579" spans="1:26" x14ac:dyDescent="0.25">
      <c r="A579" s="64"/>
      <c r="B579" s="64"/>
      <c r="C579" s="64"/>
      <c r="D579" s="64"/>
      <c r="E579" s="64"/>
      <c r="F579" s="81"/>
      <c r="G579" s="81"/>
      <c r="H579" s="64"/>
      <c r="I579" s="64"/>
      <c r="J579" s="64"/>
      <c r="K579" s="64"/>
      <c r="L579" s="64"/>
      <c r="M579" s="64"/>
      <c r="N579" s="64"/>
      <c r="O579" s="64"/>
      <c r="P579" s="64"/>
      <c r="Q579" s="64"/>
      <c r="R579" s="64"/>
      <c r="S579" s="64"/>
      <c r="T579" s="64"/>
      <c r="U579" s="64"/>
      <c r="V579" s="64"/>
      <c r="W579" s="64"/>
      <c r="X579" s="64"/>
      <c r="Y579" s="64"/>
      <c r="Z579" s="64"/>
    </row>
    <row r="580" spans="1:26" x14ac:dyDescent="0.25">
      <c r="A580" s="64"/>
      <c r="B580" s="64"/>
      <c r="C580" s="64"/>
      <c r="D580" s="64"/>
      <c r="E580" s="64"/>
      <c r="F580" s="81"/>
      <c r="G580" s="81"/>
      <c r="H580" s="64"/>
      <c r="I580" s="64"/>
      <c r="J580" s="64"/>
      <c r="K580" s="64"/>
      <c r="L580" s="64"/>
      <c r="M580" s="64"/>
      <c r="N580" s="64"/>
      <c r="O580" s="64"/>
      <c r="P580" s="64"/>
      <c r="Q580" s="64"/>
      <c r="R580" s="64"/>
      <c r="S580" s="64"/>
      <c r="T580" s="64"/>
      <c r="U580" s="64"/>
      <c r="V580" s="64"/>
      <c r="W580" s="64"/>
      <c r="X580" s="64"/>
      <c r="Y580" s="64"/>
      <c r="Z580" s="64"/>
    </row>
    <row r="581" spans="1:26" x14ac:dyDescent="0.25">
      <c r="A581" s="64"/>
      <c r="B581" s="64"/>
      <c r="C581" s="64"/>
      <c r="D581" s="64"/>
      <c r="E581" s="64"/>
      <c r="F581" s="81"/>
      <c r="G581" s="81"/>
      <c r="H581" s="64"/>
      <c r="I581" s="64"/>
      <c r="J581" s="64"/>
      <c r="K581" s="64"/>
      <c r="L581" s="64"/>
      <c r="M581" s="64"/>
      <c r="N581" s="64"/>
      <c r="O581" s="64"/>
      <c r="P581" s="64"/>
      <c r="Q581" s="64"/>
      <c r="R581" s="64"/>
      <c r="S581" s="64"/>
      <c r="T581" s="64"/>
      <c r="U581" s="64"/>
      <c r="V581" s="64"/>
      <c r="W581" s="64"/>
      <c r="X581" s="64"/>
      <c r="Y581" s="64"/>
      <c r="Z581" s="64"/>
    </row>
    <row r="582" spans="1:26" x14ac:dyDescent="0.25">
      <c r="A582" s="64"/>
      <c r="B582" s="64"/>
      <c r="C582" s="64"/>
      <c r="D582" s="64"/>
      <c r="E582" s="64"/>
      <c r="F582" s="81"/>
      <c r="G582" s="81"/>
      <c r="H582" s="64"/>
      <c r="I582" s="64"/>
      <c r="J582" s="64"/>
      <c r="K582" s="64"/>
      <c r="L582" s="64"/>
      <c r="M582" s="64"/>
      <c r="N582" s="64"/>
      <c r="O582" s="64"/>
      <c r="P582" s="64"/>
      <c r="Q582" s="64"/>
      <c r="R582" s="64"/>
      <c r="S582" s="64"/>
      <c r="T582" s="64"/>
      <c r="U582" s="64"/>
      <c r="V582" s="64"/>
      <c r="W582" s="64"/>
      <c r="X582" s="64"/>
      <c r="Y582" s="64"/>
      <c r="Z582" s="64"/>
    </row>
    <row r="583" spans="1:26" x14ac:dyDescent="0.25">
      <c r="A583" s="64"/>
      <c r="B583" s="64"/>
      <c r="C583" s="64"/>
      <c r="D583" s="64"/>
      <c r="E583" s="64"/>
      <c r="F583" s="81"/>
      <c r="G583" s="81"/>
      <c r="H583" s="64"/>
      <c r="I583" s="64"/>
      <c r="J583" s="64"/>
      <c r="K583" s="64"/>
      <c r="L583" s="64"/>
      <c r="M583" s="64"/>
      <c r="N583" s="64"/>
      <c r="O583" s="64"/>
      <c r="P583" s="64"/>
      <c r="Q583" s="64"/>
      <c r="R583" s="64"/>
      <c r="S583" s="64"/>
      <c r="T583" s="64"/>
      <c r="U583" s="64"/>
      <c r="V583" s="64"/>
      <c r="W583" s="64"/>
      <c r="X583" s="64"/>
      <c r="Y583" s="64"/>
      <c r="Z583" s="64"/>
    </row>
    <row r="584" spans="1:26" x14ac:dyDescent="0.25">
      <c r="A584" s="64"/>
      <c r="B584" s="64"/>
      <c r="C584" s="64"/>
      <c r="D584" s="64"/>
      <c r="E584" s="64"/>
      <c r="F584" s="81"/>
      <c r="G584" s="81"/>
      <c r="H584" s="64"/>
      <c r="I584" s="64"/>
      <c r="J584" s="64"/>
      <c r="K584" s="64"/>
      <c r="L584" s="64"/>
      <c r="M584" s="64"/>
      <c r="N584" s="64"/>
      <c r="O584" s="64"/>
      <c r="P584" s="64"/>
      <c r="Q584" s="64"/>
      <c r="R584" s="64"/>
      <c r="S584" s="64"/>
      <c r="T584" s="64"/>
      <c r="U584" s="64"/>
      <c r="V584" s="64"/>
      <c r="W584" s="64"/>
      <c r="X584" s="64"/>
      <c r="Y584" s="64"/>
      <c r="Z584" s="64"/>
    </row>
    <row r="585" spans="1:26" x14ac:dyDescent="0.25">
      <c r="A585" s="64"/>
      <c r="B585" s="64"/>
      <c r="C585" s="64"/>
      <c r="D585" s="64"/>
      <c r="E585" s="64"/>
      <c r="F585" s="81"/>
      <c r="G585" s="81"/>
      <c r="H585" s="64"/>
      <c r="I585" s="64"/>
      <c r="J585" s="64"/>
      <c r="K585" s="64"/>
      <c r="L585" s="64"/>
      <c r="M585" s="64"/>
      <c r="N585" s="64"/>
      <c r="O585" s="64"/>
      <c r="P585" s="64"/>
      <c r="Q585" s="64"/>
      <c r="R585" s="64"/>
      <c r="S585" s="64"/>
      <c r="T585" s="64"/>
      <c r="U585" s="64"/>
      <c r="V585" s="64"/>
      <c r="W585" s="64"/>
      <c r="X585" s="64"/>
      <c r="Y585" s="64"/>
      <c r="Z585" s="64"/>
    </row>
    <row r="586" spans="1:26" x14ac:dyDescent="0.25">
      <c r="A586" s="64"/>
      <c r="B586" s="64"/>
      <c r="C586" s="64"/>
      <c r="D586" s="64"/>
      <c r="E586" s="64"/>
      <c r="F586" s="81"/>
      <c r="G586" s="81"/>
      <c r="H586" s="64"/>
      <c r="I586" s="64"/>
      <c r="J586" s="64"/>
      <c r="K586" s="64"/>
      <c r="L586" s="64"/>
      <c r="M586" s="64"/>
      <c r="N586" s="64"/>
      <c r="O586" s="64"/>
      <c r="P586" s="64"/>
      <c r="Q586" s="64"/>
      <c r="R586" s="64"/>
      <c r="S586" s="64"/>
      <c r="T586" s="64"/>
      <c r="U586" s="64"/>
      <c r="V586" s="64"/>
      <c r="W586" s="64"/>
      <c r="X586" s="64"/>
      <c r="Y586" s="64"/>
      <c r="Z586" s="64"/>
    </row>
    <row r="587" spans="1:26" x14ac:dyDescent="0.25">
      <c r="A587" s="64"/>
      <c r="B587" s="64"/>
      <c r="C587" s="64"/>
      <c r="D587" s="64"/>
      <c r="E587" s="64"/>
      <c r="F587" s="81"/>
      <c r="G587" s="81"/>
      <c r="H587" s="64"/>
      <c r="I587" s="64"/>
      <c r="J587" s="64"/>
      <c r="K587" s="64"/>
      <c r="L587" s="64"/>
      <c r="M587" s="64"/>
      <c r="N587" s="64"/>
      <c r="O587" s="64"/>
      <c r="P587" s="64"/>
      <c r="Q587" s="64"/>
      <c r="R587" s="64"/>
      <c r="S587" s="64"/>
      <c r="T587" s="64"/>
      <c r="U587" s="64"/>
      <c r="V587" s="64"/>
      <c r="W587" s="64"/>
      <c r="X587" s="64"/>
      <c r="Y587" s="64"/>
      <c r="Z587" s="64"/>
    </row>
    <row r="588" spans="1:26" x14ac:dyDescent="0.25">
      <c r="A588" s="64"/>
      <c r="B588" s="64"/>
      <c r="C588" s="64"/>
      <c r="D588" s="64"/>
      <c r="E588" s="64"/>
      <c r="F588" s="81"/>
      <c r="G588" s="81"/>
      <c r="H588" s="64"/>
      <c r="I588" s="64"/>
      <c r="J588" s="64"/>
      <c r="K588" s="64"/>
      <c r="L588" s="64"/>
      <c r="M588" s="64"/>
      <c r="N588" s="64"/>
      <c r="O588" s="64"/>
      <c r="P588" s="64"/>
      <c r="Q588" s="64"/>
      <c r="R588" s="64"/>
      <c r="S588" s="64"/>
      <c r="T588" s="64"/>
      <c r="U588" s="64"/>
      <c r="V588" s="64"/>
      <c r="W588" s="64"/>
      <c r="X588" s="64"/>
      <c r="Y588" s="64"/>
      <c r="Z588" s="64"/>
    </row>
    <row r="589" spans="1:26" x14ac:dyDescent="0.25">
      <c r="A589" s="64"/>
      <c r="B589" s="64"/>
      <c r="C589" s="64"/>
      <c r="D589" s="64"/>
      <c r="E589" s="64"/>
      <c r="F589" s="81"/>
      <c r="G589" s="81"/>
      <c r="H589" s="64"/>
      <c r="I589" s="64"/>
      <c r="J589" s="64"/>
      <c r="K589" s="64"/>
      <c r="L589" s="64"/>
      <c r="M589" s="64"/>
      <c r="N589" s="64"/>
      <c r="O589" s="64"/>
      <c r="P589" s="64"/>
      <c r="Q589" s="64"/>
      <c r="R589" s="64"/>
      <c r="S589" s="64"/>
      <c r="T589" s="64"/>
      <c r="U589" s="64"/>
      <c r="V589" s="64"/>
      <c r="W589" s="64"/>
      <c r="X589" s="64"/>
      <c r="Y589" s="64"/>
      <c r="Z589" s="64"/>
    </row>
    <row r="590" spans="1:26" x14ac:dyDescent="0.25">
      <c r="A590" s="64"/>
      <c r="B590" s="64"/>
      <c r="C590" s="64"/>
      <c r="D590" s="64"/>
      <c r="E590" s="64"/>
      <c r="F590" s="81"/>
      <c r="G590" s="81"/>
      <c r="H590" s="64"/>
      <c r="I590" s="64"/>
      <c r="J590" s="64"/>
      <c r="K590" s="64"/>
      <c r="L590" s="64"/>
      <c r="M590" s="64"/>
      <c r="N590" s="64"/>
      <c r="O590" s="64"/>
      <c r="P590" s="64"/>
      <c r="Q590" s="64"/>
      <c r="R590" s="64"/>
      <c r="S590" s="64"/>
      <c r="T590" s="64"/>
      <c r="U590" s="64"/>
      <c r="V590" s="64"/>
      <c r="W590" s="64"/>
      <c r="X590" s="64"/>
      <c r="Y590" s="64"/>
      <c r="Z590" s="64"/>
    </row>
    <row r="591" spans="1:26" x14ac:dyDescent="0.25">
      <c r="A591" s="64"/>
      <c r="B591" s="64"/>
      <c r="C591" s="64"/>
      <c r="D591" s="64"/>
      <c r="E591" s="64"/>
      <c r="F591" s="81"/>
      <c r="G591" s="81"/>
      <c r="H591" s="64"/>
      <c r="I591" s="64"/>
      <c r="J591" s="64"/>
      <c r="K591" s="64"/>
      <c r="L591" s="64"/>
      <c r="M591" s="64"/>
      <c r="N591" s="64"/>
      <c r="O591" s="64"/>
      <c r="P591" s="64"/>
      <c r="Q591" s="64"/>
      <c r="R591" s="64"/>
      <c r="S591" s="64"/>
      <c r="T591" s="64"/>
      <c r="U591" s="64"/>
      <c r="V591" s="64"/>
      <c r="W591" s="64"/>
      <c r="X591" s="64"/>
      <c r="Y591" s="64"/>
      <c r="Z591" s="64"/>
    </row>
    <row r="592" spans="1:26" x14ac:dyDescent="0.25">
      <c r="A592" s="64"/>
      <c r="B592" s="64"/>
      <c r="C592" s="64"/>
      <c r="D592" s="64"/>
      <c r="E592" s="64"/>
      <c r="F592" s="81"/>
      <c r="G592" s="81"/>
      <c r="H592" s="64"/>
      <c r="I592" s="64"/>
      <c r="J592" s="64"/>
      <c r="K592" s="64"/>
      <c r="L592" s="64"/>
      <c r="M592" s="64"/>
      <c r="N592" s="64"/>
      <c r="O592" s="64"/>
      <c r="P592" s="64"/>
      <c r="Q592" s="64"/>
      <c r="R592" s="64"/>
      <c r="S592" s="64"/>
      <c r="T592" s="64"/>
      <c r="U592" s="64"/>
      <c r="V592" s="64"/>
      <c r="W592" s="64"/>
      <c r="X592" s="64"/>
      <c r="Y592" s="64"/>
      <c r="Z592" s="64"/>
    </row>
    <row r="593" spans="1:26" x14ac:dyDescent="0.25">
      <c r="A593" s="64"/>
      <c r="B593" s="64"/>
      <c r="C593" s="64"/>
      <c r="D593" s="64"/>
      <c r="E593" s="64"/>
      <c r="F593" s="81"/>
      <c r="G593" s="81"/>
      <c r="H593" s="64"/>
      <c r="I593" s="64"/>
      <c r="J593" s="64"/>
      <c r="K593" s="64"/>
      <c r="L593" s="64"/>
      <c r="M593" s="64"/>
      <c r="N593" s="64"/>
      <c r="O593" s="64"/>
      <c r="P593" s="64"/>
      <c r="Q593" s="64"/>
      <c r="R593" s="64"/>
      <c r="S593" s="64"/>
      <c r="T593" s="64"/>
      <c r="U593" s="64"/>
      <c r="V593" s="64"/>
      <c r="W593" s="64"/>
      <c r="X593" s="64"/>
      <c r="Y593" s="64"/>
      <c r="Z593" s="64"/>
    </row>
    <row r="594" spans="1:26" x14ac:dyDescent="0.25">
      <c r="A594" s="64"/>
      <c r="B594" s="64"/>
      <c r="C594" s="64"/>
      <c r="D594" s="64"/>
      <c r="E594" s="64"/>
      <c r="F594" s="81"/>
      <c r="G594" s="81"/>
      <c r="H594" s="64"/>
      <c r="I594" s="64"/>
      <c r="J594" s="64"/>
      <c r="K594" s="64"/>
      <c r="L594" s="64"/>
      <c r="M594" s="64"/>
      <c r="N594" s="64"/>
      <c r="O594" s="64"/>
      <c r="P594" s="64"/>
      <c r="Q594" s="64"/>
      <c r="R594" s="64"/>
      <c r="S594" s="64"/>
      <c r="T594" s="64"/>
      <c r="U594" s="64"/>
      <c r="V594" s="64"/>
      <c r="W594" s="64"/>
      <c r="X594" s="64"/>
      <c r="Y594" s="64"/>
      <c r="Z594" s="64"/>
    </row>
    <row r="595" spans="1:26" x14ac:dyDescent="0.25">
      <c r="A595" s="64"/>
      <c r="B595" s="64"/>
      <c r="C595" s="64"/>
      <c r="D595" s="64"/>
      <c r="E595" s="64"/>
      <c r="F595" s="81"/>
      <c r="G595" s="81"/>
      <c r="H595" s="64"/>
      <c r="I595" s="64"/>
      <c r="J595" s="64"/>
      <c r="K595" s="64"/>
      <c r="L595" s="64"/>
      <c r="M595" s="64"/>
      <c r="N595" s="64"/>
      <c r="O595" s="64"/>
      <c r="P595" s="64"/>
      <c r="Q595" s="64"/>
      <c r="R595" s="64"/>
      <c r="S595" s="64"/>
      <c r="T595" s="64"/>
      <c r="U595" s="64"/>
      <c r="V595" s="64"/>
      <c r="W595" s="64"/>
      <c r="X595" s="64"/>
      <c r="Y595" s="64"/>
      <c r="Z595" s="64"/>
    </row>
    <row r="596" spans="1:26" x14ac:dyDescent="0.25">
      <c r="A596" s="64"/>
      <c r="B596" s="64"/>
      <c r="C596" s="64"/>
      <c r="D596" s="64"/>
      <c r="E596" s="64"/>
      <c r="F596" s="81"/>
      <c r="G596" s="81"/>
      <c r="H596" s="64"/>
      <c r="I596" s="64"/>
      <c r="J596" s="64"/>
      <c r="K596" s="64"/>
      <c r="L596" s="64"/>
      <c r="M596" s="64"/>
      <c r="N596" s="64"/>
      <c r="O596" s="64"/>
      <c r="P596" s="64"/>
      <c r="Q596" s="64"/>
      <c r="R596" s="64"/>
      <c r="S596" s="64"/>
      <c r="T596" s="64"/>
      <c r="U596" s="64"/>
      <c r="V596" s="64"/>
      <c r="W596" s="64"/>
      <c r="X596" s="64"/>
      <c r="Y596" s="64"/>
      <c r="Z596" s="64"/>
    </row>
    <row r="597" spans="1:26" x14ac:dyDescent="0.25">
      <c r="A597" s="64"/>
      <c r="B597" s="64"/>
      <c r="C597" s="64"/>
      <c r="D597" s="64"/>
      <c r="E597" s="64"/>
      <c r="F597" s="81"/>
      <c r="G597" s="81"/>
      <c r="H597" s="64"/>
      <c r="I597" s="64"/>
      <c r="J597" s="64"/>
      <c r="K597" s="64"/>
      <c r="L597" s="64"/>
      <c r="M597" s="64"/>
      <c r="N597" s="64"/>
      <c r="O597" s="64"/>
      <c r="P597" s="64"/>
      <c r="Q597" s="64"/>
      <c r="R597" s="64"/>
      <c r="S597" s="64"/>
      <c r="T597" s="64"/>
      <c r="U597" s="64"/>
      <c r="V597" s="64"/>
      <c r="W597" s="64"/>
      <c r="X597" s="64"/>
      <c r="Y597" s="64"/>
      <c r="Z597" s="64"/>
    </row>
    <row r="598" spans="1:26" x14ac:dyDescent="0.25">
      <c r="A598" s="64"/>
      <c r="B598" s="64"/>
      <c r="C598" s="64"/>
      <c r="D598" s="64"/>
      <c r="E598" s="64"/>
      <c r="F598" s="81"/>
      <c r="G598" s="81"/>
      <c r="H598" s="64"/>
      <c r="I598" s="64"/>
      <c r="J598" s="64"/>
      <c r="K598" s="64"/>
      <c r="L598" s="64"/>
      <c r="M598" s="64"/>
      <c r="N598" s="64"/>
      <c r="O598" s="64"/>
      <c r="P598" s="64"/>
      <c r="Q598" s="64"/>
      <c r="R598" s="64"/>
      <c r="S598" s="64"/>
      <c r="T598" s="64"/>
      <c r="U598" s="64"/>
      <c r="V598" s="64"/>
      <c r="W598" s="64"/>
      <c r="X598" s="64"/>
      <c r="Y598" s="64"/>
      <c r="Z598" s="64"/>
    </row>
    <row r="599" spans="1:26" x14ac:dyDescent="0.25">
      <c r="A599" s="64"/>
      <c r="B599" s="64"/>
      <c r="C599" s="64"/>
      <c r="D599" s="64"/>
      <c r="E599" s="64"/>
      <c r="F599" s="81"/>
      <c r="G599" s="81"/>
      <c r="H599" s="64"/>
      <c r="I599" s="64"/>
      <c r="J599" s="64"/>
      <c r="K599" s="64"/>
      <c r="L599" s="64"/>
      <c r="M599" s="64"/>
      <c r="N599" s="64"/>
      <c r="O599" s="64"/>
      <c r="P599" s="64"/>
      <c r="Q599" s="64"/>
      <c r="R599" s="64"/>
      <c r="S599" s="64"/>
      <c r="T599" s="64"/>
      <c r="U599" s="64"/>
      <c r="V599" s="64"/>
      <c r="W599" s="64"/>
      <c r="X599" s="64"/>
      <c r="Y599" s="64"/>
      <c r="Z599" s="64"/>
    </row>
    <row r="600" spans="1:26" x14ac:dyDescent="0.25">
      <c r="A600" s="64"/>
      <c r="B600" s="64"/>
      <c r="C600" s="64"/>
      <c r="D600" s="64"/>
      <c r="E600" s="64"/>
      <c r="F600" s="81"/>
      <c r="G600" s="81"/>
      <c r="H600" s="64"/>
      <c r="I600" s="64"/>
      <c r="J600" s="64"/>
      <c r="K600" s="64"/>
      <c r="L600" s="64"/>
      <c r="M600" s="64"/>
      <c r="N600" s="64"/>
      <c r="O600" s="64"/>
      <c r="P600" s="64"/>
      <c r="Q600" s="64"/>
      <c r="R600" s="64"/>
      <c r="S600" s="64"/>
      <c r="T600" s="64"/>
      <c r="U600" s="64"/>
      <c r="V600" s="64"/>
      <c r="W600" s="64"/>
      <c r="X600" s="64"/>
      <c r="Y600" s="64"/>
      <c r="Z600" s="64"/>
    </row>
    <row r="601" spans="1:26" x14ac:dyDescent="0.25">
      <c r="A601" s="64"/>
      <c r="B601" s="64"/>
      <c r="C601" s="64"/>
      <c r="D601" s="64"/>
      <c r="E601" s="64"/>
      <c r="F601" s="81"/>
      <c r="G601" s="81"/>
      <c r="H601" s="64"/>
      <c r="I601" s="64"/>
      <c r="J601" s="64"/>
      <c r="K601" s="64"/>
      <c r="L601" s="64"/>
      <c r="M601" s="64"/>
      <c r="N601" s="64"/>
      <c r="O601" s="64"/>
      <c r="P601" s="64"/>
      <c r="Q601" s="64"/>
      <c r="R601" s="64"/>
      <c r="S601" s="64"/>
      <c r="T601" s="64"/>
      <c r="U601" s="64"/>
      <c r="V601" s="64"/>
      <c r="W601" s="64"/>
      <c r="X601" s="64"/>
      <c r="Y601" s="64"/>
      <c r="Z601" s="64"/>
    </row>
    <row r="602" spans="1:26" x14ac:dyDescent="0.25">
      <c r="A602" s="64"/>
      <c r="B602" s="64"/>
      <c r="C602" s="64"/>
      <c r="D602" s="64"/>
      <c r="E602" s="64"/>
      <c r="F602" s="81"/>
      <c r="G602" s="81"/>
      <c r="H602" s="64"/>
      <c r="I602" s="64"/>
      <c r="J602" s="64"/>
      <c r="K602" s="64"/>
      <c r="L602" s="64"/>
      <c r="M602" s="64"/>
      <c r="N602" s="64"/>
      <c r="O602" s="64"/>
      <c r="P602" s="64"/>
      <c r="Q602" s="64"/>
      <c r="R602" s="64"/>
      <c r="S602" s="64"/>
      <c r="T602" s="64"/>
      <c r="U602" s="64"/>
      <c r="V602" s="64"/>
      <c r="W602" s="64"/>
      <c r="X602" s="64"/>
      <c r="Y602" s="64"/>
      <c r="Z602" s="64"/>
    </row>
    <row r="603" spans="1:26" x14ac:dyDescent="0.25">
      <c r="A603" s="64"/>
      <c r="B603" s="64"/>
      <c r="C603" s="64"/>
      <c r="D603" s="64"/>
      <c r="E603" s="64"/>
      <c r="F603" s="81"/>
      <c r="G603" s="81"/>
      <c r="H603" s="64"/>
      <c r="I603" s="64"/>
      <c r="J603" s="64"/>
      <c r="K603" s="64"/>
      <c r="L603" s="64"/>
      <c r="M603" s="64"/>
      <c r="N603" s="64"/>
      <c r="O603" s="64"/>
      <c r="P603" s="64"/>
      <c r="Q603" s="64"/>
      <c r="R603" s="64"/>
      <c r="S603" s="64"/>
      <c r="T603" s="64"/>
      <c r="U603" s="64"/>
      <c r="V603" s="64"/>
      <c r="W603" s="64"/>
      <c r="X603" s="64"/>
      <c r="Y603" s="64"/>
      <c r="Z603" s="64"/>
    </row>
    <row r="604" spans="1:26" x14ac:dyDescent="0.25">
      <c r="A604" s="64"/>
      <c r="B604" s="64"/>
      <c r="C604" s="64"/>
      <c r="D604" s="64"/>
      <c r="E604" s="64"/>
      <c r="F604" s="81"/>
      <c r="G604" s="81"/>
      <c r="H604" s="64"/>
      <c r="I604" s="64"/>
      <c r="J604" s="64"/>
      <c r="K604" s="64"/>
      <c r="L604" s="64"/>
      <c r="M604" s="64"/>
      <c r="N604" s="64"/>
      <c r="O604" s="64"/>
      <c r="P604" s="64"/>
      <c r="Q604" s="64"/>
      <c r="R604" s="64"/>
      <c r="S604" s="64"/>
      <c r="T604" s="64"/>
      <c r="U604" s="64"/>
      <c r="V604" s="64"/>
      <c r="W604" s="64"/>
      <c r="X604" s="64"/>
      <c r="Y604" s="64"/>
      <c r="Z604" s="64"/>
    </row>
    <row r="605" spans="1:26" x14ac:dyDescent="0.25">
      <c r="A605" s="64"/>
      <c r="B605" s="64"/>
      <c r="C605" s="64"/>
      <c r="D605" s="64"/>
      <c r="E605" s="64"/>
      <c r="F605" s="81"/>
      <c r="G605" s="81"/>
      <c r="H605" s="64"/>
      <c r="I605" s="64"/>
      <c r="J605" s="64"/>
      <c r="K605" s="64"/>
      <c r="L605" s="64"/>
      <c r="M605" s="64"/>
      <c r="N605" s="64"/>
      <c r="O605" s="64"/>
      <c r="P605" s="64"/>
      <c r="Q605" s="64"/>
      <c r="R605" s="64"/>
      <c r="S605" s="64"/>
      <c r="T605" s="64"/>
      <c r="U605" s="64"/>
      <c r="V605" s="64"/>
      <c r="W605" s="64"/>
      <c r="X605" s="64"/>
      <c r="Y605" s="64"/>
      <c r="Z605" s="64"/>
    </row>
    <row r="606" spans="1:26" x14ac:dyDescent="0.25">
      <c r="A606" s="64"/>
      <c r="B606" s="64"/>
      <c r="C606" s="64"/>
      <c r="D606" s="64"/>
      <c r="E606" s="64"/>
      <c r="F606" s="81"/>
      <c r="G606" s="81"/>
      <c r="H606" s="64"/>
      <c r="I606" s="64"/>
      <c r="J606" s="64"/>
      <c r="K606" s="64"/>
      <c r="L606" s="64"/>
      <c r="M606" s="64"/>
      <c r="N606" s="64"/>
      <c r="O606" s="64"/>
      <c r="P606" s="64"/>
      <c r="Q606" s="64"/>
      <c r="R606" s="64"/>
      <c r="S606" s="64"/>
      <c r="T606" s="64"/>
      <c r="U606" s="64"/>
      <c r="V606" s="64"/>
      <c r="W606" s="64"/>
      <c r="X606" s="64"/>
      <c r="Y606" s="64"/>
      <c r="Z606" s="64"/>
    </row>
    <row r="607" spans="1:26" x14ac:dyDescent="0.25">
      <c r="A607" s="64"/>
      <c r="B607" s="64"/>
      <c r="C607" s="64"/>
      <c r="D607" s="64"/>
      <c r="E607" s="64"/>
      <c r="F607" s="81"/>
      <c r="G607" s="81"/>
      <c r="H607" s="64"/>
      <c r="I607" s="64"/>
      <c r="J607" s="64"/>
      <c r="K607" s="64"/>
      <c r="L607" s="64"/>
      <c r="M607" s="64"/>
      <c r="N607" s="64"/>
      <c r="O607" s="64"/>
      <c r="P607" s="64"/>
      <c r="Q607" s="64"/>
      <c r="R607" s="64"/>
      <c r="S607" s="64"/>
      <c r="T607" s="64"/>
      <c r="U607" s="64"/>
      <c r="V607" s="64"/>
      <c r="W607" s="64"/>
      <c r="X607" s="64"/>
      <c r="Y607" s="64"/>
      <c r="Z607" s="64"/>
    </row>
    <row r="608" spans="1:26" x14ac:dyDescent="0.25">
      <c r="A608" s="64"/>
      <c r="B608" s="64"/>
      <c r="C608" s="64"/>
      <c r="D608" s="64"/>
      <c r="E608" s="64"/>
      <c r="F608" s="81"/>
      <c r="G608" s="81"/>
      <c r="H608" s="64"/>
      <c r="I608" s="64"/>
      <c r="J608" s="64"/>
      <c r="K608" s="64"/>
      <c r="L608" s="64"/>
      <c r="M608" s="64"/>
      <c r="N608" s="64"/>
      <c r="O608" s="64"/>
      <c r="P608" s="64"/>
      <c r="Q608" s="64"/>
      <c r="R608" s="64"/>
      <c r="S608" s="64"/>
      <c r="T608" s="64"/>
      <c r="U608" s="64"/>
      <c r="V608" s="64"/>
      <c r="W608" s="64"/>
      <c r="X608" s="64"/>
      <c r="Y608" s="64"/>
      <c r="Z608" s="64"/>
    </row>
    <row r="609" spans="1:26" x14ac:dyDescent="0.25">
      <c r="A609" s="64"/>
      <c r="B609" s="64"/>
      <c r="C609" s="64"/>
      <c r="D609" s="64"/>
      <c r="E609" s="64"/>
      <c r="F609" s="81"/>
      <c r="G609" s="81"/>
      <c r="H609" s="64"/>
      <c r="I609" s="64"/>
      <c r="J609" s="64"/>
      <c r="K609" s="64"/>
      <c r="L609" s="64"/>
      <c r="M609" s="64"/>
      <c r="N609" s="64"/>
      <c r="O609" s="64"/>
      <c r="P609" s="64"/>
      <c r="Q609" s="64"/>
      <c r="R609" s="64"/>
      <c r="S609" s="64"/>
      <c r="T609" s="64"/>
      <c r="U609" s="64"/>
      <c r="V609" s="64"/>
      <c r="W609" s="64"/>
      <c r="X609" s="64"/>
      <c r="Y609" s="64"/>
      <c r="Z609" s="64"/>
    </row>
    <row r="610" spans="1:26" x14ac:dyDescent="0.25">
      <c r="A610" s="64"/>
      <c r="B610" s="64"/>
      <c r="C610" s="64"/>
      <c r="D610" s="64"/>
      <c r="E610" s="64"/>
      <c r="F610" s="81"/>
      <c r="G610" s="81"/>
      <c r="H610" s="64"/>
      <c r="I610" s="64"/>
      <c r="J610" s="64"/>
      <c r="K610" s="64"/>
      <c r="L610" s="64"/>
      <c r="M610" s="64"/>
      <c r="N610" s="64"/>
      <c r="O610" s="64"/>
      <c r="P610" s="64"/>
      <c r="Q610" s="64"/>
      <c r="R610" s="64"/>
      <c r="S610" s="64"/>
      <c r="T610" s="64"/>
      <c r="U610" s="64"/>
      <c r="V610" s="64"/>
      <c r="W610" s="64"/>
      <c r="X610" s="64"/>
      <c r="Y610" s="64"/>
      <c r="Z610" s="64"/>
    </row>
    <row r="611" spans="1:26" x14ac:dyDescent="0.25">
      <c r="A611" s="64"/>
      <c r="B611" s="64"/>
      <c r="C611" s="64"/>
      <c r="D611" s="64"/>
      <c r="E611" s="64"/>
      <c r="F611" s="81"/>
      <c r="G611" s="81"/>
      <c r="H611" s="64"/>
      <c r="I611" s="64"/>
      <c r="J611" s="64"/>
      <c r="K611" s="64"/>
      <c r="L611" s="64"/>
      <c r="M611" s="64"/>
      <c r="N611" s="64"/>
      <c r="O611" s="64"/>
      <c r="P611" s="64"/>
      <c r="Q611" s="64"/>
      <c r="R611" s="64"/>
      <c r="S611" s="64"/>
      <c r="T611" s="64"/>
      <c r="U611" s="64"/>
      <c r="V611" s="64"/>
      <c r="W611" s="64"/>
      <c r="X611" s="64"/>
      <c r="Y611" s="64"/>
      <c r="Z611" s="64"/>
    </row>
    <row r="612" spans="1:26" x14ac:dyDescent="0.25">
      <c r="A612" s="64"/>
      <c r="B612" s="64"/>
      <c r="C612" s="64"/>
      <c r="D612" s="64"/>
      <c r="E612" s="64"/>
      <c r="F612" s="81"/>
      <c r="G612" s="81"/>
      <c r="H612" s="64"/>
      <c r="I612" s="64"/>
      <c r="J612" s="64"/>
      <c r="K612" s="64"/>
      <c r="L612" s="64"/>
      <c r="M612" s="64"/>
      <c r="N612" s="64"/>
      <c r="O612" s="64"/>
      <c r="P612" s="64"/>
      <c r="Q612" s="64"/>
      <c r="R612" s="64"/>
      <c r="S612" s="64"/>
      <c r="T612" s="64"/>
      <c r="U612" s="64"/>
      <c r="V612" s="64"/>
      <c r="W612" s="64"/>
      <c r="X612" s="64"/>
      <c r="Y612" s="64"/>
      <c r="Z612" s="64"/>
    </row>
    <row r="613" spans="1:26" x14ac:dyDescent="0.25">
      <c r="A613" s="64"/>
      <c r="B613" s="64"/>
      <c r="C613" s="64"/>
      <c r="D613" s="64"/>
      <c r="E613" s="64"/>
      <c r="F613" s="81"/>
      <c r="G613" s="81"/>
      <c r="H613" s="64"/>
      <c r="I613" s="64"/>
      <c r="J613" s="64"/>
      <c r="K613" s="64"/>
      <c r="L613" s="64"/>
      <c r="M613" s="64"/>
      <c r="N613" s="64"/>
      <c r="O613" s="64"/>
      <c r="P613" s="64"/>
      <c r="Q613" s="64"/>
      <c r="R613" s="64"/>
      <c r="S613" s="64"/>
      <c r="T613" s="64"/>
      <c r="U613" s="64"/>
      <c r="V613" s="64"/>
      <c r="W613" s="64"/>
      <c r="X613" s="64"/>
      <c r="Y613" s="64"/>
      <c r="Z613" s="64"/>
    </row>
    <row r="614" spans="1:26" x14ac:dyDescent="0.25">
      <c r="A614" s="64"/>
      <c r="B614" s="64"/>
      <c r="C614" s="64"/>
      <c r="D614" s="64"/>
      <c r="E614" s="64"/>
      <c r="F614" s="81"/>
      <c r="G614" s="81"/>
      <c r="H614" s="64"/>
      <c r="I614" s="64"/>
      <c r="J614" s="64"/>
      <c r="K614" s="64"/>
      <c r="L614" s="64"/>
      <c r="M614" s="64"/>
      <c r="N614" s="64"/>
      <c r="O614" s="64"/>
      <c r="P614" s="64"/>
      <c r="Q614" s="64"/>
      <c r="R614" s="64"/>
      <c r="S614" s="64"/>
      <c r="T614" s="64"/>
      <c r="U614" s="64"/>
      <c r="V614" s="64"/>
      <c r="W614" s="64"/>
      <c r="X614" s="64"/>
      <c r="Y614" s="64"/>
      <c r="Z614" s="64"/>
    </row>
    <row r="615" spans="1:26" x14ac:dyDescent="0.25">
      <c r="A615" s="64"/>
      <c r="B615" s="64"/>
      <c r="C615" s="64"/>
      <c r="D615" s="64"/>
      <c r="E615" s="64"/>
      <c r="F615" s="81"/>
      <c r="G615" s="81"/>
      <c r="H615" s="64"/>
      <c r="I615" s="64"/>
      <c r="J615" s="64"/>
      <c r="K615" s="64"/>
      <c r="L615" s="64"/>
      <c r="M615" s="64"/>
      <c r="N615" s="64"/>
      <c r="O615" s="64"/>
      <c r="P615" s="64"/>
      <c r="Q615" s="64"/>
      <c r="R615" s="64"/>
      <c r="S615" s="64"/>
      <c r="T615" s="64"/>
      <c r="U615" s="64"/>
      <c r="V615" s="64"/>
      <c r="W615" s="64"/>
      <c r="X615" s="64"/>
      <c r="Y615" s="64"/>
      <c r="Z615" s="64"/>
    </row>
    <row r="616" spans="1:26" x14ac:dyDescent="0.25">
      <c r="A616" s="64"/>
      <c r="B616" s="64"/>
      <c r="C616" s="64"/>
      <c r="D616" s="64"/>
      <c r="E616" s="64"/>
      <c r="F616" s="81"/>
      <c r="G616" s="81"/>
      <c r="H616" s="64"/>
      <c r="I616" s="64"/>
      <c r="J616" s="64"/>
      <c r="K616" s="64"/>
      <c r="L616" s="64"/>
      <c r="M616" s="64"/>
      <c r="N616" s="64"/>
      <c r="O616" s="64"/>
      <c r="P616" s="64"/>
      <c r="Q616" s="64"/>
      <c r="R616" s="64"/>
      <c r="S616" s="64"/>
      <c r="T616" s="64"/>
      <c r="U616" s="64"/>
      <c r="V616" s="64"/>
      <c r="W616" s="64"/>
      <c r="X616" s="64"/>
      <c r="Y616" s="64"/>
      <c r="Z616" s="64"/>
    </row>
    <row r="617" spans="1:26" x14ac:dyDescent="0.25">
      <c r="A617" s="64"/>
      <c r="B617" s="64"/>
      <c r="C617" s="64"/>
      <c r="D617" s="64"/>
      <c r="E617" s="64"/>
      <c r="F617" s="81"/>
      <c r="G617" s="81"/>
      <c r="H617" s="64"/>
      <c r="I617" s="64"/>
      <c r="J617" s="64"/>
      <c r="K617" s="64"/>
      <c r="L617" s="64"/>
      <c r="M617" s="64"/>
      <c r="N617" s="64"/>
      <c r="O617" s="64"/>
      <c r="P617" s="64"/>
      <c r="Q617" s="64"/>
      <c r="R617" s="64"/>
      <c r="S617" s="64"/>
      <c r="T617" s="64"/>
      <c r="U617" s="64"/>
      <c r="V617" s="64"/>
      <c r="W617" s="64"/>
      <c r="X617" s="64"/>
      <c r="Y617" s="64"/>
      <c r="Z617" s="64"/>
    </row>
    <row r="618" spans="1:26" x14ac:dyDescent="0.25">
      <c r="A618" s="64"/>
      <c r="B618" s="64"/>
      <c r="C618" s="64"/>
      <c r="D618" s="64"/>
      <c r="E618" s="64"/>
      <c r="F618" s="81"/>
      <c r="G618" s="81"/>
      <c r="H618" s="64"/>
      <c r="I618" s="64"/>
      <c r="J618" s="64"/>
      <c r="K618" s="64"/>
      <c r="L618" s="64"/>
      <c r="M618" s="64"/>
      <c r="N618" s="64"/>
      <c r="O618" s="64"/>
      <c r="P618" s="64"/>
      <c r="Q618" s="64"/>
      <c r="R618" s="64"/>
      <c r="S618" s="64"/>
      <c r="T618" s="64"/>
      <c r="U618" s="64"/>
      <c r="V618" s="64"/>
      <c r="W618" s="64"/>
      <c r="X618" s="64"/>
      <c r="Y618" s="64"/>
      <c r="Z618" s="64"/>
    </row>
    <row r="619" spans="1:26" x14ac:dyDescent="0.25">
      <c r="A619" s="64"/>
      <c r="B619" s="64"/>
      <c r="C619" s="64"/>
      <c r="D619" s="64"/>
      <c r="E619" s="64"/>
      <c r="F619" s="81"/>
      <c r="G619" s="81"/>
      <c r="H619" s="64"/>
      <c r="I619" s="64"/>
      <c r="J619" s="64"/>
      <c r="K619" s="64"/>
      <c r="L619" s="64"/>
      <c r="M619" s="64"/>
      <c r="N619" s="64"/>
      <c r="O619" s="64"/>
      <c r="P619" s="64"/>
      <c r="Q619" s="64"/>
      <c r="R619" s="64"/>
      <c r="S619" s="64"/>
      <c r="T619" s="64"/>
      <c r="U619" s="64"/>
      <c r="V619" s="64"/>
      <c r="W619" s="64"/>
      <c r="X619" s="64"/>
      <c r="Y619" s="64"/>
      <c r="Z619" s="64"/>
    </row>
    <row r="620" spans="1:26" x14ac:dyDescent="0.25">
      <c r="A620" s="64"/>
      <c r="B620" s="64"/>
      <c r="C620" s="64"/>
      <c r="D620" s="64"/>
      <c r="E620" s="64"/>
      <c r="F620" s="81"/>
      <c r="G620" s="81"/>
      <c r="H620" s="64"/>
      <c r="I620" s="64"/>
      <c r="J620" s="64"/>
      <c r="K620" s="64"/>
      <c r="L620" s="64"/>
      <c r="M620" s="64"/>
      <c r="N620" s="64"/>
      <c r="O620" s="64"/>
      <c r="P620" s="64"/>
      <c r="Q620" s="64"/>
      <c r="R620" s="64"/>
      <c r="S620" s="64"/>
      <c r="T620" s="64"/>
      <c r="U620" s="64"/>
      <c r="V620" s="64"/>
      <c r="W620" s="64"/>
      <c r="X620" s="64"/>
      <c r="Y620" s="64"/>
      <c r="Z620" s="64"/>
    </row>
    <row r="621" spans="1:26" x14ac:dyDescent="0.25">
      <c r="A621" s="64"/>
      <c r="B621" s="64"/>
      <c r="C621" s="64"/>
      <c r="D621" s="64"/>
      <c r="E621" s="64"/>
      <c r="F621" s="81"/>
      <c r="G621" s="81"/>
      <c r="H621" s="64"/>
      <c r="I621" s="64"/>
      <c r="J621" s="64"/>
      <c r="K621" s="64"/>
      <c r="L621" s="64"/>
      <c r="M621" s="64"/>
      <c r="N621" s="64"/>
      <c r="O621" s="64"/>
      <c r="P621" s="64"/>
      <c r="Q621" s="64"/>
      <c r="R621" s="64"/>
      <c r="S621" s="64"/>
      <c r="T621" s="64"/>
      <c r="U621" s="64"/>
      <c r="V621" s="64"/>
      <c r="W621" s="64"/>
      <c r="X621" s="64"/>
      <c r="Y621" s="64"/>
      <c r="Z621" s="64"/>
    </row>
    <row r="622" spans="1:26" x14ac:dyDescent="0.25">
      <c r="A622" s="64"/>
      <c r="B622" s="64"/>
      <c r="C622" s="64"/>
      <c r="D622" s="64"/>
      <c r="E622" s="64"/>
      <c r="F622" s="81"/>
      <c r="G622" s="81"/>
      <c r="H622" s="64"/>
      <c r="I622" s="64"/>
      <c r="J622" s="64"/>
      <c r="K622" s="64"/>
      <c r="L622" s="64"/>
      <c r="M622" s="64"/>
      <c r="N622" s="64"/>
      <c r="O622" s="64"/>
      <c r="P622" s="64"/>
      <c r="Q622" s="64"/>
      <c r="R622" s="64"/>
      <c r="S622" s="64"/>
      <c r="T622" s="64"/>
      <c r="U622" s="64"/>
      <c r="V622" s="64"/>
      <c r="W622" s="64"/>
      <c r="X622" s="64"/>
      <c r="Y622" s="64"/>
      <c r="Z622" s="64"/>
    </row>
    <row r="623" spans="1:26" x14ac:dyDescent="0.25">
      <c r="A623" s="64"/>
      <c r="B623" s="64"/>
      <c r="C623" s="64"/>
      <c r="D623" s="64"/>
      <c r="E623" s="64"/>
      <c r="F623" s="81"/>
      <c r="G623" s="81"/>
      <c r="H623" s="64"/>
      <c r="I623" s="64"/>
      <c r="J623" s="64"/>
      <c r="K623" s="64"/>
      <c r="L623" s="64"/>
      <c r="M623" s="64"/>
      <c r="N623" s="64"/>
      <c r="O623" s="64"/>
      <c r="P623" s="64"/>
      <c r="Q623" s="64"/>
      <c r="R623" s="64"/>
      <c r="S623" s="64"/>
      <c r="T623" s="64"/>
      <c r="U623" s="64"/>
      <c r="V623" s="64"/>
      <c r="W623" s="64"/>
      <c r="X623" s="64"/>
      <c r="Y623" s="64"/>
      <c r="Z623" s="64"/>
    </row>
    <row r="624" spans="1:26" x14ac:dyDescent="0.25">
      <c r="A624" s="64"/>
      <c r="B624" s="64"/>
      <c r="C624" s="64"/>
      <c r="D624" s="64"/>
      <c r="E624" s="64"/>
      <c r="F624" s="81"/>
      <c r="G624" s="81"/>
      <c r="H624" s="64"/>
      <c r="I624" s="64"/>
      <c r="J624" s="64"/>
      <c r="K624" s="64"/>
      <c r="L624" s="64"/>
      <c r="M624" s="64"/>
      <c r="N624" s="64"/>
      <c r="O624" s="64"/>
      <c r="P624" s="64"/>
      <c r="Q624" s="64"/>
      <c r="R624" s="64"/>
      <c r="S624" s="64"/>
      <c r="T624" s="64"/>
      <c r="U624" s="64"/>
      <c r="V624" s="64"/>
      <c r="W624" s="64"/>
      <c r="X624" s="64"/>
      <c r="Y624" s="64"/>
      <c r="Z624" s="64"/>
    </row>
    <row r="625" spans="1:26" x14ac:dyDescent="0.25">
      <c r="A625" s="64"/>
      <c r="B625" s="64"/>
      <c r="C625" s="64"/>
      <c r="D625" s="64"/>
      <c r="E625" s="64"/>
      <c r="F625" s="81"/>
      <c r="G625" s="81"/>
      <c r="H625" s="64"/>
      <c r="I625" s="64"/>
      <c r="J625" s="64"/>
      <c r="K625" s="64"/>
      <c r="L625" s="64"/>
      <c r="M625" s="64"/>
      <c r="N625" s="64"/>
      <c r="O625" s="64"/>
      <c r="P625" s="64"/>
      <c r="Q625" s="64"/>
      <c r="R625" s="64"/>
      <c r="S625" s="64"/>
      <c r="T625" s="64"/>
      <c r="U625" s="64"/>
      <c r="V625" s="64"/>
      <c r="W625" s="64"/>
      <c r="X625" s="64"/>
      <c r="Y625" s="64"/>
      <c r="Z625" s="64"/>
    </row>
    <row r="626" spans="1:26" x14ac:dyDescent="0.25">
      <c r="A626" s="64"/>
      <c r="B626" s="64"/>
      <c r="C626" s="64"/>
      <c r="D626" s="64"/>
      <c r="E626" s="64"/>
      <c r="F626" s="81"/>
      <c r="G626" s="81"/>
      <c r="H626" s="64"/>
      <c r="I626" s="64"/>
      <c r="J626" s="64"/>
      <c r="K626" s="64"/>
      <c r="L626" s="64"/>
      <c r="M626" s="64"/>
      <c r="N626" s="64"/>
      <c r="O626" s="64"/>
      <c r="P626" s="64"/>
      <c r="Q626" s="64"/>
      <c r="R626" s="64"/>
      <c r="S626" s="64"/>
      <c r="T626" s="64"/>
      <c r="U626" s="64"/>
      <c r="V626" s="64"/>
      <c r="W626" s="64"/>
      <c r="X626" s="64"/>
      <c r="Y626" s="64"/>
      <c r="Z626" s="64"/>
    </row>
    <row r="627" spans="1:26" x14ac:dyDescent="0.25">
      <c r="A627" s="64"/>
      <c r="B627" s="64"/>
      <c r="C627" s="64"/>
      <c r="D627" s="64"/>
      <c r="E627" s="64"/>
      <c r="F627" s="81"/>
      <c r="G627" s="81"/>
      <c r="H627" s="64"/>
      <c r="I627" s="64"/>
      <c r="J627" s="64"/>
      <c r="K627" s="64"/>
      <c r="L627" s="64"/>
      <c r="M627" s="64"/>
      <c r="N627" s="64"/>
      <c r="O627" s="64"/>
      <c r="P627" s="64"/>
      <c r="Q627" s="64"/>
      <c r="R627" s="64"/>
      <c r="S627" s="64"/>
      <c r="T627" s="64"/>
      <c r="U627" s="64"/>
      <c r="V627" s="64"/>
      <c r="W627" s="64"/>
      <c r="X627" s="64"/>
      <c r="Y627" s="64"/>
      <c r="Z627" s="64"/>
    </row>
    <row r="628" spans="1:26" x14ac:dyDescent="0.25">
      <c r="A628" s="64"/>
      <c r="B628" s="64"/>
      <c r="C628" s="64"/>
      <c r="D628" s="64"/>
      <c r="E628" s="64"/>
      <c r="F628" s="81"/>
      <c r="G628" s="81"/>
      <c r="H628" s="64"/>
      <c r="I628" s="64"/>
      <c r="J628" s="64"/>
      <c r="K628" s="64"/>
      <c r="L628" s="64"/>
      <c r="M628" s="64"/>
      <c r="N628" s="64"/>
      <c r="O628" s="64"/>
      <c r="P628" s="64"/>
      <c r="Q628" s="64"/>
      <c r="R628" s="64"/>
      <c r="S628" s="64"/>
      <c r="T628" s="64"/>
      <c r="U628" s="64"/>
      <c r="V628" s="64"/>
      <c r="W628" s="64"/>
      <c r="X628" s="64"/>
      <c r="Y628" s="64"/>
      <c r="Z628" s="64"/>
    </row>
    <row r="629" spans="1:26" x14ac:dyDescent="0.25">
      <c r="A629" s="64"/>
      <c r="B629" s="64"/>
      <c r="C629" s="64"/>
      <c r="D629" s="64"/>
      <c r="E629" s="64"/>
      <c r="F629" s="81"/>
      <c r="G629" s="81"/>
      <c r="H629" s="64"/>
      <c r="I629" s="64"/>
      <c r="J629" s="64"/>
      <c r="K629" s="64"/>
      <c r="L629" s="64"/>
      <c r="M629" s="64"/>
      <c r="N629" s="64"/>
      <c r="O629" s="64"/>
      <c r="P629" s="64"/>
      <c r="Q629" s="64"/>
      <c r="R629" s="64"/>
      <c r="S629" s="64"/>
      <c r="T629" s="64"/>
      <c r="U629" s="64"/>
      <c r="V629" s="64"/>
      <c r="W629" s="64"/>
      <c r="X629" s="64"/>
      <c r="Y629" s="64"/>
      <c r="Z629" s="64"/>
    </row>
    <row r="630" spans="1:26" x14ac:dyDescent="0.25">
      <c r="A630" s="64"/>
      <c r="B630" s="64"/>
      <c r="C630" s="64"/>
      <c r="D630" s="64"/>
      <c r="E630" s="64"/>
      <c r="F630" s="81"/>
      <c r="G630" s="81"/>
      <c r="H630" s="64"/>
      <c r="I630" s="64"/>
      <c r="J630" s="64"/>
      <c r="K630" s="64"/>
      <c r="L630" s="64"/>
      <c r="M630" s="64"/>
      <c r="N630" s="64"/>
      <c r="O630" s="64"/>
      <c r="P630" s="64"/>
      <c r="Q630" s="64"/>
      <c r="R630" s="64"/>
      <c r="S630" s="64"/>
      <c r="T630" s="64"/>
      <c r="U630" s="64"/>
      <c r="V630" s="64"/>
      <c r="W630" s="64"/>
      <c r="X630" s="64"/>
      <c r="Y630" s="64"/>
      <c r="Z630" s="64"/>
    </row>
    <row r="631" spans="1:26" x14ac:dyDescent="0.25">
      <c r="A631" s="64"/>
      <c r="B631" s="64"/>
      <c r="C631" s="64"/>
      <c r="D631" s="64"/>
      <c r="E631" s="64"/>
      <c r="F631" s="81"/>
      <c r="G631" s="81"/>
      <c r="H631" s="64"/>
      <c r="I631" s="64"/>
      <c r="J631" s="64"/>
      <c r="K631" s="64"/>
      <c r="L631" s="64"/>
      <c r="M631" s="64"/>
      <c r="N631" s="64"/>
      <c r="O631" s="64"/>
      <c r="P631" s="64"/>
      <c r="Q631" s="64"/>
      <c r="R631" s="64"/>
      <c r="S631" s="64"/>
      <c r="T631" s="64"/>
      <c r="U631" s="64"/>
      <c r="V631" s="64"/>
      <c r="W631" s="64"/>
      <c r="X631" s="64"/>
      <c r="Y631" s="64"/>
      <c r="Z631" s="64"/>
    </row>
    <row r="632" spans="1:26" x14ac:dyDescent="0.25">
      <c r="A632" s="64"/>
      <c r="B632" s="64"/>
      <c r="C632" s="64"/>
      <c r="D632" s="64"/>
      <c r="E632" s="64"/>
      <c r="F632" s="81"/>
      <c r="G632" s="81"/>
      <c r="H632" s="64"/>
      <c r="I632" s="64"/>
      <c r="J632" s="64"/>
      <c r="K632" s="64"/>
      <c r="L632" s="64"/>
      <c r="M632" s="64"/>
      <c r="N632" s="64"/>
      <c r="O632" s="64"/>
      <c r="P632" s="64"/>
      <c r="Q632" s="64"/>
      <c r="R632" s="64"/>
      <c r="S632" s="64"/>
      <c r="T632" s="64"/>
      <c r="U632" s="64"/>
      <c r="V632" s="64"/>
      <c r="W632" s="64"/>
      <c r="X632" s="64"/>
      <c r="Y632" s="64"/>
      <c r="Z632" s="64"/>
    </row>
    <row r="633" spans="1:26" x14ac:dyDescent="0.25">
      <c r="A633" s="64"/>
      <c r="B633" s="64"/>
      <c r="C633" s="64"/>
      <c r="D633" s="64"/>
      <c r="E633" s="64"/>
      <c r="F633" s="81"/>
      <c r="G633" s="81"/>
      <c r="H633" s="64"/>
      <c r="I633" s="64"/>
      <c r="J633" s="64"/>
      <c r="K633" s="64"/>
      <c r="L633" s="64"/>
      <c r="M633" s="64"/>
      <c r="N633" s="64"/>
      <c r="O633" s="64"/>
      <c r="P633" s="64"/>
      <c r="Q633" s="64"/>
      <c r="R633" s="64"/>
      <c r="S633" s="64"/>
      <c r="T633" s="64"/>
      <c r="U633" s="64"/>
      <c r="V633" s="64"/>
      <c r="W633" s="64"/>
      <c r="X633" s="64"/>
      <c r="Y633" s="64"/>
      <c r="Z633" s="64"/>
    </row>
    <row r="634" spans="1:26" x14ac:dyDescent="0.25">
      <c r="A634" s="64"/>
      <c r="B634" s="64"/>
      <c r="C634" s="64"/>
      <c r="D634" s="64"/>
      <c r="E634" s="64"/>
      <c r="F634" s="81"/>
      <c r="G634" s="81"/>
      <c r="H634" s="64"/>
      <c r="I634" s="64"/>
      <c r="J634" s="64"/>
      <c r="K634" s="64"/>
      <c r="L634" s="64"/>
      <c r="M634" s="64"/>
      <c r="N634" s="64"/>
      <c r="O634" s="64"/>
      <c r="P634" s="64"/>
      <c r="Q634" s="64"/>
      <c r="R634" s="64"/>
      <c r="S634" s="64"/>
      <c r="T634" s="64"/>
      <c r="U634" s="64"/>
      <c r="V634" s="64"/>
      <c r="W634" s="64"/>
      <c r="X634" s="64"/>
      <c r="Y634" s="64"/>
      <c r="Z634" s="64"/>
    </row>
    <row r="635" spans="1:26" x14ac:dyDescent="0.25">
      <c r="A635" s="64"/>
      <c r="B635" s="64"/>
      <c r="C635" s="64"/>
      <c r="D635" s="64"/>
      <c r="E635" s="64"/>
      <c r="F635" s="81"/>
      <c r="G635" s="81"/>
      <c r="H635" s="64"/>
      <c r="I635" s="64"/>
      <c r="J635" s="64"/>
      <c r="K635" s="64"/>
      <c r="L635" s="64"/>
      <c r="M635" s="64"/>
      <c r="N635" s="64"/>
      <c r="O635" s="64"/>
      <c r="P635" s="64"/>
      <c r="Q635" s="64"/>
      <c r="R635" s="64"/>
      <c r="S635" s="64"/>
      <c r="T635" s="64"/>
      <c r="U635" s="64"/>
      <c r="V635" s="64"/>
      <c r="W635" s="64"/>
      <c r="X635" s="64"/>
      <c r="Y635" s="64"/>
      <c r="Z635" s="64"/>
    </row>
    <row r="636" spans="1:26" x14ac:dyDescent="0.25">
      <c r="A636" s="64"/>
      <c r="B636" s="64"/>
      <c r="C636" s="64"/>
      <c r="D636" s="64"/>
      <c r="E636" s="64"/>
      <c r="F636" s="81"/>
      <c r="G636" s="81"/>
      <c r="H636" s="64"/>
      <c r="I636" s="64"/>
      <c r="J636" s="64"/>
      <c r="K636" s="64"/>
      <c r="L636" s="64"/>
      <c r="M636" s="64"/>
      <c r="N636" s="64"/>
      <c r="O636" s="64"/>
      <c r="P636" s="64"/>
      <c r="Q636" s="64"/>
      <c r="R636" s="64"/>
      <c r="S636" s="64"/>
      <c r="T636" s="64"/>
      <c r="U636" s="64"/>
      <c r="V636" s="64"/>
      <c r="W636" s="64"/>
      <c r="X636" s="64"/>
      <c r="Y636" s="64"/>
      <c r="Z636" s="64"/>
    </row>
    <row r="637" spans="1:26" x14ac:dyDescent="0.25">
      <c r="A637" s="64"/>
      <c r="B637" s="64"/>
      <c r="C637" s="64"/>
      <c r="D637" s="64"/>
      <c r="E637" s="64"/>
      <c r="F637" s="81"/>
      <c r="G637" s="81"/>
      <c r="H637" s="64"/>
      <c r="I637" s="64"/>
      <c r="J637" s="64"/>
      <c r="K637" s="64"/>
      <c r="L637" s="64"/>
      <c r="M637" s="64"/>
      <c r="N637" s="64"/>
      <c r="O637" s="64"/>
      <c r="P637" s="64"/>
      <c r="Q637" s="64"/>
      <c r="R637" s="64"/>
      <c r="S637" s="64"/>
      <c r="T637" s="64"/>
      <c r="U637" s="64"/>
      <c r="V637" s="64"/>
      <c r="W637" s="64"/>
      <c r="X637" s="64"/>
      <c r="Y637" s="64"/>
      <c r="Z637" s="64"/>
    </row>
    <row r="638" spans="1:26" x14ac:dyDescent="0.25">
      <c r="A638" s="64"/>
      <c r="B638" s="64"/>
      <c r="C638" s="64"/>
      <c r="D638" s="64"/>
      <c r="E638" s="64"/>
      <c r="F638" s="81"/>
      <c r="G638" s="81"/>
      <c r="H638" s="64"/>
      <c r="I638" s="64"/>
      <c r="J638" s="64"/>
      <c r="K638" s="64"/>
      <c r="L638" s="64"/>
      <c r="M638" s="64"/>
      <c r="N638" s="64"/>
      <c r="O638" s="64"/>
      <c r="P638" s="64"/>
      <c r="Q638" s="64"/>
      <c r="R638" s="64"/>
      <c r="S638" s="64"/>
      <c r="T638" s="64"/>
      <c r="U638" s="64"/>
      <c r="V638" s="64"/>
      <c r="W638" s="64"/>
      <c r="X638" s="64"/>
      <c r="Y638" s="64"/>
      <c r="Z638" s="64"/>
    </row>
    <row r="639" spans="1:26" x14ac:dyDescent="0.25">
      <c r="A639" s="64"/>
      <c r="B639" s="64"/>
      <c r="C639" s="64"/>
      <c r="D639" s="64"/>
      <c r="E639" s="64"/>
      <c r="F639" s="81"/>
      <c r="G639" s="81"/>
      <c r="H639" s="64"/>
      <c r="I639" s="64"/>
      <c r="J639" s="64"/>
      <c r="K639" s="64"/>
      <c r="L639" s="64"/>
      <c r="M639" s="64"/>
      <c r="N639" s="64"/>
      <c r="O639" s="64"/>
      <c r="P639" s="64"/>
      <c r="Q639" s="64"/>
      <c r="R639" s="64"/>
      <c r="S639" s="64"/>
      <c r="T639" s="64"/>
      <c r="U639" s="64"/>
      <c r="V639" s="64"/>
      <c r="W639" s="64"/>
      <c r="X639" s="64"/>
      <c r="Y639" s="64"/>
      <c r="Z639" s="64"/>
    </row>
    <row r="640" spans="1:26" x14ac:dyDescent="0.25">
      <c r="A640" s="64"/>
      <c r="B640" s="64"/>
      <c r="C640" s="64"/>
      <c r="D640" s="64"/>
      <c r="E640" s="64"/>
      <c r="F640" s="81"/>
      <c r="G640" s="81"/>
      <c r="H640" s="64"/>
      <c r="I640" s="64"/>
      <c r="J640" s="64"/>
      <c r="K640" s="64"/>
      <c r="L640" s="64"/>
      <c r="M640" s="64"/>
      <c r="N640" s="64"/>
      <c r="O640" s="64"/>
      <c r="P640" s="64"/>
      <c r="Q640" s="64"/>
      <c r="R640" s="64"/>
      <c r="S640" s="64"/>
      <c r="T640" s="64"/>
      <c r="U640" s="64"/>
      <c r="V640" s="64"/>
      <c r="W640" s="64"/>
      <c r="X640" s="64"/>
      <c r="Y640" s="64"/>
      <c r="Z640" s="64"/>
    </row>
    <row r="641" spans="1:26" x14ac:dyDescent="0.25">
      <c r="A641" s="64"/>
      <c r="B641" s="64"/>
      <c r="C641" s="64"/>
      <c r="D641" s="64"/>
      <c r="E641" s="64"/>
      <c r="F641" s="81"/>
      <c r="G641" s="81"/>
      <c r="H641" s="64"/>
      <c r="I641" s="64"/>
      <c r="J641" s="64"/>
      <c r="K641" s="64"/>
      <c r="L641" s="64"/>
      <c r="M641" s="64"/>
      <c r="N641" s="64"/>
      <c r="O641" s="64"/>
      <c r="P641" s="64"/>
      <c r="Q641" s="64"/>
      <c r="R641" s="64"/>
      <c r="S641" s="64"/>
      <c r="T641" s="64"/>
      <c r="U641" s="64"/>
      <c r="V641" s="64"/>
      <c r="W641" s="64"/>
      <c r="X641" s="64"/>
      <c r="Y641" s="64"/>
      <c r="Z641" s="64"/>
    </row>
    <row r="642" spans="1:26" x14ac:dyDescent="0.25">
      <c r="A642" s="64"/>
      <c r="B642" s="64"/>
      <c r="C642" s="64"/>
      <c r="D642" s="64"/>
      <c r="E642" s="64"/>
      <c r="F642" s="81"/>
      <c r="G642" s="81"/>
      <c r="H642" s="64"/>
      <c r="I642" s="64"/>
      <c r="J642" s="64"/>
      <c r="K642" s="64"/>
      <c r="L642" s="64"/>
      <c r="M642" s="64"/>
      <c r="N642" s="64"/>
      <c r="O642" s="64"/>
      <c r="P642" s="64"/>
      <c r="Q642" s="64"/>
      <c r="R642" s="64"/>
      <c r="S642" s="64"/>
      <c r="T642" s="64"/>
      <c r="U642" s="64"/>
      <c r="V642" s="64"/>
      <c r="W642" s="64"/>
      <c r="X642" s="64"/>
      <c r="Y642" s="64"/>
      <c r="Z642" s="64"/>
    </row>
    <row r="643" spans="1:26" x14ac:dyDescent="0.25">
      <c r="A643" s="64"/>
      <c r="B643" s="64"/>
      <c r="C643" s="64"/>
      <c r="D643" s="64"/>
      <c r="E643" s="64"/>
      <c r="F643" s="81"/>
      <c r="G643" s="81"/>
      <c r="H643" s="64"/>
      <c r="I643" s="64"/>
      <c r="J643" s="64"/>
      <c r="K643" s="64"/>
      <c r="L643" s="64"/>
      <c r="M643" s="64"/>
      <c r="N643" s="64"/>
      <c r="O643" s="64"/>
      <c r="P643" s="64"/>
      <c r="Q643" s="64"/>
      <c r="R643" s="64"/>
      <c r="S643" s="64"/>
      <c r="T643" s="64"/>
      <c r="U643" s="64"/>
      <c r="V643" s="64"/>
      <c r="W643" s="64"/>
      <c r="X643" s="64"/>
      <c r="Y643" s="64"/>
      <c r="Z643" s="64"/>
    </row>
    <row r="644" spans="1:26" x14ac:dyDescent="0.25">
      <c r="A644" s="64"/>
      <c r="B644" s="64"/>
      <c r="C644" s="64"/>
      <c r="D644" s="64"/>
      <c r="E644" s="64"/>
      <c r="F644" s="81"/>
      <c r="G644" s="81"/>
      <c r="H644" s="64"/>
      <c r="I644" s="64"/>
      <c r="J644" s="64"/>
      <c r="K644" s="64"/>
      <c r="L644" s="64"/>
      <c r="M644" s="64"/>
      <c r="N644" s="64"/>
      <c r="O644" s="64"/>
      <c r="P644" s="64"/>
      <c r="Q644" s="64"/>
      <c r="R644" s="64"/>
      <c r="S644" s="64"/>
      <c r="T644" s="64"/>
      <c r="U644" s="64"/>
      <c r="V644" s="64"/>
      <c r="W644" s="64"/>
      <c r="X644" s="64"/>
      <c r="Y644" s="64"/>
      <c r="Z644" s="64"/>
    </row>
    <row r="645" spans="1:26" x14ac:dyDescent="0.25">
      <c r="A645" s="64"/>
      <c r="B645" s="64"/>
      <c r="C645" s="64"/>
      <c r="D645" s="64"/>
      <c r="E645" s="64"/>
      <c r="F645" s="81"/>
      <c r="G645" s="81"/>
      <c r="H645" s="64"/>
      <c r="I645" s="64"/>
      <c r="J645" s="64"/>
      <c r="K645" s="64"/>
      <c r="L645" s="64"/>
      <c r="M645" s="64"/>
      <c r="N645" s="64"/>
      <c r="O645" s="64"/>
      <c r="P645" s="64"/>
      <c r="Q645" s="64"/>
      <c r="R645" s="64"/>
      <c r="S645" s="64"/>
      <c r="T645" s="64"/>
      <c r="U645" s="64"/>
      <c r="V645" s="64"/>
      <c r="W645" s="64"/>
      <c r="X645" s="64"/>
      <c r="Y645" s="64"/>
      <c r="Z645" s="64"/>
    </row>
    <row r="646" spans="1:26" x14ac:dyDescent="0.25">
      <c r="A646" s="64"/>
      <c r="B646" s="64"/>
      <c r="C646" s="64"/>
      <c r="D646" s="64"/>
      <c r="E646" s="64"/>
      <c r="F646" s="81"/>
      <c r="G646" s="81"/>
      <c r="H646" s="64"/>
      <c r="I646" s="64"/>
      <c r="J646" s="64"/>
      <c r="K646" s="64"/>
      <c r="L646" s="64"/>
      <c r="M646" s="64"/>
      <c r="N646" s="64"/>
      <c r="O646" s="64"/>
      <c r="P646" s="64"/>
      <c r="Q646" s="64"/>
      <c r="R646" s="64"/>
      <c r="S646" s="64"/>
      <c r="T646" s="64"/>
      <c r="U646" s="64"/>
      <c r="V646" s="64"/>
      <c r="W646" s="64"/>
      <c r="X646" s="64"/>
      <c r="Y646" s="64"/>
      <c r="Z646" s="64"/>
    </row>
    <row r="647" spans="1:26" x14ac:dyDescent="0.25">
      <c r="A647" s="64"/>
      <c r="B647" s="64"/>
      <c r="C647" s="64"/>
      <c r="D647" s="64"/>
      <c r="E647" s="64"/>
      <c r="F647" s="81"/>
      <c r="G647" s="81"/>
      <c r="H647" s="64"/>
      <c r="I647" s="64"/>
      <c r="J647" s="64"/>
      <c r="K647" s="64"/>
      <c r="L647" s="64"/>
      <c r="M647" s="64"/>
      <c r="N647" s="64"/>
      <c r="O647" s="64"/>
      <c r="P647" s="64"/>
      <c r="Q647" s="64"/>
      <c r="R647" s="64"/>
      <c r="S647" s="64"/>
      <c r="T647" s="64"/>
      <c r="U647" s="64"/>
      <c r="V647" s="64"/>
      <c r="W647" s="64"/>
      <c r="X647" s="64"/>
      <c r="Y647" s="64"/>
      <c r="Z647" s="64"/>
    </row>
    <row r="648" spans="1:26" x14ac:dyDescent="0.25">
      <c r="A648" s="64"/>
      <c r="B648" s="64"/>
      <c r="C648" s="64"/>
      <c r="D648" s="64"/>
      <c r="E648" s="64"/>
      <c r="F648" s="81"/>
      <c r="G648" s="81"/>
      <c r="H648" s="64"/>
      <c r="I648" s="64"/>
      <c r="J648" s="64"/>
      <c r="K648" s="64"/>
      <c r="L648" s="64"/>
      <c r="M648" s="64"/>
      <c r="N648" s="64"/>
      <c r="O648" s="64"/>
      <c r="P648" s="64"/>
      <c r="Q648" s="64"/>
      <c r="R648" s="64"/>
      <c r="S648" s="64"/>
      <c r="T648" s="64"/>
      <c r="U648" s="64"/>
      <c r="V648" s="64"/>
      <c r="W648" s="64"/>
      <c r="X648" s="64"/>
      <c r="Y648" s="64"/>
      <c r="Z648" s="64"/>
    </row>
    <row r="649" spans="1:26" x14ac:dyDescent="0.25">
      <c r="A649" s="64"/>
      <c r="B649" s="64"/>
      <c r="C649" s="64"/>
      <c r="D649" s="64"/>
      <c r="E649" s="64"/>
      <c r="F649" s="81"/>
      <c r="G649" s="81"/>
      <c r="H649" s="64"/>
      <c r="I649" s="64"/>
      <c r="J649" s="64"/>
      <c r="K649" s="64"/>
      <c r="L649" s="64"/>
      <c r="M649" s="64"/>
      <c r="N649" s="64"/>
      <c r="O649" s="64"/>
      <c r="P649" s="64"/>
      <c r="Q649" s="64"/>
      <c r="R649" s="64"/>
      <c r="S649" s="64"/>
      <c r="T649" s="64"/>
      <c r="U649" s="64"/>
      <c r="V649" s="64"/>
      <c r="W649" s="64"/>
      <c r="X649" s="64"/>
      <c r="Y649" s="64"/>
      <c r="Z649" s="64"/>
    </row>
    <row r="650" spans="1:26" x14ac:dyDescent="0.25">
      <c r="A650" s="64"/>
      <c r="B650" s="64"/>
      <c r="C650" s="64"/>
      <c r="D650" s="64"/>
      <c r="E650" s="64"/>
      <c r="F650" s="81"/>
      <c r="G650" s="81"/>
      <c r="H650" s="64"/>
      <c r="I650" s="64"/>
      <c r="J650" s="64"/>
      <c r="K650" s="64"/>
      <c r="L650" s="64"/>
      <c r="M650" s="64"/>
      <c r="N650" s="64"/>
      <c r="O650" s="64"/>
      <c r="P650" s="64"/>
      <c r="Q650" s="64"/>
      <c r="R650" s="64"/>
      <c r="S650" s="64"/>
      <c r="T650" s="64"/>
      <c r="U650" s="64"/>
      <c r="V650" s="64"/>
      <c r="W650" s="64"/>
      <c r="X650" s="64"/>
      <c r="Y650" s="64"/>
      <c r="Z650" s="64"/>
    </row>
    <row r="651" spans="1:26" x14ac:dyDescent="0.25">
      <c r="A651" s="64"/>
      <c r="B651" s="64"/>
      <c r="C651" s="64"/>
      <c r="D651" s="64"/>
      <c r="E651" s="64"/>
      <c r="F651" s="81"/>
      <c r="G651" s="81"/>
      <c r="H651" s="64"/>
      <c r="I651" s="64"/>
      <c r="J651" s="64"/>
      <c r="K651" s="64"/>
      <c r="L651" s="64"/>
      <c r="M651" s="64"/>
      <c r="N651" s="64"/>
      <c r="O651" s="64"/>
      <c r="P651" s="64"/>
      <c r="Q651" s="64"/>
      <c r="R651" s="64"/>
      <c r="S651" s="64"/>
      <c r="T651" s="64"/>
      <c r="U651" s="64"/>
      <c r="V651" s="64"/>
      <c r="W651" s="64"/>
      <c r="X651" s="64"/>
      <c r="Y651" s="64"/>
      <c r="Z651" s="64"/>
    </row>
    <row r="652" spans="1:26" x14ac:dyDescent="0.25">
      <c r="A652" s="64"/>
      <c r="B652" s="64"/>
      <c r="C652" s="64"/>
      <c r="D652" s="64"/>
      <c r="E652" s="64"/>
      <c r="F652" s="81"/>
      <c r="G652" s="81"/>
      <c r="H652" s="64"/>
      <c r="I652" s="64"/>
      <c r="J652" s="64"/>
      <c r="K652" s="64"/>
      <c r="L652" s="64"/>
      <c r="M652" s="64"/>
      <c r="N652" s="64"/>
      <c r="O652" s="64"/>
      <c r="P652" s="64"/>
      <c r="Q652" s="64"/>
      <c r="R652" s="64"/>
      <c r="S652" s="64"/>
      <c r="T652" s="64"/>
      <c r="U652" s="64"/>
      <c r="V652" s="64"/>
      <c r="W652" s="64"/>
      <c r="X652" s="64"/>
      <c r="Y652" s="64"/>
      <c r="Z652" s="64"/>
    </row>
    <row r="653" spans="1:26" x14ac:dyDescent="0.25">
      <c r="A653" s="64"/>
      <c r="B653" s="64"/>
      <c r="C653" s="64"/>
      <c r="D653" s="64"/>
      <c r="E653" s="64"/>
      <c r="F653" s="81"/>
      <c r="G653" s="81"/>
      <c r="H653" s="64"/>
      <c r="I653" s="64"/>
      <c r="J653" s="64"/>
      <c r="K653" s="64"/>
      <c r="L653" s="64"/>
      <c r="M653" s="64"/>
      <c r="N653" s="64"/>
      <c r="O653" s="64"/>
      <c r="P653" s="64"/>
      <c r="Q653" s="64"/>
      <c r="R653" s="64"/>
      <c r="S653" s="64"/>
      <c r="T653" s="64"/>
      <c r="U653" s="64"/>
      <c r="V653" s="64"/>
      <c r="W653" s="64"/>
      <c r="X653" s="64"/>
      <c r="Y653" s="64"/>
      <c r="Z653" s="64"/>
    </row>
    <row r="654" spans="1:26" x14ac:dyDescent="0.25">
      <c r="A654" s="64"/>
      <c r="B654" s="64"/>
      <c r="C654" s="64"/>
      <c r="D654" s="64"/>
      <c r="E654" s="64"/>
      <c r="F654" s="81"/>
      <c r="G654" s="81"/>
      <c r="H654" s="64"/>
      <c r="I654" s="64"/>
      <c r="J654" s="64"/>
      <c r="K654" s="64"/>
      <c r="L654" s="64"/>
      <c r="M654" s="64"/>
      <c r="N654" s="64"/>
      <c r="O654" s="64"/>
      <c r="P654" s="64"/>
      <c r="Q654" s="64"/>
      <c r="R654" s="64"/>
      <c r="S654" s="64"/>
      <c r="T654" s="64"/>
      <c r="U654" s="64"/>
      <c r="V654" s="64"/>
      <c r="W654" s="64"/>
      <c r="X654" s="64"/>
      <c r="Y654" s="64"/>
      <c r="Z654" s="64"/>
    </row>
    <row r="655" spans="1:26" x14ac:dyDescent="0.25">
      <c r="A655" s="64"/>
      <c r="B655" s="64"/>
      <c r="C655" s="64"/>
      <c r="D655" s="64"/>
      <c r="E655" s="64"/>
      <c r="F655" s="81"/>
      <c r="G655" s="81"/>
      <c r="H655" s="64"/>
      <c r="I655" s="64"/>
      <c r="J655" s="64"/>
      <c r="K655" s="64"/>
      <c r="L655" s="64"/>
      <c r="M655" s="64"/>
      <c r="N655" s="64"/>
      <c r="O655" s="64"/>
      <c r="P655" s="64"/>
      <c r="Q655" s="64"/>
      <c r="R655" s="64"/>
      <c r="S655" s="64"/>
      <c r="T655" s="64"/>
      <c r="U655" s="64"/>
      <c r="V655" s="64"/>
      <c r="W655" s="64"/>
      <c r="X655" s="64"/>
      <c r="Y655" s="64"/>
      <c r="Z655" s="64"/>
    </row>
    <row r="656" spans="1:26" x14ac:dyDescent="0.25">
      <c r="A656" s="64"/>
      <c r="B656" s="64"/>
      <c r="C656" s="64"/>
      <c r="D656" s="64"/>
      <c r="E656" s="64"/>
      <c r="F656" s="81"/>
      <c r="G656" s="81"/>
      <c r="H656" s="64"/>
      <c r="I656" s="64"/>
      <c r="J656" s="64"/>
      <c r="K656" s="64"/>
      <c r="L656" s="64"/>
      <c r="M656" s="64"/>
      <c r="N656" s="64"/>
      <c r="O656" s="64"/>
      <c r="P656" s="64"/>
      <c r="Q656" s="64"/>
      <c r="R656" s="64"/>
      <c r="S656" s="64"/>
      <c r="T656" s="64"/>
      <c r="U656" s="64"/>
      <c r="V656" s="64"/>
      <c r="W656" s="64"/>
      <c r="X656" s="64"/>
      <c r="Y656" s="64"/>
      <c r="Z656" s="64"/>
    </row>
    <row r="657" spans="1:26" x14ac:dyDescent="0.25">
      <c r="A657" s="64"/>
      <c r="B657" s="64"/>
      <c r="C657" s="64"/>
      <c r="D657" s="64"/>
      <c r="E657" s="64"/>
      <c r="F657" s="81"/>
      <c r="G657" s="81"/>
      <c r="H657" s="64"/>
      <c r="I657" s="64"/>
      <c r="J657" s="64"/>
      <c r="K657" s="64"/>
      <c r="L657" s="64"/>
      <c r="M657" s="64"/>
      <c r="N657" s="64"/>
      <c r="O657" s="64"/>
      <c r="P657" s="64"/>
      <c r="Q657" s="64"/>
      <c r="R657" s="64"/>
      <c r="S657" s="64"/>
      <c r="T657" s="64"/>
      <c r="U657" s="64"/>
      <c r="V657" s="64"/>
      <c r="W657" s="64"/>
      <c r="X657" s="64"/>
      <c r="Y657" s="64"/>
      <c r="Z657" s="64"/>
    </row>
    <row r="658" spans="1:26" x14ac:dyDescent="0.25">
      <c r="A658" s="64"/>
      <c r="B658" s="64"/>
      <c r="C658" s="64"/>
      <c r="D658" s="64"/>
      <c r="E658" s="64"/>
      <c r="F658" s="81"/>
      <c r="G658" s="81"/>
      <c r="H658" s="64"/>
      <c r="I658" s="64"/>
      <c r="J658" s="64"/>
      <c r="K658" s="64"/>
      <c r="L658" s="64"/>
      <c r="M658" s="64"/>
      <c r="N658" s="64"/>
      <c r="O658" s="64"/>
      <c r="P658" s="64"/>
      <c r="Q658" s="64"/>
      <c r="R658" s="64"/>
      <c r="S658" s="64"/>
      <c r="T658" s="64"/>
      <c r="U658" s="64"/>
      <c r="V658" s="64"/>
      <c r="W658" s="64"/>
      <c r="X658" s="64"/>
      <c r="Y658" s="64"/>
      <c r="Z658" s="64"/>
    </row>
    <row r="659" spans="1:26" x14ac:dyDescent="0.25">
      <c r="A659" s="64"/>
      <c r="B659" s="64"/>
      <c r="C659" s="64"/>
      <c r="D659" s="64"/>
      <c r="E659" s="64"/>
      <c r="F659" s="81"/>
      <c r="G659" s="81"/>
      <c r="H659" s="64"/>
      <c r="I659" s="64"/>
      <c r="J659" s="64"/>
      <c r="K659" s="64"/>
      <c r="L659" s="64"/>
      <c r="M659" s="64"/>
      <c r="N659" s="64"/>
      <c r="O659" s="64"/>
      <c r="P659" s="64"/>
      <c r="Q659" s="64"/>
      <c r="R659" s="64"/>
      <c r="S659" s="64"/>
      <c r="T659" s="64"/>
      <c r="U659" s="64"/>
      <c r="V659" s="64"/>
      <c r="W659" s="64"/>
      <c r="X659" s="64"/>
      <c r="Y659" s="64"/>
      <c r="Z659" s="64"/>
    </row>
    <row r="660" spans="1:26" x14ac:dyDescent="0.25">
      <c r="A660" s="64"/>
      <c r="B660" s="64"/>
      <c r="C660" s="64"/>
      <c r="D660" s="64"/>
      <c r="E660" s="64"/>
      <c r="F660" s="81"/>
      <c r="G660" s="81"/>
      <c r="H660" s="64"/>
      <c r="I660" s="64"/>
      <c r="J660" s="64"/>
      <c r="K660" s="64"/>
      <c r="L660" s="64"/>
      <c r="M660" s="64"/>
      <c r="N660" s="64"/>
      <c r="O660" s="64"/>
      <c r="P660" s="64"/>
      <c r="Q660" s="64"/>
      <c r="R660" s="64"/>
      <c r="S660" s="64"/>
      <c r="T660" s="64"/>
      <c r="U660" s="64"/>
      <c r="V660" s="64"/>
      <c r="W660" s="64"/>
      <c r="X660" s="64"/>
      <c r="Y660" s="64"/>
      <c r="Z660" s="64"/>
    </row>
    <row r="661" spans="1:26" x14ac:dyDescent="0.25">
      <c r="A661" s="64"/>
      <c r="B661" s="64"/>
      <c r="C661" s="64"/>
      <c r="D661" s="64"/>
      <c r="E661" s="64"/>
      <c r="F661" s="81"/>
      <c r="G661" s="81"/>
      <c r="H661" s="64"/>
      <c r="I661" s="64"/>
      <c r="J661" s="64"/>
      <c r="K661" s="64"/>
      <c r="L661" s="64"/>
      <c r="M661" s="64"/>
      <c r="N661" s="64"/>
      <c r="O661" s="64"/>
      <c r="P661" s="64"/>
      <c r="Q661" s="64"/>
      <c r="R661" s="64"/>
      <c r="S661" s="64"/>
      <c r="T661" s="64"/>
      <c r="U661" s="64"/>
      <c r="V661" s="64"/>
      <c r="W661" s="64"/>
      <c r="X661" s="64"/>
      <c r="Y661" s="64"/>
      <c r="Z661" s="64"/>
    </row>
    <row r="662" spans="1:26" x14ac:dyDescent="0.25">
      <c r="A662" s="64"/>
      <c r="B662" s="64"/>
      <c r="C662" s="64"/>
      <c r="D662" s="64"/>
      <c r="E662" s="64"/>
      <c r="F662" s="81"/>
      <c r="G662" s="81"/>
      <c r="H662" s="64"/>
      <c r="I662" s="64"/>
      <c r="J662" s="64"/>
      <c r="K662" s="64"/>
      <c r="L662" s="64"/>
      <c r="M662" s="64"/>
      <c r="N662" s="64"/>
      <c r="O662" s="64"/>
      <c r="P662" s="64"/>
      <c r="Q662" s="64"/>
      <c r="R662" s="64"/>
      <c r="S662" s="64"/>
      <c r="T662" s="64"/>
      <c r="U662" s="64"/>
      <c r="V662" s="64"/>
      <c r="W662" s="64"/>
      <c r="X662" s="64"/>
      <c r="Y662" s="64"/>
      <c r="Z662" s="64"/>
    </row>
    <row r="663" spans="1:26" x14ac:dyDescent="0.25">
      <c r="A663" s="64"/>
      <c r="B663" s="64"/>
      <c r="C663" s="64"/>
      <c r="D663" s="64"/>
      <c r="E663" s="64"/>
      <c r="F663" s="81"/>
      <c r="G663" s="81"/>
      <c r="H663" s="64"/>
      <c r="I663" s="64"/>
      <c r="J663" s="64"/>
      <c r="K663" s="64"/>
      <c r="L663" s="64"/>
      <c r="M663" s="64"/>
      <c r="N663" s="64"/>
      <c r="O663" s="64"/>
      <c r="P663" s="64"/>
      <c r="Q663" s="64"/>
      <c r="R663" s="64"/>
      <c r="S663" s="64"/>
      <c r="T663" s="64"/>
      <c r="U663" s="64"/>
      <c r="V663" s="64"/>
      <c r="W663" s="64"/>
      <c r="X663" s="64"/>
      <c r="Y663" s="64"/>
      <c r="Z663" s="64"/>
    </row>
    <row r="664" spans="1:26" x14ac:dyDescent="0.25">
      <c r="A664" s="64"/>
      <c r="B664" s="64"/>
      <c r="C664" s="64"/>
      <c r="D664" s="64"/>
      <c r="E664" s="64"/>
      <c r="F664" s="81"/>
      <c r="G664" s="81"/>
      <c r="H664" s="64"/>
      <c r="I664" s="64"/>
      <c r="J664" s="64"/>
      <c r="K664" s="64"/>
      <c r="L664" s="64"/>
      <c r="M664" s="64"/>
      <c r="N664" s="64"/>
      <c r="O664" s="64"/>
      <c r="P664" s="64"/>
      <c r="Q664" s="64"/>
      <c r="R664" s="64"/>
      <c r="S664" s="64"/>
      <c r="T664" s="64"/>
      <c r="U664" s="64"/>
      <c r="V664" s="64"/>
      <c r="W664" s="64"/>
      <c r="X664" s="64"/>
      <c r="Y664" s="64"/>
      <c r="Z664" s="64"/>
    </row>
    <row r="665" spans="1:26" x14ac:dyDescent="0.25">
      <c r="A665" s="64"/>
      <c r="B665" s="64"/>
      <c r="C665" s="64"/>
      <c r="D665" s="64"/>
      <c r="E665" s="64"/>
      <c r="F665" s="81"/>
      <c r="G665" s="81"/>
      <c r="H665" s="64"/>
      <c r="I665" s="64"/>
      <c r="J665" s="64"/>
      <c r="K665" s="64"/>
      <c r="L665" s="64"/>
      <c r="M665" s="64"/>
      <c r="N665" s="64"/>
      <c r="O665" s="64"/>
      <c r="P665" s="64"/>
      <c r="Q665" s="64"/>
      <c r="R665" s="64"/>
      <c r="S665" s="64"/>
      <c r="T665" s="64"/>
      <c r="U665" s="64"/>
      <c r="V665" s="64"/>
      <c r="W665" s="64"/>
      <c r="X665" s="64"/>
      <c r="Y665" s="64"/>
      <c r="Z665" s="64"/>
    </row>
    <row r="666" spans="1:26" x14ac:dyDescent="0.25">
      <c r="A666" s="64"/>
      <c r="B666" s="64"/>
      <c r="C666" s="64"/>
      <c r="D666" s="64"/>
      <c r="E666" s="64"/>
      <c r="F666" s="81"/>
      <c r="G666" s="81"/>
      <c r="H666" s="64"/>
      <c r="I666" s="64"/>
      <c r="J666" s="64"/>
      <c r="K666" s="64"/>
      <c r="L666" s="64"/>
      <c r="M666" s="64"/>
      <c r="N666" s="64"/>
      <c r="O666" s="64"/>
      <c r="P666" s="64"/>
      <c r="Q666" s="64"/>
      <c r="R666" s="64"/>
      <c r="S666" s="64"/>
      <c r="T666" s="64"/>
      <c r="U666" s="64"/>
      <c r="V666" s="64"/>
      <c r="W666" s="64"/>
      <c r="X666" s="64"/>
      <c r="Y666" s="64"/>
      <c r="Z666" s="64"/>
    </row>
    <row r="667" spans="1:26" x14ac:dyDescent="0.25">
      <c r="A667" s="64"/>
      <c r="B667" s="64"/>
      <c r="C667" s="64"/>
      <c r="D667" s="64"/>
      <c r="E667" s="64"/>
      <c r="F667" s="81"/>
      <c r="G667" s="81"/>
      <c r="H667" s="64"/>
      <c r="I667" s="64"/>
      <c r="J667" s="64"/>
      <c r="K667" s="64"/>
      <c r="L667" s="64"/>
      <c r="M667" s="64"/>
      <c r="N667" s="64"/>
      <c r="O667" s="64"/>
      <c r="P667" s="64"/>
      <c r="Q667" s="64"/>
      <c r="R667" s="64"/>
      <c r="S667" s="64"/>
      <c r="T667" s="64"/>
      <c r="U667" s="64"/>
      <c r="V667" s="64"/>
      <c r="W667" s="64"/>
      <c r="X667" s="64"/>
      <c r="Y667" s="64"/>
      <c r="Z667" s="64"/>
    </row>
    <row r="668" spans="1:26" x14ac:dyDescent="0.25">
      <c r="A668" s="64"/>
      <c r="B668" s="64"/>
      <c r="C668" s="64"/>
      <c r="D668" s="64"/>
      <c r="E668" s="64"/>
      <c r="F668" s="81"/>
      <c r="G668" s="81"/>
      <c r="H668" s="64"/>
      <c r="I668" s="64"/>
      <c r="J668" s="64"/>
      <c r="K668" s="64"/>
      <c r="L668" s="64"/>
      <c r="M668" s="64"/>
      <c r="N668" s="64"/>
      <c r="O668" s="64"/>
      <c r="P668" s="64"/>
      <c r="Q668" s="64"/>
      <c r="R668" s="64"/>
      <c r="S668" s="64"/>
      <c r="T668" s="64"/>
      <c r="U668" s="64"/>
      <c r="V668" s="64"/>
      <c r="W668" s="64"/>
      <c r="X668" s="64"/>
      <c r="Y668" s="64"/>
      <c r="Z668" s="64"/>
    </row>
    <row r="669" spans="1:26" x14ac:dyDescent="0.25">
      <c r="A669" s="64"/>
      <c r="B669" s="64"/>
      <c r="C669" s="64"/>
      <c r="D669" s="64"/>
      <c r="E669" s="64"/>
      <c r="F669" s="81"/>
      <c r="G669" s="81"/>
      <c r="H669" s="64"/>
      <c r="I669" s="64"/>
      <c r="J669" s="64"/>
      <c r="K669" s="64"/>
      <c r="L669" s="64"/>
      <c r="M669" s="64"/>
      <c r="N669" s="64"/>
      <c r="O669" s="64"/>
      <c r="P669" s="64"/>
      <c r="Q669" s="64"/>
      <c r="R669" s="64"/>
      <c r="S669" s="64"/>
      <c r="T669" s="64"/>
      <c r="U669" s="64"/>
      <c r="V669" s="64"/>
      <c r="W669" s="64"/>
      <c r="X669" s="64"/>
      <c r="Y669" s="64"/>
      <c r="Z669" s="64"/>
    </row>
    <row r="670" spans="1:26" x14ac:dyDescent="0.25">
      <c r="A670" s="64"/>
      <c r="B670" s="64"/>
      <c r="C670" s="64"/>
      <c r="D670" s="64"/>
      <c r="E670" s="64"/>
      <c r="F670" s="81"/>
      <c r="G670" s="81"/>
      <c r="H670" s="64"/>
      <c r="I670" s="64"/>
      <c r="J670" s="64"/>
      <c r="K670" s="64"/>
      <c r="L670" s="64"/>
      <c r="M670" s="64"/>
      <c r="N670" s="64"/>
      <c r="O670" s="64"/>
      <c r="P670" s="64"/>
      <c r="Q670" s="64"/>
      <c r="R670" s="64"/>
      <c r="S670" s="64"/>
      <c r="T670" s="64"/>
      <c r="U670" s="64"/>
      <c r="V670" s="64"/>
      <c r="W670" s="64"/>
      <c r="X670" s="64"/>
      <c r="Y670" s="64"/>
      <c r="Z670" s="64"/>
    </row>
    <row r="671" spans="1:26" x14ac:dyDescent="0.25">
      <c r="A671" s="64"/>
      <c r="B671" s="64"/>
      <c r="C671" s="64"/>
      <c r="D671" s="64"/>
      <c r="E671" s="64"/>
      <c r="F671" s="81"/>
      <c r="G671" s="81"/>
      <c r="H671" s="64"/>
      <c r="I671" s="64"/>
      <c r="J671" s="64"/>
      <c r="K671" s="64"/>
      <c r="L671" s="64"/>
      <c r="M671" s="64"/>
      <c r="N671" s="64"/>
      <c r="O671" s="64"/>
      <c r="P671" s="64"/>
      <c r="Q671" s="64"/>
      <c r="R671" s="64"/>
      <c r="S671" s="64"/>
      <c r="T671" s="64"/>
      <c r="U671" s="64"/>
      <c r="V671" s="64"/>
      <c r="W671" s="64"/>
      <c r="X671" s="64"/>
      <c r="Y671" s="64"/>
      <c r="Z671" s="64"/>
    </row>
    <row r="672" spans="1:26" x14ac:dyDescent="0.25">
      <c r="A672" s="64"/>
      <c r="B672" s="64"/>
      <c r="C672" s="64"/>
      <c r="D672" s="64"/>
      <c r="E672" s="64"/>
      <c r="F672" s="81"/>
      <c r="G672" s="81"/>
      <c r="H672" s="64"/>
      <c r="I672" s="64"/>
      <c r="J672" s="64"/>
      <c r="K672" s="64"/>
      <c r="L672" s="64"/>
      <c r="M672" s="64"/>
      <c r="N672" s="64"/>
      <c r="O672" s="64"/>
      <c r="P672" s="64"/>
      <c r="Q672" s="64"/>
      <c r="R672" s="64"/>
      <c r="S672" s="64"/>
      <c r="T672" s="64"/>
      <c r="U672" s="64"/>
      <c r="V672" s="64"/>
      <c r="W672" s="64"/>
      <c r="X672" s="64"/>
      <c r="Y672" s="64"/>
      <c r="Z672" s="64"/>
    </row>
    <row r="673" spans="1:26" x14ac:dyDescent="0.25">
      <c r="A673" s="64"/>
      <c r="B673" s="64"/>
      <c r="C673" s="64"/>
      <c r="D673" s="64"/>
      <c r="E673" s="64"/>
      <c r="F673" s="81"/>
      <c r="G673" s="81"/>
      <c r="H673" s="64"/>
      <c r="I673" s="64"/>
      <c r="J673" s="64"/>
      <c r="K673" s="64"/>
      <c r="L673" s="64"/>
      <c r="M673" s="64"/>
      <c r="N673" s="64"/>
      <c r="O673" s="64"/>
      <c r="P673" s="64"/>
      <c r="Q673" s="64"/>
      <c r="R673" s="64"/>
      <c r="S673" s="64"/>
      <c r="T673" s="64"/>
      <c r="U673" s="64"/>
      <c r="V673" s="64"/>
      <c r="W673" s="64"/>
      <c r="X673" s="64"/>
      <c r="Y673" s="64"/>
      <c r="Z673" s="64"/>
    </row>
    <row r="674" spans="1:26" x14ac:dyDescent="0.25">
      <c r="A674" s="64"/>
      <c r="B674" s="64"/>
      <c r="C674" s="64"/>
      <c r="D674" s="64"/>
      <c r="E674" s="64"/>
      <c r="F674" s="81"/>
      <c r="G674" s="81"/>
      <c r="H674" s="64"/>
      <c r="I674" s="64"/>
      <c r="J674" s="64"/>
      <c r="K674" s="64"/>
      <c r="L674" s="64"/>
      <c r="M674" s="64"/>
      <c r="N674" s="64"/>
      <c r="O674" s="64"/>
      <c r="P674" s="64"/>
      <c r="Q674" s="64"/>
      <c r="R674" s="64"/>
      <c r="S674" s="64"/>
      <c r="T674" s="64"/>
      <c r="U674" s="64"/>
      <c r="V674" s="64"/>
      <c r="W674" s="64"/>
      <c r="X674" s="64"/>
      <c r="Y674" s="64"/>
      <c r="Z674" s="64"/>
    </row>
    <row r="675" spans="1:26" x14ac:dyDescent="0.25">
      <c r="A675" s="64"/>
      <c r="B675" s="64"/>
      <c r="C675" s="64"/>
      <c r="D675" s="64"/>
      <c r="E675" s="64"/>
      <c r="F675" s="81"/>
      <c r="G675" s="81"/>
      <c r="H675" s="64"/>
      <c r="I675" s="64"/>
      <c r="J675" s="64"/>
      <c r="K675" s="64"/>
      <c r="L675" s="64"/>
      <c r="M675" s="64"/>
      <c r="N675" s="64"/>
      <c r="O675" s="64"/>
      <c r="P675" s="64"/>
      <c r="Q675" s="64"/>
      <c r="R675" s="64"/>
      <c r="S675" s="64"/>
      <c r="T675" s="64"/>
      <c r="U675" s="64"/>
      <c r="V675" s="64"/>
      <c r="W675" s="64"/>
      <c r="X675" s="64"/>
      <c r="Y675" s="64"/>
      <c r="Z675" s="64"/>
    </row>
    <row r="676" spans="1:26" x14ac:dyDescent="0.25">
      <c r="A676" s="64"/>
      <c r="B676" s="64"/>
      <c r="C676" s="64"/>
      <c r="D676" s="64"/>
      <c r="E676" s="64"/>
      <c r="F676" s="81"/>
      <c r="G676" s="81"/>
      <c r="H676" s="64"/>
      <c r="I676" s="64"/>
      <c r="J676" s="64"/>
      <c r="K676" s="64"/>
      <c r="L676" s="64"/>
      <c r="M676" s="64"/>
      <c r="N676" s="64"/>
      <c r="O676" s="64"/>
      <c r="P676" s="64"/>
      <c r="Q676" s="64"/>
      <c r="R676" s="64"/>
      <c r="S676" s="64"/>
      <c r="T676" s="64"/>
      <c r="U676" s="64"/>
      <c r="V676" s="64"/>
      <c r="W676" s="64"/>
      <c r="X676" s="64"/>
      <c r="Y676" s="64"/>
      <c r="Z676" s="64"/>
    </row>
    <row r="677" spans="1:26" x14ac:dyDescent="0.25">
      <c r="A677" s="64"/>
      <c r="B677" s="64"/>
      <c r="C677" s="64"/>
      <c r="D677" s="64"/>
      <c r="E677" s="64"/>
      <c r="F677" s="81"/>
      <c r="G677" s="81"/>
      <c r="H677" s="64"/>
      <c r="I677" s="64"/>
      <c r="J677" s="64"/>
      <c r="K677" s="64"/>
      <c r="L677" s="64"/>
      <c r="M677" s="64"/>
      <c r="N677" s="64"/>
      <c r="O677" s="64"/>
      <c r="P677" s="64"/>
      <c r="Q677" s="64"/>
      <c r="R677" s="64"/>
      <c r="S677" s="64"/>
      <c r="T677" s="64"/>
      <c r="U677" s="64"/>
      <c r="V677" s="64"/>
      <c r="W677" s="64"/>
      <c r="X677" s="64"/>
      <c r="Y677" s="64"/>
      <c r="Z677" s="64"/>
    </row>
    <row r="678" spans="1:26" x14ac:dyDescent="0.25">
      <c r="A678" s="64"/>
      <c r="B678" s="64"/>
      <c r="C678" s="64"/>
      <c r="D678" s="64"/>
      <c r="E678" s="64"/>
      <c r="F678" s="81"/>
      <c r="G678" s="81"/>
      <c r="H678" s="64"/>
      <c r="I678" s="64"/>
      <c r="J678" s="64"/>
      <c r="K678" s="64"/>
      <c r="L678" s="64"/>
      <c r="M678" s="64"/>
      <c r="N678" s="64"/>
      <c r="O678" s="64"/>
      <c r="P678" s="64"/>
      <c r="Q678" s="64"/>
      <c r="R678" s="64"/>
      <c r="S678" s="64"/>
      <c r="T678" s="64"/>
      <c r="U678" s="64"/>
      <c r="V678" s="64"/>
      <c r="W678" s="64"/>
      <c r="X678" s="64"/>
      <c r="Y678" s="64"/>
      <c r="Z678" s="64"/>
    </row>
    <row r="679" spans="1:26" x14ac:dyDescent="0.25">
      <c r="A679" s="64"/>
      <c r="B679" s="64"/>
      <c r="C679" s="64"/>
      <c r="D679" s="64"/>
      <c r="E679" s="64"/>
      <c r="F679" s="81"/>
      <c r="G679" s="81"/>
      <c r="H679" s="64"/>
      <c r="I679" s="64"/>
      <c r="J679" s="64"/>
      <c r="K679" s="64"/>
      <c r="L679" s="64"/>
      <c r="M679" s="64"/>
      <c r="N679" s="64"/>
      <c r="O679" s="64"/>
      <c r="P679" s="64"/>
      <c r="Q679" s="64"/>
      <c r="R679" s="64"/>
      <c r="S679" s="64"/>
      <c r="T679" s="64"/>
      <c r="U679" s="64"/>
      <c r="V679" s="64"/>
      <c r="W679" s="64"/>
      <c r="X679" s="64"/>
      <c r="Y679" s="64"/>
      <c r="Z679" s="64"/>
    </row>
    <row r="680" spans="1:26" x14ac:dyDescent="0.25">
      <c r="A680" s="64"/>
      <c r="B680" s="64"/>
      <c r="C680" s="64"/>
      <c r="D680" s="64"/>
      <c r="E680" s="64"/>
      <c r="F680" s="81"/>
      <c r="G680" s="81"/>
      <c r="H680" s="64"/>
      <c r="I680" s="64"/>
      <c r="J680" s="64"/>
      <c r="K680" s="64"/>
      <c r="L680" s="64"/>
      <c r="M680" s="64"/>
      <c r="N680" s="64"/>
      <c r="O680" s="64"/>
      <c r="P680" s="64"/>
      <c r="Q680" s="64"/>
      <c r="R680" s="64"/>
      <c r="S680" s="64"/>
      <c r="T680" s="64"/>
      <c r="U680" s="64"/>
      <c r="V680" s="64"/>
      <c r="W680" s="64"/>
      <c r="X680" s="64"/>
      <c r="Y680" s="64"/>
      <c r="Z680" s="64"/>
    </row>
    <row r="681" spans="1:26" x14ac:dyDescent="0.25">
      <c r="A681" s="64"/>
      <c r="B681" s="64"/>
      <c r="C681" s="64"/>
      <c r="D681" s="64"/>
      <c r="E681" s="64"/>
      <c r="F681" s="81"/>
      <c r="G681" s="81"/>
      <c r="H681" s="64"/>
      <c r="I681" s="64"/>
      <c r="J681" s="64"/>
      <c r="K681" s="64"/>
      <c r="L681" s="64"/>
      <c r="M681" s="64"/>
      <c r="N681" s="64"/>
      <c r="O681" s="64"/>
      <c r="P681" s="64"/>
      <c r="Q681" s="64"/>
      <c r="R681" s="64"/>
      <c r="S681" s="64"/>
      <c r="T681" s="64"/>
      <c r="U681" s="64"/>
      <c r="V681" s="64"/>
      <c r="W681" s="64"/>
      <c r="X681" s="64"/>
      <c r="Y681" s="64"/>
      <c r="Z681" s="64"/>
    </row>
    <row r="682" spans="1:26" x14ac:dyDescent="0.25">
      <c r="A682" s="64"/>
      <c r="B682" s="64"/>
      <c r="C682" s="64"/>
      <c r="D682" s="64"/>
      <c r="E682" s="64"/>
      <c r="F682" s="81"/>
      <c r="G682" s="81"/>
      <c r="H682" s="64"/>
      <c r="I682" s="64"/>
      <c r="J682" s="64"/>
      <c r="K682" s="64"/>
      <c r="L682" s="64"/>
      <c r="M682" s="64"/>
      <c r="N682" s="64"/>
      <c r="O682" s="64"/>
      <c r="P682" s="64"/>
      <c r="Q682" s="64"/>
      <c r="R682" s="64"/>
      <c r="S682" s="64"/>
      <c r="T682" s="64"/>
      <c r="U682" s="64"/>
      <c r="V682" s="64"/>
      <c r="W682" s="64"/>
      <c r="X682" s="64"/>
      <c r="Y682" s="64"/>
      <c r="Z682" s="64"/>
    </row>
    <row r="683" spans="1:26" x14ac:dyDescent="0.25">
      <c r="A683" s="64"/>
      <c r="B683" s="64"/>
      <c r="C683" s="64"/>
      <c r="D683" s="64"/>
      <c r="E683" s="64"/>
      <c r="F683" s="81"/>
      <c r="G683" s="81"/>
      <c r="H683" s="64"/>
      <c r="I683" s="64"/>
      <c r="J683" s="64"/>
      <c r="K683" s="64"/>
      <c r="L683" s="64"/>
      <c r="M683" s="64"/>
      <c r="N683" s="64"/>
      <c r="O683" s="64"/>
      <c r="P683" s="64"/>
      <c r="Q683" s="64"/>
      <c r="R683" s="64"/>
      <c r="S683" s="64"/>
      <c r="T683" s="64"/>
      <c r="U683" s="64"/>
      <c r="V683" s="64"/>
      <c r="W683" s="64"/>
      <c r="X683" s="64"/>
      <c r="Y683" s="64"/>
      <c r="Z683" s="64"/>
    </row>
    <row r="684" spans="1:26" x14ac:dyDescent="0.25">
      <c r="A684" s="64"/>
      <c r="B684" s="64"/>
      <c r="C684" s="64"/>
      <c r="D684" s="64"/>
      <c r="E684" s="64"/>
      <c r="F684" s="81"/>
      <c r="G684" s="81"/>
      <c r="H684" s="64"/>
      <c r="I684" s="64"/>
      <c r="J684" s="64"/>
      <c r="K684" s="64"/>
      <c r="L684" s="64"/>
      <c r="M684" s="64"/>
      <c r="N684" s="64"/>
      <c r="O684" s="64"/>
      <c r="P684" s="64"/>
      <c r="Q684" s="64"/>
      <c r="R684" s="64"/>
      <c r="S684" s="64"/>
      <c r="T684" s="64"/>
      <c r="U684" s="64"/>
      <c r="V684" s="64"/>
      <c r="W684" s="64"/>
      <c r="X684" s="64"/>
      <c r="Y684" s="64"/>
      <c r="Z684" s="64"/>
    </row>
    <row r="685" spans="1:26" x14ac:dyDescent="0.25">
      <c r="A685" s="64"/>
      <c r="B685" s="64"/>
      <c r="C685" s="64"/>
      <c r="D685" s="64"/>
      <c r="E685" s="64"/>
      <c r="F685" s="81"/>
      <c r="G685" s="81"/>
      <c r="H685" s="64"/>
      <c r="I685" s="64"/>
      <c r="J685" s="64"/>
      <c r="K685" s="64"/>
      <c r="L685" s="64"/>
      <c r="M685" s="64"/>
      <c r="N685" s="64"/>
      <c r="O685" s="64"/>
      <c r="P685" s="64"/>
      <c r="Q685" s="64"/>
      <c r="R685" s="64"/>
      <c r="S685" s="64"/>
      <c r="T685" s="64"/>
      <c r="U685" s="64"/>
      <c r="V685" s="64"/>
      <c r="W685" s="64"/>
      <c r="X685" s="64"/>
      <c r="Y685" s="64"/>
      <c r="Z685" s="64"/>
    </row>
    <row r="686" spans="1:26" x14ac:dyDescent="0.25">
      <c r="A686" s="64"/>
      <c r="B686" s="64"/>
      <c r="C686" s="64"/>
      <c r="D686" s="64"/>
      <c r="E686" s="64"/>
      <c r="F686" s="81"/>
      <c r="G686" s="81"/>
      <c r="H686" s="64"/>
      <c r="I686" s="64"/>
      <c r="J686" s="64"/>
      <c r="K686" s="64"/>
      <c r="L686" s="64"/>
      <c r="M686" s="64"/>
      <c r="N686" s="64"/>
      <c r="O686" s="64"/>
      <c r="P686" s="64"/>
      <c r="Q686" s="64"/>
      <c r="R686" s="64"/>
      <c r="S686" s="64"/>
      <c r="T686" s="64"/>
      <c r="U686" s="64"/>
      <c r="V686" s="64"/>
      <c r="W686" s="64"/>
      <c r="X686" s="64"/>
      <c r="Y686" s="64"/>
      <c r="Z686" s="64"/>
    </row>
    <row r="687" spans="1:26" x14ac:dyDescent="0.25">
      <c r="A687" s="64"/>
      <c r="B687" s="64"/>
      <c r="C687" s="64"/>
      <c r="D687" s="64"/>
      <c r="E687" s="64"/>
      <c r="F687" s="81"/>
      <c r="G687" s="81"/>
      <c r="H687" s="64"/>
      <c r="I687" s="64"/>
      <c r="J687" s="64"/>
      <c r="K687" s="64"/>
      <c r="L687" s="64"/>
      <c r="M687" s="64"/>
      <c r="N687" s="64"/>
      <c r="O687" s="64"/>
      <c r="P687" s="64"/>
      <c r="Q687" s="64"/>
      <c r="R687" s="64"/>
      <c r="S687" s="64"/>
      <c r="T687" s="64"/>
      <c r="U687" s="64"/>
      <c r="V687" s="64"/>
      <c r="W687" s="64"/>
      <c r="X687" s="64"/>
      <c r="Y687" s="64"/>
      <c r="Z687" s="64"/>
    </row>
    <row r="688" spans="1:26" x14ac:dyDescent="0.25">
      <c r="A688" s="64"/>
      <c r="B688" s="64"/>
      <c r="C688" s="64"/>
      <c r="D688" s="64"/>
      <c r="E688" s="64"/>
      <c r="F688" s="81"/>
      <c r="G688" s="81"/>
      <c r="H688" s="64"/>
      <c r="I688" s="64"/>
      <c r="J688" s="64"/>
      <c r="K688" s="64"/>
      <c r="L688" s="64"/>
      <c r="M688" s="64"/>
      <c r="N688" s="64"/>
      <c r="O688" s="64"/>
      <c r="P688" s="64"/>
      <c r="Q688" s="64"/>
      <c r="R688" s="64"/>
      <c r="S688" s="64"/>
      <c r="T688" s="64"/>
      <c r="U688" s="64"/>
      <c r="V688" s="64"/>
      <c r="W688" s="64"/>
      <c r="X688" s="64"/>
      <c r="Y688" s="64"/>
      <c r="Z688" s="64"/>
    </row>
    <row r="689" spans="1:26" x14ac:dyDescent="0.25">
      <c r="A689" s="64"/>
      <c r="B689" s="64"/>
      <c r="C689" s="64"/>
      <c r="D689" s="64"/>
      <c r="E689" s="64"/>
      <c r="F689" s="81"/>
      <c r="G689" s="81"/>
      <c r="H689" s="64"/>
      <c r="I689" s="64"/>
      <c r="J689" s="64"/>
      <c r="K689" s="64"/>
      <c r="L689" s="64"/>
      <c r="M689" s="64"/>
      <c r="N689" s="64"/>
      <c r="O689" s="64"/>
      <c r="P689" s="64"/>
      <c r="Q689" s="64"/>
      <c r="R689" s="64"/>
      <c r="S689" s="64"/>
      <c r="T689" s="64"/>
      <c r="U689" s="64"/>
      <c r="V689" s="64"/>
      <c r="W689" s="64"/>
      <c r="X689" s="64"/>
      <c r="Y689" s="64"/>
      <c r="Z689" s="64"/>
    </row>
    <row r="690" spans="1:26" x14ac:dyDescent="0.25">
      <c r="A690" s="64"/>
      <c r="B690" s="64"/>
      <c r="C690" s="64"/>
      <c r="D690" s="64"/>
      <c r="E690" s="64"/>
      <c r="F690" s="81"/>
      <c r="G690" s="81"/>
      <c r="H690" s="64"/>
      <c r="I690" s="64"/>
      <c r="J690" s="64"/>
      <c r="K690" s="64"/>
      <c r="L690" s="64"/>
      <c r="M690" s="64"/>
      <c r="N690" s="64"/>
      <c r="O690" s="64"/>
      <c r="P690" s="64"/>
      <c r="Q690" s="64"/>
      <c r="R690" s="64"/>
      <c r="S690" s="64"/>
      <c r="T690" s="64"/>
      <c r="U690" s="64"/>
      <c r="V690" s="64"/>
      <c r="W690" s="64"/>
      <c r="X690" s="64"/>
      <c r="Y690" s="64"/>
      <c r="Z690" s="64"/>
    </row>
    <row r="691" spans="1:26" x14ac:dyDescent="0.25">
      <c r="A691" s="64"/>
      <c r="B691" s="64"/>
      <c r="C691" s="64"/>
      <c r="D691" s="64"/>
      <c r="E691" s="64"/>
      <c r="F691" s="81"/>
      <c r="G691" s="81"/>
      <c r="H691" s="64"/>
      <c r="I691" s="64"/>
      <c r="J691" s="64"/>
      <c r="K691" s="64"/>
      <c r="L691" s="64"/>
      <c r="M691" s="64"/>
      <c r="N691" s="64"/>
      <c r="O691" s="64"/>
      <c r="P691" s="64"/>
      <c r="Q691" s="64"/>
      <c r="R691" s="64"/>
      <c r="S691" s="64"/>
      <c r="T691" s="64"/>
      <c r="U691" s="64"/>
      <c r="V691" s="64"/>
      <c r="W691" s="64"/>
      <c r="X691" s="64"/>
      <c r="Y691" s="64"/>
      <c r="Z691" s="64"/>
    </row>
    <row r="692" spans="1:26" x14ac:dyDescent="0.25">
      <c r="A692" s="64"/>
      <c r="B692" s="64"/>
      <c r="C692" s="64"/>
      <c r="D692" s="64"/>
      <c r="E692" s="64"/>
      <c r="F692" s="81"/>
      <c r="G692" s="81"/>
      <c r="H692" s="64"/>
      <c r="I692" s="64"/>
      <c r="J692" s="64"/>
      <c r="K692" s="64"/>
      <c r="L692" s="64"/>
      <c r="M692" s="64"/>
      <c r="N692" s="64"/>
      <c r="O692" s="64"/>
      <c r="P692" s="64"/>
      <c r="Q692" s="64"/>
      <c r="R692" s="64"/>
      <c r="S692" s="64"/>
      <c r="T692" s="64"/>
      <c r="U692" s="64"/>
      <c r="V692" s="64"/>
      <c r="W692" s="64"/>
      <c r="X692" s="64"/>
      <c r="Y692" s="64"/>
      <c r="Z692" s="64"/>
    </row>
    <row r="693" spans="1:26" x14ac:dyDescent="0.25">
      <c r="A693" s="64"/>
      <c r="B693" s="64"/>
      <c r="C693" s="64"/>
      <c r="D693" s="64"/>
      <c r="E693" s="64"/>
      <c r="F693" s="81"/>
      <c r="G693" s="81"/>
      <c r="H693" s="64"/>
      <c r="I693" s="64"/>
      <c r="J693" s="64"/>
      <c r="K693" s="64"/>
      <c r="L693" s="64"/>
      <c r="M693" s="64"/>
      <c r="N693" s="64"/>
      <c r="O693" s="64"/>
      <c r="P693" s="64"/>
      <c r="Q693" s="64"/>
      <c r="R693" s="64"/>
      <c r="S693" s="64"/>
      <c r="T693" s="64"/>
      <c r="U693" s="64"/>
      <c r="V693" s="64"/>
      <c r="W693" s="64"/>
      <c r="X693" s="64"/>
      <c r="Y693" s="64"/>
      <c r="Z693" s="64"/>
    </row>
    <row r="694" spans="1:26" x14ac:dyDescent="0.25">
      <c r="A694" s="64"/>
      <c r="B694" s="64"/>
      <c r="C694" s="64"/>
      <c r="D694" s="64"/>
      <c r="E694" s="64"/>
      <c r="F694" s="81"/>
      <c r="G694" s="81"/>
      <c r="H694" s="64"/>
      <c r="I694" s="64"/>
      <c r="J694" s="64"/>
      <c r="K694" s="64"/>
      <c r="L694" s="64"/>
      <c r="M694" s="64"/>
      <c r="N694" s="64"/>
      <c r="O694" s="64"/>
      <c r="P694" s="64"/>
      <c r="Q694" s="64"/>
      <c r="R694" s="64"/>
      <c r="S694" s="64"/>
      <c r="T694" s="64"/>
      <c r="U694" s="64"/>
      <c r="V694" s="64"/>
      <c r="W694" s="64"/>
      <c r="X694" s="64"/>
      <c r="Y694" s="64"/>
      <c r="Z694" s="64"/>
    </row>
    <row r="695" spans="1:26" x14ac:dyDescent="0.25">
      <c r="A695" s="64"/>
      <c r="B695" s="64"/>
      <c r="C695" s="64"/>
      <c r="D695" s="64"/>
      <c r="E695" s="64"/>
      <c r="F695" s="81"/>
      <c r="G695" s="81"/>
      <c r="H695" s="64"/>
      <c r="I695" s="64"/>
      <c r="J695" s="64"/>
      <c r="K695" s="64"/>
      <c r="L695" s="64"/>
      <c r="M695" s="64"/>
      <c r="N695" s="64"/>
      <c r="O695" s="64"/>
      <c r="P695" s="64"/>
      <c r="Q695" s="64"/>
      <c r="R695" s="64"/>
      <c r="S695" s="64"/>
      <c r="T695" s="64"/>
      <c r="U695" s="64"/>
      <c r="V695" s="64"/>
      <c r="W695" s="64"/>
      <c r="X695" s="64"/>
      <c r="Y695" s="64"/>
      <c r="Z695" s="64"/>
    </row>
    <row r="696" spans="1:26" x14ac:dyDescent="0.25">
      <c r="A696" s="64"/>
      <c r="B696" s="64"/>
      <c r="C696" s="64"/>
      <c r="D696" s="64"/>
      <c r="E696" s="64"/>
      <c r="F696" s="81"/>
      <c r="G696" s="81"/>
      <c r="H696" s="64"/>
      <c r="I696" s="64"/>
      <c r="J696" s="64"/>
      <c r="K696" s="64"/>
      <c r="L696" s="64"/>
      <c r="M696" s="64"/>
      <c r="N696" s="64"/>
      <c r="O696" s="64"/>
      <c r="P696" s="64"/>
      <c r="Q696" s="64"/>
      <c r="R696" s="64"/>
      <c r="S696" s="64"/>
      <c r="T696" s="64"/>
      <c r="U696" s="64"/>
      <c r="V696" s="64"/>
      <c r="W696" s="64"/>
      <c r="X696" s="64"/>
      <c r="Y696" s="64"/>
      <c r="Z696" s="64"/>
    </row>
    <row r="697" spans="1:26" x14ac:dyDescent="0.25">
      <c r="A697" s="64"/>
      <c r="B697" s="64"/>
      <c r="C697" s="64"/>
      <c r="D697" s="64"/>
      <c r="E697" s="64"/>
      <c r="F697" s="81"/>
      <c r="G697" s="81"/>
      <c r="H697" s="64"/>
      <c r="I697" s="64"/>
      <c r="J697" s="64"/>
      <c r="K697" s="64"/>
      <c r="L697" s="64"/>
      <c r="M697" s="64"/>
      <c r="N697" s="64"/>
      <c r="O697" s="64"/>
      <c r="P697" s="64"/>
      <c r="Q697" s="64"/>
      <c r="R697" s="64"/>
      <c r="S697" s="64"/>
      <c r="T697" s="64"/>
      <c r="U697" s="64"/>
      <c r="V697" s="64"/>
      <c r="W697" s="64"/>
      <c r="X697" s="64"/>
      <c r="Y697" s="64"/>
      <c r="Z697" s="64"/>
    </row>
    <row r="698" spans="1:26" x14ac:dyDescent="0.25">
      <c r="A698" s="64"/>
      <c r="B698" s="64"/>
      <c r="C698" s="64"/>
      <c r="D698" s="64"/>
      <c r="E698" s="64"/>
      <c r="F698" s="81"/>
      <c r="G698" s="81"/>
      <c r="H698" s="64"/>
      <c r="I698" s="64"/>
      <c r="J698" s="64"/>
      <c r="K698" s="64"/>
      <c r="L698" s="64"/>
      <c r="M698" s="64"/>
      <c r="N698" s="64"/>
      <c r="O698" s="64"/>
      <c r="P698" s="64"/>
      <c r="Q698" s="64"/>
      <c r="R698" s="64"/>
      <c r="S698" s="64"/>
      <c r="T698" s="64"/>
      <c r="U698" s="64"/>
      <c r="V698" s="64"/>
      <c r="W698" s="64"/>
      <c r="X698" s="64"/>
      <c r="Y698" s="64"/>
      <c r="Z698" s="64"/>
    </row>
    <row r="699" spans="1:26" x14ac:dyDescent="0.25">
      <c r="A699" s="64"/>
      <c r="B699" s="64"/>
      <c r="C699" s="64"/>
      <c r="D699" s="64"/>
      <c r="E699" s="64"/>
      <c r="F699" s="81"/>
      <c r="G699" s="81"/>
      <c r="H699" s="64"/>
      <c r="I699" s="64"/>
      <c r="J699" s="64"/>
      <c r="K699" s="64"/>
      <c r="L699" s="64"/>
      <c r="M699" s="64"/>
      <c r="N699" s="64"/>
      <c r="O699" s="64"/>
      <c r="P699" s="64"/>
      <c r="Q699" s="64"/>
      <c r="R699" s="64"/>
      <c r="S699" s="64"/>
      <c r="T699" s="64"/>
      <c r="U699" s="64"/>
      <c r="V699" s="64"/>
      <c r="W699" s="64"/>
      <c r="X699" s="64"/>
      <c r="Y699" s="64"/>
      <c r="Z699" s="64"/>
    </row>
    <row r="700" spans="1:26" x14ac:dyDescent="0.25">
      <c r="A700" s="64"/>
      <c r="B700" s="64"/>
      <c r="C700" s="64"/>
      <c r="D700" s="64"/>
      <c r="E700" s="64"/>
      <c r="F700" s="81"/>
      <c r="G700" s="81"/>
      <c r="H700" s="64"/>
      <c r="I700" s="64"/>
      <c r="J700" s="64"/>
      <c r="K700" s="64"/>
      <c r="L700" s="64"/>
      <c r="M700" s="64"/>
      <c r="N700" s="64"/>
      <c r="O700" s="64"/>
      <c r="P700" s="64"/>
      <c r="Q700" s="64"/>
      <c r="R700" s="64"/>
      <c r="S700" s="64"/>
      <c r="T700" s="64"/>
      <c r="U700" s="64"/>
      <c r="V700" s="64"/>
      <c r="W700" s="64"/>
      <c r="X700" s="64"/>
      <c r="Y700" s="64"/>
      <c r="Z700" s="64"/>
    </row>
    <row r="701" spans="1:26" x14ac:dyDescent="0.25">
      <c r="A701" s="64"/>
      <c r="B701" s="64"/>
      <c r="C701" s="64"/>
      <c r="D701" s="64"/>
      <c r="E701" s="64"/>
      <c r="F701" s="81"/>
      <c r="G701" s="81"/>
      <c r="H701" s="64"/>
      <c r="I701" s="64"/>
      <c r="J701" s="64"/>
      <c r="K701" s="64"/>
      <c r="L701" s="64"/>
      <c r="M701" s="64"/>
      <c r="N701" s="64"/>
      <c r="O701" s="64"/>
      <c r="P701" s="64"/>
      <c r="Q701" s="64"/>
      <c r="R701" s="64"/>
      <c r="S701" s="64"/>
      <c r="T701" s="64"/>
      <c r="U701" s="64"/>
      <c r="V701" s="64"/>
      <c r="W701" s="64"/>
      <c r="X701" s="64"/>
      <c r="Y701" s="64"/>
      <c r="Z701" s="64"/>
    </row>
    <row r="702" spans="1:26" x14ac:dyDescent="0.25">
      <c r="A702" s="64"/>
      <c r="B702" s="64"/>
      <c r="C702" s="64"/>
      <c r="D702" s="64"/>
      <c r="E702" s="64"/>
      <c r="F702" s="81"/>
      <c r="G702" s="81"/>
      <c r="H702" s="64"/>
      <c r="I702" s="64"/>
      <c r="J702" s="64"/>
      <c r="K702" s="64"/>
      <c r="L702" s="64"/>
      <c r="M702" s="64"/>
      <c r="N702" s="64"/>
      <c r="O702" s="64"/>
      <c r="P702" s="64"/>
      <c r="Q702" s="64"/>
      <c r="R702" s="64"/>
      <c r="S702" s="64"/>
      <c r="T702" s="64"/>
      <c r="U702" s="64"/>
      <c r="V702" s="64"/>
      <c r="W702" s="64"/>
      <c r="X702" s="64"/>
      <c r="Y702" s="64"/>
      <c r="Z702" s="64"/>
    </row>
    <row r="703" spans="1:26" x14ac:dyDescent="0.25">
      <c r="A703" s="64"/>
      <c r="B703" s="64"/>
      <c r="C703" s="64"/>
      <c r="D703" s="64"/>
      <c r="E703" s="64"/>
      <c r="F703" s="81"/>
      <c r="G703" s="81"/>
      <c r="H703" s="64"/>
      <c r="I703" s="64"/>
      <c r="J703" s="64"/>
      <c r="K703" s="64"/>
      <c r="L703" s="64"/>
      <c r="M703" s="64"/>
      <c r="N703" s="64"/>
      <c r="O703" s="64"/>
      <c r="P703" s="64"/>
      <c r="Q703" s="64"/>
      <c r="R703" s="64"/>
      <c r="S703" s="64"/>
      <c r="T703" s="64"/>
      <c r="U703" s="64"/>
      <c r="V703" s="64"/>
      <c r="W703" s="64"/>
      <c r="X703" s="64"/>
      <c r="Y703" s="64"/>
      <c r="Z703" s="64"/>
    </row>
    <row r="704" spans="1:26" x14ac:dyDescent="0.25">
      <c r="A704" s="64"/>
      <c r="B704" s="64"/>
      <c r="C704" s="64"/>
      <c r="D704" s="64"/>
      <c r="E704" s="64"/>
      <c r="F704" s="81"/>
      <c r="G704" s="81"/>
      <c r="H704" s="64"/>
      <c r="I704" s="64"/>
      <c r="J704" s="64"/>
      <c r="K704" s="64"/>
      <c r="L704" s="64"/>
      <c r="M704" s="64"/>
      <c r="N704" s="64"/>
      <c r="O704" s="64"/>
      <c r="P704" s="64"/>
      <c r="Q704" s="64"/>
      <c r="R704" s="64"/>
      <c r="S704" s="64"/>
      <c r="T704" s="64"/>
      <c r="U704" s="64"/>
      <c r="V704" s="64"/>
      <c r="W704" s="64"/>
      <c r="X704" s="64"/>
      <c r="Y704" s="64"/>
      <c r="Z704" s="64"/>
    </row>
    <row r="705" spans="1:26" x14ac:dyDescent="0.25">
      <c r="A705" s="64"/>
      <c r="B705" s="64"/>
      <c r="C705" s="64"/>
      <c r="D705" s="64"/>
      <c r="E705" s="64"/>
      <c r="F705" s="81"/>
      <c r="G705" s="81"/>
      <c r="H705" s="64"/>
      <c r="I705" s="64"/>
      <c r="J705" s="64"/>
      <c r="K705" s="64"/>
      <c r="L705" s="64"/>
      <c r="M705" s="64"/>
      <c r="N705" s="64"/>
      <c r="O705" s="64"/>
      <c r="P705" s="64"/>
      <c r="Q705" s="64"/>
      <c r="R705" s="64"/>
      <c r="S705" s="64"/>
      <c r="T705" s="64"/>
      <c r="U705" s="64"/>
      <c r="V705" s="64"/>
      <c r="W705" s="64"/>
      <c r="X705" s="64"/>
      <c r="Y705" s="64"/>
      <c r="Z705" s="64"/>
    </row>
    <row r="706" spans="1:26" x14ac:dyDescent="0.25">
      <c r="A706" s="64"/>
      <c r="B706" s="64"/>
      <c r="C706" s="64"/>
      <c r="D706" s="64"/>
      <c r="E706" s="64"/>
      <c r="F706" s="81"/>
      <c r="G706" s="81"/>
      <c r="H706" s="64"/>
      <c r="I706" s="64"/>
      <c r="J706" s="64"/>
      <c r="K706" s="64"/>
      <c r="L706" s="64"/>
      <c r="M706" s="64"/>
      <c r="N706" s="64"/>
      <c r="O706" s="64"/>
      <c r="P706" s="64"/>
      <c r="Q706" s="64"/>
      <c r="R706" s="64"/>
      <c r="S706" s="64"/>
      <c r="T706" s="64"/>
      <c r="U706" s="64"/>
      <c r="V706" s="64"/>
      <c r="W706" s="64"/>
      <c r="X706" s="64"/>
      <c r="Y706" s="64"/>
      <c r="Z706" s="64"/>
    </row>
    <row r="707" spans="1:26" x14ac:dyDescent="0.25">
      <c r="A707" s="64"/>
      <c r="B707" s="64"/>
      <c r="C707" s="64"/>
      <c r="D707" s="64"/>
      <c r="E707" s="64"/>
      <c r="F707" s="81"/>
      <c r="G707" s="81"/>
      <c r="H707" s="64"/>
      <c r="I707" s="64"/>
      <c r="J707" s="64"/>
      <c r="K707" s="64"/>
      <c r="L707" s="64"/>
      <c r="M707" s="64"/>
      <c r="N707" s="64"/>
      <c r="O707" s="64"/>
      <c r="P707" s="64"/>
      <c r="Q707" s="64"/>
      <c r="R707" s="64"/>
      <c r="S707" s="64"/>
      <c r="T707" s="64"/>
      <c r="U707" s="64"/>
      <c r="V707" s="64"/>
      <c r="W707" s="64"/>
      <c r="X707" s="64"/>
      <c r="Y707" s="64"/>
      <c r="Z707" s="64"/>
    </row>
    <row r="708" spans="1:26" x14ac:dyDescent="0.25">
      <c r="A708" s="64"/>
      <c r="B708" s="64"/>
      <c r="C708" s="64"/>
      <c r="D708" s="64"/>
      <c r="E708" s="64"/>
      <c r="F708" s="81"/>
      <c r="G708" s="81"/>
      <c r="H708" s="64"/>
      <c r="I708" s="64"/>
      <c r="J708" s="64"/>
      <c r="K708" s="64"/>
      <c r="L708" s="64"/>
      <c r="M708" s="64"/>
      <c r="N708" s="64"/>
      <c r="O708" s="64"/>
      <c r="P708" s="64"/>
      <c r="Q708" s="64"/>
      <c r="R708" s="64"/>
      <c r="S708" s="64"/>
      <c r="T708" s="64"/>
      <c r="U708" s="64"/>
      <c r="V708" s="64"/>
      <c r="W708" s="64"/>
      <c r="X708" s="64"/>
      <c r="Y708" s="64"/>
      <c r="Z708" s="64"/>
    </row>
    <row r="709" spans="1:26" x14ac:dyDescent="0.25">
      <c r="A709" s="64"/>
      <c r="B709" s="64"/>
      <c r="C709" s="64"/>
      <c r="D709" s="64"/>
      <c r="E709" s="64"/>
      <c r="F709" s="81"/>
      <c r="G709" s="81"/>
      <c r="H709" s="64"/>
      <c r="I709" s="64"/>
      <c r="J709" s="64"/>
      <c r="K709" s="64"/>
      <c r="L709" s="64"/>
      <c r="M709" s="64"/>
      <c r="N709" s="64"/>
      <c r="O709" s="64"/>
      <c r="P709" s="64"/>
      <c r="Q709" s="64"/>
      <c r="R709" s="64"/>
      <c r="S709" s="64"/>
      <c r="T709" s="64"/>
      <c r="U709" s="64"/>
      <c r="V709" s="64"/>
      <c r="W709" s="64"/>
      <c r="X709" s="64"/>
      <c r="Y709" s="64"/>
      <c r="Z709" s="64"/>
    </row>
    <row r="710" spans="1:26" x14ac:dyDescent="0.25">
      <c r="A710" s="64"/>
      <c r="B710" s="64"/>
      <c r="C710" s="64"/>
      <c r="D710" s="64"/>
      <c r="E710" s="64"/>
      <c r="F710" s="81"/>
      <c r="G710" s="81"/>
      <c r="H710" s="64"/>
      <c r="I710" s="64"/>
      <c r="J710" s="64"/>
      <c r="K710" s="64"/>
      <c r="L710" s="64"/>
      <c r="M710" s="64"/>
      <c r="N710" s="64"/>
      <c r="O710" s="64"/>
      <c r="P710" s="64"/>
      <c r="Q710" s="64"/>
      <c r="R710" s="64"/>
      <c r="S710" s="64"/>
      <c r="T710" s="64"/>
      <c r="U710" s="64"/>
      <c r="V710" s="64"/>
      <c r="W710" s="64"/>
      <c r="X710" s="64"/>
      <c r="Y710" s="64"/>
      <c r="Z710" s="64"/>
    </row>
    <row r="711" spans="1:26" x14ac:dyDescent="0.25">
      <c r="A711" s="64"/>
      <c r="B711" s="64"/>
      <c r="C711" s="64"/>
      <c r="D711" s="64"/>
      <c r="E711" s="64"/>
      <c r="F711" s="81"/>
      <c r="G711" s="81"/>
      <c r="H711" s="64"/>
      <c r="I711" s="64"/>
      <c r="J711" s="64"/>
      <c r="K711" s="64"/>
      <c r="L711" s="64"/>
      <c r="M711" s="64"/>
      <c r="N711" s="64"/>
      <c r="O711" s="64"/>
      <c r="P711" s="64"/>
      <c r="Q711" s="64"/>
      <c r="R711" s="64"/>
      <c r="S711" s="64"/>
      <c r="T711" s="64"/>
      <c r="U711" s="64"/>
      <c r="V711" s="64"/>
      <c r="W711" s="64"/>
      <c r="X711" s="64"/>
      <c r="Y711" s="64"/>
      <c r="Z711" s="64"/>
    </row>
    <row r="712" spans="1:26" x14ac:dyDescent="0.25">
      <c r="A712" s="64"/>
      <c r="B712" s="64"/>
      <c r="C712" s="64"/>
      <c r="D712" s="64"/>
      <c r="E712" s="64"/>
      <c r="F712" s="81"/>
      <c r="G712" s="81"/>
      <c r="H712" s="64"/>
      <c r="I712" s="64"/>
      <c r="J712" s="64"/>
      <c r="K712" s="64"/>
      <c r="L712" s="64"/>
      <c r="M712" s="64"/>
      <c r="N712" s="64"/>
      <c r="O712" s="64"/>
      <c r="P712" s="64"/>
      <c r="Q712" s="64"/>
      <c r="R712" s="64"/>
      <c r="S712" s="64"/>
      <c r="T712" s="64"/>
      <c r="U712" s="64"/>
      <c r="V712" s="64"/>
      <c r="W712" s="64"/>
      <c r="X712" s="64"/>
      <c r="Y712" s="64"/>
      <c r="Z712" s="64"/>
    </row>
    <row r="713" spans="1:26" x14ac:dyDescent="0.25">
      <c r="A713" s="64"/>
      <c r="B713" s="64"/>
      <c r="C713" s="64"/>
      <c r="D713" s="64"/>
      <c r="E713" s="64"/>
      <c r="F713" s="81"/>
      <c r="G713" s="81"/>
      <c r="H713" s="64"/>
      <c r="I713" s="64"/>
      <c r="J713" s="64"/>
      <c r="K713" s="64"/>
      <c r="L713" s="64"/>
      <c r="M713" s="64"/>
      <c r="N713" s="64"/>
      <c r="O713" s="64"/>
      <c r="P713" s="64"/>
      <c r="Q713" s="64"/>
      <c r="R713" s="64"/>
      <c r="S713" s="64"/>
      <c r="T713" s="64"/>
      <c r="U713" s="64"/>
      <c r="V713" s="64"/>
      <c r="W713" s="64"/>
      <c r="X713" s="64"/>
      <c r="Y713" s="64"/>
      <c r="Z713" s="64"/>
    </row>
    <row r="714" spans="1:26" x14ac:dyDescent="0.25">
      <c r="A714" s="64"/>
      <c r="B714" s="64"/>
      <c r="C714" s="64"/>
      <c r="D714" s="64"/>
      <c r="E714" s="64"/>
      <c r="F714" s="81"/>
      <c r="G714" s="81"/>
      <c r="H714" s="64"/>
      <c r="I714" s="64"/>
      <c r="J714" s="64"/>
      <c r="K714" s="64"/>
      <c r="L714" s="64"/>
      <c r="M714" s="64"/>
      <c r="N714" s="64"/>
      <c r="O714" s="64"/>
      <c r="P714" s="64"/>
      <c r="Q714" s="64"/>
      <c r="R714" s="64"/>
      <c r="S714" s="64"/>
      <c r="T714" s="64"/>
      <c r="U714" s="64"/>
      <c r="V714" s="64"/>
      <c r="W714" s="64"/>
      <c r="X714" s="64"/>
      <c r="Y714" s="64"/>
      <c r="Z714" s="64"/>
    </row>
    <row r="715" spans="1:26" x14ac:dyDescent="0.25">
      <c r="A715" s="64"/>
      <c r="B715" s="64"/>
      <c r="C715" s="64"/>
      <c r="D715" s="64"/>
      <c r="E715" s="64"/>
      <c r="F715" s="81"/>
      <c r="G715" s="81"/>
      <c r="H715" s="64"/>
      <c r="I715" s="64"/>
      <c r="J715" s="64"/>
      <c r="K715" s="64"/>
      <c r="L715" s="64"/>
      <c r="M715" s="64"/>
      <c r="N715" s="64"/>
      <c r="O715" s="64"/>
      <c r="P715" s="64"/>
      <c r="Q715" s="64"/>
      <c r="R715" s="64"/>
      <c r="S715" s="64"/>
      <c r="T715" s="64"/>
      <c r="U715" s="64"/>
      <c r="V715" s="64"/>
      <c r="W715" s="64"/>
      <c r="X715" s="64"/>
      <c r="Y715" s="64"/>
      <c r="Z715" s="64"/>
    </row>
    <row r="716" spans="1:26" x14ac:dyDescent="0.25">
      <c r="A716" s="64"/>
      <c r="B716" s="64"/>
      <c r="C716" s="64"/>
      <c r="D716" s="64"/>
      <c r="E716" s="64"/>
      <c r="F716" s="81"/>
      <c r="G716" s="81"/>
      <c r="H716" s="64"/>
      <c r="I716" s="64"/>
      <c r="J716" s="64"/>
      <c r="K716" s="64"/>
      <c r="L716" s="64"/>
      <c r="M716" s="64"/>
      <c r="N716" s="64"/>
      <c r="O716" s="64"/>
      <c r="P716" s="64"/>
      <c r="Q716" s="64"/>
      <c r="R716" s="64"/>
      <c r="S716" s="64"/>
      <c r="T716" s="64"/>
      <c r="U716" s="64"/>
      <c r="V716" s="64"/>
      <c r="W716" s="64"/>
      <c r="X716" s="64"/>
      <c r="Y716" s="64"/>
      <c r="Z716" s="64"/>
    </row>
    <row r="717" spans="1:26" x14ac:dyDescent="0.25">
      <c r="A717" s="64"/>
      <c r="B717" s="64"/>
      <c r="C717" s="64"/>
      <c r="D717" s="64"/>
      <c r="E717" s="64"/>
      <c r="F717" s="81"/>
      <c r="G717" s="81"/>
      <c r="H717" s="64"/>
      <c r="I717" s="64"/>
      <c r="J717" s="64"/>
      <c r="K717" s="64"/>
      <c r="L717" s="64"/>
      <c r="M717" s="64"/>
      <c r="N717" s="64"/>
      <c r="O717" s="64"/>
      <c r="P717" s="64"/>
      <c r="Q717" s="64"/>
      <c r="R717" s="64"/>
      <c r="S717" s="64"/>
      <c r="T717" s="64"/>
      <c r="U717" s="64"/>
      <c r="V717" s="64"/>
      <c r="W717" s="64"/>
      <c r="X717" s="64"/>
      <c r="Y717" s="64"/>
      <c r="Z717" s="64"/>
    </row>
    <row r="718" spans="1:26" x14ac:dyDescent="0.25">
      <c r="A718" s="64"/>
      <c r="B718" s="64"/>
      <c r="C718" s="64"/>
      <c r="D718" s="64"/>
      <c r="E718" s="64"/>
      <c r="F718" s="81"/>
      <c r="G718" s="81"/>
      <c r="H718" s="64"/>
      <c r="I718" s="64"/>
      <c r="J718" s="64"/>
      <c r="K718" s="64"/>
      <c r="L718" s="64"/>
      <c r="M718" s="64"/>
      <c r="N718" s="64"/>
      <c r="O718" s="64"/>
      <c r="P718" s="64"/>
      <c r="Q718" s="64"/>
      <c r="R718" s="64"/>
      <c r="S718" s="64"/>
      <c r="T718" s="64"/>
      <c r="U718" s="64"/>
      <c r="V718" s="64"/>
      <c r="W718" s="64"/>
      <c r="X718" s="64"/>
      <c r="Y718" s="64"/>
      <c r="Z718" s="64"/>
    </row>
    <row r="719" spans="1:26" x14ac:dyDescent="0.25">
      <c r="A719" s="64"/>
      <c r="B719" s="64"/>
      <c r="C719" s="64"/>
      <c r="D719" s="64"/>
      <c r="E719" s="64"/>
      <c r="F719" s="81"/>
      <c r="G719" s="81"/>
      <c r="H719" s="64"/>
      <c r="I719" s="64"/>
      <c r="J719" s="64"/>
      <c r="K719" s="64"/>
      <c r="L719" s="64"/>
      <c r="M719" s="64"/>
      <c r="N719" s="64"/>
      <c r="O719" s="64"/>
      <c r="P719" s="64"/>
      <c r="Q719" s="64"/>
      <c r="R719" s="64"/>
      <c r="S719" s="64"/>
      <c r="T719" s="64"/>
      <c r="U719" s="64"/>
      <c r="V719" s="64"/>
      <c r="W719" s="64"/>
      <c r="X719" s="64"/>
      <c r="Y719" s="64"/>
      <c r="Z719" s="64"/>
    </row>
    <row r="720" spans="1:26" x14ac:dyDescent="0.25">
      <c r="A720" s="64"/>
      <c r="B720" s="64"/>
      <c r="C720" s="64"/>
      <c r="D720" s="64"/>
      <c r="E720" s="64"/>
      <c r="F720" s="81"/>
      <c r="G720" s="81"/>
      <c r="H720" s="64"/>
      <c r="I720" s="64"/>
      <c r="J720" s="64"/>
      <c r="K720" s="64"/>
      <c r="L720" s="64"/>
      <c r="M720" s="64"/>
      <c r="N720" s="64"/>
      <c r="O720" s="64"/>
      <c r="P720" s="64"/>
      <c r="Q720" s="64"/>
      <c r="R720" s="64"/>
      <c r="S720" s="64"/>
      <c r="T720" s="64"/>
      <c r="U720" s="64"/>
      <c r="V720" s="64"/>
      <c r="W720" s="64"/>
      <c r="X720" s="64"/>
      <c r="Y720" s="64"/>
      <c r="Z720" s="64"/>
    </row>
    <row r="721" spans="1:26" x14ac:dyDescent="0.25">
      <c r="A721" s="64"/>
      <c r="B721" s="64"/>
      <c r="C721" s="64"/>
      <c r="D721" s="64"/>
      <c r="E721" s="64"/>
      <c r="F721" s="81"/>
      <c r="G721" s="81"/>
      <c r="H721" s="64"/>
      <c r="I721" s="64"/>
      <c r="J721" s="64"/>
      <c r="K721" s="64"/>
      <c r="L721" s="64"/>
      <c r="M721" s="64"/>
      <c r="N721" s="64"/>
      <c r="O721" s="64"/>
      <c r="P721" s="64"/>
      <c r="Q721" s="64"/>
      <c r="R721" s="64"/>
      <c r="S721" s="64"/>
      <c r="T721" s="64"/>
      <c r="U721" s="64"/>
      <c r="V721" s="64"/>
      <c r="W721" s="64"/>
      <c r="X721" s="64"/>
      <c r="Y721" s="64"/>
      <c r="Z721" s="64"/>
    </row>
    <row r="722" spans="1:26" x14ac:dyDescent="0.25">
      <c r="A722" s="64"/>
      <c r="B722" s="64"/>
      <c r="C722" s="64"/>
      <c r="D722" s="64"/>
      <c r="E722" s="64"/>
      <c r="F722" s="81"/>
      <c r="G722" s="81"/>
      <c r="H722" s="64"/>
      <c r="I722" s="64"/>
      <c r="J722" s="64"/>
      <c r="K722" s="64"/>
      <c r="L722" s="64"/>
      <c r="M722" s="64"/>
      <c r="N722" s="64"/>
      <c r="O722" s="64"/>
      <c r="P722" s="64"/>
      <c r="Q722" s="64"/>
      <c r="R722" s="64"/>
      <c r="S722" s="64"/>
      <c r="T722" s="64"/>
      <c r="U722" s="64"/>
      <c r="V722" s="64"/>
      <c r="W722" s="64"/>
      <c r="X722" s="64"/>
      <c r="Y722" s="64"/>
      <c r="Z722" s="64"/>
    </row>
    <row r="723" spans="1:26" x14ac:dyDescent="0.25">
      <c r="A723" s="64"/>
      <c r="B723" s="64"/>
      <c r="C723" s="64"/>
      <c r="D723" s="64"/>
      <c r="E723" s="64"/>
      <c r="F723" s="81"/>
      <c r="G723" s="81"/>
      <c r="H723" s="64"/>
      <c r="I723" s="64"/>
      <c r="J723" s="64"/>
      <c r="K723" s="64"/>
      <c r="L723" s="64"/>
      <c r="M723" s="64"/>
      <c r="N723" s="64"/>
      <c r="O723" s="64"/>
      <c r="P723" s="64"/>
      <c r="Q723" s="64"/>
      <c r="R723" s="64"/>
      <c r="S723" s="64"/>
      <c r="T723" s="64"/>
      <c r="U723" s="64"/>
      <c r="V723" s="64"/>
      <c r="W723" s="64"/>
      <c r="X723" s="64"/>
      <c r="Y723" s="64"/>
      <c r="Z723" s="64"/>
    </row>
    <row r="724" spans="1:26" x14ac:dyDescent="0.25">
      <c r="A724" s="64"/>
      <c r="B724" s="64"/>
      <c r="C724" s="64"/>
      <c r="D724" s="64"/>
      <c r="E724" s="64"/>
      <c r="F724" s="81"/>
      <c r="G724" s="81"/>
      <c r="H724" s="64"/>
      <c r="I724" s="64"/>
      <c r="J724" s="64"/>
      <c r="K724" s="64"/>
      <c r="L724" s="64"/>
      <c r="M724" s="64"/>
      <c r="N724" s="64"/>
      <c r="O724" s="64"/>
      <c r="P724" s="64"/>
      <c r="Q724" s="64"/>
      <c r="R724" s="64"/>
      <c r="S724" s="64"/>
      <c r="T724" s="64"/>
      <c r="U724" s="64"/>
      <c r="V724" s="64"/>
      <c r="W724" s="64"/>
      <c r="X724" s="64"/>
      <c r="Y724" s="64"/>
      <c r="Z724" s="64"/>
    </row>
    <row r="725" spans="1:26" x14ac:dyDescent="0.25">
      <c r="A725" s="64"/>
      <c r="B725" s="64"/>
      <c r="C725" s="64"/>
      <c r="D725" s="64"/>
      <c r="E725" s="64"/>
      <c r="F725" s="81"/>
      <c r="G725" s="81"/>
      <c r="H725" s="64"/>
      <c r="I725" s="64"/>
      <c r="J725" s="64"/>
      <c r="K725" s="64"/>
      <c r="L725" s="64"/>
      <c r="M725" s="64"/>
      <c r="N725" s="64"/>
      <c r="O725" s="64"/>
      <c r="P725" s="64"/>
      <c r="Q725" s="64"/>
      <c r="R725" s="64"/>
      <c r="S725" s="64"/>
      <c r="T725" s="64"/>
      <c r="U725" s="64"/>
      <c r="V725" s="64"/>
      <c r="W725" s="64"/>
      <c r="X725" s="64"/>
      <c r="Y725" s="64"/>
      <c r="Z725" s="64"/>
    </row>
    <row r="726" spans="1:26" x14ac:dyDescent="0.25">
      <c r="A726" s="64"/>
      <c r="B726" s="64"/>
      <c r="C726" s="64"/>
      <c r="D726" s="64"/>
      <c r="E726" s="64"/>
      <c r="F726" s="81"/>
      <c r="G726" s="81"/>
      <c r="H726" s="64"/>
      <c r="I726" s="64"/>
      <c r="J726" s="64"/>
      <c r="K726" s="64"/>
      <c r="L726" s="64"/>
      <c r="M726" s="64"/>
      <c r="N726" s="64"/>
      <c r="O726" s="64"/>
      <c r="P726" s="64"/>
      <c r="Q726" s="64"/>
      <c r="R726" s="64"/>
      <c r="S726" s="64"/>
      <c r="T726" s="64"/>
      <c r="U726" s="64"/>
      <c r="V726" s="64"/>
      <c r="W726" s="64"/>
      <c r="X726" s="64"/>
      <c r="Y726" s="64"/>
      <c r="Z726" s="64"/>
    </row>
    <row r="727" spans="1:26" x14ac:dyDescent="0.25">
      <c r="A727" s="64"/>
      <c r="B727" s="64"/>
      <c r="C727" s="64"/>
      <c r="D727" s="64"/>
      <c r="E727" s="64"/>
      <c r="F727" s="81"/>
      <c r="G727" s="81"/>
      <c r="H727" s="64"/>
      <c r="I727" s="64"/>
      <c r="J727" s="64"/>
      <c r="K727" s="64"/>
      <c r="L727" s="64"/>
      <c r="M727" s="64"/>
      <c r="N727" s="64"/>
      <c r="O727" s="64"/>
      <c r="P727" s="64"/>
      <c r="Q727" s="64"/>
      <c r="R727" s="64"/>
      <c r="S727" s="64"/>
      <c r="T727" s="64"/>
      <c r="U727" s="64"/>
      <c r="V727" s="64"/>
      <c r="W727" s="64"/>
      <c r="X727" s="64"/>
      <c r="Y727" s="64"/>
      <c r="Z727" s="64"/>
    </row>
    <row r="728" spans="1:26" x14ac:dyDescent="0.25">
      <c r="A728" s="64"/>
      <c r="B728" s="64"/>
      <c r="C728" s="64"/>
      <c r="D728" s="64"/>
      <c r="E728" s="64"/>
      <c r="F728" s="81"/>
      <c r="G728" s="81"/>
      <c r="H728" s="64"/>
      <c r="I728" s="64"/>
      <c r="J728" s="64"/>
      <c r="K728" s="64"/>
      <c r="L728" s="64"/>
      <c r="M728" s="64"/>
      <c r="N728" s="64"/>
      <c r="O728" s="64"/>
      <c r="P728" s="64"/>
      <c r="Q728" s="64"/>
      <c r="R728" s="64"/>
      <c r="S728" s="64"/>
      <c r="T728" s="64"/>
      <c r="U728" s="64"/>
      <c r="V728" s="64"/>
      <c r="W728" s="64"/>
      <c r="X728" s="64"/>
      <c r="Y728" s="64"/>
      <c r="Z728" s="64"/>
    </row>
    <row r="729" spans="1:26" x14ac:dyDescent="0.25">
      <c r="A729" s="64"/>
      <c r="B729" s="64"/>
      <c r="C729" s="64"/>
      <c r="D729" s="64"/>
      <c r="E729" s="64"/>
      <c r="F729" s="81"/>
      <c r="G729" s="81"/>
      <c r="H729" s="64"/>
      <c r="I729" s="64"/>
      <c r="J729" s="64"/>
      <c r="K729" s="64"/>
      <c r="L729" s="64"/>
      <c r="M729" s="64"/>
      <c r="N729" s="64"/>
      <c r="O729" s="64"/>
      <c r="P729" s="64"/>
      <c r="Q729" s="64"/>
      <c r="R729" s="64"/>
      <c r="S729" s="64"/>
      <c r="T729" s="64"/>
      <c r="U729" s="64"/>
      <c r="V729" s="64"/>
      <c r="W729" s="64"/>
      <c r="X729" s="64"/>
      <c r="Y729" s="64"/>
      <c r="Z729" s="64"/>
    </row>
    <row r="730" spans="1:26" x14ac:dyDescent="0.25">
      <c r="A730" s="64"/>
      <c r="B730" s="64"/>
      <c r="C730" s="64"/>
      <c r="D730" s="64"/>
      <c r="E730" s="64"/>
      <c r="F730" s="81"/>
      <c r="G730" s="81"/>
      <c r="H730" s="64"/>
      <c r="I730" s="64"/>
      <c r="J730" s="64"/>
      <c r="K730" s="64"/>
      <c r="L730" s="64"/>
      <c r="M730" s="64"/>
      <c r="N730" s="64"/>
      <c r="O730" s="64"/>
      <c r="P730" s="64"/>
      <c r="Q730" s="64"/>
      <c r="R730" s="64"/>
      <c r="S730" s="64"/>
      <c r="T730" s="64"/>
      <c r="U730" s="64"/>
      <c r="V730" s="64"/>
      <c r="W730" s="64"/>
      <c r="X730" s="64"/>
      <c r="Y730" s="64"/>
      <c r="Z730" s="64"/>
    </row>
    <row r="731" spans="1:26" x14ac:dyDescent="0.25">
      <c r="A731" s="64"/>
      <c r="B731" s="64"/>
      <c r="C731" s="64"/>
      <c r="D731" s="64"/>
      <c r="E731" s="64"/>
      <c r="F731" s="81"/>
      <c r="G731" s="81"/>
      <c r="H731" s="64"/>
      <c r="I731" s="64"/>
      <c r="J731" s="64"/>
      <c r="K731" s="64"/>
      <c r="L731" s="64"/>
      <c r="M731" s="64"/>
      <c r="N731" s="64"/>
      <c r="O731" s="64"/>
      <c r="P731" s="64"/>
      <c r="Q731" s="64"/>
      <c r="R731" s="64"/>
      <c r="S731" s="64"/>
      <c r="T731" s="64"/>
      <c r="U731" s="64"/>
      <c r="V731" s="64"/>
      <c r="W731" s="64"/>
      <c r="X731" s="64"/>
      <c r="Y731" s="64"/>
      <c r="Z731" s="64"/>
    </row>
    <row r="732" spans="1:26" x14ac:dyDescent="0.25">
      <c r="A732" s="64"/>
      <c r="B732" s="64"/>
      <c r="C732" s="64"/>
      <c r="D732" s="64"/>
      <c r="E732" s="64"/>
      <c r="F732" s="81"/>
      <c r="G732" s="81"/>
      <c r="H732" s="64"/>
      <c r="I732" s="64"/>
      <c r="J732" s="64"/>
      <c r="K732" s="64"/>
      <c r="L732" s="64"/>
      <c r="M732" s="64"/>
      <c r="N732" s="64"/>
      <c r="O732" s="64"/>
      <c r="P732" s="64"/>
      <c r="Q732" s="64"/>
      <c r="R732" s="64"/>
      <c r="S732" s="64"/>
      <c r="T732" s="64"/>
      <c r="U732" s="64"/>
      <c r="V732" s="64"/>
      <c r="W732" s="64"/>
      <c r="X732" s="64"/>
      <c r="Y732" s="64"/>
      <c r="Z732" s="64"/>
    </row>
    <row r="733" spans="1:26" x14ac:dyDescent="0.25">
      <c r="A733" s="64"/>
      <c r="B733" s="64"/>
      <c r="C733" s="64"/>
      <c r="D733" s="64"/>
      <c r="E733" s="64"/>
      <c r="F733" s="81"/>
      <c r="G733" s="81"/>
      <c r="H733" s="64"/>
      <c r="I733" s="64"/>
      <c r="J733" s="64"/>
      <c r="K733" s="64"/>
      <c r="L733" s="64"/>
      <c r="M733" s="64"/>
      <c r="N733" s="64"/>
      <c r="O733" s="64"/>
      <c r="P733" s="64"/>
      <c r="Q733" s="64"/>
      <c r="R733" s="64"/>
      <c r="S733" s="64"/>
      <c r="T733" s="64"/>
      <c r="U733" s="64"/>
      <c r="V733" s="64"/>
      <c r="W733" s="64"/>
      <c r="X733" s="64"/>
      <c r="Y733" s="64"/>
      <c r="Z733" s="64"/>
    </row>
    <row r="734" spans="1:26" x14ac:dyDescent="0.25">
      <c r="A734" s="64"/>
      <c r="B734" s="64"/>
      <c r="C734" s="64"/>
      <c r="D734" s="64"/>
      <c r="E734" s="64"/>
      <c r="F734" s="81"/>
      <c r="G734" s="81"/>
      <c r="H734" s="64"/>
      <c r="I734" s="64"/>
      <c r="J734" s="64"/>
      <c r="K734" s="64"/>
      <c r="L734" s="64"/>
      <c r="M734" s="64"/>
      <c r="N734" s="64"/>
      <c r="O734" s="64"/>
      <c r="P734" s="64"/>
      <c r="Q734" s="64"/>
      <c r="R734" s="64"/>
      <c r="S734" s="64"/>
      <c r="T734" s="64"/>
      <c r="U734" s="64"/>
      <c r="V734" s="64"/>
      <c r="W734" s="64"/>
      <c r="X734" s="64"/>
      <c r="Y734" s="64"/>
      <c r="Z734" s="64"/>
    </row>
    <row r="735" spans="1:26" x14ac:dyDescent="0.25">
      <c r="A735" s="64"/>
      <c r="B735" s="64"/>
      <c r="C735" s="64"/>
      <c r="D735" s="64"/>
      <c r="E735" s="64"/>
      <c r="F735" s="81"/>
      <c r="G735" s="81"/>
      <c r="H735" s="64"/>
      <c r="I735" s="64"/>
      <c r="J735" s="64"/>
      <c r="K735" s="64"/>
      <c r="L735" s="64"/>
      <c r="M735" s="64"/>
      <c r="N735" s="64"/>
      <c r="O735" s="64"/>
      <c r="P735" s="64"/>
      <c r="Q735" s="64"/>
      <c r="R735" s="64"/>
      <c r="S735" s="64"/>
      <c r="T735" s="64"/>
      <c r="U735" s="64"/>
      <c r="V735" s="64"/>
      <c r="W735" s="64"/>
      <c r="X735" s="64"/>
      <c r="Y735" s="64"/>
      <c r="Z735" s="64"/>
    </row>
    <row r="736" spans="1:26" x14ac:dyDescent="0.25">
      <c r="A736" s="64"/>
      <c r="B736" s="64"/>
      <c r="C736" s="64"/>
      <c r="D736" s="64"/>
      <c r="E736" s="64"/>
      <c r="F736" s="81"/>
      <c r="G736" s="81"/>
      <c r="H736" s="64"/>
      <c r="I736" s="64"/>
      <c r="J736" s="64"/>
      <c r="K736" s="64"/>
      <c r="L736" s="64"/>
      <c r="M736" s="64"/>
      <c r="N736" s="64"/>
      <c r="O736" s="64"/>
      <c r="P736" s="64"/>
      <c r="Q736" s="64"/>
      <c r="R736" s="64"/>
      <c r="S736" s="64"/>
      <c r="T736" s="64"/>
      <c r="U736" s="64"/>
      <c r="V736" s="64"/>
      <c r="W736" s="64"/>
      <c r="X736" s="64"/>
      <c r="Y736" s="64"/>
      <c r="Z736" s="64"/>
    </row>
    <row r="737" spans="1:26" x14ac:dyDescent="0.25">
      <c r="A737" s="64"/>
      <c r="B737" s="64"/>
      <c r="C737" s="64"/>
      <c r="D737" s="64"/>
      <c r="E737" s="64"/>
      <c r="F737" s="81"/>
      <c r="G737" s="81"/>
      <c r="H737" s="64"/>
      <c r="I737" s="64"/>
      <c r="J737" s="64"/>
      <c r="K737" s="64"/>
      <c r="L737" s="64"/>
      <c r="M737" s="64"/>
      <c r="N737" s="64"/>
      <c r="O737" s="64"/>
      <c r="P737" s="64"/>
      <c r="Q737" s="64"/>
      <c r="R737" s="64"/>
      <c r="S737" s="64"/>
      <c r="T737" s="64"/>
      <c r="U737" s="64"/>
      <c r="V737" s="64"/>
      <c r="W737" s="64"/>
      <c r="X737" s="64"/>
      <c r="Y737" s="64"/>
      <c r="Z737" s="64"/>
    </row>
    <row r="738" spans="1:26" x14ac:dyDescent="0.25">
      <c r="A738" s="64"/>
      <c r="B738" s="64"/>
      <c r="C738" s="64"/>
      <c r="D738" s="64"/>
      <c r="E738" s="64"/>
      <c r="F738" s="81"/>
      <c r="G738" s="81"/>
      <c r="H738" s="64"/>
      <c r="I738" s="64"/>
      <c r="J738" s="64"/>
      <c r="K738" s="64"/>
      <c r="L738" s="64"/>
      <c r="M738" s="64"/>
      <c r="N738" s="64"/>
      <c r="O738" s="64"/>
      <c r="P738" s="64"/>
      <c r="Q738" s="64"/>
      <c r="R738" s="64"/>
      <c r="S738" s="64"/>
      <c r="T738" s="64"/>
      <c r="U738" s="64"/>
      <c r="V738" s="64"/>
      <c r="W738" s="64"/>
      <c r="X738" s="64"/>
      <c r="Y738" s="64"/>
      <c r="Z738" s="64"/>
    </row>
    <row r="739" spans="1:26" x14ac:dyDescent="0.25">
      <c r="A739" s="64"/>
      <c r="B739" s="64"/>
      <c r="C739" s="64"/>
      <c r="D739" s="64"/>
      <c r="E739" s="64"/>
      <c r="F739" s="81"/>
      <c r="G739" s="81"/>
      <c r="H739" s="64"/>
      <c r="I739" s="64"/>
      <c r="J739" s="64"/>
      <c r="K739" s="64"/>
      <c r="L739" s="64"/>
      <c r="M739" s="64"/>
      <c r="N739" s="64"/>
      <c r="O739" s="64"/>
      <c r="P739" s="64"/>
      <c r="Q739" s="64"/>
      <c r="R739" s="64"/>
      <c r="S739" s="64"/>
      <c r="T739" s="64"/>
      <c r="U739" s="64"/>
      <c r="V739" s="64"/>
      <c r="W739" s="64"/>
      <c r="X739" s="64"/>
      <c r="Y739" s="64"/>
      <c r="Z739" s="64"/>
    </row>
    <row r="740" spans="1:26" x14ac:dyDescent="0.25">
      <c r="A740" s="64"/>
      <c r="B740" s="64"/>
      <c r="C740" s="64"/>
      <c r="D740" s="64"/>
      <c r="E740" s="64"/>
      <c r="F740" s="81"/>
      <c r="G740" s="81"/>
      <c r="H740" s="64"/>
      <c r="I740" s="64"/>
      <c r="J740" s="64"/>
      <c r="K740" s="64"/>
      <c r="L740" s="64"/>
      <c r="M740" s="64"/>
      <c r="N740" s="64"/>
      <c r="O740" s="64"/>
      <c r="P740" s="64"/>
      <c r="Q740" s="64"/>
      <c r="R740" s="64"/>
      <c r="S740" s="64"/>
      <c r="T740" s="64"/>
      <c r="U740" s="64"/>
      <c r="V740" s="64"/>
      <c r="W740" s="64"/>
      <c r="X740" s="64"/>
      <c r="Y740" s="64"/>
      <c r="Z740" s="64"/>
    </row>
    <row r="741" spans="1:26" x14ac:dyDescent="0.25">
      <c r="A741" s="64"/>
      <c r="B741" s="64"/>
      <c r="C741" s="64"/>
      <c r="D741" s="64"/>
      <c r="E741" s="64"/>
      <c r="F741" s="81"/>
      <c r="G741" s="81"/>
      <c r="H741" s="64"/>
      <c r="I741" s="64"/>
      <c r="J741" s="64"/>
      <c r="K741" s="64"/>
      <c r="L741" s="64"/>
      <c r="M741" s="64"/>
      <c r="N741" s="64"/>
      <c r="O741" s="64"/>
      <c r="P741" s="64"/>
      <c r="Q741" s="64"/>
      <c r="R741" s="64"/>
      <c r="S741" s="64"/>
      <c r="T741" s="64"/>
      <c r="U741" s="64"/>
      <c r="V741" s="64"/>
      <c r="W741" s="64"/>
      <c r="X741" s="64"/>
      <c r="Y741" s="64"/>
      <c r="Z741" s="64"/>
    </row>
    <row r="742" spans="1:26" x14ac:dyDescent="0.25">
      <c r="A742" s="64"/>
      <c r="B742" s="64"/>
      <c r="C742" s="64"/>
      <c r="D742" s="64"/>
      <c r="E742" s="64"/>
      <c r="F742" s="81"/>
      <c r="G742" s="81"/>
      <c r="H742" s="64"/>
      <c r="I742" s="64"/>
      <c r="J742" s="64"/>
      <c r="K742" s="64"/>
      <c r="L742" s="64"/>
      <c r="M742" s="64"/>
      <c r="N742" s="64"/>
      <c r="O742" s="64"/>
      <c r="P742" s="64"/>
      <c r="Q742" s="64"/>
      <c r="R742" s="64"/>
      <c r="S742" s="64"/>
      <c r="T742" s="64"/>
      <c r="U742" s="64"/>
      <c r="V742" s="64"/>
      <c r="W742" s="64"/>
      <c r="X742" s="64"/>
      <c r="Y742" s="64"/>
      <c r="Z742" s="64"/>
    </row>
    <row r="743" spans="1:26" x14ac:dyDescent="0.25">
      <c r="A743" s="64"/>
      <c r="B743" s="64"/>
      <c r="C743" s="64"/>
      <c r="D743" s="64"/>
      <c r="E743" s="64"/>
      <c r="F743" s="81"/>
      <c r="G743" s="81"/>
      <c r="H743" s="64"/>
      <c r="I743" s="64"/>
      <c r="J743" s="64"/>
      <c r="K743" s="64"/>
      <c r="L743" s="64"/>
      <c r="M743" s="64"/>
      <c r="N743" s="64"/>
      <c r="O743" s="64"/>
      <c r="P743" s="64"/>
      <c r="Q743" s="64"/>
      <c r="R743" s="64"/>
      <c r="S743" s="64"/>
      <c r="T743" s="64"/>
      <c r="U743" s="64"/>
      <c r="V743" s="64"/>
      <c r="W743" s="64"/>
      <c r="X743" s="64"/>
      <c r="Y743" s="64"/>
      <c r="Z743" s="64"/>
    </row>
    <row r="744" spans="1:26" x14ac:dyDescent="0.25">
      <c r="A744" s="64"/>
      <c r="B744" s="64"/>
      <c r="C744" s="64"/>
      <c r="D744" s="64"/>
      <c r="E744" s="64"/>
      <c r="F744" s="81"/>
      <c r="G744" s="81"/>
      <c r="H744" s="64"/>
      <c r="I744" s="64"/>
      <c r="J744" s="64"/>
      <c r="K744" s="64"/>
      <c r="L744" s="64"/>
      <c r="M744" s="64"/>
      <c r="N744" s="64"/>
      <c r="O744" s="64"/>
      <c r="P744" s="64"/>
      <c r="Q744" s="64"/>
      <c r="R744" s="64"/>
      <c r="S744" s="64"/>
      <c r="T744" s="64"/>
      <c r="U744" s="64"/>
      <c r="V744" s="64"/>
      <c r="W744" s="64"/>
      <c r="X744" s="64"/>
      <c r="Y744" s="64"/>
      <c r="Z744" s="64"/>
    </row>
    <row r="745" spans="1:26" x14ac:dyDescent="0.25">
      <c r="A745" s="64"/>
      <c r="B745" s="64"/>
      <c r="C745" s="64"/>
      <c r="D745" s="64"/>
      <c r="E745" s="64"/>
      <c r="F745" s="81"/>
      <c r="G745" s="81"/>
      <c r="H745" s="64"/>
      <c r="I745" s="64"/>
      <c r="J745" s="64"/>
      <c r="K745" s="64"/>
      <c r="L745" s="64"/>
      <c r="M745" s="64"/>
      <c r="N745" s="64"/>
      <c r="O745" s="64"/>
      <c r="P745" s="64"/>
      <c r="Q745" s="64"/>
      <c r="R745" s="64"/>
      <c r="S745" s="64"/>
      <c r="T745" s="64"/>
      <c r="U745" s="64"/>
      <c r="V745" s="64"/>
      <c r="W745" s="64"/>
      <c r="X745" s="64"/>
      <c r="Y745" s="64"/>
      <c r="Z745" s="64"/>
    </row>
    <row r="746" spans="1:26" x14ac:dyDescent="0.25">
      <c r="A746" s="64"/>
      <c r="B746" s="64"/>
      <c r="C746" s="64"/>
      <c r="D746" s="64"/>
      <c r="E746" s="64"/>
      <c r="F746" s="81"/>
      <c r="G746" s="81"/>
      <c r="H746" s="64"/>
      <c r="I746" s="64"/>
      <c r="J746" s="64"/>
      <c r="K746" s="64"/>
      <c r="L746" s="64"/>
      <c r="M746" s="64"/>
      <c r="N746" s="64"/>
      <c r="O746" s="64"/>
      <c r="P746" s="64"/>
      <c r="Q746" s="64"/>
      <c r="R746" s="64"/>
      <c r="S746" s="64"/>
      <c r="T746" s="64"/>
      <c r="U746" s="64"/>
      <c r="V746" s="64"/>
      <c r="W746" s="64"/>
      <c r="X746" s="64"/>
      <c r="Y746" s="64"/>
      <c r="Z746" s="64"/>
    </row>
    <row r="747" spans="1:26" x14ac:dyDescent="0.25">
      <c r="A747" s="64"/>
      <c r="B747" s="64"/>
      <c r="C747" s="64"/>
      <c r="D747" s="64"/>
      <c r="E747" s="64"/>
      <c r="F747" s="81"/>
      <c r="G747" s="81"/>
      <c r="H747" s="64"/>
      <c r="I747" s="64"/>
      <c r="J747" s="64"/>
      <c r="K747" s="64"/>
      <c r="L747" s="64"/>
      <c r="M747" s="64"/>
      <c r="N747" s="64"/>
      <c r="O747" s="64"/>
      <c r="P747" s="64"/>
      <c r="Q747" s="64"/>
      <c r="R747" s="64"/>
      <c r="S747" s="64"/>
      <c r="T747" s="64"/>
      <c r="U747" s="64"/>
      <c r="V747" s="64"/>
      <c r="W747" s="64"/>
      <c r="X747" s="64"/>
      <c r="Y747" s="64"/>
      <c r="Z747" s="64"/>
    </row>
    <row r="748" spans="1:26" x14ac:dyDescent="0.25">
      <c r="A748" s="64"/>
      <c r="B748" s="64"/>
      <c r="C748" s="64"/>
      <c r="D748" s="64"/>
      <c r="E748" s="64"/>
      <c r="F748" s="81"/>
      <c r="G748" s="81"/>
      <c r="H748" s="64"/>
      <c r="I748" s="64"/>
      <c r="J748" s="64"/>
      <c r="K748" s="64"/>
      <c r="L748" s="64"/>
      <c r="M748" s="64"/>
      <c r="N748" s="64"/>
      <c r="O748" s="64"/>
      <c r="P748" s="64"/>
      <c r="Q748" s="64"/>
      <c r="R748" s="64"/>
      <c r="S748" s="64"/>
      <c r="T748" s="64"/>
      <c r="U748" s="64"/>
      <c r="V748" s="64"/>
      <c r="W748" s="64"/>
      <c r="X748" s="64"/>
      <c r="Y748" s="64"/>
      <c r="Z748" s="64"/>
    </row>
    <row r="749" spans="1:26" x14ac:dyDescent="0.25">
      <c r="A749" s="64"/>
      <c r="B749" s="64"/>
      <c r="C749" s="64"/>
      <c r="D749" s="64"/>
      <c r="E749" s="64"/>
      <c r="F749" s="81"/>
      <c r="G749" s="81"/>
      <c r="H749" s="64"/>
      <c r="I749" s="64"/>
      <c r="J749" s="64"/>
      <c r="K749" s="64"/>
      <c r="L749" s="64"/>
      <c r="M749" s="64"/>
      <c r="N749" s="64"/>
      <c r="O749" s="64"/>
      <c r="P749" s="64"/>
      <c r="Q749" s="64"/>
      <c r="R749" s="64"/>
      <c r="S749" s="64"/>
      <c r="T749" s="64"/>
      <c r="U749" s="64"/>
      <c r="V749" s="64"/>
      <c r="W749" s="64"/>
      <c r="X749" s="64"/>
      <c r="Y749" s="64"/>
      <c r="Z749" s="64"/>
    </row>
    <row r="750" spans="1:26" x14ac:dyDescent="0.25">
      <c r="A750" s="64"/>
      <c r="B750" s="64"/>
      <c r="C750" s="64"/>
      <c r="D750" s="64"/>
      <c r="E750" s="64"/>
      <c r="F750" s="81"/>
      <c r="G750" s="81"/>
      <c r="H750" s="64"/>
      <c r="I750" s="64"/>
      <c r="J750" s="64"/>
      <c r="K750" s="64"/>
      <c r="L750" s="64"/>
      <c r="M750" s="64"/>
      <c r="N750" s="64"/>
      <c r="O750" s="64"/>
      <c r="P750" s="64"/>
      <c r="Q750" s="64"/>
      <c r="R750" s="64"/>
      <c r="S750" s="64"/>
      <c r="T750" s="64"/>
      <c r="U750" s="64"/>
      <c r="V750" s="64"/>
      <c r="W750" s="64"/>
      <c r="X750" s="64"/>
      <c r="Y750" s="64"/>
      <c r="Z750" s="64"/>
    </row>
    <row r="751" spans="1:26" x14ac:dyDescent="0.25">
      <c r="A751" s="64"/>
      <c r="B751" s="64"/>
      <c r="C751" s="64"/>
      <c r="D751" s="64"/>
      <c r="E751" s="64"/>
      <c r="F751" s="81"/>
      <c r="G751" s="81"/>
      <c r="H751" s="64"/>
      <c r="I751" s="64"/>
      <c r="J751" s="64"/>
      <c r="K751" s="64"/>
      <c r="L751" s="64"/>
      <c r="M751" s="64"/>
      <c r="N751" s="64"/>
      <c r="O751" s="64"/>
      <c r="P751" s="64"/>
      <c r="Q751" s="64"/>
      <c r="R751" s="64"/>
      <c r="S751" s="64"/>
      <c r="T751" s="64"/>
      <c r="U751" s="64"/>
      <c r="V751" s="64"/>
      <c r="W751" s="64"/>
      <c r="X751" s="64"/>
      <c r="Y751" s="64"/>
      <c r="Z751" s="64"/>
    </row>
    <row r="752" spans="1:26" x14ac:dyDescent="0.25">
      <c r="A752" s="64"/>
      <c r="B752" s="64"/>
      <c r="C752" s="64"/>
      <c r="D752" s="64"/>
      <c r="E752" s="64"/>
      <c r="F752" s="81"/>
      <c r="G752" s="81"/>
      <c r="H752" s="64"/>
      <c r="I752" s="64"/>
      <c r="J752" s="64"/>
      <c r="K752" s="64"/>
      <c r="L752" s="64"/>
      <c r="M752" s="64"/>
      <c r="N752" s="64"/>
      <c r="O752" s="64"/>
      <c r="P752" s="64"/>
      <c r="Q752" s="64"/>
      <c r="R752" s="64"/>
      <c r="S752" s="64"/>
      <c r="T752" s="64"/>
      <c r="U752" s="64"/>
      <c r="V752" s="64"/>
      <c r="W752" s="64"/>
      <c r="X752" s="64"/>
      <c r="Y752" s="64"/>
      <c r="Z752" s="64"/>
    </row>
    <row r="753" spans="1:26" x14ac:dyDescent="0.25">
      <c r="A753" s="64"/>
      <c r="B753" s="64"/>
      <c r="C753" s="64"/>
      <c r="D753" s="64"/>
      <c r="E753" s="64"/>
      <c r="F753" s="81"/>
      <c r="G753" s="81"/>
      <c r="H753" s="64"/>
      <c r="I753" s="64"/>
      <c r="J753" s="64"/>
      <c r="K753" s="64"/>
      <c r="L753" s="64"/>
      <c r="M753" s="64"/>
      <c r="N753" s="64"/>
      <c r="O753" s="64"/>
      <c r="P753" s="64"/>
      <c r="Q753" s="64"/>
      <c r="R753" s="64"/>
      <c r="S753" s="64"/>
      <c r="T753" s="64"/>
      <c r="U753" s="64"/>
      <c r="V753" s="64"/>
      <c r="W753" s="64"/>
      <c r="X753" s="64"/>
      <c r="Y753" s="64"/>
      <c r="Z753" s="64"/>
    </row>
    <row r="754" spans="1:26" x14ac:dyDescent="0.25">
      <c r="A754" s="64"/>
      <c r="B754" s="64"/>
      <c r="C754" s="64"/>
      <c r="D754" s="64"/>
      <c r="E754" s="64"/>
      <c r="F754" s="81"/>
      <c r="G754" s="81"/>
      <c r="H754" s="64"/>
      <c r="I754" s="64"/>
      <c r="J754" s="64"/>
      <c r="K754" s="64"/>
      <c r="L754" s="64"/>
      <c r="M754" s="64"/>
      <c r="N754" s="64"/>
      <c r="O754" s="64"/>
      <c r="P754" s="64"/>
      <c r="Q754" s="64"/>
      <c r="R754" s="64"/>
      <c r="S754" s="64"/>
      <c r="T754" s="64"/>
      <c r="U754" s="64"/>
      <c r="V754" s="64"/>
      <c r="W754" s="64"/>
      <c r="X754" s="64"/>
      <c r="Y754" s="64"/>
      <c r="Z754" s="64"/>
    </row>
    <row r="755" spans="1:26" x14ac:dyDescent="0.25">
      <c r="A755" s="64"/>
      <c r="B755" s="64"/>
      <c r="C755" s="64"/>
      <c r="D755" s="64"/>
      <c r="E755" s="64"/>
      <c r="F755" s="81"/>
      <c r="G755" s="81"/>
      <c r="H755" s="64"/>
      <c r="I755" s="64"/>
      <c r="J755" s="64"/>
      <c r="K755" s="64"/>
      <c r="L755" s="64"/>
      <c r="M755" s="64"/>
      <c r="N755" s="64"/>
      <c r="O755" s="64"/>
      <c r="P755" s="64"/>
      <c r="Q755" s="64"/>
      <c r="R755" s="64"/>
      <c r="S755" s="64"/>
      <c r="T755" s="64"/>
      <c r="U755" s="64"/>
      <c r="V755" s="64"/>
      <c r="W755" s="64"/>
      <c r="X755" s="64"/>
      <c r="Y755" s="64"/>
      <c r="Z755" s="64"/>
    </row>
    <row r="756" spans="1:26" x14ac:dyDescent="0.25">
      <c r="A756" s="64"/>
      <c r="B756" s="64"/>
      <c r="C756" s="64"/>
      <c r="D756" s="64"/>
      <c r="E756" s="64"/>
      <c r="F756" s="81"/>
      <c r="G756" s="81"/>
      <c r="H756" s="64"/>
      <c r="I756" s="64"/>
      <c r="J756" s="64"/>
      <c r="K756" s="64"/>
      <c r="L756" s="64"/>
      <c r="M756" s="64"/>
      <c r="N756" s="64"/>
      <c r="O756" s="64"/>
      <c r="P756" s="64"/>
      <c r="Q756" s="64"/>
      <c r="R756" s="64"/>
      <c r="S756" s="64"/>
      <c r="T756" s="64"/>
      <c r="U756" s="64"/>
      <c r="V756" s="64"/>
      <c r="W756" s="64"/>
      <c r="X756" s="64"/>
      <c r="Y756" s="64"/>
      <c r="Z756" s="64"/>
    </row>
    <row r="757" spans="1:26" x14ac:dyDescent="0.25">
      <c r="A757" s="64"/>
      <c r="B757" s="64"/>
      <c r="C757" s="64"/>
      <c r="D757" s="64"/>
      <c r="E757" s="64"/>
      <c r="F757" s="81"/>
      <c r="G757" s="81"/>
      <c r="H757" s="64"/>
      <c r="I757" s="64"/>
      <c r="J757" s="64"/>
      <c r="K757" s="64"/>
      <c r="L757" s="64"/>
      <c r="M757" s="64"/>
      <c r="N757" s="64"/>
      <c r="O757" s="64"/>
      <c r="P757" s="64"/>
      <c r="Q757" s="64"/>
      <c r="R757" s="64"/>
      <c r="S757" s="64"/>
      <c r="T757" s="64"/>
      <c r="U757" s="64"/>
      <c r="V757" s="64"/>
      <c r="W757" s="64"/>
      <c r="X757" s="64"/>
      <c r="Y757" s="64"/>
      <c r="Z757" s="64"/>
    </row>
    <row r="758" spans="1:26" x14ac:dyDescent="0.25">
      <c r="A758" s="64"/>
      <c r="B758" s="64"/>
      <c r="C758" s="64"/>
      <c r="D758" s="64"/>
      <c r="E758" s="64"/>
      <c r="F758" s="81"/>
      <c r="G758" s="81"/>
      <c r="H758" s="64"/>
      <c r="I758" s="64"/>
      <c r="J758" s="64"/>
      <c r="K758" s="64"/>
      <c r="L758" s="64"/>
      <c r="M758" s="64"/>
      <c r="N758" s="64"/>
      <c r="O758" s="64"/>
      <c r="P758" s="64"/>
      <c r="Q758" s="64"/>
      <c r="R758" s="64"/>
      <c r="S758" s="64"/>
      <c r="T758" s="64"/>
      <c r="U758" s="64"/>
      <c r="V758" s="64"/>
      <c r="W758" s="64"/>
      <c r="X758" s="64"/>
      <c r="Y758" s="64"/>
      <c r="Z758" s="64"/>
    </row>
    <row r="759" spans="1:26" x14ac:dyDescent="0.25">
      <c r="A759" s="64"/>
      <c r="B759" s="64"/>
      <c r="C759" s="64"/>
      <c r="D759" s="64"/>
      <c r="E759" s="64"/>
      <c r="F759" s="81"/>
      <c r="G759" s="81"/>
      <c r="H759" s="64"/>
      <c r="I759" s="64"/>
      <c r="J759" s="64"/>
      <c r="K759" s="64"/>
      <c r="L759" s="64"/>
      <c r="M759" s="64"/>
      <c r="N759" s="64"/>
      <c r="O759" s="64"/>
      <c r="P759" s="64"/>
      <c r="Q759" s="64"/>
      <c r="R759" s="64"/>
      <c r="S759" s="64"/>
      <c r="T759" s="64"/>
      <c r="U759" s="64"/>
      <c r="V759" s="64"/>
      <c r="W759" s="64"/>
      <c r="X759" s="64"/>
      <c r="Y759" s="64"/>
      <c r="Z759" s="64"/>
    </row>
    <row r="760" spans="1:26" x14ac:dyDescent="0.25">
      <c r="A760" s="64"/>
      <c r="B760" s="64"/>
      <c r="C760" s="64"/>
      <c r="D760" s="64"/>
      <c r="E760" s="64"/>
      <c r="F760" s="81"/>
      <c r="G760" s="81"/>
      <c r="H760" s="64"/>
      <c r="I760" s="64"/>
      <c r="J760" s="64"/>
      <c r="K760" s="64"/>
      <c r="L760" s="64"/>
      <c r="M760" s="64"/>
      <c r="N760" s="64"/>
      <c r="O760" s="64"/>
      <c r="P760" s="64"/>
      <c r="Q760" s="64"/>
      <c r="R760" s="64"/>
      <c r="S760" s="64"/>
      <c r="T760" s="64"/>
      <c r="U760" s="64"/>
      <c r="V760" s="64"/>
      <c r="W760" s="64"/>
      <c r="X760" s="64"/>
      <c r="Y760" s="64"/>
      <c r="Z760" s="64"/>
    </row>
    <row r="761" spans="1:26" x14ac:dyDescent="0.25">
      <c r="A761" s="64"/>
      <c r="B761" s="64"/>
      <c r="C761" s="64"/>
      <c r="D761" s="64"/>
      <c r="E761" s="64"/>
      <c r="F761" s="81"/>
      <c r="G761" s="81"/>
      <c r="H761" s="64"/>
      <c r="I761" s="64"/>
      <c r="J761" s="64"/>
      <c r="K761" s="64"/>
      <c r="L761" s="64"/>
      <c r="M761" s="64"/>
      <c r="N761" s="64"/>
      <c r="O761" s="64"/>
      <c r="P761" s="64"/>
      <c r="Q761" s="64"/>
      <c r="R761" s="64"/>
      <c r="S761" s="64"/>
      <c r="T761" s="64"/>
      <c r="U761" s="64"/>
      <c r="V761" s="64"/>
      <c r="W761" s="64"/>
      <c r="X761" s="64"/>
      <c r="Y761" s="64"/>
      <c r="Z761" s="64"/>
    </row>
    <row r="762" spans="1:26" x14ac:dyDescent="0.25">
      <c r="A762" s="64"/>
      <c r="B762" s="64"/>
      <c r="C762" s="64"/>
      <c r="D762" s="64"/>
      <c r="E762" s="64"/>
      <c r="F762" s="81"/>
      <c r="G762" s="81"/>
      <c r="H762" s="64"/>
      <c r="I762" s="64"/>
      <c r="J762" s="64"/>
      <c r="K762" s="64"/>
      <c r="L762" s="64"/>
      <c r="M762" s="64"/>
      <c r="N762" s="64"/>
      <c r="O762" s="64"/>
      <c r="P762" s="64"/>
      <c r="Q762" s="64"/>
      <c r="R762" s="64"/>
      <c r="S762" s="64"/>
      <c r="T762" s="64"/>
      <c r="U762" s="64"/>
      <c r="V762" s="64"/>
      <c r="W762" s="64"/>
      <c r="X762" s="64"/>
      <c r="Y762" s="64"/>
      <c r="Z762" s="64"/>
    </row>
    <row r="763" spans="1:26" x14ac:dyDescent="0.25">
      <c r="A763" s="64"/>
      <c r="B763" s="64"/>
      <c r="C763" s="64"/>
      <c r="D763" s="64"/>
      <c r="E763" s="64"/>
      <c r="F763" s="81"/>
      <c r="G763" s="81"/>
      <c r="H763" s="64"/>
      <c r="I763" s="64"/>
      <c r="J763" s="64"/>
      <c r="K763" s="64"/>
      <c r="L763" s="64"/>
      <c r="M763" s="64"/>
      <c r="N763" s="64"/>
      <c r="O763" s="64"/>
      <c r="P763" s="64"/>
      <c r="Q763" s="64"/>
      <c r="R763" s="64"/>
      <c r="S763" s="64"/>
      <c r="T763" s="64"/>
      <c r="U763" s="64"/>
      <c r="V763" s="64"/>
      <c r="W763" s="64"/>
      <c r="X763" s="64"/>
      <c r="Y763" s="64"/>
      <c r="Z763" s="64"/>
    </row>
    <row r="764" spans="1:26" x14ac:dyDescent="0.25">
      <c r="A764" s="64"/>
      <c r="B764" s="64"/>
      <c r="C764" s="64"/>
      <c r="D764" s="64"/>
      <c r="E764" s="64"/>
      <c r="F764" s="81"/>
      <c r="G764" s="81"/>
      <c r="H764" s="64"/>
      <c r="I764" s="64"/>
      <c r="J764" s="64"/>
      <c r="K764" s="64"/>
      <c r="L764" s="64"/>
      <c r="M764" s="64"/>
      <c r="N764" s="64"/>
      <c r="O764" s="64"/>
      <c r="P764" s="64"/>
      <c r="Q764" s="64"/>
      <c r="R764" s="64"/>
      <c r="S764" s="64"/>
      <c r="T764" s="64"/>
      <c r="U764" s="64"/>
      <c r="V764" s="64"/>
      <c r="W764" s="64"/>
      <c r="X764" s="64"/>
      <c r="Y764" s="64"/>
      <c r="Z764" s="64"/>
    </row>
    <row r="765" spans="1:26" x14ac:dyDescent="0.25">
      <c r="A765" s="64"/>
      <c r="B765" s="64"/>
      <c r="C765" s="64"/>
      <c r="D765" s="64"/>
      <c r="E765" s="64"/>
      <c r="F765" s="81"/>
      <c r="G765" s="81"/>
      <c r="H765" s="64"/>
      <c r="I765" s="64"/>
      <c r="J765" s="64"/>
      <c r="K765" s="64"/>
      <c r="L765" s="64"/>
      <c r="M765" s="64"/>
      <c r="N765" s="64"/>
      <c r="O765" s="64"/>
      <c r="P765" s="64"/>
      <c r="Q765" s="64"/>
      <c r="R765" s="64"/>
      <c r="S765" s="64"/>
      <c r="T765" s="64"/>
      <c r="U765" s="64"/>
      <c r="V765" s="64"/>
      <c r="W765" s="64"/>
      <c r="X765" s="64"/>
      <c r="Y765" s="64"/>
      <c r="Z765" s="64"/>
    </row>
    <row r="766" spans="1:26" x14ac:dyDescent="0.25">
      <c r="A766" s="64"/>
      <c r="B766" s="64"/>
      <c r="C766" s="64"/>
      <c r="D766" s="64"/>
      <c r="E766" s="64"/>
      <c r="F766" s="81"/>
      <c r="G766" s="81"/>
      <c r="H766" s="64"/>
      <c r="I766" s="64"/>
      <c r="J766" s="64"/>
      <c r="K766" s="64"/>
      <c r="L766" s="64"/>
      <c r="M766" s="64"/>
      <c r="N766" s="64"/>
      <c r="O766" s="64"/>
      <c r="P766" s="64"/>
      <c r="Q766" s="64"/>
      <c r="R766" s="64"/>
      <c r="S766" s="64"/>
      <c r="T766" s="64"/>
      <c r="U766" s="64"/>
      <c r="V766" s="64"/>
      <c r="W766" s="64"/>
      <c r="X766" s="64"/>
      <c r="Y766" s="64"/>
      <c r="Z766" s="64"/>
    </row>
    <row r="767" spans="1:26" x14ac:dyDescent="0.25">
      <c r="A767" s="64"/>
      <c r="B767" s="64"/>
      <c r="C767" s="64"/>
      <c r="D767" s="64"/>
      <c r="E767" s="64"/>
      <c r="F767" s="81"/>
      <c r="G767" s="81"/>
      <c r="H767" s="64"/>
      <c r="I767" s="64"/>
      <c r="J767" s="64"/>
      <c r="K767" s="64"/>
      <c r="L767" s="64"/>
      <c r="M767" s="64"/>
      <c r="N767" s="64"/>
      <c r="O767" s="64"/>
      <c r="P767" s="64"/>
      <c r="Q767" s="64"/>
      <c r="R767" s="64"/>
      <c r="S767" s="64"/>
      <c r="T767" s="64"/>
      <c r="U767" s="64"/>
      <c r="V767" s="64"/>
      <c r="W767" s="64"/>
      <c r="X767" s="64"/>
      <c r="Y767" s="64"/>
      <c r="Z767" s="64"/>
    </row>
    <row r="768" spans="1:26" x14ac:dyDescent="0.25">
      <c r="A768" s="64"/>
      <c r="B768" s="64"/>
      <c r="C768" s="64"/>
      <c r="D768" s="64"/>
      <c r="E768" s="64"/>
      <c r="F768" s="81"/>
      <c r="G768" s="81"/>
      <c r="H768" s="64"/>
      <c r="I768" s="64"/>
      <c r="J768" s="64"/>
      <c r="K768" s="64"/>
      <c r="L768" s="64"/>
      <c r="M768" s="64"/>
      <c r="N768" s="64"/>
      <c r="O768" s="64"/>
      <c r="P768" s="64"/>
      <c r="Q768" s="64"/>
      <c r="R768" s="64"/>
      <c r="S768" s="64"/>
      <c r="T768" s="64"/>
      <c r="U768" s="64"/>
      <c r="V768" s="64"/>
      <c r="W768" s="64"/>
      <c r="X768" s="64"/>
      <c r="Y768" s="64"/>
      <c r="Z768" s="64"/>
    </row>
    <row r="769" spans="1:26" x14ac:dyDescent="0.25">
      <c r="A769" s="64"/>
      <c r="B769" s="64"/>
      <c r="C769" s="64"/>
      <c r="D769" s="64"/>
      <c r="E769" s="64"/>
      <c r="F769" s="81"/>
      <c r="G769" s="81"/>
      <c r="H769" s="64"/>
      <c r="I769" s="64"/>
      <c r="J769" s="64"/>
      <c r="K769" s="64"/>
      <c r="L769" s="64"/>
      <c r="M769" s="64"/>
      <c r="N769" s="64"/>
      <c r="O769" s="64"/>
      <c r="P769" s="64"/>
      <c r="Q769" s="64"/>
      <c r="R769" s="64"/>
      <c r="S769" s="64"/>
      <c r="T769" s="64"/>
      <c r="U769" s="64"/>
      <c r="V769" s="64"/>
      <c r="W769" s="64"/>
      <c r="X769" s="64"/>
      <c r="Y769" s="64"/>
      <c r="Z769" s="64"/>
    </row>
    <row r="770" spans="1:26" x14ac:dyDescent="0.25">
      <c r="A770" s="64"/>
      <c r="B770" s="64"/>
      <c r="C770" s="64"/>
      <c r="D770" s="64"/>
      <c r="E770" s="64"/>
      <c r="F770" s="81"/>
      <c r="G770" s="81"/>
      <c r="H770" s="64"/>
      <c r="I770" s="64"/>
      <c r="J770" s="64"/>
      <c r="K770" s="64"/>
      <c r="L770" s="64"/>
      <c r="M770" s="64"/>
      <c r="N770" s="64"/>
      <c r="O770" s="64"/>
      <c r="P770" s="64"/>
      <c r="Q770" s="64"/>
      <c r="R770" s="64"/>
      <c r="S770" s="64"/>
      <c r="T770" s="64"/>
      <c r="U770" s="64"/>
      <c r="V770" s="64"/>
      <c r="W770" s="64"/>
      <c r="X770" s="64"/>
      <c r="Y770" s="64"/>
      <c r="Z770" s="64"/>
    </row>
    <row r="771" spans="1:26" x14ac:dyDescent="0.25">
      <c r="A771" s="64"/>
      <c r="B771" s="64"/>
      <c r="C771" s="64"/>
      <c r="D771" s="64"/>
      <c r="E771" s="64"/>
      <c r="F771" s="81"/>
      <c r="G771" s="81"/>
      <c r="H771" s="64"/>
      <c r="I771" s="64"/>
      <c r="J771" s="64"/>
      <c r="K771" s="64"/>
      <c r="L771" s="64"/>
      <c r="M771" s="64"/>
      <c r="N771" s="64"/>
      <c r="O771" s="64"/>
      <c r="P771" s="64"/>
      <c r="Q771" s="64"/>
      <c r="R771" s="64"/>
      <c r="S771" s="64"/>
      <c r="T771" s="64"/>
      <c r="U771" s="64"/>
      <c r="V771" s="64"/>
      <c r="W771" s="64"/>
      <c r="X771" s="64"/>
      <c r="Y771" s="64"/>
      <c r="Z771" s="64"/>
    </row>
    <row r="772" spans="1:26" x14ac:dyDescent="0.25">
      <c r="A772" s="64"/>
      <c r="B772" s="64"/>
      <c r="C772" s="64"/>
      <c r="D772" s="64"/>
      <c r="E772" s="64"/>
      <c r="F772" s="81"/>
      <c r="G772" s="81"/>
      <c r="H772" s="64"/>
      <c r="I772" s="64"/>
      <c r="J772" s="64"/>
      <c r="K772" s="64"/>
      <c r="L772" s="64"/>
      <c r="M772" s="64"/>
      <c r="N772" s="64"/>
      <c r="O772" s="64"/>
      <c r="P772" s="64"/>
      <c r="Q772" s="64"/>
      <c r="R772" s="64"/>
      <c r="S772" s="64"/>
      <c r="T772" s="64"/>
      <c r="U772" s="64"/>
      <c r="V772" s="64"/>
      <c r="W772" s="64"/>
      <c r="X772" s="64"/>
      <c r="Y772" s="64"/>
      <c r="Z772" s="64"/>
    </row>
    <row r="773" spans="1:26" x14ac:dyDescent="0.25">
      <c r="A773" s="64"/>
      <c r="B773" s="64"/>
      <c r="C773" s="64"/>
      <c r="D773" s="64"/>
      <c r="E773" s="64"/>
      <c r="F773" s="81"/>
      <c r="G773" s="81"/>
      <c r="H773" s="64"/>
      <c r="I773" s="64"/>
      <c r="J773" s="64"/>
      <c r="K773" s="64"/>
      <c r="L773" s="64"/>
      <c r="M773" s="64"/>
      <c r="N773" s="64"/>
      <c r="O773" s="64"/>
      <c r="P773" s="64"/>
      <c r="Q773" s="64"/>
      <c r="R773" s="64"/>
      <c r="S773" s="64"/>
      <c r="T773" s="64"/>
      <c r="U773" s="64"/>
      <c r="V773" s="64"/>
      <c r="W773" s="64"/>
      <c r="X773" s="64"/>
      <c r="Y773" s="64"/>
      <c r="Z773" s="64"/>
    </row>
    <row r="774" spans="1:26" x14ac:dyDescent="0.25">
      <c r="A774" s="64"/>
      <c r="B774" s="64"/>
      <c r="C774" s="64"/>
      <c r="D774" s="64"/>
      <c r="E774" s="64"/>
      <c r="F774" s="81"/>
      <c r="G774" s="81"/>
      <c r="H774" s="64"/>
      <c r="I774" s="64"/>
      <c r="J774" s="64"/>
      <c r="K774" s="64"/>
      <c r="L774" s="64"/>
      <c r="M774" s="64"/>
      <c r="N774" s="64"/>
      <c r="O774" s="64"/>
      <c r="P774" s="64"/>
      <c r="Q774" s="64"/>
      <c r="R774" s="64"/>
      <c r="S774" s="64"/>
      <c r="T774" s="64"/>
      <c r="U774" s="64"/>
      <c r="V774" s="64"/>
      <c r="W774" s="64"/>
      <c r="X774" s="64"/>
      <c r="Y774" s="64"/>
      <c r="Z774" s="64"/>
    </row>
    <row r="775" spans="1:26" x14ac:dyDescent="0.25">
      <c r="A775" s="64"/>
      <c r="B775" s="64"/>
      <c r="C775" s="64"/>
      <c r="D775" s="64"/>
      <c r="E775" s="64"/>
      <c r="F775" s="81"/>
      <c r="G775" s="81"/>
      <c r="H775" s="64"/>
      <c r="I775" s="64"/>
      <c r="J775" s="64"/>
      <c r="K775" s="64"/>
      <c r="L775" s="64"/>
      <c r="M775" s="64"/>
      <c r="N775" s="64"/>
      <c r="O775" s="64"/>
      <c r="P775" s="64"/>
      <c r="Q775" s="64"/>
      <c r="R775" s="64"/>
      <c r="S775" s="64"/>
      <c r="T775" s="64"/>
      <c r="U775" s="64"/>
      <c r="V775" s="64"/>
      <c r="W775" s="64"/>
      <c r="X775" s="64"/>
      <c r="Y775" s="64"/>
      <c r="Z775" s="64"/>
    </row>
    <row r="776" spans="1:26" x14ac:dyDescent="0.25">
      <c r="A776" s="64"/>
      <c r="B776" s="64"/>
      <c r="C776" s="64"/>
      <c r="D776" s="64"/>
      <c r="E776" s="64"/>
      <c r="F776" s="81"/>
      <c r="G776" s="81"/>
      <c r="H776" s="64"/>
      <c r="I776" s="64"/>
      <c r="J776" s="64"/>
      <c r="K776" s="64"/>
      <c r="L776" s="64"/>
      <c r="M776" s="64"/>
      <c r="N776" s="64"/>
      <c r="O776" s="64"/>
      <c r="P776" s="64"/>
      <c r="Q776" s="64"/>
      <c r="R776" s="64"/>
      <c r="S776" s="64"/>
      <c r="T776" s="64"/>
      <c r="U776" s="64"/>
      <c r="V776" s="64"/>
      <c r="W776" s="64"/>
      <c r="X776" s="64"/>
      <c r="Y776" s="64"/>
      <c r="Z776" s="64"/>
    </row>
    <row r="777" spans="1:26" x14ac:dyDescent="0.25">
      <c r="A777" s="64"/>
      <c r="B777" s="64"/>
      <c r="C777" s="64"/>
      <c r="D777" s="64"/>
      <c r="E777" s="64"/>
      <c r="F777" s="81"/>
      <c r="G777" s="81"/>
      <c r="H777" s="64"/>
      <c r="I777" s="64"/>
      <c r="J777" s="64"/>
      <c r="K777" s="64"/>
      <c r="L777" s="64"/>
      <c r="M777" s="64"/>
      <c r="N777" s="64"/>
      <c r="O777" s="64"/>
      <c r="P777" s="64"/>
      <c r="Q777" s="64"/>
      <c r="R777" s="64"/>
      <c r="S777" s="64"/>
      <c r="T777" s="64"/>
      <c r="U777" s="64"/>
      <c r="V777" s="64"/>
      <c r="W777" s="64"/>
      <c r="X777" s="64"/>
      <c r="Y777" s="64"/>
      <c r="Z777" s="64"/>
    </row>
    <row r="778" spans="1:26" x14ac:dyDescent="0.25">
      <c r="A778" s="64"/>
      <c r="B778" s="64"/>
      <c r="C778" s="64"/>
      <c r="D778" s="64"/>
      <c r="E778" s="64"/>
      <c r="F778" s="81"/>
      <c r="G778" s="81"/>
      <c r="H778" s="64"/>
      <c r="I778" s="64"/>
      <c r="J778" s="64"/>
      <c r="K778" s="64"/>
      <c r="L778" s="64"/>
      <c r="M778" s="64"/>
      <c r="N778" s="64"/>
      <c r="O778" s="64"/>
      <c r="P778" s="64"/>
      <c r="Q778" s="64"/>
      <c r="R778" s="64"/>
      <c r="S778" s="64"/>
      <c r="T778" s="64"/>
      <c r="U778" s="64"/>
      <c r="V778" s="64"/>
      <c r="W778" s="64"/>
      <c r="X778" s="64"/>
      <c r="Y778" s="64"/>
      <c r="Z778" s="64"/>
    </row>
    <row r="779" spans="1:26" x14ac:dyDescent="0.25">
      <c r="A779" s="64"/>
      <c r="B779" s="64"/>
      <c r="C779" s="64"/>
      <c r="D779" s="64"/>
      <c r="E779" s="64"/>
      <c r="F779" s="81"/>
      <c r="G779" s="81"/>
      <c r="H779" s="64"/>
      <c r="I779" s="64"/>
      <c r="J779" s="64"/>
      <c r="K779" s="64"/>
      <c r="L779" s="64"/>
      <c r="M779" s="64"/>
      <c r="N779" s="64"/>
      <c r="O779" s="64"/>
      <c r="P779" s="64"/>
      <c r="Q779" s="64"/>
      <c r="R779" s="64"/>
      <c r="S779" s="64"/>
      <c r="T779" s="64"/>
      <c r="U779" s="64"/>
      <c r="V779" s="64"/>
      <c r="W779" s="64"/>
      <c r="X779" s="64"/>
      <c r="Y779" s="64"/>
      <c r="Z779" s="64"/>
    </row>
    <row r="780" spans="1:26" x14ac:dyDescent="0.25">
      <c r="A780" s="64"/>
      <c r="B780" s="64"/>
      <c r="C780" s="64"/>
      <c r="D780" s="64"/>
      <c r="E780" s="64"/>
      <c r="F780" s="81"/>
      <c r="G780" s="81"/>
      <c r="H780" s="64"/>
      <c r="I780" s="64"/>
      <c r="J780" s="64"/>
      <c r="K780" s="64"/>
      <c r="L780" s="64"/>
      <c r="M780" s="64"/>
      <c r="N780" s="64"/>
      <c r="O780" s="64"/>
      <c r="P780" s="64"/>
      <c r="Q780" s="64"/>
      <c r="R780" s="64"/>
      <c r="S780" s="64"/>
      <c r="T780" s="64"/>
      <c r="U780" s="64"/>
      <c r="V780" s="64"/>
      <c r="W780" s="64"/>
      <c r="X780" s="64"/>
      <c r="Y780" s="64"/>
      <c r="Z780" s="64"/>
    </row>
    <row r="781" spans="1:26" x14ac:dyDescent="0.25">
      <c r="A781" s="64"/>
      <c r="B781" s="64"/>
      <c r="C781" s="64"/>
      <c r="D781" s="64"/>
      <c r="E781" s="64"/>
      <c r="F781" s="81"/>
      <c r="G781" s="81"/>
      <c r="H781" s="64"/>
      <c r="I781" s="64"/>
      <c r="J781" s="64"/>
      <c r="K781" s="64"/>
      <c r="L781" s="64"/>
      <c r="M781" s="64"/>
      <c r="N781" s="64"/>
      <c r="O781" s="64"/>
      <c r="P781" s="64"/>
      <c r="Q781" s="64"/>
      <c r="R781" s="64"/>
      <c r="S781" s="64"/>
      <c r="T781" s="64"/>
      <c r="U781" s="64"/>
      <c r="V781" s="64"/>
      <c r="W781" s="64"/>
      <c r="X781" s="64"/>
      <c r="Y781" s="64"/>
      <c r="Z781" s="64"/>
    </row>
    <row r="782" spans="1:26" x14ac:dyDescent="0.25">
      <c r="A782" s="64"/>
      <c r="B782" s="64"/>
      <c r="C782" s="64"/>
      <c r="D782" s="64"/>
      <c r="E782" s="64"/>
      <c r="F782" s="81"/>
      <c r="G782" s="81"/>
      <c r="H782" s="64"/>
      <c r="I782" s="64"/>
      <c r="J782" s="64"/>
      <c r="K782" s="64"/>
      <c r="L782" s="64"/>
      <c r="M782" s="64"/>
      <c r="N782" s="64"/>
      <c r="O782" s="64"/>
      <c r="P782" s="64"/>
      <c r="Q782" s="64"/>
      <c r="R782" s="64"/>
      <c r="S782" s="64"/>
      <c r="T782" s="64"/>
      <c r="U782" s="64"/>
      <c r="V782" s="64"/>
      <c r="W782" s="64"/>
      <c r="X782" s="64"/>
      <c r="Y782" s="64"/>
      <c r="Z782" s="64"/>
    </row>
    <row r="783" spans="1:26" x14ac:dyDescent="0.25">
      <c r="A783" s="64"/>
      <c r="B783" s="64"/>
      <c r="C783" s="64"/>
      <c r="D783" s="64"/>
      <c r="E783" s="64"/>
      <c r="F783" s="81"/>
      <c r="G783" s="81"/>
      <c r="H783" s="64"/>
      <c r="I783" s="64"/>
      <c r="J783" s="64"/>
      <c r="K783" s="64"/>
      <c r="L783" s="64"/>
      <c r="M783" s="64"/>
      <c r="N783" s="64"/>
      <c r="O783" s="64"/>
      <c r="P783" s="64"/>
      <c r="Q783" s="64"/>
      <c r="R783" s="64"/>
      <c r="S783" s="64"/>
      <c r="T783" s="64"/>
      <c r="U783" s="64"/>
      <c r="V783" s="64"/>
      <c r="W783" s="64"/>
      <c r="X783" s="64"/>
      <c r="Y783" s="64"/>
      <c r="Z783" s="64"/>
    </row>
    <row r="784" spans="1:26" x14ac:dyDescent="0.25">
      <c r="A784" s="64"/>
      <c r="B784" s="64"/>
      <c r="C784" s="64"/>
      <c r="D784" s="64"/>
      <c r="E784" s="64"/>
      <c r="F784" s="81"/>
      <c r="G784" s="81"/>
      <c r="H784" s="64"/>
      <c r="I784" s="64"/>
      <c r="J784" s="64"/>
      <c r="K784" s="64"/>
      <c r="L784" s="64"/>
      <c r="M784" s="64"/>
      <c r="N784" s="64"/>
      <c r="O784" s="64"/>
      <c r="P784" s="64"/>
      <c r="Q784" s="64"/>
      <c r="R784" s="64"/>
      <c r="S784" s="64"/>
      <c r="T784" s="64"/>
      <c r="U784" s="64"/>
      <c r="V784" s="64"/>
      <c r="W784" s="64"/>
      <c r="X784" s="64"/>
      <c r="Y784" s="64"/>
      <c r="Z784" s="64"/>
    </row>
    <row r="785" spans="1:26" x14ac:dyDescent="0.25">
      <c r="A785" s="64"/>
      <c r="B785" s="64"/>
      <c r="C785" s="64"/>
      <c r="D785" s="64"/>
      <c r="E785" s="64"/>
      <c r="F785" s="81"/>
      <c r="G785" s="81"/>
      <c r="H785" s="64"/>
      <c r="I785" s="64"/>
      <c r="J785" s="64"/>
      <c r="K785" s="64"/>
      <c r="L785" s="64"/>
      <c r="M785" s="64"/>
      <c r="N785" s="64"/>
      <c r="O785" s="64"/>
      <c r="P785" s="64"/>
      <c r="Q785" s="64"/>
      <c r="R785" s="64"/>
      <c r="S785" s="64"/>
      <c r="T785" s="64"/>
      <c r="U785" s="64"/>
      <c r="V785" s="64"/>
      <c r="W785" s="64"/>
      <c r="X785" s="64"/>
      <c r="Y785" s="64"/>
      <c r="Z785" s="64"/>
    </row>
    <row r="786" spans="1:26" x14ac:dyDescent="0.25">
      <c r="A786" s="64"/>
      <c r="B786" s="64"/>
      <c r="C786" s="64"/>
      <c r="D786" s="64"/>
      <c r="E786" s="64"/>
      <c r="F786" s="81"/>
      <c r="G786" s="81"/>
      <c r="H786" s="64"/>
      <c r="I786" s="64"/>
      <c r="J786" s="64"/>
      <c r="K786" s="64"/>
      <c r="L786" s="64"/>
      <c r="M786" s="64"/>
      <c r="N786" s="64"/>
      <c r="O786" s="64"/>
      <c r="P786" s="64"/>
      <c r="Q786" s="64"/>
      <c r="R786" s="64"/>
      <c r="S786" s="64"/>
      <c r="T786" s="64"/>
      <c r="U786" s="64"/>
      <c r="V786" s="64"/>
      <c r="W786" s="64"/>
      <c r="X786" s="64"/>
      <c r="Y786" s="64"/>
      <c r="Z786" s="64"/>
    </row>
    <row r="787" spans="1:26" x14ac:dyDescent="0.25">
      <c r="A787" s="64"/>
      <c r="B787" s="64"/>
      <c r="C787" s="64"/>
      <c r="D787" s="64"/>
      <c r="E787" s="64"/>
      <c r="F787" s="81"/>
      <c r="G787" s="81"/>
      <c r="H787" s="64"/>
      <c r="I787" s="64"/>
      <c r="J787" s="64"/>
      <c r="K787" s="64"/>
      <c r="L787" s="64"/>
      <c r="M787" s="64"/>
      <c r="N787" s="64"/>
      <c r="O787" s="64"/>
      <c r="P787" s="64"/>
      <c r="Q787" s="64"/>
      <c r="R787" s="64"/>
      <c r="S787" s="64"/>
      <c r="T787" s="64"/>
      <c r="U787" s="64"/>
      <c r="V787" s="64"/>
      <c r="W787" s="64"/>
      <c r="X787" s="64"/>
      <c r="Y787" s="64"/>
      <c r="Z787" s="64"/>
    </row>
    <row r="788" spans="1:26" x14ac:dyDescent="0.25">
      <c r="A788" s="64"/>
      <c r="B788" s="64"/>
      <c r="C788" s="64"/>
      <c r="D788" s="64"/>
      <c r="E788" s="64"/>
      <c r="F788" s="81"/>
      <c r="G788" s="81"/>
      <c r="H788" s="64"/>
      <c r="I788" s="64"/>
      <c r="J788" s="64"/>
      <c r="K788" s="64"/>
      <c r="L788" s="64"/>
      <c r="M788" s="64"/>
      <c r="N788" s="64"/>
      <c r="O788" s="64"/>
      <c r="P788" s="64"/>
      <c r="Q788" s="64"/>
      <c r="R788" s="64"/>
      <c r="S788" s="64"/>
      <c r="T788" s="64"/>
      <c r="U788" s="64"/>
      <c r="V788" s="64"/>
      <c r="W788" s="64"/>
      <c r="X788" s="64"/>
      <c r="Y788" s="64"/>
      <c r="Z788" s="64"/>
    </row>
    <row r="789" spans="1:26" x14ac:dyDescent="0.25">
      <c r="A789" s="64"/>
      <c r="B789" s="64"/>
      <c r="C789" s="64"/>
      <c r="D789" s="64"/>
      <c r="E789" s="64"/>
      <c r="F789" s="81"/>
      <c r="G789" s="81"/>
      <c r="H789" s="64"/>
      <c r="I789" s="64"/>
      <c r="J789" s="64"/>
      <c r="K789" s="64"/>
      <c r="L789" s="64"/>
      <c r="M789" s="64"/>
      <c r="N789" s="64"/>
      <c r="O789" s="64"/>
      <c r="P789" s="64"/>
      <c r="Q789" s="64"/>
      <c r="R789" s="64"/>
      <c r="S789" s="64"/>
      <c r="T789" s="64"/>
      <c r="U789" s="64"/>
      <c r="V789" s="64"/>
      <c r="W789" s="64"/>
      <c r="X789" s="64"/>
      <c r="Y789" s="64"/>
      <c r="Z789" s="64"/>
    </row>
    <row r="790" spans="1:26" x14ac:dyDescent="0.25">
      <c r="A790" s="64"/>
      <c r="B790" s="64"/>
      <c r="C790" s="64"/>
      <c r="D790" s="64"/>
      <c r="E790" s="64"/>
      <c r="F790" s="81"/>
      <c r="G790" s="81"/>
      <c r="H790" s="64"/>
      <c r="I790" s="64"/>
      <c r="J790" s="64"/>
      <c r="K790" s="64"/>
      <c r="L790" s="64"/>
      <c r="M790" s="64"/>
      <c r="N790" s="64"/>
      <c r="O790" s="64"/>
      <c r="P790" s="64"/>
      <c r="Q790" s="64"/>
      <c r="R790" s="64"/>
      <c r="S790" s="64"/>
      <c r="T790" s="64"/>
      <c r="U790" s="64"/>
      <c r="V790" s="64"/>
      <c r="W790" s="64"/>
      <c r="X790" s="64"/>
      <c r="Y790" s="64"/>
      <c r="Z790" s="64"/>
    </row>
    <row r="791" spans="1:26" x14ac:dyDescent="0.25">
      <c r="A791" s="64"/>
      <c r="B791" s="64"/>
      <c r="C791" s="64"/>
      <c r="D791" s="64"/>
      <c r="E791" s="64"/>
      <c r="F791" s="81"/>
      <c r="G791" s="81"/>
      <c r="H791" s="64"/>
      <c r="I791" s="64"/>
      <c r="J791" s="64"/>
      <c r="K791" s="64"/>
      <c r="L791" s="64"/>
      <c r="M791" s="64"/>
      <c r="N791" s="64"/>
      <c r="O791" s="64"/>
      <c r="P791" s="64"/>
      <c r="Q791" s="64"/>
      <c r="R791" s="64"/>
      <c r="S791" s="64"/>
      <c r="T791" s="64"/>
      <c r="U791" s="64"/>
      <c r="V791" s="64"/>
      <c r="W791" s="64"/>
      <c r="X791" s="64"/>
      <c r="Y791" s="64"/>
      <c r="Z791" s="64"/>
    </row>
    <row r="792" spans="1:26" x14ac:dyDescent="0.25">
      <c r="A792" s="64"/>
      <c r="B792" s="64"/>
      <c r="C792" s="64"/>
      <c r="D792" s="64"/>
      <c r="E792" s="64"/>
      <c r="F792" s="81"/>
      <c r="G792" s="81"/>
      <c r="H792" s="64"/>
      <c r="I792" s="64"/>
      <c r="J792" s="64"/>
      <c r="K792" s="64"/>
      <c r="L792" s="64"/>
      <c r="M792" s="64"/>
      <c r="N792" s="64"/>
      <c r="O792" s="64"/>
      <c r="P792" s="64"/>
      <c r="Q792" s="64"/>
      <c r="R792" s="64"/>
      <c r="S792" s="64"/>
      <c r="T792" s="64"/>
      <c r="U792" s="64"/>
      <c r="V792" s="64"/>
      <c r="W792" s="64"/>
      <c r="X792" s="64"/>
      <c r="Y792" s="64"/>
      <c r="Z792" s="64"/>
    </row>
    <row r="793" spans="1:26" x14ac:dyDescent="0.25">
      <c r="A793" s="64"/>
      <c r="B793" s="64"/>
      <c r="C793" s="64"/>
      <c r="D793" s="64"/>
      <c r="E793" s="64"/>
      <c r="F793" s="81"/>
      <c r="G793" s="81"/>
      <c r="H793" s="64"/>
      <c r="I793" s="64"/>
      <c r="J793" s="64"/>
      <c r="K793" s="64"/>
      <c r="L793" s="64"/>
      <c r="M793" s="64"/>
      <c r="N793" s="64"/>
      <c r="O793" s="64"/>
      <c r="P793" s="64"/>
      <c r="Q793" s="64"/>
      <c r="R793" s="64"/>
      <c r="S793" s="64"/>
      <c r="T793" s="64"/>
      <c r="U793" s="64"/>
      <c r="V793" s="64"/>
      <c r="W793" s="64"/>
      <c r="X793" s="64"/>
      <c r="Y793" s="64"/>
      <c r="Z793" s="64"/>
    </row>
    <row r="794" spans="1:26" x14ac:dyDescent="0.25">
      <c r="A794" s="64"/>
      <c r="B794" s="64"/>
      <c r="C794" s="64"/>
      <c r="D794" s="64"/>
      <c r="E794" s="64"/>
      <c r="F794" s="81"/>
      <c r="G794" s="81"/>
      <c r="H794" s="64"/>
      <c r="I794" s="64"/>
      <c r="J794" s="64"/>
      <c r="K794" s="64"/>
      <c r="L794" s="64"/>
      <c r="M794" s="64"/>
      <c r="N794" s="64"/>
      <c r="O794" s="64"/>
      <c r="P794" s="64"/>
      <c r="Q794" s="64"/>
      <c r="R794" s="64"/>
      <c r="S794" s="64"/>
      <c r="T794" s="64"/>
      <c r="U794" s="64"/>
      <c r="V794" s="64"/>
      <c r="W794" s="64"/>
      <c r="X794" s="64"/>
      <c r="Y794" s="64"/>
      <c r="Z794" s="64"/>
    </row>
    <row r="795" spans="1:26" x14ac:dyDescent="0.25">
      <c r="A795" s="64"/>
      <c r="B795" s="64"/>
      <c r="C795" s="64"/>
      <c r="D795" s="64"/>
      <c r="E795" s="64"/>
      <c r="F795" s="81"/>
      <c r="G795" s="81"/>
      <c r="H795" s="64"/>
      <c r="I795" s="64"/>
      <c r="J795" s="64"/>
      <c r="K795" s="64"/>
      <c r="L795" s="64"/>
      <c r="M795" s="64"/>
      <c r="N795" s="64"/>
      <c r="O795" s="64"/>
      <c r="P795" s="64"/>
      <c r="Q795" s="64"/>
      <c r="R795" s="64"/>
      <c r="S795" s="64"/>
      <c r="T795" s="64"/>
      <c r="U795" s="64"/>
      <c r="V795" s="64"/>
      <c r="W795" s="64"/>
      <c r="X795" s="64"/>
      <c r="Y795" s="64"/>
      <c r="Z795" s="64"/>
    </row>
    <row r="796" spans="1:26" x14ac:dyDescent="0.25">
      <c r="A796" s="64"/>
      <c r="B796" s="64"/>
      <c r="C796" s="64"/>
      <c r="D796" s="64"/>
      <c r="E796" s="64"/>
      <c r="F796" s="81"/>
      <c r="G796" s="81"/>
      <c r="H796" s="64"/>
      <c r="I796" s="64"/>
      <c r="J796" s="64"/>
      <c r="K796" s="64"/>
      <c r="L796" s="64"/>
      <c r="M796" s="64"/>
      <c r="N796" s="64"/>
      <c r="O796" s="64"/>
      <c r="P796" s="64"/>
      <c r="Q796" s="64"/>
      <c r="R796" s="64"/>
      <c r="S796" s="64"/>
      <c r="T796" s="64"/>
      <c r="U796" s="64"/>
      <c r="V796" s="64"/>
      <c r="W796" s="64"/>
      <c r="X796" s="64"/>
      <c r="Y796" s="64"/>
      <c r="Z796" s="64"/>
    </row>
    <row r="797" spans="1:26" x14ac:dyDescent="0.25">
      <c r="A797" s="64"/>
      <c r="B797" s="64"/>
      <c r="C797" s="64"/>
      <c r="D797" s="64"/>
      <c r="E797" s="64"/>
      <c r="F797" s="81"/>
      <c r="G797" s="81"/>
      <c r="H797" s="64"/>
      <c r="I797" s="64"/>
      <c r="J797" s="64"/>
      <c r="K797" s="64"/>
      <c r="L797" s="64"/>
      <c r="M797" s="64"/>
      <c r="N797" s="64"/>
      <c r="O797" s="64"/>
      <c r="P797" s="64"/>
      <c r="Q797" s="64"/>
      <c r="R797" s="64"/>
      <c r="S797" s="64"/>
      <c r="T797" s="64"/>
      <c r="U797" s="64"/>
      <c r="V797" s="64"/>
      <c r="W797" s="64"/>
      <c r="X797" s="64"/>
      <c r="Y797" s="64"/>
      <c r="Z797" s="64"/>
    </row>
    <row r="798" spans="1:26" x14ac:dyDescent="0.25">
      <c r="A798" s="64"/>
      <c r="B798" s="64"/>
      <c r="C798" s="64"/>
      <c r="D798" s="64"/>
      <c r="E798" s="64"/>
      <c r="F798" s="81"/>
      <c r="G798" s="81"/>
      <c r="H798" s="64"/>
      <c r="I798" s="64"/>
      <c r="J798" s="64"/>
      <c r="K798" s="64"/>
      <c r="L798" s="64"/>
      <c r="M798" s="64"/>
      <c r="N798" s="64"/>
      <c r="O798" s="64"/>
      <c r="P798" s="64"/>
      <c r="Q798" s="64"/>
      <c r="R798" s="64"/>
      <c r="S798" s="64"/>
      <c r="T798" s="64"/>
      <c r="U798" s="64"/>
      <c r="V798" s="64"/>
      <c r="W798" s="64"/>
      <c r="X798" s="64"/>
      <c r="Y798" s="64"/>
      <c r="Z798" s="64"/>
    </row>
    <row r="799" spans="1:26" x14ac:dyDescent="0.25">
      <c r="A799" s="64"/>
      <c r="B799" s="64"/>
      <c r="C799" s="64"/>
      <c r="D799" s="64"/>
      <c r="E799" s="64"/>
      <c r="F799" s="81"/>
      <c r="G799" s="81"/>
      <c r="H799" s="64"/>
      <c r="I799" s="64"/>
      <c r="J799" s="64"/>
      <c r="K799" s="64"/>
      <c r="L799" s="64"/>
      <c r="M799" s="64"/>
      <c r="N799" s="64"/>
      <c r="O799" s="64"/>
      <c r="P799" s="64"/>
      <c r="Q799" s="64"/>
      <c r="R799" s="64"/>
      <c r="S799" s="64"/>
      <c r="T799" s="64"/>
      <c r="U799" s="64"/>
      <c r="V799" s="64"/>
      <c r="W799" s="64"/>
      <c r="X799" s="64"/>
      <c r="Y799" s="64"/>
      <c r="Z799" s="64"/>
    </row>
    <row r="800" spans="1:26" x14ac:dyDescent="0.25">
      <c r="A800" s="64"/>
      <c r="B800" s="64"/>
      <c r="C800" s="64"/>
      <c r="D800" s="64"/>
      <c r="E800" s="64"/>
      <c r="F800" s="81"/>
      <c r="G800" s="81"/>
      <c r="H800" s="64"/>
      <c r="I800" s="64"/>
      <c r="J800" s="64"/>
      <c r="K800" s="64"/>
      <c r="L800" s="64"/>
      <c r="M800" s="64"/>
      <c r="N800" s="64"/>
      <c r="O800" s="64"/>
      <c r="P800" s="64"/>
      <c r="Q800" s="64"/>
      <c r="R800" s="64"/>
      <c r="S800" s="64"/>
      <c r="T800" s="64"/>
      <c r="U800" s="64"/>
      <c r="V800" s="64"/>
      <c r="W800" s="64"/>
      <c r="X800" s="64"/>
      <c r="Y800" s="64"/>
      <c r="Z800" s="64"/>
    </row>
    <row r="801" spans="1:26" x14ac:dyDescent="0.25">
      <c r="A801" s="64"/>
      <c r="B801" s="64"/>
      <c r="C801" s="64"/>
      <c r="D801" s="64"/>
      <c r="E801" s="64"/>
      <c r="F801" s="81"/>
      <c r="G801" s="81"/>
      <c r="H801" s="64"/>
      <c r="I801" s="64"/>
      <c r="J801" s="64"/>
      <c r="K801" s="64"/>
      <c r="L801" s="64"/>
      <c r="M801" s="64"/>
      <c r="N801" s="64"/>
      <c r="O801" s="64"/>
      <c r="P801" s="64"/>
      <c r="Q801" s="64"/>
      <c r="R801" s="64"/>
      <c r="S801" s="64"/>
      <c r="T801" s="64"/>
      <c r="U801" s="64"/>
      <c r="V801" s="64"/>
      <c r="W801" s="64"/>
      <c r="X801" s="64"/>
      <c r="Y801" s="64"/>
      <c r="Z801" s="64"/>
    </row>
    <row r="802" spans="1:26" x14ac:dyDescent="0.25">
      <c r="A802" s="64"/>
      <c r="B802" s="64"/>
      <c r="C802" s="64"/>
      <c r="D802" s="64"/>
      <c r="E802" s="64"/>
      <c r="F802" s="81"/>
      <c r="G802" s="81"/>
      <c r="H802" s="64"/>
      <c r="I802" s="64"/>
      <c r="J802" s="64"/>
      <c r="K802" s="64"/>
      <c r="L802" s="64"/>
      <c r="M802" s="64"/>
      <c r="N802" s="64"/>
      <c r="O802" s="64"/>
      <c r="P802" s="64"/>
      <c r="Q802" s="64"/>
      <c r="R802" s="64"/>
      <c r="S802" s="64"/>
      <c r="T802" s="64"/>
      <c r="U802" s="64"/>
      <c r="V802" s="64"/>
      <c r="W802" s="64"/>
      <c r="X802" s="64"/>
      <c r="Y802" s="64"/>
      <c r="Z802" s="64"/>
    </row>
    <row r="803" spans="1:26" x14ac:dyDescent="0.25">
      <c r="A803" s="64"/>
      <c r="B803" s="64"/>
      <c r="C803" s="64"/>
      <c r="D803" s="64"/>
      <c r="E803" s="64"/>
      <c r="F803" s="81"/>
      <c r="G803" s="81"/>
      <c r="H803" s="64"/>
      <c r="I803" s="64"/>
      <c r="J803" s="64"/>
      <c r="K803" s="64"/>
      <c r="L803" s="64"/>
      <c r="M803" s="64"/>
      <c r="N803" s="64"/>
      <c r="O803" s="64"/>
      <c r="P803" s="64"/>
      <c r="Q803" s="64"/>
      <c r="R803" s="64"/>
      <c r="S803" s="64"/>
      <c r="T803" s="64"/>
      <c r="U803" s="64"/>
      <c r="V803" s="64"/>
      <c r="W803" s="64"/>
      <c r="X803" s="64"/>
      <c r="Y803" s="64"/>
      <c r="Z803" s="64"/>
    </row>
    <row r="804" spans="1:26" x14ac:dyDescent="0.25">
      <c r="A804" s="64"/>
      <c r="B804" s="64"/>
      <c r="C804" s="64"/>
      <c r="D804" s="64"/>
      <c r="E804" s="64"/>
      <c r="F804" s="81"/>
      <c r="G804" s="81"/>
      <c r="H804" s="64"/>
      <c r="I804" s="64"/>
      <c r="J804" s="64"/>
      <c r="K804" s="64"/>
      <c r="L804" s="64"/>
      <c r="M804" s="64"/>
      <c r="N804" s="64"/>
      <c r="O804" s="64"/>
      <c r="P804" s="64"/>
      <c r="Q804" s="64"/>
      <c r="R804" s="64"/>
      <c r="S804" s="64"/>
      <c r="T804" s="64"/>
      <c r="U804" s="64"/>
      <c r="V804" s="64"/>
      <c r="W804" s="64"/>
      <c r="X804" s="64"/>
      <c r="Y804" s="64"/>
      <c r="Z804" s="64"/>
    </row>
    <row r="805" spans="1:26" x14ac:dyDescent="0.25">
      <c r="A805" s="64"/>
      <c r="B805" s="64"/>
      <c r="C805" s="64"/>
      <c r="D805" s="64"/>
      <c r="E805" s="64"/>
      <c r="F805" s="81"/>
      <c r="G805" s="81"/>
      <c r="H805" s="64"/>
      <c r="I805" s="64"/>
      <c r="J805" s="64"/>
      <c r="K805" s="64"/>
      <c r="L805" s="64"/>
      <c r="M805" s="64"/>
      <c r="N805" s="64"/>
      <c r="O805" s="64"/>
      <c r="P805" s="64"/>
      <c r="Q805" s="64"/>
      <c r="R805" s="64"/>
      <c r="S805" s="64"/>
      <c r="T805" s="64"/>
      <c r="U805" s="64"/>
      <c r="V805" s="64"/>
      <c r="W805" s="64"/>
      <c r="X805" s="64"/>
      <c r="Y805" s="64"/>
      <c r="Z805" s="64"/>
    </row>
    <row r="806" spans="1:26" x14ac:dyDescent="0.25">
      <c r="A806" s="64"/>
      <c r="B806" s="64"/>
      <c r="C806" s="64"/>
      <c r="D806" s="64"/>
      <c r="E806" s="64"/>
      <c r="F806" s="81"/>
      <c r="G806" s="81"/>
      <c r="H806" s="64"/>
      <c r="I806" s="64"/>
      <c r="J806" s="64"/>
      <c r="K806" s="64"/>
      <c r="L806" s="64"/>
      <c r="M806" s="64"/>
      <c r="N806" s="64"/>
      <c r="O806" s="64"/>
      <c r="P806" s="64"/>
      <c r="Q806" s="64"/>
      <c r="R806" s="64"/>
      <c r="S806" s="64"/>
      <c r="T806" s="64"/>
      <c r="U806" s="64"/>
      <c r="V806" s="64"/>
      <c r="W806" s="64"/>
      <c r="X806" s="64"/>
      <c r="Y806" s="64"/>
      <c r="Z806" s="64"/>
    </row>
    <row r="807" spans="1:26" x14ac:dyDescent="0.25">
      <c r="A807" s="64"/>
      <c r="B807" s="64"/>
      <c r="C807" s="64"/>
      <c r="D807" s="64"/>
      <c r="E807" s="64"/>
      <c r="F807" s="81"/>
      <c r="G807" s="81"/>
      <c r="H807" s="64"/>
      <c r="I807" s="64"/>
      <c r="J807" s="64"/>
      <c r="K807" s="64"/>
      <c r="L807" s="64"/>
      <c r="M807" s="64"/>
      <c r="N807" s="64"/>
      <c r="O807" s="64"/>
      <c r="P807" s="64"/>
      <c r="Q807" s="64"/>
      <c r="R807" s="64"/>
      <c r="S807" s="64"/>
      <c r="T807" s="64"/>
      <c r="U807" s="64"/>
      <c r="V807" s="64"/>
      <c r="W807" s="64"/>
      <c r="X807" s="64"/>
      <c r="Y807" s="64"/>
      <c r="Z807" s="64"/>
    </row>
    <row r="808" spans="1:26" x14ac:dyDescent="0.25">
      <c r="A808" s="64"/>
      <c r="B808" s="64"/>
      <c r="C808" s="64"/>
      <c r="D808" s="64"/>
      <c r="E808" s="64"/>
      <c r="F808" s="81"/>
      <c r="G808" s="81"/>
      <c r="H808" s="64"/>
      <c r="I808" s="64"/>
      <c r="J808" s="64"/>
      <c r="K808" s="64"/>
      <c r="L808" s="64"/>
      <c r="M808" s="64"/>
      <c r="N808" s="64"/>
      <c r="O808" s="64"/>
      <c r="P808" s="64"/>
      <c r="Q808" s="64"/>
      <c r="R808" s="64"/>
      <c r="S808" s="64"/>
      <c r="T808" s="64"/>
      <c r="U808" s="64"/>
      <c r="V808" s="64"/>
      <c r="W808" s="64"/>
      <c r="X808" s="64"/>
      <c r="Y808" s="64"/>
      <c r="Z808" s="64"/>
    </row>
    <row r="809" spans="1:26" x14ac:dyDescent="0.25">
      <c r="A809" s="64"/>
      <c r="B809" s="64"/>
      <c r="C809" s="64"/>
      <c r="D809" s="64"/>
      <c r="E809" s="64"/>
      <c r="F809" s="81"/>
      <c r="G809" s="81"/>
      <c r="H809" s="64"/>
      <c r="I809" s="64"/>
      <c r="J809" s="64"/>
      <c r="K809" s="64"/>
      <c r="L809" s="64"/>
      <c r="M809" s="64"/>
      <c r="N809" s="64"/>
      <c r="O809" s="64"/>
      <c r="P809" s="64"/>
      <c r="Q809" s="64"/>
      <c r="R809" s="64"/>
      <c r="S809" s="64"/>
      <c r="T809" s="64"/>
      <c r="U809" s="64"/>
      <c r="V809" s="64"/>
      <c r="W809" s="64"/>
      <c r="X809" s="64"/>
      <c r="Y809" s="64"/>
      <c r="Z809" s="64"/>
    </row>
    <row r="810" spans="1:26" x14ac:dyDescent="0.25">
      <c r="A810" s="64"/>
      <c r="B810" s="64"/>
      <c r="C810" s="64"/>
      <c r="D810" s="64"/>
      <c r="E810" s="64"/>
      <c r="F810" s="81"/>
      <c r="G810" s="81"/>
      <c r="H810" s="64"/>
      <c r="I810" s="64"/>
      <c r="J810" s="64"/>
      <c r="K810" s="64"/>
      <c r="L810" s="64"/>
      <c r="M810" s="64"/>
      <c r="N810" s="64"/>
      <c r="O810" s="64"/>
      <c r="P810" s="64"/>
      <c r="Q810" s="64"/>
      <c r="R810" s="64"/>
      <c r="S810" s="64"/>
      <c r="T810" s="64"/>
      <c r="U810" s="64"/>
      <c r="V810" s="64"/>
      <c r="W810" s="64"/>
      <c r="X810" s="64"/>
      <c r="Y810" s="64"/>
      <c r="Z810" s="64"/>
    </row>
    <row r="811" spans="1:26" x14ac:dyDescent="0.25">
      <c r="A811" s="64"/>
      <c r="B811" s="64"/>
      <c r="C811" s="64"/>
      <c r="D811" s="64"/>
      <c r="E811" s="64"/>
      <c r="F811" s="81"/>
      <c r="G811" s="81"/>
      <c r="H811" s="64"/>
      <c r="I811" s="64"/>
      <c r="J811" s="64"/>
      <c r="K811" s="64"/>
      <c r="L811" s="64"/>
      <c r="M811" s="64"/>
      <c r="N811" s="64"/>
      <c r="O811" s="64"/>
      <c r="P811" s="64"/>
      <c r="Q811" s="64"/>
      <c r="R811" s="64"/>
      <c r="S811" s="64"/>
      <c r="T811" s="64"/>
      <c r="U811" s="64"/>
      <c r="V811" s="64"/>
      <c r="W811" s="64"/>
      <c r="X811" s="64"/>
      <c r="Y811" s="64"/>
      <c r="Z811" s="64"/>
    </row>
    <row r="812" spans="1:26" x14ac:dyDescent="0.25">
      <c r="A812" s="64"/>
      <c r="B812" s="64"/>
      <c r="C812" s="64"/>
      <c r="D812" s="64"/>
      <c r="E812" s="64"/>
      <c r="F812" s="81"/>
      <c r="G812" s="81"/>
      <c r="H812" s="64"/>
      <c r="I812" s="64"/>
      <c r="J812" s="64"/>
      <c r="K812" s="64"/>
      <c r="L812" s="64"/>
      <c r="M812" s="64"/>
      <c r="N812" s="64"/>
      <c r="O812" s="64"/>
      <c r="P812" s="64"/>
      <c r="Q812" s="64"/>
      <c r="R812" s="64"/>
      <c r="S812" s="64"/>
      <c r="T812" s="64"/>
      <c r="U812" s="64"/>
      <c r="V812" s="64"/>
      <c r="W812" s="64"/>
      <c r="X812" s="64"/>
      <c r="Y812" s="64"/>
      <c r="Z812" s="64"/>
    </row>
    <row r="813" spans="1:26" x14ac:dyDescent="0.25">
      <c r="A813" s="64"/>
      <c r="B813" s="64"/>
      <c r="C813" s="64"/>
      <c r="D813" s="64"/>
      <c r="E813" s="64"/>
      <c r="F813" s="81"/>
      <c r="G813" s="81"/>
      <c r="H813" s="64"/>
      <c r="I813" s="64"/>
      <c r="J813" s="64"/>
      <c r="K813" s="64"/>
      <c r="L813" s="64"/>
      <c r="M813" s="64"/>
      <c r="N813" s="64"/>
      <c r="O813" s="64"/>
      <c r="P813" s="64"/>
      <c r="Q813" s="64"/>
      <c r="R813" s="64"/>
      <c r="S813" s="64"/>
      <c r="T813" s="64"/>
      <c r="U813" s="64"/>
      <c r="V813" s="64"/>
      <c r="W813" s="64"/>
      <c r="X813" s="64"/>
      <c r="Y813" s="64"/>
      <c r="Z813" s="64"/>
    </row>
    <row r="814" spans="1:26" x14ac:dyDescent="0.25">
      <c r="A814" s="64"/>
      <c r="B814" s="64"/>
      <c r="C814" s="64"/>
      <c r="D814" s="64"/>
      <c r="E814" s="64"/>
      <c r="F814" s="81"/>
      <c r="G814" s="81"/>
      <c r="H814" s="64"/>
      <c r="I814" s="64"/>
      <c r="J814" s="64"/>
      <c r="K814" s="64"/>
      <c r="L814" s="64"/>
      <c r="M814" s="64"/>
      <c r="N814" s="64"/>
      <c r="O814" s="64"/>
      <c r="P814" s="64"/>
      <c r="Q814" s="64"/>
      <c r="R814" s="64"/>
      <c r="S814" s="64"/>
      <c r="T814" s="64"/>
      <c r="U814" s="64"/>
      <c r="V814" s="64"/>
      <c r="W814" s="64"/>
      <c r="X814" s="64"/>
      <c r="Y814" s="64"/>
      <c r="Z814" s="64"/>
    </row>
    <row r="815" spans="1:26" x14ac:dyDescent="0.25">
      <c r="A815" s="64"/>
      <c r="B815" s="64"/>
      <c r="C815" s="64"/>
      <c r="D815" s="64"/>
      <c r="E815" s="64"/>
      <c r="F815" s="81"/>
      <c r="G815" s="81"/>
      <c r="H815" s="64"/>
      <c r="I815" s="64"/>
      <c r="J815" s="64"/>
      <c r="K815" s="64"/>
      <c r="L815" s="64"/>
      <c r="M815" s="64"/>
      <c r="N815" s="64"/>
      <c r="O815" s="64"/>
      <c r="P815" s="64"/>
      <c r="Q815" s="64"/>
      <c r="R815" s="64"/>
      <c r="S815" s="64"/>
      <c r="T815" s="64"/>
      <c r="U815" s="64"/>
      <c r="V815" s="64"/>
      <c r="W815" s="64"/>
      <c r="X815" s="64"/>
      <c r="Y815" s="64"/>
      <c r="Z815" s="64"/>
    </row>
    <row r="816" spans="1:26" x14ac:dyDescent="0.25">
      <c r="A816" s="64"/>
      <c r="B816" s="64"/>
      <c r="C816" s="64"/>
      <c r="D816" s="64"/>
      <c r="E816" s="64"/>
      <c r="F816" s="81"/>
      <c r="G816" s="81"/>
      <c r="H816" s="64"/>
      <c r="I816" s="64"/>
      <c r="J816" s="64"/>
      <c r="K816" s="64"/>
      <c r="L816" s="64"/>
      <c r="M816" s="64"/>
      <c r="N816" s="64"/>
      <c r="O816" s="64"/>
      <c r="P816" s="64"/>
      <c r="Q816" s="64"/>
      <c r="R816" s="64"/>
      <c r="S816" s="64"/>
      <c r="T816" s="64"/>
      <c r="U816" s="64"/>
      <c r="V816" s="64"/>
      <c r="W816" s="64"/>
      <c r="X816" s="64"/>
      <c r="Y816" s="64"/>
      <c r="Z816" s="64"/>
    </row>
    <row r="817" spans="1:26" x14ac:dyDescent="0.25">
      <c r="A817" s="64"/>
      <c r="B817" s="64"/>
      <c r="C817" s="64"/>
      <c r="D817" s="64"/>
      <c r="E817" s="64"/>
      <c r="F817" s="81"/>
      <c r="G817" s="81"/>
      <c r="H817" s="64"/>
      <c r="I817" s="64"/>
      <c r="J817" s="64"/>
      <c r="K817" s="64"/>
      <c r="L817" s="64"/>
      <c r="M817" s="64"/>
      <c r="N817" s="64"/>
      <c r="O817" s="64"/>
      <c r="P817" s="64"/>
      <c r="Q817" s="64"/>
      <c r="R817" s="64"/>
      <c r="S817" s="64"/>
      <c r="T817" s="64"/>
      <c r="U817" s="64"/>
      <c r="V817" s="64"/>
      <c r="W817" s="64"/>
      <c r="X817" s="64"/>
      <c r="Y817" s="64"/>
      <c r="Z817" s="64"/>
    </row>
    <row r="818" spans="1:26" x14ac:dyDescent="0.25">
      <c r="A818" s="64"/>
      <c r="B818" s="64"/>
      <c r="C818" s="64"/>
      <c r="D818" s="64"/>
      <c r="E818" s="64"/>
      <c r="F818" s="81"/>
      <c r="G818" s="81"/>
      <c r="H818" s="64"/>
      <c r="I818" s="64"/>
      <c r="J818" s="64"/>
      <c r="K818" s="64"/>
      <c r="L818" s="64"/>
      <c r="M818" s="64"/>
      <c r="N818" s="64"/>
      <c r="O818" s="64"/>
      <c r="P818" s="64"/>
      <c r="Q818" s="64"/>
      <c r="R818" s="64"/>
      <c r="S818" s="64"/>
      <c r="T818" s="64"/>
      <c r="U818" s="64"/>
      <c r="V818" s="64"/>
      <c r="W818" s="64"/>
      <c r="X818" s="64"/>
      <c r="Y818" s="64"/>
      <c r="Z818" s="64"/>
    </row>
    <row r="819" spans="1:26" x14ac:dyDescent="0.25">
      <c r="A819" s="64"/>
      <c r="B819" s="64"/>
      <c r="C819" s="64"/>
      <c r="D819" s="64"/>
      <c r="E819" s="64"/>
      <c r="F819" s="81"/>
      <c r="G819" s="81"/>
      <c r="H819" s="64"/>
      <c r="I819" s="64"/>
      <c r="J819" s="64"/>
      <c r="K819" s="64"/>
      <c r="L819" s="64"/>
      <c r="M819" s="64"/>
      <c r="N819" s="64"/>
      <c r="O819" s="64"/>
      <c r="P819" s="64"/>
      <c r="Q819" s="64"/>
      <c r="R819" s="64"/>
      <c r="S819" s="64"/>
      <c r="T819" s="64"/>
      <c r="U819" s="64"/>
      <c r="V819" s="64"/>
      <c r="W819" s="64"/>
      <c r="X819" s="64"/>
      <c r="Y819" s="64"/>
      <c r="Z819" s="64"/>
    </row>
    <row r="820" spans="1:26" x14ac:dyDescent="0.25">
      <c r="A820" s="64"/>
      <c r="B820" s="64"/>
      <c r="C820" s="64"/>
      <c r="D820" s="64"/>
      <c r="E820" s="64"/>
      <c r="F820" s="81"/>
      <c r="G820" s="81"/>
      <c r="H820" s="64"/>
      <c r="I820" s="64"/>
      <c r="J820" s="64"/>
      <c r="K820" s="64"/>
      <c r="L820" s="64"/>
      <c r="M820" s="64"/>
      <c r="N820" s="64"/>
      <c r="O820" s="64"/>
      <c r="P820" s="64"/>
      <c r="Q820" s="64"/>
      <c r="R820" s="64"/>
      <c r="S820" s="64"/>
      <c r="T820" s="64"/>
      <c r="U820" s="64"/>
      <c r="V820" s="64"/>
      <c r="W820" s="64"/>
      <c r="X820" s="64"/>
      <c r="Y820" s="64"/>
      <c r="Z820" s="64"/>
    </row>
    <row r="821" spans="1:26" x14ac:dyDescent="0.25">
      <c r="A821" s="64"/>
      <c r="B821" s="64"/>
      <c r="C821" s="64"/>
      <c r="D821" s="64"/>
      <c r="E821" s="64"/>
      <c r="F821" s="81"/>
      <c r="G821" s="81"/>
      <c r="H821" s="64"/>
      <c r="I821" s="64"/>
      <c r="J821" s="64"/>
      <c r="K821" s="64"/>
      <c r="L821" s="64"/>
      <c r="M821" s="64"/>
      <c r="N821" s="64"/>
      <c r="O821" s="64"/>
      <c r="P821" s="64"/>
      <c r="Q821" s="64"/>
      <c r="R821" s="64"/>
      <c r="S821" s="64"/>
      <c r="T821" s="64"/>
      <c r="U821" s="64"/>
      <c r="V821" s="64"/>
      <c r="W821" s="64"/>
      <c r="X821" s="64"/>
      <c r="Y821" s="64"/>
      <c r="Z821" s="64"/>
    </row>
    <row r="822" spans="1:26" x14ac:dyDescent="0.25">
      <c r="A822" s="64"/>
      <c r="B822" s="64"/>
      <c r="C822" s="64"/>
      <c r="D822" s="64"/>
      <c r="E822" s="64"/>
      <c r="F822" s="81"/>
      <c r="G822" s="81"/>
      <c r="H822" s="64"/>
      <c r="I822" s="64"/>
      <c r="J822" s="64"/>
      <c r="K822" s="64"/>
      <c r="L822" s="64"/>
      <c r="M822" s="64"/>
      <c r="N822" s="64"/>
      <c r="O822" s="64"/>
      <c r="P822" s="64"/>
      <c r="Q822" s="64"/>
      <c r="R822" s="64"/>
      <c r="S822" s="64"/>
      <c r="T822" s="64"/>
      <c r="U822" s="64"/>
      <c r="V822" s="64"/>
      <c r="W822" s="64"/>
      <c r="X822" s="64"/>
      <c r="Y822" s="64"/>
      <c r="Z822" s="64"/>
    </row>
    <row r="823" spans="1:26" x14ac:dyDescent="0.25">
      <c r="A823" s="64"/>
      <c r="B823" s="64"/>
      <c r="C823" s="64"/>
      <c r="D823" s="64"/>
      <c r="E823" s="64"/>
      <c r="F823" s="81"/>
      <c r="G823" s="81"/>
      <c r="H823" s="64"/>
      <c r="I823" s="64"/>
      <c r="J823" s="64"/>
      <c r="K823" s="64"/>
      <c r="L823" s="64"/>
      <c r="M823" s="64"/>
      <c r="N823" s="64"/>
      <c r="O823" s="64"/>
      <c r="P823" s="64"/>
      <c r="Q823" s="64"/>
      <c r="R823" s="64"/>
      <c r="S823" s="64"/>
      <c r="T823" s="64"/>
      <c r="U823" s="64"/>
      <c r="V823" s="64"/>
      <c r="W823" s="64"/>
      <c r="X823" s="64"/>
      <c r="Y823" s="64"/>
      <c r="Z823" s="64"/>
    </row>
    <row r="824" spans="1:26" x14ac:dyDescent="0.25">
      <c r="A824" s="64"/>
      <c r="B824" s="64"/>
      <c r="C824" s="64"/>
      <c r="D824" s="64"/>
      <c r="E824" s="64"/>
      <c r="F824" s="81"/>
      <c r="G824" s="81"/>
      <c r="H824" s="64"/>
      <c r="I824" s="64"/>
      <c r="J824" s="64"/>
      <c r="K824" s="64"/>
      <c r="L824" s="64"/>
      <c r="M824" s="64"/>
      <c r="N824" s="64"/>
      <c r="O824" s="64"/>
      <c r="P824" s="64"/>
      <c r="Q824" s="64"/>
      <c r="R824" s="64"/>
      <c r="S824" s="64"/>
      <c r="T824" s="64"/>
      <c r="U824" s="64"/>
      <c r="V824" s="64"/>
      <c r="W824" s="64"/>
      <c r="X824" s="64"/>
      <c r="Y824" s="64"/>
      <c r="Z824" s="64"/>
    </row>
    <row r="825" spans="1:26" x14ac:dyDescent="0.25">
      <c r="A825" s="64"/>
      <c r="B825" s="64"/>
      <c r="C825" s="64"/>
      <c r="D825" s="64"/>
      <c r="E825" s="64"/>
      <c r="F825" s="81"/>
      <c r="G825" s="81"/>
      <c r="H825" s="64"/>
      <c r="I825" s="64"/>
      <c r="J825" s="64"/>
      <c r="K825" s="64"/>
      <c r="L825" s="64"/>
      <c r="M825" s="64"/>
      <c r="N825" s="64"/>
      <c r="O825" s="64"/>
      <c r="P825" s="64"/>
      <c r="Q825" s="64"/>
      <c r="R825" s="64"/>
      <c r="S825" s="64"/>
      <c r="T825" s="64"/>
      <c r="U825" s="64"/>
      <c r="V825" s="64"/>
      <c r="W825" s="64"/>
      <c r="X825" s="64"/>
      <c r="Y825" s="64"/>
      <c r="Z825" s="64"/>
    </row>
    <row r="826" spans="1:26" x14ac:dyDescent="0.25">
      <c r="A826" s="64"/>
      <c r="B826" s="64"/>
      <c r="C826" s="64"/>
      <c r="D826" s="64"/>
      <c r="E826" s="64"/>
      <c r="F826" s="81"/>
      <c r="G826" s="81"/>
      <c r="H826" s="64"/>
      <c r="I826" s="64"/>
      <c r="J826" s="64"/>
      <c r="K826" s="64"/>
      <c r="L826" s="64"/>
      <c r="M826" s="64"/>
      <c r="N826" s="64"/>
      <c r="O826" s="64"/>
      <c r="P826" s="64"/>
      <c r="Q826" s="64"/>
      <c r="R826" s="64"/>
      <c r="S826" s="64"/>
      <c r="T826" s="64"/>
      <c r="U826" s="64"/>
      <c r="V826" s="64"/>
      <c r="W826" s="64"/>
      <c r="X826" s="64"/>
      <c r="Y826" s="64"/>
      <c r="Z826" s="64"/>
    </row>
    <row r="827" spans="1:26" x14ac:dyDescent="0.25">
      <c r="A827" s="64"/>
      <c r="B827" s="64"/>
      <c r="C827" s="64"/>
      <c r="D827" s="64"/>
      <c r="E827" s="64"/>
      <c r="F827" s="81"/>
      <c r="G827" s="81"/>
      <c r="H827" s="64"/>
      <c r="I827" s="64"/>
      <c r="J827" s="64"/>
      <c r="K827" s="64"/>
      <c r="L827" s="64"/>
      <c r="M827" s="64"/>
      <c r="N827" s="64"/>
      <c r="O827" s="64"/>
      <c r="P827" s="64"/>
      <c r="Q827" s="64"/>
      <c r="R827" s="64"/>
      <c r="S827" s="64"/>
      <c r="T827" s="64"/>
      <c r="U827" s="64"/>
      <c r="V827" s="64"/>
      <c r="W827" s="64"/>
      <c r="X827" s="64"/>
      <c r="Y827" s="64"/>
      <c r="Z827" s="64"/>
    </row>
    <row r="828" spans="1:26" x14ac:dyDescent="0.25">
      <c r="A828" s="64"/>
      <c r="B828" s="64"/>
      <c r="C828" s="64"/>
      <c r="D828" s="64"/>
      <c r="E828" s="64"/>
      <c r="F828" s="81"/>
      <c r="G828" s="81"/>
      <c r="H828" s="64"/>
      <c r="I828" s="64"/>
      <c r="J828" s="64"/>
      <c r="K828" s="64"/>
      <c r="L828" s="64"/>
      <c r="M828" s="64"/>
      <c r="N828" s="64"/>
      <c r="O828" s="64"/>
      <c r="P828" s="64"/>
      <c r="Q828" s="64"/>
      <c r="R828" s="64"/>
      <c r="S828" s="64"/>
      <c r="T828" s="64"/>
      <c r="U828" s="64"/>
      <c r="V828" s="64"/>
      <c r="W828" s="64"/>
      <c r="X828" s="64"/>
      <c r="Y828" s="64"/>
      <c r="Z828" s="64"/>
    </row>
    <row r="829" spans="1:26" x14ac:dyDescent="0.25">
      <c r="A829" s="64"/>
      <c r="B829" s="64"/>
      <c r="C829" s="64"/>
      <c r="D829" s="64"/>
      <c r="E829" s="64"/>
      <c r="F829" s="81"/>
      <c r="G829" s="81"/>
      <c r="H829" s="64"/>
      <c r="I829" s="64"/>
      <c r="J829" s="64"/>
      <c r="K829" s="64"/>
      <c r="L829" s="64"/>
      <c r="M829" s="64"/>
      <c r="N829" s="64"/>
      <c r="O829" s="64"/>
      <c r="P829" s="64"/>
      <c r="Q829" s="64"/>
      <c r="R829" s="64"/>
      <c r="S829" s="64"/>
      <c r="T829" s="64"/>
      <c r="U829" s="64"/>
      <c r="V829" s="64"/>
      <c r="W829" s="64"/>
      <c r="X829" s="64"/>
      <c r="Y829" s="64"/>
      <c r="Z829" s="64"/>
    </row>
    <row r="830" spans="1:26" x14ac:dyDescent="0.25">
      <c r="A830" s="64"/>
      <c r="B830" s="64"/>
      <c r="C830" s="64"/>
      <c r="D830" s="64"/>
      <c r="E830" s="64"/>
      <c r="F830" s="81"/>
      <c r="G830" s="81"/>
      <c r="H830" s="64"/>
      <c r="I830" s="64"/>
      <c r="J830" s="64"/>
      <c r="K830" s="64"/>
      <c r="L830" s="64"/>
      <c r="M830" s="64"/>
      <c r="N830" s="64"/>
      <c r="O830" s="64"/>
      <c r="P830" s="64"/>
      <c r="Q830" s="64"/>
      <c r="R830" s="64"/>
      <c r="S830" s="64"/>
      <c r="T830" s="64"/>
      <c r="U830" s="64"/>
      <c r="V830" s="64"/>
      <c r="W830" s="64"/>
      <c r="X830" s="64"/>
      <c r="Y830" s="64"/>
      <c r="Z830" s="64"/>
    </row>
    <row r="831" spans="1:26" x14ac:dyDescent="0.25">
      <c r="A831" s="64"/>
      <c r="B831" s="64"/>
      <c r="C831" s="64"/>
      <c r="D831" s="64"/>
      <c r="E831" s="64"/>
      <c r="F831" s="81"/>
      <c r="G831" s="81"/>
      <c r="H831" s="64"/>
      <c r="I831" s="64"/>
      <c r="J831" s="64"/>
      <c r="K831" s="64"/>
      <c r="L831" s="64"/>
      <c r="M831" s="64"/>
      <c r="N831" s="64"/>
      <c r="O831" s="64"/>
      <c r="P831" s="64"/>
      <c r="Q831" s="64"/>
      <c r="R831" s="64"/>
      <c r="S831" s="64"/>
      <c r="T831" s="64"/>
      <c r="U831" s="64"/>
      <c r="V831" s="64"/>
      <c r="W831" s="64"/>
      <c r="X831" s="64"/>
      <c r="Y831" s="64"/>
      <c r="Z831" s="64"/>
    </row>
    <row r="832" spans="1:26" x14ac:dyDescent="0.25">
      <c r="A832" s="64"/>
      <c r="B832" s="64"/>
      <c r="C832" s="64"/>
      <c r="D832" s="64"/>
      <c r="E832" s="64"/>
      <c r="F832" s="81"/>
      <c r="G832" s="81"/>
      <c r="H832" s="64"/>
      <c r="I832" s="64"/>
      <c r="J832" s="64"/>
      <c r="K832" s="64"/>
      <c r="L832" s="64"/>
      <c r="M832" s="64"/>
      <c r="N832" s="64"/>
      <c r="O832" s="64"/>
      <c r="P832" s="64"/>
      <c r="Q832" s="64"/>
      <c r="R832" s="64"/>
      <c r="S832" s="64"/>
      <c r="T832" s="64"/>
      <c r="U832" s="64"/>
      <c r="V832" s="64"/>
      <c r="W832" s="64"/>
      <c r="X832" s="64"/>
      <c r="Y832" s="64"/>
      <c r="Z832" s="64"/>
    </row>
    <row r="833" spans="1:26" x14ac:dyDescent="0.25">
      <c r="A833" s="64"/>
      <c r="B833" s="64"/>
      <c r="C833" s="64"/>
      <c r="D833" s="64"/>
      <c r="E833" s="64"/>
      <c r="F833" s="81"/>
      <c r="G833" s="81"/>
      <c r="H833" s="64"/>
      <c r="I833" s="64"/>
      <c r="J833" s="64"/>
      <c r="K833" s="64"/>
      <c r="L833" s="64"/>
      <c r="M833" s="64"/>
      <c r="N833" s="64"/>
      <c r="O833" s="64"/>
      <c r="P833" s="64"/>
      <c r="Q833" s="64"/>
      <c r="R833" s="64"/>
      <c r="S833" s="64"/>
      <c r="T833" s="64"/>
      <c r="U833" s="64"/>
      <c r="V833" s="64"/>
      <c r="W833" s="64"/>
      <c r="X833" s="64"/>
      <c r="Y833" s="64"/>
      <c r="Z833" s="64"/>
    </row>
    <row r="834" spans="1:26" x14ac:dyDescent="0.25">
      <c r="A834" s="64"/>
      <c r="B834" s="64"/>
      <c r="C834" s="64"/>
      <c r="D834" s="64"/>
      <c r="E834" s="64"/>
      <c r="F834" s="81"/>
      <c r="G834" s="81"/>
      <c r="H834" s="64"/>
      <c r="I834" s="64"/>
      <c r="J834" s="64"/>
      <c r="K834" s="64"/>
      <c r="L834" s="64"/>
      <c r="M834" s="64"/>
      <c r="N834" s="64"/>
      <c r="O834" s="64"/>
      <c r="P834" s="64"/>
      <c r="Q834" s="64"/>
      <c r="R834" s="64"/>
      <c r="S834" s="64"/>
      <c r="T834" s="64"/>
      <c r="U834" s="64"/>
      <c r="V834" s="64"/>
      <c r="W834" s="64"/>
      <c r="X834" s="64"/>
      <c r="Y834" s="64"/>
      <c r="Z834" s="64"/>
    </row>
    <row r="835" spans="1:26" x14ac:dyDescent="0.25">
      <c r="A835" s="64"/>
      <c r="B835" s="64"/>
      <c r="C835" s="64"/>
      <c r="D835" s="64"/>
      <c r="E835" s="64"/>
      <c r="F835" s="81"/>
      <c r="G835" s="81"/>
      <c r="H835" s="64"/>
      <c r="I835" s="64"/>
      <c r="J835" s="64"/>
      <c r="K835" s="64"/>
      <c r="L835" s="64"/>
      <c r="M835" s="64"/>
      <c r="N835" s="64"/>
      <c r="O835" s="64"/>
      <c r="P835" s="64"/>
      <c r="Q835" s="64"/>
      <c r="R835" s="64"/>
      <c r="S835" s="64"/>
      <c r="T835" s="64"/>
      <c r="U835" s="64"/>
      <c r="V835" s="64"/>
      <c r="W835" s="64"/>
      <c r="X835" s="64"/>
      <c r="Y835" s="64"/>
      <c r="Z835" s="64"/>
    </row>
    <row r="836" spans="1:26" x14ac:dyDescent="0.25">
      <c r="A836" s="64"/>
      <c r="B836" s="64"/>
      <c r="C836" s="64"/>
      <c r="D836" s="64"/>
      <c r="E836" s="64"/>
      <c r="F836" s="81"/>
      <c r="G836" s="81"/>
      <c r="H836" s="64"/>
      <c r="I836" s="64"/>
      <c r="J836" s="64"/>
      <c r="K836" s="64"/>
      <c r="L836" s="64"/>
      <c r="M836" s="64"/>
      <c r="N836" s="64"/>
      <c r="O836" s="64"/>
      <c r="P836" s="64"/>
      <c r="Q836" s="64"/>
      <c r="R836" s="64"/>
      <c r="S836" s="64"/>
      <c r="T836" s="64"/>
      <c r="U836" s="64"/>
      <c r="V836" s="64"/>
      <c r="W836" s="64"/>
      <c r="X836" s="64"/>
      <c r="Y836" s="64"/>
      <c r="Z836" s="64"/>
    </row>
    <row r="837" spans="1:26" x14ac:dyDescent="0.25">
      <c r="A837" s="64"/>
      <c r="B837" s="64"/>
      <c r="C837" s="64"/>
      <c r="D837" s="64"/>
      <c r="E837" s="64"/>
      <c r="F837" s="81"/>
      <c r="G837" s="81"/>
      <c r="H837" s="64"/>
      <c r="I837" s="64"/>
      <c r="J837" s="64"/>
      <c r="K837" s="64"/>
      <c r="L837" s="64"/>
      <c r="M837" s="64"/>
      <c r="N837" s="64"/>
      <c r="O837" s="64"/>
      <c r="P837" s="64"/>
      <c r="Q837" s="64"/>
      <c r="R837" s="64"/>
      <c r="S837" s="64"/>
      <c r="T837" s="64"/>
      <c r="U837" s="64"/>
      <c r="V837" s="64"/>
      <c r="W837" s="64"/>
      <c r="X837" s="64"/>
      <c r="Y837" s="64"/>
      <c r="Z837" s="64"/>
    </row>
    <row r="838" spans="1:26" x14ac:dyDescent="0.25">
      <c r="A838" s="64"/>
      <c r="B838" s="64"/>
      <c r="C838" s="64"/>
      <c r="D838" s="64"/>
      <c r="E838" s="64"/>
      <c r="F838" s="81"/>
      <c r="G838" s="81"/>
      <c r="H838" s="64"/>
      <c r="I838" s="64"/>
      <c r="J838" s="64"/>
      <c r="K838" s="64"/>
      <c r="L838" s="64"/>
      <c r="M838" s="64"/>
      <c r="N838" s="64"/>
      <c r="O838" s="64"/>
      <c r="P838" s="64"/>
      <c r="Q838" s="64"/>
      <c r="R838" s="64"/>
      <c r="S838" s="64"/>
      <c r="T838" s="64"/>
      <c r="U838" s="64"/>
      <c r="V838" s="64"/>
      <c r="W838" s="64"/>
      <c r="X838" s="64"/>
      <c r="Y838" s="64"/>
      <c r="Z838" s="64"/>
    </row>
    <row r="839" spans="1:26" x14ac:dyDescent="0.25">
      <c r="A839" s="64"/>
      <c r="B839" s="64"/>
      <c r="C839" s="64"/>
      <c r="D839" s="64"/>
      <c r="E839" s="64"/>
      <c r="F839" s="81"/>
      <c r="G839" s="81"/>
      <c r="H839" s="64"/>
      <c r="I839" s="64"/>
      <c r="J839" s="64"/>
      <c r="K839" s="64"/>
      <c r="L839" s="64"/>
      <c r="M839" s="64"/>
      <c r="N839" s="64"/>
      <c r="O839" s="64"/>
      <c r="P839" s="64"/>
      <c r="Q839" s="64"/>
      <c r="R839" s="64"/>
      <c r="S839" s="64"/>
      <c r="T839" s="64"/>
      <c r="U839" s="64"/>
      <c r="V839" s="64"/>
      <c r="W839" s="64"/>
      <c r="X839" s="64"/>
      <c r="Y839" s="64"/>
      <c r="Z839" s="64"/>
    </row>
    <row r="840" spans="1:26" x14ac:dyDescent="0.25">
      <c r="A840" s="64"/>
      <c r="B840" s="64"/>
      <c r="C840" s="64"/>
      <c r="D840" s="64"/>
      <c r="E840" s="64"/>
      <c r="F840" s="81"/>
      <c r="G840" s="81"/>
      <c r="H840" s="64"/>
      <c r="I840" s="64"/>
      <c r="J840" s="64"/>
      <c r="K840" s="64"/>
      <c r="L840" s="64"/>
      <c r="M840" s="64"/>
      <c r="N840" s="64"/>
      <c r="O840" s="64"/>
      <c r="P840" s="64"/>
      <c r="Q840" s="64"/>
      <c r="R840" s="64"/>
      <c r="S840" s="64"/>
      <c r="T840" s="64"/>
      <c r="U840" s="64"/>
      <c r="V840" s="64"/>
      <c r="W840" s="64"/>
      <c r="X840" s="64"/>
      <c r="Y840" s="64"/>
      <c r="Z840" s="64"/>
    </row>
    <row r="841" spans="1:26" x14ac:dyDescent="0.25">
      <c r="A841" s="64"/>
      <c r="B841" s="64"/>
      <c r="C841" s="64"/>
      <c r="D841" s="64"/>
      <c r="E841" s="64"/>
      <c r="F841" s="81"/>
      <c r="G841" s="81"/>
      <c r="H841" s="64"/>
      <c r="I841" s="64"/>
      <c r="J841" s="64"/>
      <c r="K841" s="64"/>
      <c r="L841" s="64"/>
      <c r="M841" s="64"/>
      <c r="N841" s="64"/>
      <c r="O841" s="64"/>
      <c r="P841" s="64"/>
      <c r="Q841" s="64"/>
      <c r="R841" s="64"/>
      <c r="S841" s="64"/>
      <c r="T841" s="64"/>
      <c r="U841" s="64"/>
      <c r="V841" s="64"/>
      <c r="W841" s="64"/>
      <c r="X841" s="64"/>
      <c r="Y841" s="64"/>
      <c r="Z841" s="64"/>
    </row>
    <row r="842" spans="1:26" x14ac:dyDescent="0.25">
      <c r="A842" s="64"/>
      <c r="B842" s="64"/>
      <c r="C842" s="64"/>
      <c r="D842" s="64"/>
      <c r="E842" s="64"/>
      <c r="F842" s="81"/>
      <c r="G842" s="81"/>
      <c r="H842" s="64"/>
      <c r="I842" s="64"/>
      <c r="J842" s="64"/>
      <c r="K842" s="64"/>
      <c r="L842" s="64"/>
      <c r="M842" s="64"/>
      <c r="N842" s="64"/>
      <c r="O842" s="64"/>
      <c r="P842" s="64"/>
      <c r="Q842" s="64"/>
      <c r="R842" s="64"/>
      <c r="S842" s="64"/>
      <c r="T842" s="64"/>
      <c r="U842" s="64"/>
      <c r="V842" s="64"/>
      <c r="W842" s="64"/>
      <c r="X842" s="64"/>
      <c r="Y842" s="64"/>
      <c r="Z842" s="64"/>
    </row>
    <row r="843" spans="1:26" x14ac:dyDescent="0.25">
      <c r="A843" s="64"/>
      <c r="B843" s="64"/>
      <c r="C843" s="64"/>
      <c r="D843" s="64"/>
      <c r="E843" s="64"/>
      <c r="F843" s="81"/>
      <c r="G843" s="81"/>
      <c r="H843" s="64"/>
      <c r="I843" s="64"/>
      <c r="J843" s="64"/>
      <c r="K843" s="64"/>
      <c r="L843" s="64"/>
      <c r="M843" s="64"/>
      <c r="N843" s="64"/>
      <c r="O843" s="64"/>
      <c r="P843" s="64"/>
      <c r="Q843" s="64"/>
      <c r="R843" s="64"/>
      <c r="S843" s="64"/>
      <c r="T843" s="64"/>
      <c r="U843" s="64"/>
      <c r="V843" s="64"/>
      <c r="W843" s="64"/>
      <c r="X843" s="64"/>
      <c r="Y843" s="64"/>
      <c r="Z843" s="64"/>
    </row>
    <row r="844" spans="1:26" x14ac:dyDescent="0.25">
      <c r="A844" s="64"/>
      <c r="B844" s="64"/>
      <c r="C844" s="64"/>
      <c r="D844" s="64"/>
      <c r="E844" s="64"/>
      <c r="F844" s="81"/>
      <c r="G844" s="81"/>
      <c r="H844" s="64"/>
      <c r="I844" s="64"/>
      <c r="J844" s="64"/>
      <c r="K844" s="64"/>
      <c r="L844" s="64"/>
      <c r="M844" s="64"/>
      <c r="N844" s="64"/>
      <c r="O844" s="64"/>
      <c r="P844" s="64"/>
      <c r="Q844" s="64"/>
      <c r="R844" s="64"/>
      <c r="S844" s="64"/>
      <c r="T844" s="64"/>
      <c r="U844" s="64"/>
      <c r="V844" s="64"/>
      <c r="W844" s="64"/>
      <c r="X844" s="64"/>
      <c r="Y844" s="64"/>
      <c r="Z844" s="64"/>
    </row>
    <row r="845" spans="1:26" x14ac:dyDescent="0.25">
      <c r="A845" s="64"/>
      <c r="B845" s="64"/>
      <c r="C845" s="64"/>
      <c r="D845" s="64"/>
      <c r="E845" s="64"/>
      <c r="F845" s="81"/>
      <c r="G845" s="81"/>
      <c r="H845" s="64"/>
      <c r="I845" s="64"/>
      <c r="J845" s="64"/>
      <c r="K845" s="64"/>
      <c r="L845" s="64"/>
      <c r="M845" s="64"/>
      <c r="N845" s="64"/>
      <c r="O845" s="64"/>
      <c r="P845" s="64"/>
      <c r="Q845" s="64"/>
      <c r="R845" s="64"/>
      <c r="S845" s="64"/>
      <c r="T845" s="64"/>
      <c r="U845" s="64"/>
      <c r="V845" s="64"/>
      <c r="W845" s="64"/>
      <c r="X845" s="64"/>
      <c r="Y845" s="64"/>
      <c r="Z845" s="64"/>
    </row>
    <row r="846" spans="1:26" x14ac:dyDescent="0.25">
      <c r="A846" s="64"/>
      <c r="B846" s="64"/>
      <c r="C846" s="64"/>
      <c r="D846" s="64"/>
      <c r="E846" s="64"/>
      <c r="F846" s="81"/>
      <c r="G846" s="81"/>
      <c r="H846" s="64"/>
      <c r="I846" s="64"/>
      <c r="J846" s="64"/>
      <c r="K846" s="64"/>
      <c r="L846" s="64"/>
      <c r="M846" s="64"/>
      <c r="N846" s="64"/>
      <c r="O846" s="64"/>
      <c r="P846" s="64"/>
      <c r="Q846" s="64"/>
      <c r="R846" s="64"/>
      <c r="S846" s="64"/>
      <c r="T846" s="64"/>
      <c r="U846" s="64"/>
      <c r="V846" s="64"/>
      <c r="W846" s="64"/>
      <c r="X846" s="64"/>
      <c r="Y846" s="64"/>
      <c r="Z846" s="64"/>
    </row>
    <row r="847" spans="1:26" x14ac:dyDescent="0.25">
      <c r="A847" s="64"/>
      <c r="B847" s="64"/>
      <c r="C847" s="64"/>
      <c r="D847" s="64"/>
      <c r="E847" s="64"/>
      <c r="F847" s="81"/>
      <c r="G847" s="81"/>
      <c r="H847" s="64"/>
      <c r="I847" s="64"/>
      <c r="J847" s="64"/>
      <c r="K847" s="64"/>
      <c r="L847" s="64"/>
      <c r="M847" s="64"/>
      <c r="N847" s="64"/>
      <c r="O847" s="64"/>
      <c r="P847" s="64"/>
      <c r="Q847" s="64"/>
      <c r="R847" s="64"/>
      <c r="S847" s="64"/>
      <c r="T847" s="64"/>
      <c r="U847" s="64"/>
      <c r="V847" s="64"/>
      <c r="W847" s="64"/>
      <c r="X847" s="64"/>
      <c r="Y847" s="64"/>
      <c r="Z847" s="64"/>
    </row>
    <row r="848" spans="1:26" x14ac:dyDescent="0.25">
      <c r="A848" s="64"/>
      <c r="B848" s="64"/>
      <c r="C848" s="64"/>
      <c r="D848" s="64"/>
      <c r="E848" s="64"/>
      <c r="F848" s="81"/>
      <c r="G848" s="81"/>
      <c r="H848" s="64"/>
      <c r="I848" s="64"/>
      <c r="J848" s="64"/>
      <c r="K848" s="64"/>
      <c r="L848" s="64"/>
      <c r="M848" s="64"/>
      <c r="N848" s="64"/>
      <c r="O848" s="64"/>
      <c r="P848" s="64"/>
      <c r="Q848" s="64"/>
      <c r="R848" s="64"/>
      <c r="S848" s="64"/>
      <c r="T848" s="64"/>
      <c r="U848" s="64"/>
      <c r="V848" s="64"/>
      <c r="W848" s="64"/>
      <c r="X848" s="64"/>
      <c r="Y848" s="64"/>
      <c r="Z848" s="64"/>
    </row>
    <row r="849" spans="1:26" x14ac:dyDescent="0.25">
      <c r="A849" s="64"/>
      <c r="B849" s="64"/>
      <c r="C849" s="64"/>
      <c r="D849" s="64"/>
      <c r="E849" s="64"/>
      <c r="F849" s="81"/>
      <c r="G849" s="81"/>
      <c r="H849" s="64"/>
      <c r="I849" s="64"/>
      <c r="J849" s="64"/>
      <c r="K849" s="64"/>
      <c r="L849" s="64"/>
      <c r="M849" s="64"/>
      <c r="N849" s="64"/>
      <c r="O849" s="64"/>
      <c r="P849" s="64"/>
      <c r="Q849" s="64"/>
      <c r="R849" s="64"/>
      <c r="S849" s="64"/>
      <c r="T849" s="64"/>
      <c r="U849" s="64"/>
      <c r="V849" s="64"/>
      <c r="W849" s="64"/>
      <c r="X849" s="64"/>
      <c r="Y849" s="64"/>
      <c r="Z849" s="64"/>
    </row>
    <row r="850" spans="1:26" x14ac:dyDescent="0.25">
      <c r="A850" s="64"/>
      <c r="B850" s="64"/>
      <c r="C850" s="64"/>
      <c r="D850" s="64"/>
      <c r="E850" s="64"/>
      <c r="F850" s="81"/>
      <c r="G850" s="81"/>
      <c r="H850" s="64"/>
      <c r="I850" s="64"/>
      <c r="J850" s="64"/>
      <c r="K850" s="64"/>
      <c r="L850" s="64"/>
      <c r="M850" s="64"/>
      <c r="N850" s="64"/>
      <c r="O850" s="64"/>
      <c r="P850" s="64"/>
      <c r="Q850" s="64"/>
      <c r="R850" s="64"/>
      <c r="S850" s="64"/>
      <c r="T850" s="64"/>
      <c r="U850" s="64"/>
      <c r="V850" s="64"/>
      <c r="W850" s="64"/>
      <c r="X850" s="64"/>
      <c r="Y850" s="64"/>
      <c r="Z850" s="64"/>
    </row>
    <row r="851" spans="1:26" x14ac:dyDescent="0.25">
      <c r="A851" s="64"/>
      <c r="B851" s="64"/>
      <c r="C851" s="64"/>
      <c r="D851" s="64"/>
      <c r="E851" s="64"/>
      <c r="F851" s="81"/>
      <c r="G851" s="81"/>
      <c r="H851" s="64"/>
      <c r="I851" s="64"/>
      <c r="J851" s="64"/>
      <c r="K851" s="64"/>
      <c r="L851" s="64"/>
      <c r="M851" s="64"/>
      <c r="N851" s="64"/>
      <c r="O851" s="64"/>
      <c r="P851" s="64"/>
      <c r="Q851" s="64"/>
      <c r="R851" s="64"/>
      <c r="S851" s="64"/>
      <c r="T851" s="64"/>
      <c r="U851" s="64"/>
      <c r="V851" s="64"/>
      <c r="W851" s="64"/>
      <c r="X851" s="64"/>
      <c r="Y851" s="64"/>
      <c r="Z851" s="64"/>
    </row>
    <row r="852" spans="1:26" x14ac:dyDescent="0.25">
      <c r="A852" s="64"/>
      <c r="B852" s="64"/>
      <c r="C852" s="64"/>
      <c r="D852" s="64"/>
      <c r="E852" s="64"/>
      <c r="F852" s="81"/>
      <c r="G852" s="81"/>
      <c r="H852" s="64"/>
      <c r="I852" s="64"/>
      <c r="J852" s="64"/>
      <c r="K852" s="64"/>
      <c r="L852" s="64"/>
      <c r="M852" s="64"/>
      <c r="N852" s="64"/>
      <c r="O852" s="64"/>
      <c r="P852" s="64"/>
      <c r="Q852" s="64"/>
      <c r="R852" s="64"/>
      <c r="S852" s="64"/>
      <c r="T852" s="64"/>
      <c r="U852" s="64"/>
      <c r="V852" s="64"/>
      <c r="W852" s="64"/>
      <c r="X852" s="64"/>
      <c r="Y852" s="64"/>
      <c r="Z852" s="64"/>
    </row>
    <row r="853" spans="1:26" x14ac:dyDescent="0.25">
      <c r="A853" s="64"/>
      <c r="B853" s="64"/>
      <c r="C853" s="64"/>
      <c r="D853" s="64"/>
      <c r="E853" s="64"/>
      <c r="F853" s="81"/>
      <c r="G853" s="81"/>
      <c r="H853" s="64"/>
      <c r="I853" s="64"/>
      <c r="J853" s="64"/>
      <c r="K853" s="64"/>
      <c r="L853" s="64"/>
      <c r="M853" s="64"/>
      <c r="N853" s="64"/>
      <c r="O853" s="64"/>
      <c r="P853" s="64"/>
      <c r="Q853" s="64"/>
      <c r="R853" s="64"/>
      <c r="S853" s="64"/>
      <c r="T853" s="64"/>
      <c r="U853" s="64"/>
      <c r="V853" s="64"/>
      <c r="W853" s="64"/>
      <c r="X853" s="64"/>
      <c r="Y853" s="64"/>
      <c r="Z853" s="64"/>
    </row>
    <row r="854" spans="1:26" x14ac:dyDescent="0.25">
      <c r="A854" s="64"/>
      <c r="B854" s="64"/>
      <c r="C854" s="64"/>
      <c r="D854" s="64"/>
      <c r="E854" s="64"/>
      <c r="F854" s="81"/>
      <c r="G854" s="81"/>
      <c r="H854" s="64"/>
      <c r="I854" s="64"/>
      <c r="J854" s="64"/>
      <c r="K854" s="64"/>
      <c r="L854" s="64"/>
      <c r="M854" s="64"/>
      <c r="N854" s="64"/>
      <c r="O854" s="64"/>
      <c r="P854" s="64"/>
      <c r="Q854" s="64"/>
      <c r="R854" s="64"/>
      <c r="S854" s="64"/>
      <c r="T854" s="64"/>
      <c r="U854" s="64"/>
      <c r="V854" s="64"/>
      <c r="W854" s="64"/>
      <c r="X854" s="64"/>
      <c r="Y854" s="64"/>
      <c r="Z854" s="64"/>
    </row>
    <row r="855" spans="1:26" x14ac:dyDescent="0.25">
      <c r="A855" s="64"/>
      <c r="B855" s="64"/>
      <c r="C855" s="64"/>
      <c r="D855" s="64"/>
      <c r="E855" s="64"/>
      <c r="F855" s="81"/>
      <c r="G855" s="81"/>
      <c r="H855" s="64"/>
      <c r="I855" s="64"/>
      <c r="J855" s="64"/>
      <c r="K855" s="64"/>
      <c r="L855" s="64"/>
      <c r="M855" s="64"/>
      <c r="N855" s="64"/>
      <c r="O855" s="64"/>
      <c r="P855" s="64"/>
      <c r="Q855" s="64"/>
      <c r="R855" s="64"/>
      <c r="S855" s="64"/>
      <c r="T855" s="64"/>
      <c r="U855" s="64"/>
      <c r="V855" s="64"/>
      <c r="W855" s="64"/>
      <c r="X855" s="64"/>
      <c r="Y855" s="64"/>
      <c r="Z855" s="64"/>
    </row>
    <row r="856" spans="1:26" x14ac:dyDescent="0.25">
      <c r="A856" s="64"/>
      <c r="B856" s="64"/>
      <c r="C856" s="64"/>
      <c r="D856" s="64"/>
      <c r="E856" s="64"/>
      <c r="F856" s="81"/>
      <c r="G856" s="81"/>
      <c r="H856" s="64"/>
      <c r="I856" s="64"/>
      <c r="J856" s="64"/>
      <c r="K856" s="64"/>
      <c r="L856" s="64"/>
      <c r="M856" s="64"/>
      <c r="N856" s="64"/>
      <c r="O856" s="64"/>
      <c r="P856" s="64"/>
      <c r="Q856" s="64"/>
      <c r="R856" s="64"/>
      <c r="S856" s="64"/>
      <c r="T856" s="64"/>
      <c r="U856" s="64"/>
      <c r="V856" s="64"/>
      <c r="W856" s="64"/>
      <c r="X856" s="64"/>
      <c r="Y856" s="64"/>
      <c r="Z856" s="64"/>
    </row>
    <row r="857" spans="1:26" x14ac:dyDescent="0.25">
      <c r="A857" s="64"/>
      <c r="B857" s="64"/>
      <c r="C857" s="64"/>
      <c r="D857" s="64"/>
      <c r="E857" s="64"/>
      <c r="F857" s="81"/>
      <c r="G857" s="81"/>
      <c r="H857" s="64"/>
      <c r="I857" s="64"/>
      <c r="J857" s="64"/>
      <c r="K857" s="64"/>
      <c r="L857" s="64"/>
      <c r="M857" s="64"/>
      <c r="N857" s="64"/>
      <c r="O857" s="64"/>
      <c r="P857" s="64"/>
      <c r="Q857" s="64"/>
      <c r="R857" s="64"/>
      <c r="S857" s="64"/>
      <c r="T857" s="64"/>
      <c r="U857" s="64"/>
      <c r="V857" s="64"/>
      <c r="W857" s="64"/>
      <c r="X857" s="64"/>
      <c r="Y857" s="64"/>
      <c r="Z857" s="64"/>
    </row>
    <row r="858" spans="1:26" x14ac:dyDescent="0.25">
      <c r="A858" s="64"/>
      <c r="B858" s="64"/>
      <c r="C858" s="64"/>
      <c r="D858" s="64"/>
      <c r="E858" s="64"/>
      <c r="F858" s="81"/>
      <c r="G858" s="81"/>
      <c r="H858" s="64"/>
      <c r="I858" s="64"/>
      <c r="J858" s="64"/>
      <c r="K858" s="64"/>
      <c r="L858" s="64"/>
      <c r="M858" s="64"/>
      <c r="N858" s="64"/>
      <c r="O858" s="64"/>
      <c r="P858" s="64"/>
      <c r="Q858" s="64"/>
      <c r="R858" s="64"/>
      <c r="S858" s="64"/>
      <c r="T858" s="64"/>
      <c r="U858" s="64"/>
      <c r="V858" s="64"/>
      <c r="W858" s="64"/>
      <c r="X858" s="64"/>
      <c r="Y858" s="64"/>
      <c r="Z858" s="64"/>
    </row>
    <row r="859" spans="1:26" x14ac:dyDescent="0.25">
      <c r="A859" s="64"/>
      <c r="B859" s="64"/>
      <c r="C859" s="64"/>
      <c r="D859" s="64"/>
      <c r="E859" s="64"/>
      <c r="F859" s="81"/>
      <c r="G859" s="81"/>
      <c r="H859" s="64"/>
      <c r="I859" s="64"/>
      <c r="J859" s="64"/>
      <c r="K859" s="64"/>
      <c r="L859" s="64"/>
      <c r="M859" s="64"/>
      <c r="N859" s="64"/>
      <c r="O859" s="64"/>
      <c r="P859" s="64"/>
      <c r="Q859" s="64"/>
      <c r="R859" s="64"/>
      <c r="S859" s="64"/>
      <c r="T859" s="64"/>
      <c r="U859" s="64"/>
      <c r="V859" s="64"/>
      <c r="W859" s="64"/>
      <c r="X859" s="64"/>
      <c r="Y859" s="64"/>
      <c r="Z859" s="64"/>
    </row>
    <row r="860" spans="1:26" x14ac:dyDescent="0.25">
      <c r="A860" s="64"/>
      <c r="B860" s="64"/>
      <c r="C860" s="64"/>
      <c r="D860" s="64"/>
      <c r="E860" s="64"/>
      <c r="F860" s="81"/>
      <c r="G860" s="81"/>
      <c r="H860" s="64"/>
      <c r="I860" s="64"/>
      <c r="J860" s="64"/>
      <c r="K860" s="64"/>
      <c r="L860" s="64"/>
      <c r="M860" s="64"/>
      <c r="N860" s="64"/>
      <c r="O860" s="64"/>
      <c r="P860" s="64"/>
      <c r="Q860" s="64"/>
      <c r="R860" s="64"/>
      <c r="S860" s="64"/>
      <c r="T860" s="64"/>
      <c r="U860" s="64"/>
      <c r="V860" s="64"/>
      <c r="W860" s="64"/>
      <c r="X860" s="64"/>
      <c r="Y860" s="64"/>
      <c r="Z860" s="64"/>
    </row>
    <row r="861" spans="1:26" x14ac:dyDescent="0.25">
      <c r="A861" s="64"/>
      <c r="B861" s="64"/>
      <c r="C861" s="64"/>
      <c r="D861" s="64"/>
      <c r="E861" s="64"/>
      <c r="F861" s="81"/>
      <c r="G861" s="81"/>
      <c r="H861" s="64"/>
      <c r="I861" s="64"/>
      <c r="J861" s="64"/>
      <c r="K861" s="64"/>
      <c r="L861" s="64"/>
      <c r="M861" s="64"/>
      <c r="N861" s="64"/>
      <c r="O861" s="64"/>
      <c r="P861" s="64"/>
      <c r="Q861" s="64"/>
      <c r="R861" s="64"/>
      <c r="S861" s="64"/>
      <c r="T861" s="64"/>
      <c r="U861" s="64"/>
      <c r="V861" s="64"/>
      <c r="W861" s="64"/>
      <c r="X861" s="64"/>
      <c r="Y861" s="64"/>
      <c r="Z861" s="64"/>
    </row>
    <row r="862" spans="1:26" x14ac:dyDescent="0.25">
      <c r="A862" s="64"/>
      <c r="B862" s="64"/>
      <c r="C862" s="64"/>
      <c r="D862" s="64"/>
      <c r="E862" s="64"/>
      <c r="F862" s="81"/>
      <c r="G862" s="81"/>
      <c r="H862" s="64"/>
      <c r="I862" s="64"/>
      <c r="J862" s="64"/>
      <c r="K862" s="64"/>
      <c r="L862" s="64"/>
      <c r="M862" s="64"/>
      <c r="N862" s="64"/>
      <c r="O862" s="64"/>
      <c r="P862" s="64"/>
      <c r="Q862" s="64"/>
      <c r="R862" s="64"/>
      <c r="S862" s="64"/>
      <c r="T862" s="64"/>
      <c r="U862" s="64"/>
      <c r="V862" s="64"/>
      <c r="W862" s="64"/>
      <c r="X862" s="64"/>
      <c r="Y862" s="64"/>
      <c r="Z862" s="64"/>
    </row>
    <row r="863" spans="1:26" x14ac:dyDescent="0.25">
      <c r="A863" s="64"/>
      <c r="B863" s="64"/>
      <c r="C863" s="64"/>
      <c r="D863" s="64"/>
      <c r="E863" s="64"/>
      <c r="F863" s="81"/>
      <c r="G863" s="81"/>
      <c r="H863" s="64"/>
      <c r="I863" s="64"/>
      <c r="J863" s="64"/>
      <c r="K863" s="64"/>
      <c r="L863" s="64"/>
      <c r="M863" s="64"/>
      <c r="N863" s="64"/>
      <c r="O863" s="64"/>
      <c r="P863" s="64"/>
      <c r="Q863" s="64"/>
      <c r="R863" s="64"/>
      <c r="S863" s="64"/>
      <c r="T863" s="64"/>
      <c r="U863" s="64"/>
      <c r="V863" s="64"/>
      <c r="W863" s="64"/>
      <c r="X863" s="64"/>
      <c r="Y863" s="64"/>
      <c r="Z863" s="64"/>
    </row>
    <row r="864" spans="1:26" x14ac:dyDescent="0.25">
      <c r="A864" s="64"/>
      <c r="B864" s="64"/>
      <c r="C864" s="64"/>
      <c r="D864" s="64"/>
      <c r="E864" s="64"/>
      <c r="F864" s="81"/>
      <c r="G864" s="81"/>
      <c r="H864" s="64"/>
      <c r="I864" s="64"/>
      <c r="J864" s="64"/>
      <c r="K864" s="64"/>
      <c r="L864" s="64"/>
      <c r="M864" s="64"/>
      <c r="N864" s="64"/>
      <c r="O864" s="64"/>
      <c r="P864" s="64"/>
      <c r="Q864" s="64"/>
      <c r="R864" s="64"/>
      <c r="S864" s="64"/>
      <c r="T864" s="64"/>
      <c r="U864" s="64"/>
      <c r="V864" s="64"/>
      <c r="W864" s="64"/>
      <c r="X864" s="64"/>
      <c r="Y864" s="64"/>
      <c r="Z864" s="64"/>
    </row>
    <row r="865" spans="1:26" x14ac:dyDescent="0.25">
      <c r="A865" s="64"/>
      <c r="B865" s="64"/>
      <c r="C865" s="64"/>
      <c r="D865" s="64"/>
      <c r="E865" s="64"/>
      <c r="F865" s="81"/>
      <c r="G865" s="81"/>
      <c r="H865" s="64"/>
      <c r="I865" s="64"/>
      <c r="J865" s="64"/>
      <c r="K865" s="64"/>
      <c r="L865" s="64"/>
      <c r="M865" s="64"/>
      <c r="N865" s="64"/>
      <c r="O865" s="64"/>
      <c r="P865" s="64"/>
      <c r="Q865" s="64"/>
      <c r="R865" s="64"/>
      <c r="S865" s="64"/>
      <c r="T865" s="64"/>
      <c r="U865" s="64"/>
      <c r="V865" s="64"/>
      <c r="W865" s="64"/>
      <c r="X865" s="64"/>
      <c r="Y865" s="64"/>
      <c r="Z865" s="64"/>
    </row>
    <row r="866" spans="1:26" x14ac:dyDescent="0.25">
      <c r="A866" s="64"/>
      <c r="B866" s="64"/>
      <c r="C866" s="64"/>
      <c r="D866" s="64"/>
      <c r="E866" s="64"/>
      <c r="F866" s="81"/>
      <c r="G866" s="81"/>
      <c r="H866" s="64"/>
      <c r="I866" s="64"/>
      <c r="J866" s="64"/>
      <c r="K866" s="64"/>
      <c r="L866" s="64"/>
      <c r="M866" s="64"/>
      <c r="N866" s="64"/>
      <c r="O866" s="64"/>
      <c r="P866" s="64"/>
      <c r="Q866" s="64"/>
      <c r="R866" s="64"/>
      <c r="S866" s="64"/>
      <c r="T866" s="64"/>
      <c r="U866" s="64"/>
      <c r="V866" s="64"/>
      <c r="W866" s="64"/>
      <c r="X866" s="64"/>
      <c r="Y866" s="64"/>
      <c r="Z866" s="64"/>
    </row>
    <row r="867" spans="1:26" x14ac:dyDescent="0.25">
      <c r="A867" s="64"/>
      <c r="B867" s="64"/>
      <c r="C867" s="64"/>
      <c r="D867" s="64"/>
      <c r="E867" s="64"/>
      <c r="F867" s="81"/>
      <c r="G867" s="81"/>
      <c r="H867" s="64"/>
      <c r="I867" s="64"/>
      <c r="J867" s="64"/>
      <c r="K867" s="64"/>
      <c r="L867" s="64"/>
      <c r="M867" s="64"/>
      <c r="N867" s="64"/>
      <c r="O867" s="64"/>
      <c r="P867" s="64"/>
      <c r="Q867" s="64"/>
      <c r="R867" s="64"/>
      <c r="S867" s="64"/>
      <c r="T867" s="64"/>
      <c r="U867" s="64"/>
      <c r="V867" s="64"/>
      <c r="W867" s="64"/>
      <c r="X867" s="64"/>
      <c r="Y867" s="64"/>
      <c r="Z867" s="64"/>
    </row>
    <row r="868" spans="1:26" x14ac:dyDescent="0.25">
      <c r="A868" s="64"/>
      <c r="B868" s="64"/>
      <c r="C868" s="64"/>
      <c r="D868" s="64"/>
      <c r="E868" s="64"/>
      <c r="F868" s="81"/>
      <c r="G868" s="81"/>
      <c r="H868" s="64"/>
      <c r="I868" s="64"/>
      <c r="J868" s="64"/>
      <c r="K868" s="64"/>
      <c r="L868" s="64"/>
      <c r="M868" s="64"/>
      <c r="N868" s="64"/>
      <c r="O868" s="64"/>
      <c r="P868" s="64"/>
      <c r="Q868" s="64"/>
      <c r="R868" s="64"/>
      <c r="S868" s="64"/>
      <c r="T868" s="64"/>
      <c r="U868" s="64"/>
      <c r="V868" s="64"/>
      <c r="W868" s="64"/>
      <c r="X868" s="64"/>
      <c r="Y868" s="64"/>
      <c r="Z868" s="64"/>
    </row>
    <row r="869" spans="1:26" x14ac:dyDescent="0.25">
      <c r="A869" s="64"/>
      <c r="B869" s="64"/>
      <c r="C869" s="64"/>
      <c r="D869" s="64"/>
      <c r="E869" s="64"/>
      <c r="F869" s="81"/>
      <c r="G869" s="81"/>
      <c r="H869" s="64"/>
      <c r="I869" s="64"/>
      <c r="J869" s="64"/>
      <c r="K869" s="64"/>
      <c r="L869" s="64"/>
      <c r="M869" s="64"/>
      <c r="N869" s="64"/>
      <c r="O869" s="64"/>
      <c r="P869" s="64"/>
      <c r="Q869" s="64"/>
      <c r="R869" s="64"/>
      <c r="S869" s="64"/>
      <c r="T869" s="64"/>
      <c r="U869" s="64"/>
      <c r="V869" s="64"/>
      <c r="W869" s="64"/>
      <c r="X869" s="64"/>
      <c r="Y869" s="64"/>
      <c r="Z869" s="64"/>
    </row>
    <row r="870" spans="1:26" x14ac:dyDescent="0.25">
      <c r="A870" s="64"/>
      <c r="B870" s="64"/>
      <c r="C870" s="64"/>
      <c r="D870" s="64"/>
      <c r="E870" s="64"/>
      <c r="F870" s="81"/>
      <c r="G870" s="81"/>
      <c r="H870" s="64"/>
      <c r="I870" s="64"/>
      <c r="J870" s="64"/>
      <c r="K870" s="64"/>
      <c r="L870" s="64"/>
      <c r="M870" s="64"/>
      <c r="N870" s="64"/>
      <c r="O870" s="64"/>
      <c r="P870" s="64"/>
      <c r="Q870" s="64"/>
      <c r="R870" s="64"/>
      <c r="S870" s="64"/>
      <c r="T870" s="64"/>
      <c r="U870" s="64"/>
      <c r="V870" s="64"/>
      <c r="W870" s="64"/>
      <c r="X870" s="64"/>
      <c r="Y870" s="64"/>
      <c r="Z870" s="64"/>
    </row>
    <row r="871" spans="1:26" x14ac:dyDescent="0.25">
      <c r="A871" s="64"/>
      <c r="B871" s="64"/>
      <c r="C871" s="64"/>
      <c r="D871" s="64"/>
      <c r="E871" s="64"/>
      <c r="F871" s="81"/>
      <c r="G871" s="81"/>
      <c r="H871" s="64"/>
      <c r="I871" s="64"/>
      <c r="J871" s="64"/>
      <c r="K871" s="64"/>
      <c r="L871" s="64"/>
      <c r="M871" s="64"/>
      <c r="N871" s="64"/>
      <c r="O871" s="64"/>
      <c r="P871" s="64"/>
      <c r="Q871" s="64"/>
      <c r="R871" s="64"/>
      <c r="S871" s="64"/>
      <c r="T871" s="64"/>
      <c r="U871" s="64"/>
      <c r="V871" s="64"/>
      <c r="W871" s="64"/>
      <c r="X871" s="64"/>
      <c r="Y871" s="64"/>
      <c r="Z871" s="64"/>
    </row>
    <row r="872" spans="1:26" x14ac:dyDescent="0.25">
      <c r="A872" s="64"/>
      <c r="B872" s="64"/>
      <c r="C872" s="64"/>
      <c r="D872" s="64"/>
      <c r="E872" s="64"/>
      <c r="F872" s="81"/>
      <c r="G872" s="81"/>
      <c r="H872" s="64"/>
      <c r="I872" s="64"/>
      <c r="J872" s="64"/>
      <c r="K872" s="64"/>
      <c r="L872" s="64"/>
      <c r="M872" s="64"/>
      <c r="N872" s="64"/>
      <c r="O872" s="64"/>
      <c r="P872" s="64"/>
      <c r="Q872" s="64"/>
      <c r="R872" s="64"/>
      <c r="S872" s="64"/>
      <c r="T872" s="64"/>
      <c r="U872" s="64"/>
      <c r="V872" s="64"/>
      <c r="W872" s="64"/>
      <c r="X872" s="64"/>
      <c r="Y872" s="64"/>
      <c r="Z872" s="64"/>
    </row>
    <row r="873" spans="1:26" x14ac:dyDescent="0.25">
      <c r="A873" s="64"/>
      <c r="B873" s="64"/>
      <c r="C873" s="64"/>
      <c r="D873" s="64"/>
      <c r="E873" s="64"/>
      <c r="F873" s="81"/>
      <c r="G873" s="81"/>
      <c r="H873" s="64"/>
      <c r="I873" s="64"/>
      <c r="J873" s="64"/>
      <c r="K873" s="64"/>
      <c r="L873" s="64"/>
      <c r="M873" s="64"/>
      <c r="N873" s="64"/>
      <c r="O873" s="64"/>
      <c r="P873" s="64"/>
      <c r="Q873" s="64"/>
      <c r="R873" s="64"/>
      <c r="S873" s="64"/>
      <c r="T873" s="64"/>
      <c r="U873" s="64"/>
      <c r="V873" s="64"/>
      <c r="W873" s="64"/>
      <c r="X873" s="64"/>
      <c r="Y873" s="64"/>
      <c r="Z873" s="64"/>
    </row>
    <row r="874" spans="1:26" x14ac:dyDescent="0.25">
      <c r="A874" s="64"/>
      <c r="B874" s="64"/>
      <c r="C874" s="64"/>
      <c r="D874" s="64"/>
      <c r="E874" s="64"/>
      <c r="F874" s="81"/>
      <c r="G874" s="81"/>
      <c r="H874" s="64"/>
      <c r="I874" s="64"/>
      <c r="J874" s="64"/>
      <c r="K874" s="64"/>
      <c r="L874" s="64"/>
      <c r="M874" s="64"/>
      <c r="N874" s="64"/>
      <c r="O874" s="64"/>
      <c r="P874" s="64"/>
      <c r="Q874" s="64"/>
      <c r="R874" s="64"/>
      <c r="S874" s="64"/>
      <c r="T874" s="64"/>
      <c r="U874" s="64"/>
      <c r="V874" s="64"/>
      <c r="W874" s="64"/>
      <c r="X874" s="64"/>
      <c r="Y874" s="64"/>
      <c r="Z874" s="64"/>
    </row>
    <row r="875" spans="1:26" x14ac:dyDescent="0.25">
      <c r="A875" s="64"/>
      <c r="B875" s="64"/>
      <c r="C875" s="64"/>
      <c r="D875" s="64"/>
      <c r="E875" s="64"/>
      <c r="F875" s="81"/>
      <c r="G875" s="81"/>
      <c r="H875" s="64"/>
      <c r="I875" s="64"/>
      <c r="J875" s="64"/>
      <c r="K875" s="64"/>
      <c r="L875" s="64"/>
      <c r="M875" s="64"/>
      <c r="N875" s="64"/>
      <c r="O875" s="64"/>
      <c r="P875" s="64"/>
      <c r="Q875" s="64"/>
      <c r="R875" s="64"/>
      <c r="S875" s="64"/>
      <c r="T875" s="64"/>
      <c r="U875" s="64"/>
      <c r="V875" s="64"/>
      <c r="W875" s="64"/>
      <c r="X875" s="64"/>
      <c r="Y875" s="64"/>
      <c r="Z875" s="64"/>
    </row>
    <row r="876" spans="1:26" x14ac:dyDescent="0.25">
      <c r="A876" s="64"/>
      <c r="B876" s="64"/>
      <c r="C876" s="64"/>
      <c r="D876" s="64"/>
      <c r="E876" s="64"/>
      <c r="F876" s="81"/>
      <c r="G876" s="81"/>
      <c r="H876" s="64"/>
      <c r="I876" s="64"/>
      <c r="J876" s="64"/>
      <c r="K876" s="64"/>
      <c r="L876" s="64"/>
      <c r="M876" s="64"/>
      <c r="N876" s="64"/>
      <c r="O876" s="64"/>
      <c r="P876" s="64"/>
      <c r="Q876" s="64"/>
      <c r="R876" s="64"/>
      <c r="S876" s="64"/>
      <c r="T876" s="64"/>
      <c r="U876" s="64"/>
      <c r="V876" s="64"/>
      <c r="W876" s="64"/>
      <c r="X876" s="64"/>
      <c r="Y876" s="64"/>
      <c r="Z876" s="64"/>
    </row>
    <row r="877" spans="1:26" x14ac:dyDescent="0.25">
      <c r="A877" s="64"/>
      <c r="B877" s="64"/>
      <c r="C877" s="64"/>
      <c r="D877" s="64"/>
      <c r="E877" s="64"/>
      <c r="F877" s="81"/>
      <c r="G877" s="81"/>
      <c r="H877" s="64"/>
      <c r="I877" s="64"/>
      <c r="J877" s="64"/>
      <c r="K877" s="64"/>
      <c r="L877" s="64"/>
      <c r="M877" s="64"/>
      <c r="N877" s="64"/>
      <c r="O877" s="64"/>
      <c r="P877" s="64"/>
      <c r="Q877" s="64"/>
      <c r="R877" s="64"/>
      <c r="S877" s="64"/>
      <c r="T877" s="64"/>
      <c r="U877" s="64"/>
      <c r="V877" s="64"/>
      <c r="W877" s="64"/>
      <c r="X877" s="64"/>
      <c r="Y877" s="64"/>
      <c r="Z877" s="64"/>
    </row>
    <row r="878" spans="1:26" x14ac:dyDescent="0.25">
      <c r="A878" s="64"/>
      <c r="B878" s="64"/>
      <c r="C878" s="64"/>
      <c r="D878" s="64"/>
      <c r="E878" s="64"/>
      <c r="F878" s="81"/>
      <c r="G878" s="81"/>
      <c r="H878" s="64"/>
      <c r="I878" s="64"/>
      <c r="J878" s="64"/>
      <c r="K878" s="64"/>
      <c r="L878" s="64"/>
      <c r="M878" s="64"/>
      <c r="N878" s="64"/>
      <c r="O878" s="64"/>
      <c r="P878" s="64"/>
      <c r="Q878" s="64"/>
      <c r="R878" s="64"/>
      <c r="S878" s="64"/>
      <c r="T878" s="64"/>
      <c r="U878" s="64"/>
      <c r="V878" s="64"/>
      <c r="W878" s="64"/>
      <c r="X878" s="64"/>
      <c r="Y878" s="64"/>
      <c r="Z878" s="64"/>
    </row>
    <row r="879" spans="1:26" x14ac:dyDescent="0.25">
      <c r="A879" s="64"/>
      <c r="B879" s="64"/>
      <c r="C879" s="64"/>
      <c r="D879" s="64"/>
      <c r="E879" s="64"/>
      <c r="F879" s="81"/>
      <c r="G879" s="81"/>
      <c r="H879" s="64"/>
      <c r="I879" s="64"/>
      <c r="J879" s="64"/>
      <c r="K879" s="64"/>
      <c r="L879" s="64"/>
      <c r="M879" s="64"/>
      <c r="N879" s="64"/>
      <c r="O879" s="64"/>
      <c r="P879" s="64"/>
      <c r="Q879" s="64"/>
      <c r="R879" s="64"/>
      <c r="S879" s="64"/>
      <c r="T879" s="64"/>
      <c r="U879" s="64"/>
      <c r="V879" s="64"/>
      <c r="W879" s="64"/>
      <c r="X879" s="64"/>
      <c r="Y879" s="64"/>
      <c r="Z879" s="64"/>
    </row>
    <row r="880" spans="1:26" x14ac:dyDescent="0.25">
      <c r="A880" s="64"/>
      <c r="B880" s="64"/>
      <c r="C880" s="64"/>
      <c r="D880" s="64"/>
      <c r="E880" s="64"/>
      <c r="F880" s="81"/>
      <c r="G880" s="81"/>
      <c r="H880" s="64"/>
      <c r="I880" s="64"/>
      <c r="J880" s="64"/>
      <c r="K880" s="64"/>
      <c r="L880" s="64"/>
      <c r="M880" s="64"/>
      <c r="N880" s="64"/>
      <c r="O880" s="64"/>
      <c r="P880" s="64"/>
      <c r="Q880" s="64"/>
      <c r="R880" s="64"/>
      <c r="S880" s="64"/>
      <c r="T880" s="64"/>
      <c r="U880" s="64"/>
      <c r="V880" s="64"/>
      <c r="W880" s="64"/>
      <c r="X880" s="64"/>
      <c r="Y880" s="64"/>
      <c r="Z880" s="64"/>
    </row>
    <row r="881" spans="1:26" x14ac:dyDescent="0.25">
      <c r="A881" s="64"/>
      <c r="B881" s="64"/>
      <c r="C881" s="64"/>
      <c r="D881" s="64"/>
      <c r="E881" s="64"/>
      <c r="F881" s="81"/>
      <c r="G881" s="81"/>
      <c r="H881" s="64"/>
      <c r="I881" s="64"/>
      <c r="J881" s="64"/>
      <c r="K881" s="64"/>
      <c r="L881" s="64"/>
      <c r="M881" s="64"/>
      <c r="N881" s="64"/>
      <c r="O881" s="64"/>
      <c r="P881" s="64"/>
      <c r="Q881" s="64"/>
      <c r="R881" s="64"/>
      <c r="S881" s="64"/>
      <c r="T881" s="64"/>
      <c r="U881" s="64"/>
      <c r="V881" s="64"/>
      <c r="W881" s="64"/>
      <c r="X881" s="64"/>
      <c r="Y881" s="64"/>
      <c r="Z881" s="64"/>
    </row>
    <row r="882" spans="1:26" x14ac:dyDescent="0.25">
      <c r="A882" s="64"/>
      <c r="B882" s="64"/>
      <c r="C882" s="64"/>
      <c r="D882" s="64"/>
      <c r="E882" s="64"/>
      <c r="F882" s="81"/>
      <c r="G882" s="81"/>
      <c r="H882" s="64"/>
      <c r="I882" s="64"/>
      <c r="J882" s="64"/>
      <c r="K882" s="64"/>
      <c r="L882" s="64"/>
      <c r="M882" s="64"/>
      <c r="N882" s="64"/>
      <c r="O882" s="64"/>
      <c r="P882" s="64"/>
      <c r="Q882" s="64"/>
      <c r="R882" s="64"/>
      <c r="S882" s="64"/>
      <c r="T882" s="64"/>
      <c r="U882" s="64"/>
      <c r="V882" s="64"/>
      <c r="W882" s="64"/>
      <c r="X882" s="64"/>
      <c r="Y882" s="64"/>
      <c r="Z882" s="64"/>
    </row>
    <row r="883" spans="1:26" x14ac:dyDescent="0.25">
      <c r="A883" s="64"/>
      <c r="B883" s="64"/>
      <c r="C883" s="64"/>
      <c r="D883" s="64"/>
      <c r="E883" s="64"/>
      <c r="F883" s="81"/>
      <c r="G883" s="81"/>
      <c r="H883" s="64"/>
      <c r="I883" s="64"/>
      <c r="J883" s="64"/>
      <c r="K883" s="64"/>
      <c r="L883" s="64"/>
      <c r="M883" s="64"/>
      <c r="N883" s="64"/>
      <c r="O883" s="64"/>
      <c r="P883" s="64"/>
      <c r="Q883" s="64"/>
      <c r="R883" s="64"/>
      <c r="S883" s="64"/>
      <c r="T883" s="64"/>
      <c r="U883" s="64"/>
      <c r="V883" s="64"/>
      <c r="W883" s="64"/>
      <c r="X883" s="64"/>
      <c r="Y883" s="64"/>
      <c r="Z883" s="64"/>
    </row>
    <row r="884" spans="1:26" x14ac:dyDescent="0.25">
      <c r="A884" s="64"/>
      <c r="B884" s="64"/>
      <c r="C884" s="64"/>
      <c r="D884" s="64"/>
      <c r="E884" s="64"/>
      <c r="F884" s="81"/>
      <c r="G884" s="81"/>
      <c r="H884" s="64"/>
      <c r="I884" s="64"/>
      <c r="J884" s="64"/>
      <c r="K884" s="64"/>
      <c r="L884" s="64"/>
      <c r="M884" s="64"/>
      <c r="N884" s="64"/>
      <c r="O884" s="64"/>
      <c r="P884" s="64"/>
      <c r="Q884" s="64"/>
      <c r="R884" s="64"/>
      <c r="S884" s="64"/>
      <c r="T884" s="64"/>
      <c r="U884" s="64"/>
      <c r="V884" s="64"/>
      <c r="W884" s="64"/>
      <c r="X884" s="64"/>
      <c r="Y884" s="64"/>
      <c r="Z884" s="64"/>
    </row>
    <row r="885" spans="1:26" x14ac:dyDescent="0.25">
      <c r="A885" s="64"/>
      <c r="B885" s="64"/>
      <c r="C885" s="64"/>
      <c r="D885" s="64"/>
      <c r="E885" s="64"/>
      <c r="F885" s="81"/>
      <c r="G885" s="81"/>
      <c r="H885" s="64"/>
      <c r="I885" s="64"/>
      <c r="J885" s="64"/>
      <c r="K885" s="64"/>
      <c r="L885" s="64"/>
      <c r="M885" s="64"/>
      <c r="N885" s="64"/>
      <c r="O885" s="64"/>
      <c r="P885" s="64"/>
      <c r="Q885" s="64"/>
      <c r="R885" s="64"/>
      <c r="S885" s="64"/>
      <c r="T885" s="64"/>
      <c r="U885" s="64"/>
      <c r="V885" s="64"/>
      <c r="W885" s="64"/>
      <c r="X885" s="64"/>
      <c r="Y885" s="64"/>
      <c r="Z885" s="64"/>
    </row>
    <row r="886" spans="1:26" x14ac:dyDescent="0.25">
      <c r="A886" s="64"/>
      <c r="B886" s="64"/>
      <c r="C886" s="64"/>
      <c r="D886" s="64"/>
      <c r="E886" s="64"/>
      <c r="F886" s="81"/>
      <c r="G886" s="81"/>
      <c r="H886" s="64"/>
      <c r="I886" s="64"/>
      <c r="J886" s="64"/>
      <c r="K886" s="64"/>
      <c r="L886" s="64"/>
      <c r="M886" s="64"/>
      <c r="N886" s="64"/>
      <c r="O886" s="64"/>
      <c r="P886" s="64"/>
      <c r="Q886" s="64"/>
      <c r="R886" s="64"/>
      <c r="S886" s="64"/>
      <c r="T886" s="64"/>
      <c r="U886" s="64"/>
      <c r="V886" s="64"/>
      <c r="W886" s="64"/>
      <c r="X886" s="64"/>
      <c r="Y886" s="64"/>
      <c r="Z886" s="64"/>
    </row>
    <row r="887" spans="1:26" x14ac:dyDescent="0.25">
      <c r="A887" s="64"/>
      <c r="B887" s="64"/>
      <c r="C887" s="64"/>
      <c r="D887" s="64"/>
      <c r="E887" s="64"/>
      <c r="F887" s="81"/>
      <c r="G887" s="81"/>
      <c r="H887" s="64"/>
      <c r="I887" s="64"/>
      <c r="J887" s="64"/>
      <c r="K887" s="64"/>
      <c r="L887" s="64"/>
      <c r="M887" s="64"/>
      <c r="N887" s="64"/>
      <c r="O887" s="64"/>
      <c r="P887" s="64"/>
      <c r="Q887" s="64"/>
      <c r="R887" s="64"/>
      <c r="S887" s="64"/>
      <c r="T887" s="64"/>
      <c r="U887" s="64"/>
      <c r="V887" s="64"/>
      <c r="W887" s="64"/>
      <c r="X887" s="64"/>
      <c r="Y887" s="64"/>
      <c r="Z887" s="64"/>
    </row>
    <row r="888" spans="1:26" x14ac:dyDescent="0.25">
      <c r="A888" s="64"/>
      <c r="B888" s="64"/>
      <c r="C888" s="64"/>
      <c r="D888" s="64"/>
      <c r="E888" s="64"/>
      <c r="F888" s="81"/>
      <c r="G888" s="81"/>
      <c r="H888" s="64"/>
      <c r="I888" s="64"/>
      <c r="J888" s="64"/>
      <c r="K888" s="64"/>
      <c r="L888" s="64"/>
      <c r="M888" s="64"/>
      <c r="N888" s="64"/>
      <c r="O888" s="64"/>
      <c r="P888" s="64"/>
      <c r="Q888" s="64"/>
      <c r="R888" s="64"/>
      <c r="S888" s="64"/>
      <c r="T888" s="64"/>
      <c r="U888" s="64"/>
      <c r="V888" s="64"/>
      <c r="W888" s="64"/>
      <c r="X888" s="64"/>
      <c r="Y888" s="64"/>
      <c r="Z888" s="64"/>
    </row>
    <row r="889" spans="1:26" x14ac:dyDescent="0.25">
      <c r="A889" s="64"/>
      <c r="B889" s="64"/>
      <c r="C889" s="64"/>
      <c r="D889" s="64"/>
      <c r="E889" s="64"/>
      <c r="F889" s="81"/>
      <c r="G889" s="81"/>
      <c r="H889" s="64"/>
      <c r="I889" s="64"/>
      <c r="J889" s="64"/>
      <c r="K889" s="64"/>
      <c r="L889" s="64"/>
      <c r="M889" s="64"/>
      <c r="N889" s="64"/>
      <c r="O889" s="64"/>
      <c r="P889" s="64"/>
      <c r="Q889" s="64"/>
      <c r="R889" s="64"/>
      <c r="S889" s="64"/>
      <c r="T889" s="64"/>
      <c r="U889" s="64"/>
      <c r="V889" s="64"/>
      <c r="W889" s="64"/>
      <c r="X889" s="64"/>
      <c r="Y889" s="64"/>
      <c r="Z889" s="64"/>
    </row>
    <row r="890" spans="1:26" x14ac:dyDescent="0.25">
      <c r="A890" s="64"/>
      <c r="B890" s="64"/>
      <c r="C890" s="64"/>
      <c r="D890" s="64"/>
      <c r="E890" s="64"/>
      <c r="F890" s="81"/>
      <c r="G890" s="81"/>
      <c r="H890" s="64"/>
      <c r="I890" s="64"/>
      <c r="J890" s="64"/>
      <c r="K890" s="64"/>
      <c r="L890" s="64"/>
      <c r="M890" s="64"/>
      <c r="N890" s="64"/>
      <c r="O890" s="64"/>
      <c r="P890" s="64"/>
      <c r="Q890" s="64"/>
      <c r="R890" s="64"/>
      <c r="S890" s="64"/>
      <c r="T890" s="64"/>
      <c r="U890" s="64"/>
      <c r="V890" s="64"/>
      <c r="W890" s="64"/>
      <c r="X890" s="64"/>
      <c r="Y890" s="64"/>
      <c r="Z890" s="64"/>
    </row>
    <row r="891" spans="1:26" x14ac:dyDescent="0.25">
      <c r="A891" s="64"/>
      <c r="B891" s="64"/>
      <c r="C891" s="64"/>
      <c r="D891" s="64"/>
      <c r="E891" s="64"/>
      <c r="F891" s="81"/>
      <c r="G891" s="81"/>
      <c r="H891" s="64"/>
      <c r="I891" s="64"/>
      <c r="J891" s="64"/>
      <c r="K891" s="64"/>
      <c r="L891" s="64"/>
      <c r="M891" s="64"/>
      <c r="N891" s="64"/>
      <c r="O891" s="64"/>
      <c r="P891" s="64"/>
      <c r="Q891" s="64"/>
      <c r="R891" s="64"/>
      <c r="S891" s="64"/>
      <c r="T891" s="64"/>
      <c r="U891" s="64"/>
      <c r="V891" s="64"/>
      <c r="W891" s="64"/>
      <c r="X891" s="64"/>
      <c r="Y891" s="64"/>
      <c r="Z891" s="64"/>
    </row>
    <row r="892" spans="1:26" x14ac:dyDescent="0.25">
      <c r="A892" s="64"/>
      <c r="B892" s="64"/>
      <c r="C892" s="64"/>
      <c r="D892" s="64"/>
      <c r="E892" s="64"/>
      <c r="F892" s="81"/>
      <c r="G892" s="81"/>
      <c r="H892" s="64"/>
      <c r="I892" s="64"/>
      <c r="J892" s="64"/>
      <c r="K892" s="64"/>
      <c r="L892" s="64"/>
      <c r="M892" s="64"/>
      <c r="N892" s="64"/>
      <c r="O892" s="64"/>
      <c r="P892" s="64"/>
      <c r="Q892" s="64"/>
      <c r="R892" s="64"/>
      <c r="S892" s="64"/>
      <c r="T892" s="64"/>
      <c r="U892" s="64"/>
      <c r="V892" s="64"/>
      <c r="W892" s="64"/>
      <c r="X892" s="64"/>
      <c r="Y892" s="64"/>
      <c r="Z892" s="64"/>
    </row>
    <row r="893" spans="1:26" x14ac:dyDescent="0.25">
      <c r="A893" s="64"/>
      <c r="B893" s="64"/>
      <c r="C893" s="64"/>
      <c r="D893" s="64"/>
      <c r="E893" s="64"/>
      <c r="F893" s="81"/>
      <c r="G893" s="81"/>
      <c r="H893" s="64"/>
      <c r="I893" s="64"/>
      <c r="J893" s="64"/>
      <c r="K893" s="64"/>
      <c r="L893" s="64"/>
      <c r="M893" s="64"/>
      <c r="N893" s="64"/>
      <c r="O893" s="64"/>
      <c r="P893" s="64"/>
      <c r="Q893" s="64"/>
      <c r="R893" s="64"/>
      <c r="S893" s="64"/>
      <c r="T893" s="64"/>
      <c r="U893" s="64"/>
      <c r="V893" s="64"/>
      <c r="W893" s="64"/>
      <c r="X893" s="64"/>
      <c r="Y893" s="64"/>
      <c r="Z893" s="64"/>
    </row>
    <row r="894" spans="1:26" x14ac:dyDescent="0.25">
      <c r="A894" s="64"/>
      <c r="B894" s="64"/>
      <c r="C894" s="64"/>
      <c r="D894" s="64"/>
      <c r="E894" s="64"/>
      <c r="F894" s="81"/>
      <c r="G894" s="81"/>
      <c r="H894" s="64"/>
      <c r="I894" s="64"/>
      <c r="J894" s="64"/>
      <c r="K894" s="64"/>
      <c r="L894" s="64"/>
      <c r="M894" s="64"/>
      <c r="N894" s="64"/>
      <c r="O894" s="64"/>
      <c r="P894" s="64"/>
      <c r="Q894" s="64"/>
      <c r="R894" s="64"/>
      <c r="S894" s="64"/>
      <c r="T894" s="64"/>
      <c r="U894" s="64"/>
      <c r="V894" s="64"/>
      <c r="W894" s="64"/>
      <c r="X894" s="64"/>
      <c r="Y894" s="64"/>
      <c r="Z894" s="64"/>
    </row>
    <row r="895" spans="1:26" x14ac:dyDescent="0.25">
      <c r="A895" s="64"/>
      <c r="B895" s="64"/>
      <c r="C895" s="64"/>
      <c r="D895" s="64"/>
      <c r="E895" s="64"/>
      <c r="F895" s="81"/>
      <c r="G895" s="81"/>
      <c r="H895" s="64"/>
      <c r="I895" s="64"/>
      <c r="J895" s="64"/>
      <c r="K895" s="64"/>
      <c r="L895" s="64"/>
      <c r="M895" s="64"/>
      <c r="N895" s="64"/>
      <c r="O895" s="64"/>
      <c r="P895" s="64"/>
      <c r="Q895" s="64"/>
      <c r="R895" s="64"/>
      <c r="S895" s="64"/>
      <c r="T895" s="64"/>
      <c r="U895" s="64"/>
      <c r="V895" s="64"/>
      <c r="W895" s="64"/>
      <c r="X895" s="64"/>
      <c r="Y895" s="64"/>
      <c r="Z895" s="64"/>
    </row>
    <row r="896" spans="1:26" x14ac:dyDescent="0.25">
      <c r="A896" s="64"/>
      <c r="B896" s="64"/>
      <c r="C896" s="64"/>
      <c r="D896" s="64"/>
      <c r="E896" s="64"/>
      <c r="F896" s="81"/>
      <c r="G896" s="81"/>
      <c r="H896" s="64"/>
      <c r="I896" s="64"/>
      <c r="J896" s="64"/>
      <c r="K896" s="64"/>
      <c r="L896" s="64"/>
      <c r="M896" s="64"/>
      <c r="N896" s="64"/>
      <c r="O896" s="64"/>
      <c r="P896" s="64"/>
      <c r="Q896" s="64"/>
      <c r="R896" s="64"/>
      <c r="S896" s="64"/>
      <c r="T896" s="64"/>
      <c r="U896" s="64"/>
      <c r="V896" s="64"/>
      <c r="W896" s="64"/>
      <c r="X896" s="64"/>
      <c r="Y896" s="64"/>
      <c r="Z896" s="64"/>
    </row>
    <row r="897" spans="1:26" x14ac:dyDescent="0.25">
      <c r="A897" s="64"/>
      <c r="B897" s="64"/>
      <c r="C897" s="64"/>
      <c r="D897" s="64"/>
      <c r="E897" s="64"/>
      <c r="F897" s="81"/>
      <c r="G897" s="81"/>
      <c r="H897" s="64"/>
      <c r="I897" s="64"/>
      <c r="J897" s="64"/>
      <c r="K897" s="64"/>
      <c r="L897" s="64"/>
      <c r="M897" s="64"/>
      <c r="N897" s="64"/>
      <c r="O897" s="64"/>
      <c r="P897" s="64"/>
      <c r="Q897" s="64"/>
      <c r="R897" s="64"/>
      <c r="S897" s="64"/>
      <c r="T897" s="64"/>
      <c r="U897" s="64"/>
      <c r="V897" s="64"/>
      <c r="W897" s="64"/>
      <c r="X897" s="64"/>
      <c r="Y897" s="64"/>
      <c r="Z897" s="64"/>
    </row>
    <row r="898" spans="1:26" x14ac:dyDescent="0.25">
      <c r="A898" s="64"/>
      <c r="B898" s="64"/>
      <c r="C898" s="64"/>
      <c r="D898" s="64"/>
      <c r="E898" s="64"/>
      <c r="F898" s="81"/>
      <c r="G898" s="81"/>
      <c r="H898" s="64"/>
      <c r="I898" s="64"/>
      <c r="J898" s="64"/>
      <c r="K898" s="64"/>
      <c r="L898" s="64"/>
      <c r="M898" s="64"/>
      <c r="N898" s="64"/>
      <c r="O898" s="64"/>
      <c r="P898" s="64"/>
      <c r="Q898" s="64"/>
      <c r="R898" s="64"/>
      <c r="S898" s="64"/>
      <c r="T898" s="64"/>
      <c r="U898" s="64"/>
      <c r="V898" s="64"/>
      <c r="W898" s="64"/>
      <c r="X898" s="64"/>
      <c r="Y898" s="64"/>
      <c r="Z898" s="64"/>
    </row>
    <row r="899" spans="1:26" x14ac:dyDescent="0.25">
      <c r="A899" s="64"/>
      <c r="B899" s="64"/>
      <c r="C899" s="64"/>
      <c r="D899" s="64"/>
      <c r="E899" s="64"/>
      <c r="F899" s="81"/>
      <c r="G899" s="81"/>
      <c r="H899" s="64"/>
      <c r="I899" s="64"/>
      <c r="J899" s="64"/>
      <c r="K899" s="64"/>
      <c r="L899" s="64"/>
      <c r="M899" s="64"/>
      <c r="N899" s="64"/>
      <c r="O899" s="64"/>
      <c r="P899" s="64"/>
      <c r="Q899" s="64"/>
      <c r="R899" s="64"/>
      <c r="S899" s="64"/>
      <c r="T899" s="64"/>
      <c r="U899" s="64"/>
      <c r="V899" s="64"/>
      <c r="W899" s="64"/>
      <c r="X899" s="64"/>
      <c r="Y899" s="64"/>
      <c r="Z899" s="64"/>
    </row>
    <row r="900" spans="1:26" x14ac:dyDescent="0.25">
      <c r="A900" s="64"/>
      <c r="B900" s="64"/>
      <c r="C900" s="64"/>
      <c r="D900" s="64"/>
      <c r="E900" s="64"/>
      <c r="F900" s="81"/>
      <c r="G900" s="81"/>
      <c r="H900" s="64"/>
      <c r="I900" s="64"/>
      <c r="J900" s="64"/>
      <c r="K900" s="64"/>
      <c r="L900" s="64"/>
      <c r="M900" s="64"/>
      <c r="N900" s="64"/>
      <c r="O900" s="64"/>
      <c r="P900" s="64"/>
      <c r="Q900" s="64"/>
      <c r="R900" s="64"/>
      <c r="S900" s="64"/>
      <c r="T900" s="64"/>
      <c r="U900" s="64"/>
      <c r="V900" s="64"/>
      <c r="W900" s="64"/>
      <c r="X900" s="64"/>
      <c r="Y900" s="64"/>
      <c r="Z900" s="64"/>
    </row>
    <row r="901" spans="1:26" x14ac:dyDescent="0.25">
      <c r="A901" s="64"/>
      <c r="B901" s="64"/>
      <c r="C901" s="64"/>
      <c r="D901" s="64"/>
      <c r="E901" s="64"/>
      <c r="F901" s="81"/>
      <c r="G901" s="81"/>
      <c r="H901" s="64"/>
      <c r="I901" s="64"/>
      <c r="J901" s="64"/>
      <c r="K901" s="64"/>
      <c r="L901" s="64"/>
      <c r="M901" s="64"/>
      <c r="N901" s="64"/>
      <c r="O901" s="64"/>
      <c r="P901" s="64"/>
      <c r="Q901" s="64"/>
      <c r="R901" s="64"/>
      <c r="S901" s="64"/>
      <c r="T901" s="64"/>
      <c r="U901" s="64"/>
      <c r="V901" s="64"/>
      <c r="W901" s="64"/>
      <c r="X901" s="64"/>
      <c r="Y901" s="64"/>
      <c r="Z901" s="64"/>
    </row>
    <row r="902" spans="1:26" x14ac:dyDescent="0.25">
      <c r="A902" s="64"/>
      <c r="B902" s="64"/>
      <c r="C902" s="64"/>
      <c r="D902" s="64"/>
      <c r="E902" s="64"/>
      <c r="F902" s="81"/>
      <c r="G902" s="81"/>
      <c r="H902" s="64"/>
      <c r="I902" s="64"/>
      <c r="J902" s="64"/>
      <c r="K902" s="64"/>
      <c r="L902" s="64"/>
      <c r="M902" s="64"/>
      <c r="N902" s="64"/>
      <c r="O902" s="64"/>
      <c r="P902" s="64"/>
      <c r="Q902" s="64"/>
      <c r="R902" s="64"/>
      <c r="S902" s="64"/>
      <c r="T902" s="64"/>
      <c r="U902" s="64"/>
      <c r="V902" s="64"/>
      <c r="W902" s="64"/>
      <c r="X902" s="64"/>
      <c r="Y902" s="64"/>
      <c r="Z902" s="64"/>
    </row>
    <row r="903" spans="1:26" x14ac:dyDescent="0.25">
      <c r="A903" s="64"/>
      <c r="B903" s="64"/>
      <c r="C903" s="64"/>
      <c r="D903" s="64"/>
      <c r="E903" s="64"/>
      <c r="F903" s="81"/>
      <c r="G903" s="81"/>
      <c r="H903" s="64"/>
      <c r="I903" s="64"/>
      <c r="J903" s="64"/>
      <c r="K903" s="64"/>
      <c r="L903" s="64"/>
      <c r="M903" s="64"/>
      <c r="N903" s="64"/>
      <c r="O903" s="64"/>
      <c r="P903" s="64"/>
      <c r="Q903" s="64"/>
      <c r="R903" s="64"/>
      <c r="S903" s="64"/>
      <c r="T903" s="64"/>
      <c r="U903" s="64"/>
      <c r="V903" s="64"/>
      <c r="W903" s="64"/>
      <c r="X903" s="64"/>
      <c r="Y903" s="64"/>
      <c r="Z903" s="64"/>
    </row>
    <row r="904" spans="1:26" x14ac:dyDescent="0.25">
      <c r="A904" s="64"/>
      <c r="B904" s="64"/>
      <c r="C904" s="64"/>
      <c r="D904" s="64"/>
      <c r="E904" s="64"/>
      <c r="F904" s="81"/>
      <c r="G904" s="81"/>
      <c r="H904" s="64"/>
      <c r="I904" s="64"/>
      <c r="J904" s="64"/>
      <c r="K904" s="64"/>
      <c r="L904" s="64"/>
      <c r="M904" s="64"/>
      <c r="N904" s="64"/>
      <c r="O904" s="64"/>
      <c r="P904" s="64"/>
      <c r="Q904" s="64"/>
      <c r="R904" s="64"/>
      <c r="S904" s="64"/>
      <c r="T904" s="64"/>
      <c r="U904" s="64"/>
      <c r="V904" s="64"/>
      <c r="W904" s="64"/>
      <c r="X904" s="64"/>
      <c r="Y904" s="64"/>
      <c r="Z904" s="64"/>
    </row>
    <row r="905" spans="1:26" x14ac:dyDescent="0.25">
      <c r="A905" s="64"/>
      <c r="B905" s="64"/>
      <c r="C905" s="64"/>
      <c r="D905" s="64"/>
      <c r="E905" s="64"/>
      <c r="F905" s="81"/>
      <c r="G905" s="81"/>
      <c r="H905" s="64"/>
      <c r="I905" s="64"/>
      <c r="J905" s="64"/>
      <c r="K905" s="64"/>
      <c r="L905" s="64"/>
      <c r="M905" s="64"/>
      <c r="N905" s="64"/>
      <c r="O905" s="64"/>
      <c r="P905" s="64"/>
      <c r="Q905" s="64"/>
      <c r="R905" s="64"/>
      <c r="S905" s="64"/>
      <c r="T905" s="64"/>
      <c r="U905" s="64"/>
      <c r="V905" s="64"/>
      <c r="W905" s="64"/>
      <c r="X905" s="64"/>
      <c r="Y905" s="64"/>
      <c r="Z905" s="64"/>
    </row>
    <row r="906" spans="1:26" x14ac:dyDescent="0.25">
      <c r="A906" s="64"/>
      <c r="B906" s="64"/>
      <c r="C906" s="64"/>
      <c r="D906" s="64"/>
      <c r="E906" s="64"/>
      <c r="F906" s="81"/>
      <c r="G906" s="81"/>
      <c r="H906" s="64"/>
      <c r="I906" s="64"/>
      <c r="J906" s="64"/>
      <c r="K906" s="64"/>
      <c r="L906" s="64"/>
      <c r="M906" s="64"/>
      <c r="N906" s="64"/>
      <c r="O906" s="64"/>
      <c r="P906" s="64"/>
      <c r="Q906" s="64"/>
      <c r="R906" s="64"/>
      <c r="S906" s="64"/>
      <c r="T906" s="64"/>
      <c r="U906" s="64"/>
      <c r="V906" s="64"/>
      <c r="W906" s="64"/>
      <c r="X906" s="64"/>
      <c r="Y906" s="64"/>
      <c r="Z906" s="64"/>
    </row>
    <row r="907" spans="1:26" x14ac:dyDescent="0.25">
      <c r="A907" s="64"/>
      <c r="B907" s="64"/>
      <c r="C907" s="64"/>
      <c r="D907" s="64"/>
      <c r="E907" s="64"/>
      <c r="F907" s="81"/>
      <c r="G907" s="81"/>
      <c r="H907" s="64"/>
      <c r="I907" s="64"/>
      <c r="J907" s="64"/>
      <c r="K907" s="64"/>
      <c r="L907" s="64"/>
      <c r="M907" s="64"/>
      <c r="N907" s="64"/>
      <c r="O907" s="64"/>
      <c r="P907" s="64"/>
      <c r="Q907" s="64"/>
      <c r="R907" s="64"/>
      <c r="S907" s="64"/>
      <c r="T907" s="64"/>
      <c r="U907" s="64"/>
      <c r="V907" s="64"/>
      <c r="W907" s="64"/>
      <c r="X907" s="64"/>
      <c r="Y907" s="64"/>
      <c r="Z907" s="64"/>
    </row>
    <row r="908" spans="1:26" x14ac:dyDescent="0.25">
      <c r="A908" s="64"/>
      <c r="B908" s="64"/>
      <c r="C908" s="64"/>
      <c r="D908" s="64"/>
      <c r="E908" s="64"/>
      <c r="F908" s="81"/>
      <c r="G908" s="81"/>
      <c r="H908" s="64"/>
      <c r="I908" s="64"/>
      <c r="J908" s="64"/>
      <c r="K908" s="64"/>
      <c r="L908" s="64"/>
      <c r="M908" s="64"/>
      <c r="N908" s="64"/>
      <c r="O908" s="64"/>
      <c r="P908" s="64"/>
      <c r="Q908" s="64"/>
      <c r="R908" s="64"/>
      <c r="S908" s="64"/>
      <c r="T908" s="64"/>
      <c r="U908" s="64"/>
      <c r="V908" s="64"/>
      <c r="W908" s="64"/>
      <c r="X908" s="64"/>
      <c r="Y908" s="64"/>
      <c r="Z908" s="64"/>
    </row>
    <row r="909" spans="1:26" x14ac:dyDescent="0.25">
      <c r="A909" s="64"/>
      <c r="B909" s="64"/>
      <c r="C909" s="64"/>
      <c r="D909" s="64"/>
      <c r="E909" s="64"/>
      <c r="F909" s="81"/>
      <c r="G909" s="81"/>
      <c r="H909" s="64"/>
      <c r="I909" s="64"/>
      <c r="J909" s="64"/>
      <c r="K909" s="64"/>
      <c r="L909" s="64"/>
      <c r="M909" s="64"/>
      <c r="N909" s="64"/>
      <c r="O909" s="64"/>
      <c r="P909" s="64"/>
      <c r="Q909" s="64"/>
      <c r="R909" s="64"/>
      <c r="S909" s="64"/>
      <c r="T909" s="64"/>
      <c r="U909" s="64"/>
      <c r="V909" s="64"/>
      <c r="W909" s="64"/>
      <c r="X909" s="64"/>
      <c r="Y909" s="64"/>
      <c r="Z909" s="64"/>
    </row>
    <row r="910" spans="1:26" x14ac:dyDescent="0.25">
      <c r="A910" s="64"/>
      <c r="B910" s="64"/>
      <c r="C910" s="64"/>
      <c r="D910" s="64"/>
      <c r="E910" s="64"/>
      <c r="F910" s="81"/>
      <c r="G910" s="81"/>
      <c r="H910" s="64"/>
      <c r="I910" s="64"/>
      <c r="J910" s="64"/>
      <c r="K910" s="64"/>
      <c r="L910" s="64"/>
      <c r="M910" s="64"/>
      <c r="N910" s="64"/>
      <c r="O910" s="64"/>
      <c r="P910" s="64"/>
      <c r="Q910" s="64"/>
      <c r="R910" s="64"/>
      <c r="S910" s="64"/>
      <c r="T910" s="64"/>
      <c r="U910" s="64"/>
      <c r="V910" s="64"/>
      <c r="W910" s="64"/>
      <c r="X910" s="64"/>
      <c r="Y910" s="64"/>
      <c r="Z910" s="64"/>
    </row>
    <row r="911" spans="1:26" x14ac:dyDescent="0.25">
      <c r="A911" s="64"/>
      <c r="B911" s="64"/>
      <c r="C911" s="64"/>
      <c r="D911" s="64"/>
      <c r="E911" s="64"/>
      <c r="F911" s="81"/>
      <c r="G911" s="81"/>
      <c r="H911" s="64"/>
      <c r="I911" s="64"/>
      <c r="J911" s="64"/>
      <c r="K911" s="64"/>
      <c r="L911" s="64"/>
      <c r="M911" s="64"/>
      <c r="N911" s="64"/>
      <c r="O911" s="64"/>
      <c r="P911" s="64"/>
      <c r="Q911" s="64"/>
      <c r="R911" s="64"/>
      <c r="S911" s="64"/>
      <c r="T911" s="64"/>
      <c r="U911" s="64"/>
      <c r="V911" s="64"/>
      <c r="W911" s="64"/>
      <c r="X911" s="64"/>
      <c r="Y911" s="64"/>
      <c r="Z911" s="64"/>
    </row>
    <row r="912" spans="1:26" x14ac:dyDescent="0.25">
      <c r="A912" s="64"/>
      <c r="B912" s="64"/>
      <c r="C912" s="64"/>
      <c r="D912" s="64"/>
      <c r="E912" s="64"/>
      <c r="F912" s="81"/>
      <c r="G912" s="81"/>
      <c r="H912" s="64"/>
      <c r="I912" s="64"/>
      <c r="J912" s="64"/>
      <c r="K912" s="64"/>
      <c r="L912" s="64"/>
      <c r="M912" s="64"/>
      <c r="N912" s="64"/>
      <c r="O912" s="64"/>
      <c r="P912" s="64"/>
      <c r="Q912" s="64"/>
      <c r="R912" s="64"/>
      <c r="S912" s="64"/>
      <c r="T912" s="64"/>
      <c r="U912" s="64"/>
      <c r="V912" s="64"/>
      <c r="W912" s="64"/>
      <c r="X912" s="64"/>
      <c r="Y912" s="64"/>
      <c r="Z912" s="64"/>
    </row>
    <row r="913" spans="1:26" x14ac:dyDescent="0.25">
      <c r="A913" s="64"/>
      <c r="B913" s="64"/>
      <c r="C913" s="64"/>
      <c r="D913" s="64"/>
      <c r="E913" s="64"/>
      <c r="F913" s="81"/>
      <c r="G913" s="81"/>
      <c r="H913" s="64"/>
      <c r="I913" s="64"/>
      <c r="J913" s="64"/>
      <c r="K913" s="64"/>
      <c r="L913" s="64"/>
      <c r="M913" s="64"/>
      <c r="N913" s="64"/>
      <c r="O913" s="64"/>
      <c r="P913" s="64"/>
      <c r="Q913" s="64"/>
      <c r="R913" s="64"/>
      <c r="S913" s="64"/>
      <c r="T913" s="64"/>
      <c r="U913" s="64"/>
      <c r="V913" s="64"/>
      <c r="W913" s="64"/>
      <c r="X913" s="64"/>
      <c r="Y913" s="64"/>
      <c r="Z913" s="64"/>
    </row>
    <row r="914" spans="1:26" x14ac:dyDescent="0.25">
      <c r="A914" s="64"/>
      <c r="B914" s="64"/>
      <c r="C914" s="64"/>
      <c r="D914" s="64"/>
      <c r="E914" s="64"/>
      <c r="F914" s="81"/>
      <c r="G914" s="81"/>
      <c r="H914" s="64"/>
      <c r="I914" s="64"/>
      <c r="J914" s="64"/>
      <c r="K914" s="64"/>
      <c r="L914" s="64"/>
      <c r="M914" s="64"/>
      <c r="N914" s="64"/>
      <c r="O914" s="64"/>
      <c r="P914" s="64"/>
      <c r="Q914" s="64"/>
      <c r="R914" s="64"/>
      <c r="S914" s="64"/>
      <c r="T914" s="64"/>
      <c r="U914" s="64"/>
      <c r="V914" s="64"/>
      <c r="W914" s="64"/>
      <c r="X914" s="64"/>
      <c r="Y914" s="64"/>
      <c r="Z914" s="64"/>
    </row>
    <row r="915" spans="1:26" x14ac:dyDescent="0.25">
      <c r="A915" s="64"/>
      <c r="B915" s="64"/>
      <c r="C915" s="64"/>
      <c r="D915" s="64"/>
      <c r="E915" s="64"/>
      <c r="F915" s="81"/>
      <c r="G915" s="81"/>
      <c r="H915" s="64"/>
      <c r="I915" s="64"/>
      <c r="J915" s="64"/>
      <c r="K915" s="64"/>
      <c r="L915" s="64"/>
      <c r="M915" s="64"/>
      <c r="N915" s="64"/>
      <c r="O915" s="64"/>
      <c r="P915" s="64"/>
      <c r="Q915" s="64"/>
      <c r="R915" s="64"/>
      <c r="S915" s="64"/>
      <c r="T915" s="64"/>
      <c r="U915" s="64"/>
      <c r="V915" s="64"/>
      <c r="W915" s="64"/>
      <c r="X915" s="64"/>
      <c r="Y915" s="64"/>
      <c r="Z915" s="64"/>
    </row>
    <row r="916" spans="1:26" x14ac:dyDescent="0.25">
      <c r="A916" s="64"/>
      <c r="B916" s="64"/>
      <c r="C916" s="64"/>
      <c r="D916" s="64"/>
      <c r="E916" s="64"/>
      <c r="F916" s="81"/>
      <c r="G916" s="81"/>
      <c r="H916" s="64"/>
      <c r="I916" s="64"/>
      <c r="J916" s="64"/>
      <c r="K916" s="64"/>
      <c r="L916" s="64"/>
      <c r="M916" s="64"/>
      <c r="N916" s="64"/>
      <c r="O916" s="64"/>
      <c r="P916" s="64"/>
      <c r="Q916" s="64"/>
      <c r="R916" s="64"/>
      <c r="S916" s="64"/>
      <c r="T916" s="64"/>
      <c r="U916" s="64"/>
      <c r="V916" s="64"/>
      <c r="W916" s="64"/>
      <c r="X916" s="64"/>
      <c r="Y916" s="64"/>
      <c r="Z916" s="64"/>
    </row>
    <row r="917" spans="1:26" x14ac:dyDescent="0.25">
      <c r="A917" s="64"/>
      <c r="B917" s="64"/>
      <c r="C917" s="64"/>
      <c r="D917" s="64"/>
      <c r="E917" s="64"/>
      <c r="F917" s="81"/>
      <c r="G917" s="81"/>
      <c r="H917" s="64"/>
      <c r="I917" s="64"/>
      <c r="J917" s="64"/>
      <c r="K917" s="64"/>
      <c r="L917" s="64"/>
      <c r="M917" s="64"/>
      <c r="N917" s="64"/>
      <c r="O917" s="64"/>
      <c r="P917" s="64"/>
      <c r="Q917" s="64"/>
      <c r="R917" s="64"/>
      <c r="S917" s="64"/>
      <c r="T917" s="64"/>
      <c r="U917" s="64"/>
      <c r="V917" s="64"/>
      <c r="W917" s="64"/>
      <c r="X917" s="64"/>
      <c r="Y917" s="64"/>
      <c r="Z917" s="64"/>
    </row>
    <row r="918" spans="1:26" x14ac:dyDescent="0.25">
      <c r="A918" s="64"/>
      <c r="B918" s="64"/>
      <c r="C918" s="64"/>
      <c r="D918" s="64"/>
      <c r="E918" s="64"/>
      <c r="F918" s="81"/>
      <c r="G918" s="81"/>
      <c r="H918" s="64"/>
      <c r="I918" s="64"/>
      <c r="J918" s="64"/>
      <c r="K918" s="64"/>
      <c r="L918" s="64"/>
      <c r="M918" s="64"/>
      <c r="N918" s="64"/>
      <c r="O918" s="64"/>
      <c r="P918" s="64"/>
      <c r="Q918" s="64"/>
      <c r="R918" s="64"/>
      <c r="S918" s="64"/>
      <c r="T918" s="64"/>
      <c r="U918" s="64"/>
      <c r="V918" s="64"/>
      <c r="W918" s="64"/>
      <c r="X918" s="64"/>
      <c r="Y918" s="64"/>
      <c r="Z918" s="64"/>
    </row>
    <row r="919" spans="1:26" x14ac:dyDescent="0.25">
      <c r="A919" s="64"/>
      <c r="B919" s="64"/>
      <c r="C919" s="64"/>
      <c r="D919" s="64"/>
      <c r="E919" s="64"/>
      <c r="F919" s="81"/>
      <c r="G919" s="81"/>
      <c r="H919" s="64"/>
      <c r="I919" s="64"/>
      <c r="J919" s="64"/>
      <c r="K919" s="64"/>
      <c r="L919" s="64"/>
      <c r="M919" s="64"/>
      <c r="N919" s="64"/>
      <c r="O919" s="64"/>
      <c r="P919" s="64"/>
      <c r="Q919" s="64"/>
      <c r="R919" s="64"/>
      <c r="S919" s="64"/>
      <c r="T919" s="64"/>
      <c r="U919" s="64"/>
      <c r="V919" s="64"/>
      <c r="W919" s="64"/>
      <c r="X919" s="64"/>
      <c r="Y919" s="64"/>
      <c r="Z919" s="64"/>
    </row>
    <row r="920" spans="1:26" x14ac:dyDescent="0.25">
      <c r="A920" s="64"/>
      <c r="B920" s="64"/>
      <c r="C920" s="64"/>
      <c r="D920" s="64"/>
      <c r="E920" s="64"/>
      <c r="F920" s="81"/>
      <c r="G920" s="81"/>
      <c r="H920" s="64"/>
      <c r="I920" s="64"/>
      <c r="J920" s="64"/>
      <c r="K920" s="64"/>
      <c r="L920" s="64"/>
      <c r="M920" s="64"/>
      <c r="N920" s="64"/>
      <c r="O920" s="64"/>
      <c r="P920" s="64"/>
      <c r="Q920" s="64"/>
      <c r="R920" s="64"/>
      <c r="S920" s="64"/>
      <c r="T920" s="64"/>
      <c r="U920" s="64"/>
      <c r="V920" s="64"/>
      <c r="W920" s="64"/>
      <c r="X920" s="64"/>
      <c r="Y920" s="64"/>
      <c r="Z920" s="64"/>
    </row>
    <row r="921" spans="1:26" x14ac:dyDescent="0.25">
      <c r="A921" s="64"/>
      <c r="B921" s="64"/>
      <c r="C921" s="64"/>
      <c r="D921" s="64"/>
      <c r="E921" s="64"/>
      <c r="F921" s="81"/>
      <c r="G921" s="81"/>
      <c r="H921" s="64"/>
      <c r="I921" s="64"/>
      <c r="J921" s="64"/>
      <c r="K921" s="64"/>
      <c r="L921" s="64"/>
      <c r="M921" s="64"/>
      <c r="N921" s="64"/>
      <c r="O921" s="64"/>
      <c r="P921" s="64"/>
      <c r="Q921" s="64"/>
      <c r="R921" s="64"/>
      <c r="S921" s="64"/>
      <c r="T921" s="64"/>
      <c r="U921" s="64"/>
      <c r="V921" s="64"/>
      <c r="W921" s="64"/>
      <c r="X921" s="64"/>
      <c r="Y921" s="64"/>
      <c r="Z921" s="64"/>
    </row>
    <row r="922" spans="1:26" x14ac:dyDescent="0.25">
      <c r="A922" s="64"/>
      <c r="B922" s="64"/>
      <c r="C922" s="64"/>
      <c r="D922" s="64"/>
      <c r="E922" s="64"/>
      <c r="F922" s="81"/>
      <c r="G922" s="81"/>
      <c r="H922" s="64"/>
      <c r="I922" s="64"/>
      <c r="J922" s="64"/>
      <c r="K922" s="64"/>
      <c r="L922" s="64"/>
      <c r="M922" s="64"/>
      <c r="N922" s="64"/>
      <c r="O922" s="64"/>
      <c r="P922" s="64"/>
      <c r="Q922" s="64"/>
      <c r="R922" s="64"/>
      <c r="S922" s="64"/>
      <c r="T922" s="64"/>
      <c r="U922" s="64"/>
      <c r="V922" s="64"/>
      <c r="W922" s="64"/>
      <c r="X922" s="64"/>
      <c r="Y922" s="64"/>
      <c r="Z922" s="64"/>
    </row>
    <row r="923" spans="1:26" x14ac:dyDescent="0.25">
      <c r="A923" s="64"/>
      <c r="B923" s="64"/>
      <c r="C923" s="64"/>
      <c r="D923" s="64"/>
      <c r="E923" s="64"/>
      <c r="F923" s="81"/>
      <c r="G923" s="81"/>
      <c r="H923" s="64"/>
      <c r="I923" s="64"/>
      <c r="J923" s="64"/>
      <c r="K923" s="64"/>
      <c r="L923" s="64"/>
      <c r="M923" s="64"/>
      <c r="N923" s="64"/>
      <c r="O923" s="64"/>
      <c r="P923" s="64"/>
      <c r="Q923" s="64"/>
      <c r="R923" s="64"/>
      <c r="S923" s="64"/>
      <c r="T923" s="64"/>
      <c r="U923" s="64"/>
      <c r="V923" s="64"/>
      <c r="W923" s="64"/>
      <c r="X923" s="64"/>
      <c r="Y923" s="64"/>
      <c r="Z923" s="64"/>
    </row>
    <row r="924" spans="1:26" x14ac:dyDescent="0.25">
      <c r="A924" s="64"/>
      <c r="B924" s="64"/>
      <c r="C924" s="64"/>
      <c r="D924" s="64"/>
      <c r="E924" s="64"/>
      <c r="F924" s="81"/>
      <c r="G924" s="81"/>
      <c r="H924" s="64"/>
      <c r="I924" s="64"/>
      <c r="J924" s="64"/>
      <c r="K924" s="64"/>
      <c r="L924" s="64"/>
      <c r="M924" s="64"/>
      <c r="N924" s="64"/>
      <c r="O924" s="64"/>
      <c r="P924" s="64"/>
      <c r="Q924" s="64"/>
      <c r="R924" s="64"/>
      <c r="S924" s="64"/>
      <c r="T924" s="64"/>
      <c r="U924" s="64"/>
      <c r="V924" s="64"/>
      <c r="W924" s="64"/>
      <c r="X924" s="64"/>
      <c r="Y924" s="64"/>
      <c r="Z924" s="64"/>
    </row>
    <row r="925" spans="1:26" x14ac:dyDescent="0.25">
      <c r="A925" s="64"/>
      <c r="B925" s="64"/>
      <c r="C925" s="64"/>
      <c r="D925" s="64"/>
      <c r="E925" s="64"/>
      <c r="F925" s="81"/>
      <c r="G925" s="81"/>
      <c r="H925" s="64"/>
      <c r="I925" s="64"/>
      <c r="J925" s="64"/>
      <c r="K925" s="64"/>
      <c r="L925" s="64"/>
      <c r="M925" s="64"/>
      <c r="N925" s="64"/>
      <c r="O925" s="64"/>
      <c r="P925" s="64"/>
      <c r="Q925" s="64"/>
      <c r="R925" s="64"/>
      <c r="S925" s="64"/>
      <c r="T925" s="64"/>
      <c r="U925" s="64"/>
      <c r="V925" s="64"/>
      <c r="W925" s="64"/>
      <c r="X925" s="64"/>
      <c r="Y925" s="64"/>
      <c r="Z925" s="64"/>
    </row>
    <row r="926" spans="1:26" x14ac:dyDescent="0.25">
      <c r="A926" s="64"/>
      <c r="B926" s="64"/>
      <c r="C926" s="64"/>
      <c r="D926" s="64"/>
      <c r="E926" s="64"/>
      <c r="F926" s="81"/>
      <c r="G926" s="81"/>
      <c r="H926" s="64"/>
      <c r="I926" s="64"/>
      <c r="J926" s="64"/>
      <c r="K926" s="64"/>
      <c r="L926" s="64"/>
      <c r="M926" s="64"/>
      <c r="N926" s="64"/>
      <c r="O926" s="64"/>
      <c r="P926" s="64"/>
      <c r="Q926" s="64"/>
      <c r="R926" s="64"/>
      <c r="S926" s="64"/>
      <c r="T926" s="64"/>
      <c r="U926" s="64"/>
      <c r="V926" s="64"/>
      <c r="W926" s="64"/>
      <c r="X926" s="64"/>
      <c r="Y926" s="64"/>
      <c r="Z926" s="64"/>
    </row>
    <row r="927" spans="1:26" x14ac:dyDescent="0.25">
      <c r="A927" s="64"/>
      <c r="B927" s="64"/>
      <c r="C927" s="64"/>
      <c r="D927" s="64"/>
      <c r="E927" s="64"/>
      <c r="F927" s="81"/>
      <c r="G927" s="81"/>
      <c r="H927" s="64"/>
      <c r="I927" s="64"/>
      <c r="J927" s="64"/>
      <c r="K927" s="64"/>
      <c r="L927" s="64"/>
      <c r="M927" s="64"/>
      <c r="N927" s="64"/>
      <c r="O927" s="64"/>
      <c r="P927" s="64"/>
      <c r="Q927" s="64"/>
      <c r="R927" s="64"/>
      <c r="S927" s="64"/>
      <c r="T927" s="64"/>
      <c r="U927" s="64"/>
      <c r="V927" s="64"/>
      <c r="W927" s="64"/>
      <c r="X927" s="64"/>
      <c r="Y927" s="64"/>
      <c r="Z927" s="64"/>
    </row>
    <row r="928" spans="1:26" x14ac:dyDescent="0.25">
      <c r="A928" s="64"/>
      <c r="B928" s="64"/>
      <c r="C928" s="64"/>
      <c r="D928" s="64"/>
      <c r="E928" s="64"/>
      <c r="F928" s="81"/>
      <c r="G928" s="81"/>
      <c r="H928" s="64"/>
      <c r="I928" s="64"/>
      <c r="J928" s="64"/>
      <c r="K928" s="64"/>
      <c r="L928" s="64"/>
      <c r="M928" s="64"/>
      <c r="N928" s="64"/>
      <c r="O928" s="64"/>
      <c r="P928" s="64"/>
      <c r="Q928" s="64"/>
      <c r="R928" s="64"/>
      <c r="S928" s="64"/>
      <c r="T928" s="64"/>
      <c r="U928" s="64"/>
      <c r="V928" s="64"/>
      <c r="W928" s="64"/>
      <c r="X928" s="64"/>
      <c r="Y928" s="64"/>
      <c r="Z928" s="64"/>
    </row>
    <row r="929" spans="1:26" x14ac:dyDescent="0.25">
      <c r="A929" s="64"/>
      <c r="B929" s="64"/>
      <c r="C929" s="64"/>
      <c r="D929" s="64"/>
      <c r="E929" s="64"/>
      <c r="F929" s="81"/>
      <c r="G929" s="81"/>
      <c r="H929" s="64"/>
      <c r="I929" s="64"/>
      <c r="J929" s="64"/>
      <c r="K929" s="64"/>
      <c r="L929" s="64"/>
      <c r="M929" s="64"/>
      <c r="N929" s="64"/>
      <c r="O929" s="64"/>
      <c r="P929" s="64"/>
      <c r="Q929" s="64"/>
      <c r="R929" s="64"/>
      <c r="S929" s="64"/>
      <c r="T929" s="64"/>
      <c r="U929" s="64"/>
      <c r="V929" s="64"/>
      <c r="W929" s="64"/>
      <c r="X929" s="64"/>
      <c r="Y929" s="64"/>
      <c r="Z929" s="64"/>
    </row>
    <row r="930" spans="1:26" x14ac:dyDescent="0.25">
      <c r="A930" s="64"/>
      <c r="B930" s="64"/>
      <c r="C930" s="64"/>
      <c r="D930" s="64"/>
      <c r="E930" s="64"/>
      <c r="F930" s="81"/>
      <c r="G930" s="81"/>
      <c r="H930" s="64"/>
      <c r="I930" s="64"/>
      <c r="J930" s="64"/>
      <c r="K930" s="64"/>
      <c r="L930" s="64"/>
      <c r="M930" s="64"/>
      <c r="N930" s="64"/>
      <c r="O930" s="64"/>
      <c r="P930" s="64"/>
      <c r="Q930" s="64"/>
      <c r="R930" s="64"/>
      <c r="S930" s="64"/>
      <c r="T930" s="64"/>
      <c r="U930" s="64"/>
      <c r="V930" s="64"/>
      <c r="W930" s="64"/>
      <c r="X930" s="64"/>
      <c r="Y930" s="64"/>
      <c r="Z930" s="64"/>
    </row>
    <row r="931" spans="1:26" x14ac:dyDescent="0.25">
      <c r="A931" s="64"/>
      <c r="B931" s="64"/>
      <c r="C931" s="64"/>
      <c r="D931" s="64"/>
      <c r="E931" s="64"/>
      <c r="F931" s="81"/>
      <c r="G931" s="81"/>
      <c r="H931" s="64"/>
      <c r="I931" s="64"/>
      <c r="J931" s="64"/>
      <c r="K931" s="64"/>
      <c r="L931" s="64"/>
      <c r="M931" s="64"/>
      <c r="N931" s="64"/>
      <c r="O931" s="64"/>
      <c r="P931" s="64"/>
      <c r="Q931" s="64"/>
      <c r="R931" s="64"/>
      <c r="S931" s="64"/>
      <c r="T931" s="64"/>
      <c r="U931" s="64"/>
      <c r="V931" s="64"/>
      <c r="W931" s="64"/>
      <c r="X931" s="64"/>
      <c r="Y931" s="64"/>
      <c r="Z931" s="64"/>
    </row>
    <row r="932" spans="1:26" x14ac:dyDescent="0.25">
      <c r="A932" s="64"/>
      <c r="B932" s="64"/>
      <c r="C932" s="64"/>
      <c r="D932" s="64"/>
      <c r="E932" s="64"/>
      <c r="F932" s="81"/>
      <c r="G932" s="81"/>
      <c r="H932" s="64"/>
      <c r="I932" s="64"/>
      <c r="J932" s="64"/>
      <c r="K932" s="64"/>
      <c r="L932" s="64"/>
      <c r="M932" s="64"/>
      <c r="N932" s="64"/>
      <c r="O932" s="64"/>
      <c r="P932" s="64"/>
      <c r="Q932" s="64"/>
      <c r="R932" s="64"/>
      <c r="S932" s="64"/>
      <c r="T932" s="64"/>
      <c r="U932" s="64"/>
      <c r="V932" s="64"/>
      <c r="W932" s="64"/>
      <c r="X932" s="64"/>
      <c r="Y932" s="64"/>
      <c r="Z932" s="64"/>
    </row>
    <row r="933" spans="1:26" x14ac:dyDescent="0.25">
      <c r="A933" s="64"/>
      <c r="B933" s="64"/>
      <c r="C933" s="64"/>
      <c r="D933" s="64"/>
      <c r="E933" s="64"/>
      <c r="F933" s="81"/>
      <c r="G933" s="81"/>
      <c r="H933" s="64"/>
      <c r="I933" s="64"/>
      <c r="J933" s="64"/>
      <c r="K933" s="64"/>
      <c r="L933" s="64"/>
      <c r="M933" s="64"/>
      <c r="N933" s="64"/>
      <c r="O933" s="64"/>
      <c r="P933" s="64"/>
      <c r="Q933" s="64"/>
      <c r="R933" s="64"/>
      <c r="S933" s="64"/>
      <c r="T933" s="64"/>
      <c r="U933" s="64"/>
      <c r="V933" s="64"/>
      <c r="W933" s="64"/>
      <c r="X933" s="64"/>
      <c r="Y933" s="64"/>
      <c r="Z933" s="64"/>
    </row>
    <row r="934" spans="1:26" x14ac:dyDescent="0.25">
      <c r="A934" s="64"/>
      <c r="B934" s="64"/>
      <c r="C934" s="64"/>
      <c r="D934" s="64"/>
      <c r="E934" s="64"/>
      <c r="F934" s="81"/>
      <c r="G934" s="81"/>
      <c r="H934" s="64"/>
      <c r="I934" s="64"/>
      <c r="J934" s="64"/>
      <c r="K934" s="64"/>
      <c r="L934" s="64"/>
      <c r="M934" s="64"/>
      <c r="N934" s="64"/>
      <c r="O934" s="64"/>
      <c r="P934" s="64"/>
      <c r="Q934" s="64"/>
      <c r="R934" s="64"/>
      <c r="S934" s="64"/>
      <c r="T934" s="64"/>
      <c r="U934" s="64"/>
      <c r="V934" s="64"/>
      <c r="W934" s="64"/>
      <c r="X934" s="64"/>
      <c r="Y934" s="64"/>
      <c r="Z934" s="64"/>
    </row>
    <row r="935" spans="1:26" x14ac:dyDescent="0.25">
      <c r="A935" s="64"/>
      <c r="B935" s="64"/>
      <c r="C935" s="64"/>
      <c r="D935" s="64"/>
      <c r="E935" s="64"/>
      <c r="F935" s="81"/>
      <c r="G935" s="81"/>
      <c r="H935" s="64"/>
      <c r="I935" s="64"/>
      <c r="J935" s="64"/>
      <c r="K935" s="64"/>
      <c r="L935" s="64"/>
      <c r="M935" s="64"/>
      <c r="N935" s="64"/>
      <c r="O935" s="64"/>
      <c r="P935" s="64"/>
      <c r="Q935" s="64"/>
      <c r="R935" s="64"/>
      <c r="S935" s="64"/>
      <c r="T935" s="64"/>
      <c r="U935" s="64"/>
      <c r="V935" s="64"/>
      <c r="W935" s="64"/>
      <c r="X935" s="64"/>
      <c r="Y935" s="64"/>
      <c r="Z935" s="64"/>
    </row>
    <row r="936" spans="1:26" x14ac:dyDescent="0.25">
      <c r="A936" s="64"/>
      <c r="B936" s="64"/>
      <c r="C936" s="64"/>
      <c r="D936" s="64"/>
      <c r="E936" s="64"/>
      <c r="F936" s="81"/>
      <c r="G936" s="81"/>
      <c r="H936" s="64"/>
      <c r="I936" s="64"/>
      <c r="J936" s="64"/>
      <c r="K936" s="64"/>
      <c r="L936" s="64"/>
      <c r="M936" s="64"/>
      <c r="N936" s="64"/>
      <c r="O936" s="64"/>
      <c r="P936" s="64"/>
      <c r="Q936" s="64"/>
      <c r="R936" s="64"/>
      <c r="S936" s="64"/>
      <c r="T936" s="64"/>
      <c r="U936" s="64"/>
      <c r="V936" s="64"/>
      <c r="W936" s="64"/>
      <c r="X936" s="64"/>
      <c r="Y936" s="64"/>
      <c r="Z936" s="64"/>
    </row>
    <row r="937" spans="1:26" x14ac:dyDescent="0.25">
      <c r="A937" s="64"/>
      <c r="B937" s="64"/>
      <c r="C937" s="64"/>
      <c r="D937" s="64"/>
      <c r="E937" s="64"/>
      <c r="F937" s="81"/>
      <c r="G937" s="81"/>
      <c r="H937" s="64"/>
      <c r="I937" s="64"/>
      <c r="J937" s="64"/>
      <c r="K937" s="64"/>
      <c r="L937" s="64"/>
      <c r="M937" s="64"/>
      <c r="N937" s="64"/>
      <c r="O937" s="64"/>
      <c r="P937" s="64"/>
      <c r="Q937" s="64"/>
      <c r="R937" s="64"/>
      <c r="S937" s="64"/>
      <c r="T937" s="64"/>
      <c r="U937" s="64"/>
      <c r="V937" s="64"/>
      <c r="W937" s="64"/>
      <c r="X937" s="64"/>
      <c r="Y937" s="64"/>
      <c r="Z937" s="64"/>
    </row>
    <row r="938" spans="1:26" x14ac:dyDescent="0.25">
      <c r="A938" s="64"/>
      <c r="B938" s="64"/>
      <c r="C938" s="64"/>
      <c r="D938" s="64"/>
      <c r="E938" s="64"/>
      <c r="F938" s="81"/>
      <c r="G938" s="81"/>
      <c r="H938" s="64"/>
      <c r="I938" s="64"/>
      <c r="J938" s="64"/>
      <c r="K938" s="64"/>
      <c r="L938" s="64"/>
      <c r="M938" s="64"/>
      <c r="N938" s="64"/>
      <c r="O938" s="64"/>
      <c r="P938" s="64"/>
      <c r="Q938" s="64"/>
      <c r="R938" s="64"/>
      <c r="S938" s="64"/>
      <c r="T938" s="64"/>
      <c r="U938" s="64"/>
      <c r="V938" s="64"/>
      <c r="W938" s="64"/>
      <c r="X938" s="64"/>
      <c r="Y938" s="64"/>
      <c r="Z938" s="64"/>
    </row>
    <row r="939" spans="1:26" x14ac:dyDescent="0.25">
      <c r="A939" s="64"/>
      <c r="B939" s="64"/>
      <c r="C939" s="64"/>
      <c r="D939" s="64"/>
      <c r="E939" s="64"/>
      <c r="F939" s="81"/>
      <c r="G939" s="81"/>
      <c r="H939" s="64"/>
      <c r="I939" s="64"/>
      <c r="J939" s="64"/>
      <c r="K939" s="64"/>
      <c r="L939" s="64"/>
      <c r="M939" s="64"/>
      <c r="N939" s="64"/>
      <c r="O939" s="64"/>
      <c r="P939" s="64"/>
      <c r="Q939" s="64"/>
      <c r="R939" s="64"/>
      <c r="S939" s="64"/>
      <c r="T939" s="64"/>
      <c r="U939" s="64"/>
      <c r="V939" s="64"/>
      <c r="W939" s="64"/>
      <c r="X939" s="64"/>
      <c r="Y939" s="64"/>
      <c r="Z939" s="64"/>
    </row>
    <row r="940" spans="1:26" x14ac:dyDescent="0.25">
      <c r="A940" s="64"/>
      <c r="B940" s="64"/>
      <c r="C940" s="64"/>
      <c r="D940" s="64"/>
      <c r="E940" s="64"/>
      <c r="F940" s="81"/>
      <c r="G940" s="81"/>
      <c r="H940" s="64"/>
      <c r="I940" s="64"/>
      <c r="J940" s="64"/>
      <c r="K940" s="64"/>
      <c r="L940" s="64"/>
      <c r="M940" s="64"/>
      <c r="N940" s="64"/>
      <c r="O940" s="64"/>
      <c r="P940" s="64"/>
      <c r="Q940" s="64"/>
      <c r="R940" s="64"/>
      <c r="S940" s="64"/>
      <c r="T940" s="64"/>
      <c r="U940" s="64"/>
      <c r="V940" s="64"/>
      <c r="W940" s="64"/>
      <c r="X940" s="64"/>
      <c r="Y940" s="64"/>
      <c r="Z940" s="64"/>
    </row>
    <row r="941" spans="1:26" x14ac:dyDescent="0.25">
      <c r="A941" s="64"/>
      <c r="B941" s="64"/>
      <c r="C941" s="64"/>
      <c r="D941" s="64"/>
      <c r="E941" s="64"/>
      <c r="F941" s="81"/>
      <c r="G941" s="81"/>
      <c r="H941" s="64"/>
      <c r="I941" s="64"/>
      <c r="J941" s="64"/>
      <c r="K941" s="64"/>
      <c r="L941" s="64"/>
      <c r="M941" s="64"/>
      <c r="N941" s="64"/>
      <c r="O941" s="64"/>
      <c r="P941" s="64"/>
      <c r="Q941" s="64"/>
      <c r="R941" s="64"/>
      <c r="S941" s="64"/>
      <c r="T941" s="64"/>
      <c r="U941" s="64"/>
      <c r="V941" s="64"/>
      <c r="W941" s="64"/>
      <c r="X941" s="64"/>
      <c r="Y941" s="64"/>
      <c r="Z941" s="64"/>
    </row>
    <row r="942" spans="1:26" x14ac:dyDescent="0.25">
      <c r="A942" s="64"/>
      <c r="B942" s="64"/>
      <c r="C942" s="64"/>
      <c r="D942" s="64"/>
      <c r="E942" s="64"/>
      <c r="F942" s="81"/>
      <c r="G942" s="81"/>
      <c r="H942" s="64"/>
      <c r="I942" s="64"/>
      <c r="J942" s="64"/>
      <c r="K942" s="64"/>
      <c r="L942" s="64"/>
      <c r="M942" s="64"/>
      <c r="N942" s="64"/>
      <c r="O942" s="64"/>
      <c r="P942" s="64"/>
      <c r="Q942" s="64"/>
      <c r="R942" s="64"/>
      <c r="S942" s="64"/>
      <c r="T942" s="64"/>
      <c r="U942" s="64"/>
      <c r="V942" s="64"/>
      <c r="W942" s="64"/>
      <c r="X942" s="64"/>
      <c r="Y942" s="64"/>
      <c r="Z942" s="64"/>
    </row>
    <row r="943" spans="1:26" x14ac:dyDescent="0.25">
      <c r="A943" s="64"/>
      <c r="B943" s="64"/>
      <c r="C943" s="64"/>
      <c r="D943" s="64"/>
      <c r="E943" s="64"/>
      <c r="F943" s="81"/>
      <c r="G943" s="81"/>
      <c r="H943" s="64"/>
      <c r="I943" s="64"/>
      <c r="J943" s="64"/>
      <c r="K943" s="64"/>
      <c r="L943" s="64"/>
      <c r="M943" s="64"/>
      <c r="N943" s="64"/>
      <c r="O943" s="64"/>
      <c r="P943" s="64"/>
      <c r="Q943" s="64"/>
      <c r="R943" s="64"/>
      <c r="S943" s="64"/>
      <c r="T943" s="64"/>
      <c r="U943" s="64"/>
      <c r="V943" s="64"/>
      <c r="W943" s="64"/>
      <c r="X943" s="64"/>
      <c r="Y943" s="64"/>
      <c r="Z943" s="64"/>
    </row>
    <row r="944" spans="1:26" x14ac:dyDescent="0.25">
      <c r="A944" s="64"/>
      <c r="B944" s="64"/>
      <c r="C944" s="64"/>
      <c r="D944" s="64"/>
      <c r="E944" s="64"/>
      <c r="F944" s="81"/>
      <c r="G944" s="81"/>
      <c r="H944" s="64"/>
      <c r="I944" s="64"/>
      <c r="J944" s="64"/>
      <c r="K944" s="64"/>
      <c r="L944" s="64"/>
      <c r="M944" s="64"/>
      <c r="N944" s="64"/>
      <c r="O944" s="64"/>
      <c r="P944" s="64"/>
      <c r="Q944" s="64"/>
      <c r="R944" s="64"/>
      <c r="S944" s="64"/>
      <c r="T944" s="64"/>
      <c r="U944" s="64"/>
      <c r="V944" s="64"/>
      <c r="W944" s="64"/>
      <c r="X944" s="64"/>
      <c r="Y944" s="64"/>
      <c r="Z944" s="64"/>
    </row>
    <row r="945" spans="1:26" x14ac:dyDescent="0.25">
      <c r="A945" s="64"/>
      <c r="B945" s="64"/>
      <c r="C945" s="64"/>
      <c r="D945" s="64"/>
      <c r="E945" s="64"/>
      <c r="F945" s="81"/>
      <c r="G945" s="81"/>
      <c r="H945" s="64"/>
      <c r="I945" s="64"/>
      <c r="J945" s="64"/>
      <c r="K945" s="64"/>
      <c r="L945" s="64"/>
      <c r="M945" s="64"/>
      <c r="N945" s="64"/>
      <c r="O945" s="64"/>
      <c r="P945" s="64"/>
      <c r="Q945" s="64"/>
      <c r="R945" s="64"/>
      <c r="S945" s="64"/>
      <c r="T945" s="64"/>
      <c r="U945" s="64"/>
      <c r="V945" s="64"/>
      <c r="W945" s="64"/>
      <c r="X945" s="64"/>
      <c r="Y945" s="64"/>
      <c r="Z945" s="64"/>
    </row>
    <row r="946" spans="1:26" x14ac:dyDescent="0.25">
      <c r="A946" s="64"/>
      <c r="B946" s="64"/>
      <c r="C946" s="64"/>
      <c r="D946" s="64"/>
      <c r="E946" s="64"/>
      <c r="F946" s="81"/>
      <c r="G946" s="81"/>
      <c r="H946" s="64"/>
      <c r="I946" s="64"/>
      <c r="J946" s="64"/>
      <c r="K946" s="64"/>
      <c r="L946" s="64"/>
      <c r="M946" s="64"/>
      <c r="N946" s="64"/>
      <c r="O946" s="64"/>
      <c r="P946" s="64"/>
      <c r="Q946" s="64"/>
      <c r="R946" s="64"/>
      <c r="S946" s="64"/>
      <c r="T946" s="64"/>
      <c r="U946" s="64"/>
      <c r="V946" s="64"/>
      <c r="W946" s="64"/>
      <c r="X946" s="64"/>
      <c r="Y946" s="64"/>
      <c r="Z946" s="64"/>
    </row>
    <row r="947" spans="1:26" x14ac:dyDescent="0.25">
      <c r="A947" s="64"/>
      <c r="B947" s="64"/>
      <c r="C947" s="64"/>
      <c r="D947" s="64"/>
      <c r="E947" s="64"/>
      <c r="F947" s="81"/>
      <c r="G947" s="81"/>
      <c r="H947" s="64"/>
      <c r="I947" s="64"/>
      <c r="J947" s="64"/>
      <c r="K947" s="64"/>
      <c r="L947" s="64"/>
      <c r="M947" s="64"/>
      <c r="N947" s="64"/>
      <c r="O947" s="64"/>
      <c r="P947" s="64"/>
      <c r="Q947" s="64"/>
      <c r="R947" s="64"/>
      <c r="S947" s="64"/>
      <c r="T947" s="64"/>
      <c r="U947" s="64"/>
      <c r="V947" s="64"/>
      <c r="W947" s="64"/>
      <c r="X947" s="64"/>
      <c r="Y947" s="64"/>
      <c r="Z947" s="64"/>
    </row>
    <row r="948" spans="1:26" x14ac:dyDescent="0.25">
      <c r="A948" s="64"/>
      <c r="B948" s="64"/>
      <c r="C948" s="64"/>
      <c r="D948" s="64"/>
      <c r="E948" s="64"/>
      <c r="F948" s="81"/>
      <c r="G948" s="81"/>
      <c r="H948" s="64"/>
      <c r="I948" s="64"/>
      <c r="J948" s="64"/>
      <c r="K948" s="64"/>
      <c r="L948" s="64"/>
      <c r="M948" s="64"/>
      <c r="N948" s="64"/>
      <c r="O948" s="64"/>
      <c r="P948" s="64"/>
      <c r="Q948" s="64"/>
      <c r="R948" s="64"/>
      <c r="S948" s="64"/>
      <c r="T948" s="64"/>
      <c r="U948" s="64"/>
      <c r="V948" s="64"/>
      <c r="W948" s="64"/>
      <c r="X948" s="64"/>
      <c r="Y948" s="64"/>
      <c r="Z948" s="64"/>
    </row>
    <row r="949" spans="1:26" x14ac:dyDescent="0.25">
      <c r="A949" s="64"/>
      <c r="B949" s="64"/>
      <c r="C949" s="64"/>
      <c r="D949" s="64"/>
      <c r="E949" s="64"/>
      <c r="F949" s="81"/>
      <c r="G949" s="81"/>
      <c r="H949" s="64"/>
      <c r="I949" s="64"/>
      <c r="J949" s="64"/>
      <c r="K949" s="64"/>
      <c r="L949" s="64"/>
      <c r="M949" s="64"/>
      <c r="N949" s="64"/>
      <c r="O949" s="64"/>
      <c r="P949" s="64"/>
      <c r="Q949" s="64"/>
      <c r="R949" s="64"/>
      <c r="S949" s="64"/>
      <c r="T949" s="64"/>
      <c r="U949" s="64"/>
      <c r="V949" s="64"/>
      <c r="W949" s="64"/>
      <c r="X949" s="64"/>
      <c r="Y949" s="64"/>
      <c r="Z949" s="64"/>
    </row>
    <row r="950" spans="1:26" x14ac:dyDescent="0.25">
      <c r="A950" s="64"/>
      <c r="B950" s="64"/>
      <c r="C950" s="64"/>
      <c r="D950" s="64"/>
      <c r="E950" s="64"/>
      <c r="F950" s="81"/>
      <c r="G950" s="81"/>
      <c r="H950" s="64"/>
      <c r="I950" s="64"/>
      <c r="J950" s="64"/>
      <c r="K950" s="64"/>
      <c r="L950" s="64"/>
      <c r="M950" s="64"/>
      <c r="N950" s="64"/>
      <c r="O950" s="64"/>
      <c r="P950" s="64"/>
      <c r="Q950" s="64"/>
      <c r="R950" s="64"/>
      <c r="S950" s="64"/>
      <c r="T950" s="64"/>
      <c r="U950" s="64"/>
      <c r="V950" s="64"/>
      <c r="W950" s="64"/>
      <c r="X950" s="64"/>
      <c r="Y950" s="64"/>
      <c r="Z950" s="64"/>
    </row>
    <row r="951" spans="1:26" x14ac:dyDescent="0.25">
      <c r="A951" s="64"/>
      <c r="B951" s="64"/>
      <c r="C951" s="64"/>
      <c r="D951" s="64"/>
      <c r="E951" s="64"/>
      <c r="F951" s="81"/>
      <c r="G951" s="81"/>
      <c r="H951" s="64"/>
      <c r="I951" s="64"/>
      <c r="J951" s="64"/>
      <c r="K951" s="64"/>
      <c r="L951" s="64"/>
      <c r="M951" s="64"/>
      <c r="N951" s="64"/>
      <c r="O951" s="64"/>
      <c r="P951" s="64"/>
      <c r="Q951" s="64"/>
      <c r="R951" s="64"/>
      <c r="S951" s="64"/>
      <c r="T951" s="64"/>
      <c r="U951" s="64"/>
      <c r="V951" s="64"/>
      <c r="W951" s="64"/>
      <c r="X951" s="64"/>
      <c r="Y951" s="64"/>
      <c r="Z951" s="64"/>
    </row>
    <row r="952" spans="1:26" x14ac:dyDescent="0.25">
      <c r="A952" s="64"/>
      <c r="B952" s="64"/>
      <c r="C952" s="64"/>
      <c r="D952" s="64"/>
      <c r="E952" s="64"/>
      <c r="F952" s="81"/>
      <c r="G952" s="81"/>
      <c r="H952" s="64"/>
      <c r="I952" s="64"/>
      <c r="J952" s="64"/>
      <c r="K952" s="64"/>
      <c r="L952" s="64"/>
      <c r="M952" s="64"/>
      <c r="N952" s="64"/>
      <c r="O952" s="64"/>
      <c r="P952" s="64"/>
      <c r="Q952" s="64"/>
      <c r="R952" s="64"/>
      <c r="S952" s="64"/>
      <c r="T952" s="64"/>
      <c r="U952" s="64"/>
      <c r="V952" s="64"/>
      <c r="W952" s="64"/>
      <c r="X952" s="64"/>
      <c r="Y952" s="64"/>
      <c r="Z952" s="64"/>
    </row>
    <row r="953" spans="1:26" x14ac:dyDescent="0.25">
      <c r="A953" s="64"/>
      <c r="B953" s="64"/>
      <c r="C953" s="64"/>
      <c r="D953" s="64"/>
      <c r="E953" s="64"/>
      <c r="F953" s="81"/>
      <c r="G953" s="81"/>
      <c r="H953" s="64"/>
      <c r="I953" s="64"/>
      <c r="J953" s="64"/>
      <c r="K953" s="64"/>
      <c r="L953" s="64"/>
      <c r="M953" s="64"/>
      <c r="N953" s="64"/>
      <c r="O953" s="64"/>
      <c r="P953" s="64"/>
      <c r="Q953" s="64"/>
      <c r="R953" s="64"/>
      <c r="S953" s="64"/>
      <c r="T953" s="64"/>
      <c r="U953" s="64"/>
      <c r="V953" s="64"/>
      <c r="W953" s="64"/>
      <c r="X953" s="64"/>
      <c r="Y953" s="64"/>
      <c r="Z953" s="64"/>
    </row>
    <row r="954" spans="1:26" x14ac:dyDescent="0.25">
      <c r="A954" s="64"/>
      <c r="B954" s="64"/>
      <c r="C954" s="64"/>
      <c r="D954" s="64"/>
      <c r="E954" s="64"/>
      <c r="F954" s="81"/>
      <c r="G954" s="81"/>
      <c r="H954" s="64"/>
      <c r="I954" s="64"/>
      <c r="J954" s="64"/>
      <c r="K954" s="64"/>
      <c r="L954" s="64"/>
      <c r="M954" s="64"/>
      <c r="N954" s="64"/>
      <c r="O954" s="64"/>
      <c r="P954" s="64"/>
      <c r="Q954" s="64"/>
      <c r="R954" s="64"/>
      <c r="S954" s="64"/>
      <c r="T954" s="64"/>
      <c r="U954" s="64"/>
      <c r="V954" s="64"/>
      <c r="W954" s="64"/>
      <c r="X954" s="64"/>
      <c r="Y954" s="64"/>
      <c r="Z954" s="64"/>
    </row>
    <row r="955" spans="1:26" x14ac:dyDescent="0.25">
      <c r="A955" s="64"/>
      <c r="B955" s="64"/>
      <c r="C955" s="64"/>
      <c r="D955" s="64"/>
      <c r="E955" s="64"/>
      <c r="F955" s="81"/>
      <c r="G955" s="81"/>
      <c r="H955" s="64"/>
      <c r="I955" s="64"/>
      <c r="J955" s="64"/>
      <c r="K955" s="64"/>
      <c r="L955" s="64"/>
      <c r="M955" s="64"/>
      <c r="N955" s="64"/>
      <c r="O955" s="64"/>
      <c r="P955" s="64"/>
      <c r="Q955" s="64"/>
      <c r="R955" s="64"/>
      <c r="S955" s="64"/>
      <c r="T955" s="64"/>
      <c r="U955" s="64"/>
      <c r="V955" s="64"/>
      <c r="W955" s="64"/>
      <c r="X955" s="64"/>
      <c r="Y955" s="64"/>
      <c r="Z955" s="64"/>
    </row>
    <row r="956" spans="1:26" x14ac:dyDescent="0.25">
      <c r="A956" s="64"/>
      <c r="B956" s="64"/>
      <c r="C956" s="64"/>
      <c r="D956" s="64"/>
      <c r="E956" s="64"/>
      <c r="F956" s="81"/>
      <c r="G956" s="81"/>
      <c r="H956" s="64"/>
      <c r="I956" s="64"/>
      <c r="J956" s="64"/>
      <c r="K956" s="64"/>
      <c r="L956" s="64"/>
      <c r="M956" s="64"/>
      <c r="N956" s="64"/>
      <c r="O956" s="64"/>
      <c r="P956" s="64"/>
      <c r="Q956" s="64"/>
      <c r="R956" s="64"/>
      <c r="S956" s="64"/>
      <c r="T956" s="64"/>
      <c r="U956" s="64"/>
      <c r="V956" s="64"/>
      <c r="W956" s="64"/>
      <c r="X956" s="64"/>
      <c r="Y956" s="64"/>
      <c r="Z956" s="64"/>
    </row>
    <row r="957" spans="1:26" x14ac:dyDescent="0.25">
      <c r="A957" s="64"/>
      <c r="B957" s="64"/>
      <c r="C957" s="64"/>
      <c r="D957" s="64"/>
      <c r="E957" s="64"/>
      <c r="F957" s="81"/>
      <c r="G957" s="81"/>
      <c r="H957" s="64"/>
      <c r="I957" s="64"/>
      <c r="J957" s="64"/>
      <c r="K957" s="64"/>
      <c r="L957" s="64"/>
      <c r="M957" s="64"/>
      <c r="N957" s="64"/>
      <c r="O957" s="64"/>
      <c r="P957" s="64"/>
      <c r="Q957" s="64"/>
      <c r="R957" s="64"/>
      <c r="S957" s="64"/>
      <c r="T957" s="64"/>
      <c r="U957" s="64"/>
      <c r="V957" s="64"/>
      <c r="W957" s="64"/>
      <c r="X957" s="64"/>
      <c r="Y957" s="64"/>
      <c r="Z957" s="64"/>
    </row>
    <row r="958" spans="1:26" x14ac:dyDescent="0.25">
      <c r="A958" s="64"/>
      <c r="B958" s="64"/>
      <c r="C958" s="64"/>
      <c r="D958" s="64"/>
      <c r="E958" s="64"/>
      <c r="F958" s="81"/>
      <c r="G958" s="81"/>
      <c r="H958" s="64"/>
      <c r="I958" s="64"/>
      <c r="J958" s="64"/>
      <c r="K958" s="64"/>
      <c r="L958" s="64"/>
      <c r="M958" s="64"/>
      <c r="N958" s="64"/>
      <c r="O958" s="64"/>
      <c r="P958" s="64"/>
      <c r="Q958" s="64"/>
      <c r="R958" s="64"/>
      <c r="S958" s="64"/>
      <c r="T958" s="64"/>
      <c r="U958" s="64"/>
      <c r="V958" s="64"/>
      <c r="W958" s="64"/>
      <c r="X958" s="64"/>
      <c r="Y958" s="64"/>
      <c r="Z958" s="64"/>
    </row>
    <row r="959" spans="1:26" x14ac:dyDescent="0.25">
      <c r="A959" s="64"/>
      <c r="B959" s="64"/>
      <c r="C959" s="64"/>
      <c r="D959" s="64"/>
      <c r="E959" s="64"/>
      <c r="F959" s="81"/>
      <c r="G959" s="81"/>
      <c r="H959" s="64"/>
      <c r="I959" s="64"/>
      <c r="J959" s="64"/>
      <c r="K959" s="64"/>
      <c r="L959" s="64"/>
      <c r="M959" s="64"/>
      <c r="N959" s="64"/>
      <c r="O959" s="64"/>
      <c r="P959" s="64"/>
      <c r="Q959" s="64"/>
      <c r="R959" s="64"/>
      <c r="S959" s="64"/>
      <c r="T959" s="64"/>
      <c r="U959" s="64"/>
      <c r="V959" s="64"/>
      <c r="W959" s="64"/>
      <c r="X959" s="64"/>
      <c r="Y959" s="64"/>
      <c r="Z959" s="64"/>
    </row>
    <row r="960" spans="1:26" x14ac:dyDescent="0.25">
      <c r="A960" s="64"/>
      <c r="B960" s="64"/>
      <c r="C960" s="64"/>
      <c r="D960" s="64"/>
      <c r="E960" s="64"/>
      <c r="F960" s="81"/>
      <c r="G960" s="81"/>
      <c r="H960" s="64"/>
      <c r="I960" s="64"/>
      <c r="J960" s="64"/>
      <c r="K960" s="64"/>
      <c r="L960" s="64"/>
      <c r="M960" s="64"/>
      <c r="N960" s="64"/>
      <c r="O960" s="64"/>
      <c r="P960" s="64"/>
      <c r="Q960" s="64"/>
      <c r="R960" s="64"/>
      <c r="S960" s="64"/>
      <c r="T960" s="64"/>
      <c r="U960" s="64"/>
      <c r="V960" s="64"/>
      <c r="W960" s="64"/>
      <c r="X960" s="64"/>
      <c r="Y960" s="64"/>
      <c r="Z960" s="64"/>
    </row>
    <row r="961" spans="1:26" x14ac:dyDescent="0.25">
      <c r="A961" s="64"/>
      <c r="B961" s="64"/>
      <c r="C961" s="64"/>
      <c r="D961" s="64"/>
      <c r="E961" s="64"/>
      <c r="F961" s="81"/>
      <c r="G961" s="81"/>
      <c r="H961" s="64"/>
      <c r="I961" s="64"/>
      <c r="J961" s="64"/>
      <c r="K961" s="64"/>
      <c r="L961" s="64"/>
      <c r="M961" s="64"/>
      <c r="N961" s="64"/>
      <c r="O961" s="64"/>
      <c r="P961" s="64"/>
      <c r="Q961" s="64"/>
      <c r="R961" s="64"/>
      <c r="S961" s="64"/>
      <c r="T961" s="64"/>
      <c r="U961" s="64"/>
      <c r="V961" s="64"/>
      <c r="W961" s="64"/>
      <c r="X961" s="64"/>
      <c r="Y961" s="64"/>
      <c r="Z961" s="64"/>
    </row>
    <row r="962" spans="1:26" x14ac:dyDescent="0.25">
      <c r="A962" s="64"/>
      <c r="B962" s="64"/>
      <c r="C962" s="64"/>
      <c r="D962" s="64"/>
      <c r="E962" s="64"/>
      <c r="F962" s="81"/>
      <c r="G962" s="81"/>
      <c r="H962" s="64"/>
      <c r="I962" s="64"/>
      <c r="J962" s="64"/>
      <c r="K962" s="64"/>
      <c r="L962" s="64"/>
      <c r="M962" s="64"/>
      <c r="N962" s="64"/>
      <c r="O962" s="64"/>
      <c r="P962" s="64"/>
      <c r="Q962" s="64"/>
      <c r="R962" s="64"/>
      <c r="S962" s="64"/>
      <c r="T962" s="64"/>
      <c r="U962" s="64"/>
      <c r="V962" s="64"/>
      <c r="W962" s="64"/>
      <c r="X962" s="64"/>
      <c r="Y962" s="64"/>
      <c r="Z962" s="64"/>
    </row>
    <row r="963" spans="1:26" x14ac:dyDescent="0.25">
      <c r="A963" s="64"/>
      <c r="B963" s="64"/>
      <c r="C963" s="64"/>
      <c r="D963" s="64"/>
      <c r="E963" s="64"/>
      <c r="F963" s="81"/>
      <c r="G963" s="81"/>
      <c r="H963" s="64"/>
      <c r="I963" s="64"/>
      <c r="J963" s="64"/>
      <c r="K963" s="64"/>
      <c r="L963" s="64"/>
      <c r="M963" s="64"/>
      <c r="N963" s="64"/>
      <c r="O963" s="64"/>
      <c r="P963" s="64"/>
      <c r="Q963" s="64"/>
      <c r="R963" s="64"/>
      <c r="S963" s="64"/>
      <c r="T963" s="64"/>
      <c r="U963" s="64"/>
      <c r="V963" s="64"/>
      <c r="W963" s="64"/>
      <c r="X963" s="64"/>
      <c r="Y963" s="64"/>
      <c r="Z963" s="64"/>
    </row>
    <row r="964" spans="1:26" x14ac:dyDescent="0.25">
      <c r="A964" s="64"/>
      <c r="B964" s="64"/>
      <c r="C964" s="64"/>
      <c r="D964" s="64"/>
      <c r="E964" s="64"/>
      <c r="F964" s="81"/>
      <c r="G964" s="81"/>
      <c r="H964" s="64"/>
      <c r="I964" s="64"/>
      <c r="J964" s="64"/>
      <c r="K964" s="64"/>
      <c r="L964" s="64"/>
      <c r="M964" s="64"/>
      <c r="N964" s="64"/>
      <c r="O964" s="64"/>
      <c r="P964" s="64"/>
      <c r="Q964" s="64"/>
      <c r="R964" s="64"/>
      <c r="S964" s="64"/>
      <c r="T964" s="64"/>
      <c r="U964" s="64"/>
      <c r="V964" s="64"/>
      <c r="W964" s="64"/>
      <c r="X964" s="64"/>
      <c r="Y964" s="64"/>
      <c r="Z964" s="64"/>
    </row>
    <row r="965" spans="1:26" x14ac:dyDescent="0.25">
      <c r="A965" s="64"/>
      <c r="B965" s="64"/>
      <c r="C965" s="64"/>
      <c r="D965" s="64"/>
      <c r="E965" s="64"/>
      <c r="F965" s="81"/>
      <c r="G965" s="81"/>
      <c r="H965" s="64"/>
      <c r="I965" s="64"/>
      <c r="J965" s="64"/>
      <c r="K965" s="64"/>
      <c r="L965" s="64"/>
      <c r="M965" s="64"/>
      <c r="N965" s="64"/>
      <c r="O965" s="64"/>
      <c r="P965" s="64"/>
      <c r="Q965" s="64"/>
      <c r="R965" s="64"/>
      <c r="S965" s="64"/>
      <c r="T965" s="64"/>
      <c r="U965" s="64"/>
      <c r="V965" s="64"/>
      <c r="W965" s="64"/>
      <c r="X965" s="64"/>
      <c r="Y965" s="64"/>
      <c r="Z965" s="64"/>
    </row>
    <row r="966" spans="1:26" x14ac:dyDescent="0.25">
      <c r="A966" s="64"/>
      <c r="B966" s="64"/>
      <c r="C966" s="64"/>
      <c r="D966" s="64"/>
      <c r="E966" s="64"/>
      <c r="F966" s="81"/>
      <c r="G966" s="81"/>
      <c r="H966" s="64"/>
      <c r="I966" s="64"/>
      <c r="J966" s="64"/>
      <c r="K966" s="64"/>
      <c r="L966" s="64"/>
      <c r="M966" s="64"/>
      <c r="N966" s="64"/>
      <c r="O966" s="64"/>
      <c r="P966" s="64"/>
      <c r="Q966" s="64"/>
      <c r="R966" s="64"/>
      <c r="S966" s="64"/>
      <c r="T966" s="64"/>
      <c r="U966" s="64"/>
      <c r="V966" s="64"/>
      <c r="W966" s="64"/>
      <c r="X966" s="64"/>
      <c r="Y966" s="64"/>
      <c r="Z966" s="64"/>
    </row>
    <row r="967" spans="1:26" x14ac:dyDescent="0.25">
      <c r="A967" s="64"/>
      <c r="B967" s="64"/>
      <c r="C967" s="64"/>
      <c r="D967" s="64"/>
      <c r="E967" s="64"/>
      <c r="F967" s="81"/>
      <c r="G967" s="81"/>
      <c r="H967" s="64"/>
      <c r="I967" s="64"/>
      <c r="J967" s="64"/>
      <c r="K967" s="64"/>
      <c r="L967" s="64"/>
      <c r="M967" s="64"/>
      <c r="N967" s="64"/>
      <c r="O967" s="64"/>
      <c r="P967" s="64"/>
      <c r="Q967" s="64"/>
      <c r="R967" s="64"/>
      <c r="S967" s="64"/>
      <c r="T967" s="64"/>
      <c r="U967" s="64"/>
      <c r="V967" s="64"/>
      <c r="W967" s="64"/>
      <c r="X967" s="64"/>
      <c r="Y967" s="64"/>
      <c r="Z967" s="64"/>
    </row>
    <row r="968" spans="1:26" x14ac:dyDescent="0.25">
      <c r="A968" s="64"/>
      <c r="B968" s="64"/>
      <c r="C968" s="64"/>
      <c r="D968" s="64"/>
      <c r="E968" s="64"/>
      <c r="F968" s="81"/>
      <c r="G968" s="81"/>
      <c r="H968" s="64"/>
      <c r="I968" s="64"/>
      <c r="J968" s="64"/>
      <c r="K968" s="64"/>
      <c r="L968" s="64"/>
      <c r="M968" s="64"/>
      <c r="N968" s="64"/>
      <c r="O968" s="64"/>
      <c r="P968" s="64"/>
      <c r="Q968" s="64"/>
      <c r="R968" s="64"/>
      <c r="S968" s="64"/>
      <c r="T968" s="64"/>
      <c r="U968" s="64"/>
      <c r="V968" s="64"/>
      <c r="W968" s="64"/>
      <c r="X968" s="64"/>
      <c r="Y968" s="64"/>
      <c r="Z968" s="64"/>
    </row>
    <row r="969" spans="1:26" x14ac:dyDescent="0.25">
      <c r="A969" s="64"/>
      <c r="B969" s="64"/>
      <c r="C969" s="64"/>
      <c r="D969" s="64"/>
      <c r="E969" s="64"/>
      <c r="F969" s="81"/>
      <c r="G969" s="81"/>
      <c r="H969" s="64"/>
      <c r="I969" s="64"/>
      <c r="J969" s="64"/>
      <c r="K969" s="64"/>
      <c r="L969" s="64"/>
      <c r="M969" s="64"/>
      <c r="N969" s="64"/>
      <c r="O969" s="64"/>
      <c r="P969" s="64"/>
      <c r="Q969" s="64"/>
      <c r="R969" s="64"/>
      <c r="S969" s="64"/>
      <c r="T969" s="64"/>
      <c r="U969" s="64"/>
      <c r="V969" s="64"/>
      <c r="W969" s="64"/>
      <c r="X969" s="64"/>
      <c r="Y969" s="64"/>
      <c r="Z969" s="64"/>
    </row>
    <row r="970" spans="1:26" x14ac:dyDescent="0.25">
      <c r="A970" s="64"/>
      <c r="B970" s="64"/>
      <c r="C970" s="64"/>
      <c r="D970" s="64"/>
      <c r="E970" s="64"/>
      <c r="F970" s="81"/>
      <c r="G970" s="81"/>
      <c r="H970" s="64"/>
      <c r="I970" s="64"/>
      <c r="J970" s="64"/>
      <c r="K970" s="64"/>
      <c r="L970" s="64"/>
      <c r="M970" s="64"/>
      <c r="N970" s="64"/>
      <c r="O970" s="64"/>
      <c r="P970" s="64"/>
      <c r="Q970" s="64"/>
      <c r="R970" s="64"/>
      <c r="S970" s="64"/>
      <c r="T970" s="64"/>
      <c r="U970" s="64"/>
      <c r="V970" s="64"/>
      <c r="W970" s="64"/>
      <c r="X970" s="64"/>
      <c r="Y970" s="64"/>
      <c r="Z970" s="64"/>
    </row>
    <row r="971" spans="1:26" x14ac:dyDescent="0.25">
      <c r="A971" s="64"/>
      <c r="B971" s="64"/>
      <c r="C971" s="64"/>
      <c r="D971" s="64"/>
      <c r="E971" s="64"/>
      <c r="F971" s="81"/>
      <c r="G971" s="81"/>
      <c r="H971" s="64"/>
      <c r="I971" s="64"/>
      <c r="J971" s="64"/>
      <c r="K971" s="64"/>
      <c r="L971" s="64"/>
      <c r="M971" s="64"/>
      <c r="N971" s="64"/>
      <c r="O971" s="64"/>
      <c r="P971" s="64"/>
      <c r="Q971" s="64"/>
      <c r="R971" s="64"/>
      <c r="S971" s="64"/>
      <c r="T971" s="64"/>
      <c r="U971" s="64"/>
      <c r="V971" s="64"/>
      <c r="W971" s="64"/>
      <c r="X971" s="64"/>
      <c r="Y971" s="64"/>
      <c r="Z971" s="64"/>
    </row>
    <row r="972" spans="1:26" x14ac:dyDescent="0.25">
      <c r="A972" s="64"/>
      <c r="B972" s="64"/>
      <c r="C972" s="64"/>
      <c r="D972" s="64"/>
      <c r="E972" s="64"/>
      <c r="F972" s="81"/>
      <c r="G972" s="81"/>
      <c r="H972" s="64"/>
      <c r="I972" s="64"/>
      <c r="J972" s="64"/>
      <c r="K972" s="64"/>
      <c r="L972" s="64"/>
      <c r="M972" s="64"/>
      <c r="N972" s="64"/>
      <c r="O972" s="64"/>
      <c r="P972" s="64"/>
      <c r="Q972" s="64"/>
      <c r="R972" s="64"/>
      <c r="S972" s="64"/>
      <c r="T972" s="64"/>
      <c r="U972" s="64"/>
      <c r="V972" s="64"/>
      <c r="W972" s="64"/>
      <c r="X972" s="64"/>
      <c r="Y972" s="64"/>
      <c r="Z972" s="64"/>
    </row>
    <row r="973" spans="1:26" x14ac:dyDescent="0.25">
      <c r="A973" s="64"/>
      <c r="B973" s="64"/>
      <c r="C973" s="64"/>
      <c r="D973" s="64"/>
      <c r="E973" s="64"/>
      <c r="F973" s="81"/>
      <c r="G973" s="81"/>
      <c r="H973" s="64"/>
      <c r="I973" s="64"/>
      <c r="J973" s="64"/>
      <c r="K973" s="64"/>
      <c r="L973" s="64"/>
      <c r="M973" s="64"/>
      <c r="N973" s="64"/>
      <c r="O973" s="64"/>
      <c r="P973" s="64"/>
      <c r="Q973" s="64"/>
      <c r="R973" s="64"/>
      <c r="S973" s="64"/>
      <c r="T973" s="64"/>
      <c r="U973" s="64"/>
      <c r="V973" s="64"/>
      <c r="W973" s="64"/>
      <c r="X973" s="64"/>
      <c r="Y973" s="64"/>
      <c r="Z973" s="64"/>
    </row>
    <row r="974" spans="1:26" x14ac:dyDescent="0.25">
      <c r="A974" s="64"/>
      <c r="B974" s="64"/>
      <c r="C974" s="64"/>
      <c r="D974" s="64"/>
      <c r="E974" s="64"/>
      <c r="F974" s="81"/>
      <c r="G974" s="81"/>
      <c r="H974" s="64"/>
      <c r="I974" s="64"/>
      <c r="J974" s="64"/>
      <c r="K974" s="64"/>
      <c r="L974" s="64"/>
      <c r="M974" s="64"/>
      <c r="N974" s="64"/>
      <c r="O974" s="64"/>
      <c r="P974" s="64"/>
      <c r="Q974" s="64"/>
      <c r="R974" s="64"/>
      <c r="S974" s="64"/>
      <c r="T974" s="64"/>
      <c r="U974" s="64"/>
      <c r="V974" s="64"/>
      <c r="W974" s="64"/>
      <c r="X974" s="64"/>
      <c r="Y974" s="64"/>
      <c r="Z974" s="64"/>
    </row>
    <row r="975" spans="1:26" x14ac:dyDescent="0.25">
      <c r="A975" s="64"/>
      <c r="B975" s="64"/>
      <c r="C975" s="64"/>
      <c r="D975" s="64"/>
      <c r="E975" s="64"/>
      <c r="F975" s="81"/>
      <c r="G975" s="81"/>
      <c r="H975" s="64"/>
      <c r="I975" s="64"/>
      <c r="J975" s="64"/>
      <c r="K975" s="64"/>
      <c r="L975" s="64"/>
      <c r="M975" s="64"/>
      <c r="N975" s="64"/>
      <c r="O975" s="64"/>
      <c r="P975" s="64"/>
      <c r="Q975" s="64"/>
      <c r="R975" s="64"/>
      <c r="S975" s="64"/>
      <c r="T975" s="64"/>
      <c r="U975" s="64"/>
      <c r="V975" s="64"/>
      <c r="W975" s="64"/>
      <c r="X975" s="64"/>
      <c r="Y975" s="64"/>
      <c r="Z975" s="64"/>
    </row>
    <row r="976" spans="1:26" x14ac:dyDescent="0.25">
      <c r="A976" s="64"/>
      <c r="B976" s="64"/>
      <c r="C976" s="64"/>
      <c r="D976" s="64"/>
      <c r="E976" s="64"/>
      <c r="F976" s="81"/>
      <c r="G976" s="81"/>
      <c r="H976" s="64"/>
      <c r="I976" s="64"/>
      <c r="J976" s="64"/>
      <c r="K976" s="64"/>
      <c r="L976" s="64"/>
      <c r="M976" s="64"/>
      <c r="N976" s="64"/>
      <c r="O976" s="64"/>
      <c r="P976" s="64"/>
      <c r="Q976" s="64"/>
      <c r="R976" s="64"/>
      <c r="S976" s="64"/>
      <c r="T976" s="64"/>
      <c r="U976" s="64"/>
      <c r="V976" s="64"/>
      <c r="W976" s="64"/>
      <c r="X976" s="64"/>
      <c r="Y976" s="64"/>
      <c r="Z976" s="64"/>
    </row>
    <row r="977" spans="1:26" x14ac:dyDescent="0.25">
      <c r="A977" s="64"/>
      <c r="B977" s="64"/>
      <c r="C977" s="64"/>
      <c r="D977" s="64"/>
      <c r="E977" s="64"/>
      <c r="F977" s="81"/>
      <c r="G977" s="81"/>
      <c r="H977" s="64"/>
      <c r="I977" s="64"/>
      <c r="J977" s="64"/>
      <c r="K977" s="64"/>
      <c r="L977" s="64"/>
      <c r="M977" s="64"/>
      <c r="N977" s="64"/>
      <c r="O977" s="64"/>
      <c r="P977" s="64"/>
      <c r="Q977" s="64"/>
      <c r="R977" s="64"/>
      <c r="S977" s="64"/>
      <c r="T977" s="64"/>
      <c r="U977" s="64"/>
      <c r="V977" s="64"/>
      <c r="W977" s="64"/>
      <c r="X977" s="64"/>
      <c r="Y977" s="64"/>
      <c r="Z977" s="64"/>
    </row>
    <row r="978" spans="1:26" x14ac:dyDescent="0.25">
      <c r="A978" s="64"/>
      <c r="B978" s="64"/>
      <c r="C978" s="64"/>
      <c r="D978" s="64"/>
      <c r="E978" s="64"/>
      <c r="F978" s="81"/>
      <c r="G978" s="81"/>
      <c r="H978" s="64"/>
      <c r="I978" s="64"/>
      <c r="J978" s="64"/>
      <c r="K978" s="64"/>
      <c r="L978" s="64"/>
      <c r="M978" s="64"/>
      <c r="N978" s="64"/>
      <c r="O978" s="64"/>
      <c r="P978" s="64"/>
      <c r="Q978" s="64"/>
      <c r="R978" s="64"/>
      <c r="S978" s="64"/>
      <c r="T978" s="64"/>
      <c r="U978" s="64"/>
      <c r="V978" s="64"/>
      <c r="W978" s="64"/>
      <c r="X978" s="64"/>
      <c r="Y978" s="64"/>
      <c r="Z978" s="64"/>
    </row>
    <row r="979" spans="1:26" x14ac:dyDescent="0.25">
      <c r="A979" s="64"/>
      <c r="B979" s="64"/>
      <c r="C979" s="64"/>
      <c r="D979" s="64"/>
      <c r="E979" s="64"/>
      <c r="F979" s="81"/>
      <c r="G979" s="81"/>
      <c r="H979" s="64"/>
      <c r="I979" s="64"/>
      <c r="J979" s="64"/>
      <c r="K979" s="64"/>
      <c r="L979" s="64"/>
      <c r="M979" s="64"/>
      <c r="N979" s="64"/>
      <c r="O979" s="64"/>
      <c r="P979" s="64"/>
      <c r="Q979" s="64"/>
      <c r="R979" s="64"/>
      <c r="S979" s="64"/>
      <c r="T979" s="64"/>
      <c r="U979" s="64"/>
      <c r="V979" s="64"/>
      <c r="W979" s="64"/>
      <c r="X979" s="64"/>
      <c r="Y979" s="64"/>
      <c r="Z979" s="64"/>
    </row>
    <row r="980" spans="1:26" x14ac:dyDescent="0.25">
      <c r="A980" s="64"/>
      <c r="B980" s="64"/>
      <c r="C980" s="64"/>
      <c r="D980" s="64"/>
      <c r="E980" s="64"/>
      <c r="F980" s="81"/>
      <c r="G980" s="81"/>
      <c r="H980" s="64"/>
      <c r="I980" s="64"/>
      <c r="J980" s="64"/>
      <c r="K980" s="64"/>
      <c r="L980" s="64"/>
      <c r="M980" s="64"/>
      <c r="N980" s="64"/>
      <c r="O980" s="64"/>
      <c r="P980" s="64"/>
      <c r="Q980" s="64"/>
      <c r="R980" s="64"/>
      <c r="S980" s="64"/>
      <c r="T980" s="64"/>
      <c r="U980" s="64"/>
      <c r="V980" s="64"/>
      <c r="W980" s="64"/>
      <c r="X980" s="64"/>
      <c r="Y980" s="64"/>
      <c r="Z980" s="64"/>
    </row>
    <row r="981" spans="1:26" x14ac:dyDescent="0.25">
      <c r="A981" s="64"/>
      <c r="B981" s="64"/>
      <c r="C981" s="64"/>
      <c r="D981" s="64"/>
      <c r="E981" s="64"/>
      <c r="F981" s="81"/>
      <c r="G981" s="81"/>
      <c r="H981" s="64"/>
      <c r="I981" s="64"/>
      <c r="J981" s="64"/>
      <c r="K981" s="64"/>
      <c r="L981" s="64"/>
      <c r="M981" s="64"/>
      <c r="N981" s="64"/>
      <c r="O981" s="64"/>
      <c r="P981" s="64"/>
      <c r="Q981" s="64"/>
      <c r="R981" s="64"/>
      <c r="S981" s="64"/>
      <c r="T981" s="64"/>
      <c r="U981" s="64"/>
      <c r="V981" s="64"/>
      <c r="W981" s="64"/>
      <c r="X981" s="64"/>
      <c r="Y981" s="64"/>
      <c r="Z981" s="64"/>
    </row>
    <row r="982" spans="1:26" x14ac:dyDescent="0.25">
      <c r="A982" s="64"/>
      <c r="B982" s="64"/>
      <c r="C982" s="64"/>
      <c r="D982" s="64"/>
      <c r="E982" s="64"/>
      <c r="F982" s="81"/>
      <c r="G982" s="81"/>
      <c r="H982" s="64"/>
      <c r="I982" s="64"/>
      <c r="J982" s="64"/>
      <c r="K982" s="64"/>
      <c r="L982" s="64"/>
      <c r="M982" s="64"/>
      <c r="N982" s="64"/>
      <c r="O982" s="64"/>
      <c r="P982" s="64"/>
      <c r="Q982" s="64"/>
      <c r="R982" s="64"/>
      <c r="S982" s="64"/>
      <c r="T982" s="64"/>
      <c r="U982" s="64"/>
      <c r="V982" s="64"/>
      <c r="W982" s="64"/>
      <c r="X982" s="64"/>
      <c r="Y982" s="64"/>
      <c r="Z982" s="64"/>
    </row>
    <row r="983" spans="1:26" x14ac:dyDescent="0.25">
      <c r="A983" s="64"/>
      <c r="B983" s="64"/>
      <c r="C983" s="64"/>
      <c r="D983" s="64"/>
      <c r="E983" s="64"/>
      <c r="F983" s="81"/>
      <c r="G983" s="81"/>
      <c r="H983" s="64"/>
      <c r="I983" s="64"/>
      <c r="J983" s="64"/>
      <c r="K983" s="64"/>
      <c r="L983" s="64"/>
      <c r="M983" s="64"/>
      <c r="N983" s="64"/>
      <c r="O983" s="64"/>
      <c r="P983" s="64"/>
      <c r="Q983" s="64"/>
      <c r="R983" s="64"/>
      <c r="S983" s="64"/>
      <c r="T983" s="64"/>
      <c r="U983" s="64"/>
      <c r="V983" s="64"/>
      <c r="W983" s="64"/>
      <c r="X983" s="64"/>
      <c r="Y983" s="64"/>
      <c r="Z983" s="64"/>
    </row>
    <row r="984" spans="1:26" x14ac:dyDescent="0.25">
      <c r="A984" s="64"/>
      <c r="B984" s="64"/>
      <c r="C984" s="64"/>
      <c r="D984" s="64"/>
      <c r="E984" s="64"/>
      <c r="F984" s="81"/>
      <c r="G984" s="81"/>
      <c r="H984" s="64"/>
      <c r="I984" s="64"/>
      <c r="J984" s="64"/>
      <c r="K984" s="64"/>
      <c r="L984" s="64"/>
      <c r="M984" s="64"/>
      <c r="N984" s="64"/>
      <c r="O984" s="64"/>
      <c r="P984" s="64"/>
      <c r="Q984" s="64"/>
      <c r="R984" s="64"/>
      <c r="S984" s="64"/>
      <c r="T984" s="64"/>
      <c r="U984" s="64"/>
      <c r="V984" s="64"/>
      <c r="W984" s="64"/>
      <c r="X984" s="64"/>
      <c r="Y984" s="64"/>
      <c r="Z984" s="64"/>
    </row>
    <row r="985" spans="1:26" x14ac:dyDescent="0.25">
      <c r="A985" s="64"/>
      <c r="B985" s="64"/>
      <c r="C985" s="64"/>
      <c r="D985" s="64"/>
      <c r="E985" s="64"/>
      <c r="F985" s="81"/>
      <c r="G985" s="81"/>
      <c r="H985" s="64"/>
      <c r="I985" s="64"/>
      <c r="J985" s="64"/>
      <c r="K985" s="64"/>
      <c r="L985" s="64"/>
      <c r="M985" s="64"/>
      <c r="N985" s="64"/>
      <c r="O985" s="64"/>
      <c r="P985" s="64"/>
      <c r="Q985" s="64"/>
      <c r="R985" s="64"/>
      <c r="S985" s="64"/>
      <c r="T985" s="64"/>
      <c r="U985" s="64"/>
      <c r="V985" s="64"/>
      <c r="W985" s="64"/>
      <c r="X985" s="64"/>
      <c r="Y985" s="64"/>
      <c r="Z985" s="64"/>
    </row>
    <row r="986" spans="1:26" x14ac:dyDescent="0.25">
      <c r="A986" s="64"/>
      <c r="B986" s="64"/>
      <c r="C986" s="64"/>
      <c r="D986" s="64"/>
      <c r="E986" s="64"/>
      <c r="F986" s="81"/>
      <c r="G986" s="81"/>
      <c r="H986" s="64"/>
      <c r="I986" s="64"/>
      <c r="J986" s="64"/>
      <c r="K986" s="64"/>
      <c r="L986" s="64"/>
      <c r="M986" s="64"/>
      <c r="N986" s="64"/>
      <c r="O986" s="64"/>
      <c r="P986" s="64"/>
      <c r="Q986" s="64"/>
      <c r="R986" s="64"/>
      <c r="S986" s="64"/>
      <c r="T986" s="64"/>
      <c r="U986" s="64"/>
      <c r="V986" s="64"/>
      <c r="W986" s="64"/>
      <c r="X986" s="64"/>
      <c r="Y986" s="64"/>
      <c r="Z986" s="64"/>
    </row>
    <row r="987" spans="1:26" x14ac:dyDescent="0.25">
      <c r="A987" s="64"/>
      <c r="B987" s="64"/>
      <c r="C987" s="64"/>
      <c r="D987" s="64"/>
      <c r="E987" s="64"/>
      <c r="F987" s="81"/>
      <c r="G987" s="81"/>
      <c r="H987" s="64"/>
      <c r="I987" s="64"/>
      <c r="J987" s="64"/>
      <c r="K987" s="64"/>
      <c r="L987" s="64"/>
      <c r="M987" s="64"/>
      <c r="N987" s="64"/>
      <c r="O987" s="64"/>
      <c r="P987" s="64"/>
      <c r="Q987" s="64"/>
      <c r="R987" s="64"/>
      <c r="S987" s="64"/>
      <c r="T987" s="64"/>
      <c r="U987" s="64"/>
      <c r="V987" s="64"/>
      <c r="W987" s="64"/>
      <c r="X987" s="64"/>
      <c r="Y987" s="64"/>
      <c r="Z987" s="64"/>
    </row>
    <row r="988" spans="1:26" x14ac:dyDescent="0.25">
      <c r="A988" s="64"/>
      <c r="B988" s="64"/>
      <c r="C988" s="64"/>
      <c r="D988" s="64"/>
      <c r="E988" s="64"/>
      <c r="F988" s="81"/>
      <c r="G988" s="81"/>
      <c r="H988" s="64"/>
      <c r="I988" s="64"/>
      <c r="J988" s="64"/>
      <c r="K988" s="64"/>
      <c r="L988" s="64"/>
      <c r="M988" s="64"/>
      <c r="N988" s="64"/>
      <c r="O988" s="64"/>
      <c r="P988" s="64"/>
      <c r="Q988" s="64"/>
      <c r="R988" s="64"/>
      <c r="S988" s="64"/>
      <c r="T988" s="64"/>
      <c r="U988" s="64"/>
      <c r="V988" s="64"/>
      <c r="W988" s="64"/>
      <c r="X988" s="64"/>
      <c r="Y988" s="64"/>
      <c r="Z988" s="64"/>
    </row>
    <row r="989" spans="1:26" x14ac:dyDescent="0.25">
      <c r="A989" s="64"/>
      <c r="B989" s="64"/>
      <c r="C989" s="64"/>
      <c r="D989" s="64"/>
      <c r="E989" s="64"/>
      <c r="F989" s="81"/>
      <c r="G989" s="81"/>
      <c r="H989" s="64"/>
      <c r="I989" s="64"/>
      <c r="J989" s="64"/>
      <c r="K989" s="64"/>
      <c r="L989" s="64"/>
      <c r="M989" s="64"/>
      <c r="N989" s="64"/>
      <c r="O989" s="64"/>
      <c r="P989" s="64"/>
      <c r="Q989" s="64"/>
      <c r="R989" s="64"/>
      <c r="S989" s="64"/>
      <c r="T989" s="64"/>
      <c r="U989" s="64"/>
      <c r="V989" s="64"/>
      <c r="W989" s="64"/>
      <c r="X989" s="64"/>
      <c r="Y989" s="64"/>
      <c r="Z989" s="64"/>
    </row>
    <row r="990" spans="1:26" x14ac:dyDescent="0.25">
      <c r="A990" s="64"/>
      <c r="B990" s="64"/>
      <c r="C990" s="64"/>
      <c r="D990" s="64"/>
      <c r="E990" s="64"/>
      <c r="F990" s="81"/>
      <c r="G990" s="81"/>
      <c r="H990" s="64"/>
      <c r="I990" s="64"/>
      <c r="J990" s="64"/>
      <c r="K990" s="64"/>
      <c r="L990" s="64"/>
      <c r="M990" s="64"/>
      <c r="N990" s="64"/>
      <c r="O990" s="64"/>
      <c r="P990" s="64"/>
      <c r="Q990" s="64"/>
      <c r="R990" s="64"/>
      <c r="S990" s="64"/>
      <c r="T990" s="64"/>
      <c r="U990" s="64"/>
      <c r="V990" s="64"/>
      <c r="W990" s="64"/>
      <c r="X990" s="64"/>
      <c r="Y990" s="64"/>
      <c r="Z990" s="64"/>
    </row>
    <row r="991" spans="1:26" x14ac:dyDescent="0.25">
      <c r="A991" s="64"/>
      <c r="B991" s="64"/>
      <c r="C991" s="64"/>
      <c r="D991" s="64"/>
      <c r="E991" s="64"/>
      <c r="F991" s="81"/>
      <c r="G991" s="81"/>
      <c r="H991" s="64"/>
      <c r="I991" s="64"/>
      <c r="J991" s="64"/>
      <c r="K991" s="64"/>
      <c r="L991" s="64"/>
      <c r="M991" s="64"/>
      <c r="N991" s="64"/>
      <c r="O991" s="64"/>
      <c r="P991" s="64"/>
      <c r="Q991" s="64"/>
      <c r="R991" s="64"/>
      <c r="S991" s="64"/>
      <c r="T991" s="64"/>
      <c r="U991" s="64"/>
      <c r="V991" s="64"/>
      <c r="W991" s="64"/>
      <c r="X991" s="64"/>
      <c r="Y991" s="64"/>
      <c r="Z991" s="64"/>
    </row>
    <row r="992" spans="1:26" x14ac:dyDescent="0.25">
      <c r="A992" s="64"/>
      <c r="B992" s="64"/>
      <c r="C992" s="64"/>
      <c r="D992" s="64"/>
      <c r="E992" s="64"/>
      <c r="F992" s="81"/>
      <c r="G992" s="81"/>
      <c r="H992" s="64"/>
      <c r="I992" s="64"/>
      <c r="J992" s="64"/>
      <c r="K992" s="64"/>
      <c r="L992" s="64"/>
      <c r="M992" s="64"/>
      <c r="N992" s="64"/>
      <c r="O992" s="64"/>
      <c r="P992" s="64"/>
      <c r="Q992" s="64"/>
      <c r="R992" s="64"/>
      <c r="S992" s="64"/>
      <c r="T992" s="64"/>
      <c r="U992" s="64"/>
      <c r="V992" s="64"/>
      <c r="W992" s="64"/>
      <c r="X992" s="64"/>
      <c r="Y992" s="64"/>
      <c r="Z992" s="64"/>
    </row>
    <row r="993" spans="1:26" x14ac:dyDescent="0.25">
      <c r="A993" s="64"/>
      <c r="B993" s="64"/>
      <c r="C993" s="64"/>
      <c r="D993" s="64"/>
      <c r="E993" s="64"/>
      <c r="F993" s="81"/>
      <c r="G993" s="81"/>
      <c r="H993" s="64"/>
      <c r="I993" s="64"/>
      <c r="J993" s="64"/>
      <c r="K993" s="64"/>
      <c r="L993" s="64"/>
      <c r="M993" s="64"/>
      <c r="N993" s="64"/>
      <c r="O993" s="64"/>
      <c r="P993" s="64"/>
      <c r="Q993" s="64"/>
      <c r="R993" s="64"/>
      <c r="S993" s="64"/>
      <c r="T993" s="64"/>
      <c r="U993" s="64"/>
      <c r="V993" s="64"/>
      <c r="W993" s="64"/>
      <c r="X993" s="64"/>
      <c r="Y993" s="64"/>
      <c r="Z993" s="64"/>
    </row>
    <row r="994" spans="1:26" x14ac:dyDescent="0.25">
      <c r="A994" s="64"/>
      <c r="B994" s="64"/>
      <c r="C994" s="64"/>
      <c r="D994" s="64"/>
      <c r="E994" s="64"/>
      <c r="F994" s="81"/>
      <c r="G994" s="81"/>
      <c r="H994" s="64"/>
      <c r="I994" s="64"/>
      <c r="J994" s="64"/>
      <c r="K994" s="64"/>
      <c r="L994" s="64"/>
      <c r="M994" s="64"/>
      <c r="N994" s="64"/>
      <c r="O994" s="64"/>
      <c r="P994" s="64"/>
      <c r="Q994" s="64"/>
      <c r="R994" s="64"/>
      <c r="S994" s="64"/>
      <c r="T994" s="64"/>
      <c r="U994" s="64"/>
      <c r="V994" s="64"/>
      <c r="W994" s="64"/>
      <c r="X994" s="64"/>
      <c r="Y994" s="64"/>
      <c r="Z994" s="64"/>
    </row>
    <row r="995" spans="1:26" x14ac:dyDescent="0.25">
      <c r="A995" s="64"/>
      <c r="B995" s="64"/>
      <c r="C995" s="64"/>
      <c r="D995" s="64"/>
      <c r="E995" s="64"/>
      <c r="F995" s="81"/>
      <c r="G995" s="81"/>
      <c r="H995" s="64"/>
      <c r="I995" s="64"/>
      <c r="J995" s="64"/>
      <c r="K995" s="64"/>
      <c r="L995" s="64"/>
      <c r="M995" s="64"/>
      <c r="N995" s="64"/>
      <c r="O995" s="64"/>
      <c r="P995" s="64"/>
      <c r="Q995" s="64"/>
      <c r="R995" s="64"/>
      <c r="S995" s="64"/>
      <c r="T995" s="64"/>
      <c r="U995" s="64"/>
      <c r="V995" s="64"/>
      <c r="W995" s="64"/>
      <c r="X995" s="64"/>
      <c r="Y995" s="64"/>
      <c r="Z995" s="64"/>
    </row>
    <row r="996" spans="1:26" x14ac:dyDescent="0.25">
      <c r="A996" s="64"/>
      <c r="B996" s="64"/>
      <c r="C996" s="64"/>
      <c r="D996" s="64"/>
      <c r="E996" s="64"/>
      <c r="F996" s="81"/>
      <c r="G996" s="81"/>
      <c r="H996" s="64"/>
      <c r="I996" s="64"/>
      <c r="J996" s="64"/>
      <c r="K996" s="64"/>
      <c r="L996" s="64"/>
      <c r="M996" s="64"/>
      <c r="N996" s="64"/>
      <c r="O996" s="64"/>
      <c r="P996" s="64"/>
      <c r="Q996" s="64"/>
      <c r="R996" s="64"/>
      <c r="S996" s="64"/>
      <c r="T996" s="64"/>
      <c r="U996" s="64"/>
      <c r="V996" s="64"/>
      <c r="W996" s="64"/>
      <c r="X996" s="64"/>
      <c r="Y996" s="64"/>
      <c r="Z996" s="64"/>
    </row>
    <row r="997" spans="1:26" x14ac:dyDescent="0.25">
      <c r="A997" s="64"/>
      <c r="B997" s="64"/>
      <c r="C997" s="64"/>
      <c r="D997" s="64"/>
      <c r="E997" s="64"/>
      <c r="F997" s="81"/>
      <c r="G997" s="81"/>
      <c r="H997" s="64"/>
      <c r="I997" s="64"/>
      <c r="J997" s="64"/>
      <c r="K997" s="64"/>
      <c r="L997" s="64"/>
      <c r="M997" s="64"/>
      <c r="N997" s="64"/>
      <c r="O997" s="64"/>
      <c r="P997" s="64"/>
      <c r="Q997" s="64"/>
      <c r="R997" s="64"/>
      <c r="S997" s="64"/>
      <c r="T997" s="64"/>
      <c r="U997" s="64"/>
      <c r="V997" s="64"/>
      <c r="W997" s="64"/>
      <c r="X997" s="64"/>
      <c r="Y997" s="64"/>
      <c r="Z997" s="64"/>
    </row>
    <row r="998" spans="1:26" x14ac:dyDescent="0.25">
      <c r="A998" s="64"/>
      <c r="B998" s="64"/>
      <c r="C998" s="64"/>
      <c r="D998" s="64"/>
      <c r="E998" s="64"/>
      <c r="F998" s="81"/>
      <c r="G998" s="81"/>
      <c r="H998" s="64"/>
      <c r="I998" s="64"/>
      <c r="J998" s="64"/>
      <c r="K998" s="64"/>
      <c r="L998" s="64"/>
      <c r="M998" s="64"/>
      <c r="N998" s="64"/>
      <c r="O998" s="64"/>
      <c r="P998" s="64"/>
      <c r="Q998" s="64"/>
      <c r="R998" s="64"/>
      <c r="S998" s="64"/>
      <c r="T998" s="64"/>
      <c r="U998" s="64"/>
      <c r="V998" s="64"/>
      <c r="W998" s="64"/>
      <c r="X998" s="64"/>
      <c r="Y998" s="64"/>
      <c r="Z998" s="64"/>
    </row>
    <row r="999" spans="1:26" x14ac:dyDescent="0.25">
      <c r="A999" s="64"/>
      <c r="B999" s="64"/>
      <c r="C999" s="64"/>
      <c r="D999" s="64"/>
      <c r="E999" s="64"/>
      <c r="F999" s="81"/>
      <c r="G999" s="81"/>
      <c r="H999" s="64"/>
      <c r="I999" s="64"/>
      <c r="J999" s="64"/>
      <c r="K999" s="64"/>
      <c r="L999" s="64"/>
      <c r="M999" s="64"/>
      <c r="N999" s="64"/>
      <c r="O999" s="64"/>
      <c r="P999" s="64"/>
      <c r="Q999" s="64"/>
      <c r="R999" s="64"/>
      <c r="S999" s="64"/>
      <c r="T999" s="64"/>
      <c r="U999" s="64"/>
      <c r="V999" s="64"/>
      <c r="W999" s="64"/>
      <c r="X999" s="64"/>
      <c r="Y999" s="64"/>
      <c r="Z999" s="64"/>
    </row>
    <row r="1000" spans="1:26" x14ac:dyDescent="0.25">
      <c r="A1000" s="64"/>
      <c r="B1000" s="64"/>
      <c r="C1000" s="64"/>
      <c r="D1000" s="64"/>
      <c r="E1000" s="64"/>
      <c r="F1000" s="81"/>
      <c r="G1000" s="81"/>
      <c r="H1000" s="64"/>
      <c r="I1000" s="64"/>
      <c r="J1000" s="64"/>
      <c r="K1000" s="64"/>
      <c r="L1000" s="64"/>
      <c r="M1000" s="64"/>
      <c r="N1000" s="64"/>
      <c r="O1000" s="64"/>
      <c r="P1000" s="64"/>
      <c r="Q1000" s="64"/>
      <c r="R1000" s="64"/>
      <c r="S1000" s="64"/>
      <c r="T1000" s="64"/>
      <c r="U1000" s="64"/>
      <c r="V1000" s="64"/>
      <c r="W1000" s="64"/>
      <c r="X1000" s="64"/>
      <c r="Y1000" s="64"/>
      <c r="Z1000" s="64"/>
    </row>
  </sheetData>
  <conditionalFormatting pivot="1" sqref="I19:I40">
    <cfRule type="cellIs" dxfId="112" priority="1" operator="equal">
      <formula>"Record Available"</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FE0E-0FBF-4F7E-923E-7BED8FE09982}">
  <sheetPr codeName="Sheet5"/>
  <dimension ref="A5:L57"/>
  <sheetViews>
    <sheetView showGridLines="0" topLeftCell="A5" zoomScale="85" zoomScaleNormal="85" workbookViewId="0">
      <selection activeCell="B60" sqref="B60"/>
    </sheetView>
  </sheetViews>
  <sheetFormatPr defaultColWidth="9.140625" defaultRowHeight="15" x14ac:dyDescent="0.25"/>
  <cols>
    <col min="1" max="1" width="51" style="4" bestFit="1" customWidth="1"/>
    <col min="2" max="3" width="18.5703125" style="4" bestFit="1" customWidth="1"/>
    <col min="4" max="4" width="34.7109375" style="4" customWidth="1"/>
    <col min="5" max="5" width="13.85546875" style="4" bestFit="1" customWidth="1"/>
    <col min="6" max="6" width="14.7109375" style="4" bestFit="1" customWidth="1"/>
    <col min="7" max="7" width="43.42578125" style="4" customWidth="1"/>
    <col min="8" max="8" width="47.140625" style="4" customWidth="1"/>
    <col min="9" max="9" width="26.85546875" style="4" customWidth="1"/>
    <col min="10" max="10" width="23" style="4" customWidth="1"/>
    <col min="11" max="12" width="24.140625" style="4" bestFit="1" customWidth="1"/>
    <col min="13" max="16384" width="9.140625" style="4"/>
  </cols>
  <sheetData>
    <row r="5" spans="1:12" ht="207" customHeight="1" x14ac:dyDescent="0.25">
      <c r="A5" s="90" t="str">
        <f>A11</f>
        <v>QUV - A - 444-1</v>
      </c>
      <c r="B5" s="90"/>
      <c r="C5" s="90"/>
      <c r="D5" s="90"/>
      <c r="G5" s="4" t="e" vm="7">
        <f>_xlfn.IMAGE(Sheet1!B3,,1)</f>
        <v>#VALUE!</v>
      </c>
      <c r="H5" s="4" t="e" vm="8">
        <f>_xlfn.IMAGE(Sheet1!B4,,1)</f>
        <v>#VALUE!</v>
      </c>
      <c r="K5" s="29"/>
      <c r="L5" s="29"/>
    </row>
    <row r="6" spans="1:12" ht="27.75" customHeight="1" x14ac:dyDescent="0.25">
      <c r="A6" s="90"/>
      <c r="B6" s="90"/>
      <c r="C6" s="90"/>
      <c r="D6" s="90"/>
      <c r="G6" s="82" t="s">
        <v>48</v>
      </c>
      <c r="H6" s="61" t="s">
        <v>49</v>
      </c>
    </row>
    <row r="7" spans="1:12" ht="15" customHeight="1" x14ac:dyDescent="0.25">
      <c r="A7" s="90"/>
      <c r="B7" s="90"/>
      <c r="C7" s="90"/>
      <c r="D7" s="90"/>
    </row>
    <row r="8" spans="1:12" ht="15" customHeight="1" x14ac:dyDescent="0.25">
      <c r="A8" s="90"/>
      <c r="B8" s="90"/>
      <c r="C8" s="90"/>
      <c r="D8" s="90"/>
    </row>
    <row r="10" spans="1:12" x14ac:dyDescent="0.25">
      <c r="A10" s="100"/>
      <c r="B10" s="101" t="s">
        <v>39</v>
      </c>
    </row>
    <row r="11" spans="1:12" x14ac:dyDescent="0.25">
      <c r="A11" s="107" t="s">
        <v>74</v>
      </c>
      <c r="B11" s="102"/>
    </row>
    <row r="12" spans="1:12" x14ac:dyDescent="0.25">
      <c r="A12" s="108" t="s">
        <v>28</v>
      </c>
      <c r="B12" s="102"/>
    </row>
    <row r="13" spans="1:12" x14ac:dyDescent="0.25">
      <c r="A13" s="109">
        <v>500</v>
      </c>
      <c r="B13" s="102"/>
    </row>
    <row r="14" spans="1:12" x14ac:dyDescent="0.25">
      <c r="A14" s="110" t="s">
        <v>75</v>
      </c>
      <c r="B14" s="102"/>
    </row>
    <row r="15" spans="1:12" x14ac:dyDescent="0.25">
      <c r="A15" s="111" t="s">
        <v>72</v>
      </c>
      <c r="B15" s="112">
        <v>1.5</v>
      </c>
    </row>
    <row r="16" spans="1:12" x14ac:dyDescent="0.25">
      <c r="A16" s="111" t="s">
        <v>73</v>
      </c>
      <c r="B16" s="112">
        <v>1.8</v>
      </c>
    </row>
    <row r="17" spans="1:2" x14ac:dyDescent="0.25">
      <c r="A17" s="109">
        <v>1000</v>
      </c>
      <c r="B17" s="102"/>
    </row>
    <row r="18" spans="1:2" x14ac:dyDescent="0.25">
      <c r="A18" s="110" t="s">
        <v>75</v>
      </c>
      <c r="B18" s="102"/>
    </row>
    <row r="19" spans="1:2" x14ac:dyDescent="0.25">
      <c r="A19" s="111" t="s">
        <v>72</v>
      </c>
      <c r="B19" s="112">
        <v>2.1</v>
      </c>
    </row>
    <row r="20" spans="1:2" x14ac:dyDescent="0.25">
      <c r="A20" s="111" t="s">
        <v>73</v>
      </c>
      <c r="B20" s="112">
        <v>3.5</v>
      </c>
    </row>
    <row r="21" spans="1:2" x14ac:dyDescent="0.25">
      <c r="A21" s="109">
        <v>1500</v>
      </c>
      <c r="B21" s="102"/>
    </row>
    <row r="22" spans="1:2" x14ac:dyDescent="0.25">
      <c r="A22" s="110" t="s">
        <v>75</v>
      </c>
      <c r="B22" s="102"/>
    </row>
    <row r="23" spans="1:2" x14ac:dyDescent="0.25">
      <c r="A23" s="111" t="s">
        <v>72</v>
      </c>
      <c r="B23" s="112">
        <v>3</v>
      </c>
    </row>
    <row r="24" spans="1:2" x14ac:dyDescent="0.25">
      <c r="A24" s="111" t="s">
        <v>73</v>
      </c>
      <c r="B24" s="112">
        <v>4</v>
      </c>
    </row>
    <row r="25" spans="1:2" x14ac:dyDescent="0.25">
      <c r="A25" s="109">
        <v>2000</v>
      </c>
      <c r="B25" s="102"/>
    </row>
    <row r="26" spans="1:2" x14ac:dyDescent="0.25">
      <c r="A26" s="110" t="s">
        <v>75</v>
      </c>
      <c r="B26" s="102"/>
    </row>
    <row r="27" spans="1:2" x14ac:dyDescent="0.25">
      <c r="A27" s="111" t="s">
        <v>72</v>
      </c>
      <c r="B27" s="112">
        <v>3.5</v>
      </c>
    </row>
    <row r="28" spans="1:2" x14ac:dyDescent="0.25">
      <c r="A28" s="111" t="s">
        <v>73</v>
      </c>
      <c r="B28" s="112">
        <v>4.5</v>
      </c>
    </row>
    <row r="29" spans="1:2" x14ac:dyDescent="0.25">
      <c r="A29" s="109">
        <v>2500</v>
      </c>
      <c r="B29" s="102"/>
    </row>
    <row r="30" spans="1:2" x14ac:dyDescent="0.25">
      <c r="A30" s="110" t="s">
        <v>75</v>
      </c>
      <c r="B30" s="102"/>
    </row>
    <row r="31" spans="1:2" x14ac:dyDescent="0.25">
      <c r="A31" s="111" t="s">
        <v>72</v>
      </c>
      <c r="B31" s="112">
        <v>4.2</v>
      </c>
    </row>
    <row r="32" spans="1:2" x14ac:dyDescent="0.25">
      <c r="A32" s="111" t="s">
        <v>73</v>
      </c>
      <c r="B32" s="112">
        <v>5</v>
      </c>
    </row>
    <row r="33" spans="1:2" x14ac:dyDescent="0.25">
      <c r="A33" s="108" t="s">
        <v>76</v>
      </c>
      <c r="B33" s="102"/>
    </row>
    <row r="34" spans="1:2" x14ac:dyDescent="0.25">
      <c r="A34" s="109">
        <v>0</v>
      </c>
      <c r="B34" s="102"/>
    </row>
    <row r="35" spans="1:2" x14ac:dyDescent="0.25">
      <c r="A35" s="110" t="s">
        <v>75</v>
      </c>
      <c r="B35" s="102"/>
    </row>
    <row r="36" spans="1:2" x14ac:dyDescent="0.25">
      <c r="A36" s="111" t="s">
        <v>72</v>
      </c>
      <c r="B36" s="112">
        <v>0</v>
      </c>
    </row>
    <row r="37" spans="1:2" x14ac:dyDescent="0.25">
      <c r="A37" s="111" t="s">
        <v>73</v>
      </c>
      <c r="B37" s="112">
        <v>0</v>
      </c>
    </row>
    <row r="38" spans="1:2" x14ac:dyDescent="0.25">
      <c r="A38" s="109">
        <v>500</v>
      </c>
      <c r="B38" s="102"/>
    </row>
    <row r="39" spans="1:2" x14ac:dyDescent="0.25">
      <c r="A39" s="110" t="s">
        <v>75</v>
      </c>
      <c r="B39" s="102"/>
    </row>
    <row r="40" spans="1:2" x14ac:dyDescent="0.25">
      <c r="A40" s="111" t="s">
        <v>72</v>
      </c>
      <c r="B40" s="112">
        <v>-10</v>
      </c>
    </row>
    <row r="41" spans="1:2" x14ac:dyDescent="0.25">
      <c r="A41" s="111" t="s">
        <v>73</v>
      </c>
      <c r="B41" s="112">
        <v>-30</v>
      </c>
    </row>
    <row r="42" spans="1:2" x14ac:dyDescent="0.25">
      <c r="A42" s="109">
        <v>1000</v>
      </c>
      <c r="B42" s="102"/>
    </row>
    <row r="43" spans="1:2" x14ac:dyDescent="0.25">
      <c r="A43" s="110" t="s">
        <v>75</v>
      </c>
      <c r="B43" s="102"/>
    </row>
    <row r="44" spans="1:2" x14ac:dyDescent="0.25">
      <c r="A44" s="111" t="s">
        <v>72</v>
      </c>
      <c r="B44" s="112">
        <v>-20</v>
      </c>
    </row>
    <row r="45" spans="1:2" x14ac:dyDescent="0.25">
      <c r="A45" s="111" t="s">
        <v>73</v>
      </c>
      <c r="B45" s="112">
        <v>-40</v>
      </c>
    </row>
    <row r="46" spans="1:2" x14ac:dyDescent="0.25">
      <c r="A46" s="109">
        <v>1500</v>
      </c>
      <c r="B46" s="102"/>
    </row>
    <row r="47" spans="1:2" x14ac:dyDescent="0.25">
      <c r="A47" s="110" t="s">
        <v>75</v>
      </c>
      <c r="B47" s="102"/>
    </row>
    <row r="48" spans="1:2" x14ac:dyDescent="0.25">
      <c r="A48" s="111" t="s">
        <v>72</v>
      </c>
      <c r="B48" s="112">
        <v>-30</v>
      </c>
    </row>
    <row r="49" spans="1:2" x14ac:dyDescent="0.25">
      <c r="A49" s="111" t="s">
        <v>73</v>
      </c>
      <c r="B49" s="112">
        <v>-50</v>
      </c>
    </row>
    <row r="50" spans="1:2" x14ac:dyDescent="0.25">
      <c r="A50" s="109">
        <v>2000</v>
      </c>
      <c r="B50" s="102"/>
    </row>
    <row r="51" spans="1:2" x14ac:dyDescent="0.25">
      <c r="A51" s="110" t="s">
        <v>75</v>
      </c>
      <c r="B51" s="102"/>
    </row>
    <row r="52" spans="1:2" x14ac:dyDescent="0.25">
      <c r="A52" s="111" t="s">
        <v>72</v>
      </c>
      <c r="B52" s="112">
        <v>-40</v>
      </c>
    </row>
    <row r="53" spans="1:2" x14ac:dyDescent="0.25">
      <c r="A53" s="111" t="s">
        <v>73</v>
      </c>
      <c r="B53" s="112">
        <v>-60</v>
      </c>
    </row>
    <row r="54" spans="1:2" x14ac:dyDescent="0.25">
      <c r="A54" s="109">
        <v>2500</v>
      </c>
      <c r="B54" s="102"/>
    </row>
    <row r="55" spans="1:2" x14ac:dyDescent="0.25">
      <c r="A55" s="110" t="s">
        <v>75</v>
      </c>
      <c r="B55" s="102"/>
    </row>
    <row r="56" spans="1:2" x14ac:dyDescent="0.25">
      <c r="A56" s="111" t="s">
        <v>72</v>
      </c>
      <c r="B56" s="112">
        <v>-50</v>
      </c>
    </row>
    <row r="57" spans="1:2" x14ac:dyDescent="0.25">
      <c r="A57" s="111" t="s">
        <v>73</v>
      </c>
      <c r="B57" s="112">
        <v>-70</v>
      </c>
    </row>
  </sheetData>
  <mergeCells count="1">
    <mergeCell ref="A5:D8"/>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394F9-89B0-4F70-A085-DC97D38A3350}">
  <sheetPr codeName="Sheet10"/>
  <dimension ref="A1:Z200"/>
  <sheetViews>
    <sheetView showGridLines="0" zoomScale="85" zoomScaleNormal="85" workbookViewId="0">
      <selection activeCell="I10" sqref="I10"/>
    </sheetView>
  </sheetViews>
  <sheetFormatPr defaultColWidth="9.140625" defaultRowHeight="15" x14ac:dyDescent="0.25"/>
  <cols>
    <col min="3" max="9" width="35.7109375" customWidth="1"/>
    <col min="10" max="14" width="10.7109375" customWidth="1"/>
    <col min="15" max="15" width="49" hidden="1" customWidth="1"/>
    <col min="16" max="18" width="15.7109375" hidden="1" customWidth="1"/>
    <col min="19" max="19" width="12.7109375" hidden="1" customWidth="1"/>
    <col min="20" max="20" width="79.140625" hidden="1" customWidth="1"/>
    <col min="21" max="21" width="79.42578125" hidden="1" customWidth="1"/>
    <col min="22" max="22" width="80.5703125" hidden="1" customWidth="1"/>
    <col min="23" max="23" width="79.7109375" hidden="1" customWidth="1"/>
    <col min="24" max="24" width="78.28515625" hidden="1" customWidth="1"/>
    <col min="25" max="25" width="77.28515625" hidden="1" customWidth="1"/>
    <col min="26" max="26" width="78.28515625" customWidth="1"/>
    <col min="27" max="27" width="77.28515625" customWidth="1"/>
    <col min="28" max="28" width="5" bestFit="1" customWidth="1"/>
    <col min="29" max="29" width="4" bestFit="1" customWidth="1"/>
    <col min="30" max="30" width="5" bestFit="1" customWidth="1"/>
    <col min="31" max="32" width="2" bestFit="1" customWidth="1"/>
  </cols>
  <sheetData>
    <row r="1" spans="1:25" x14ac:dyDescent="0.25">
      <c r="A1" s="4"/>
      <c r="B1" s="4"/>
      <c r="C1" s="4"/>
      <c r="D1" s="4"/>
      <c r="E1" s="4"/>
      <c r="F1" s="4"/>
      <c r="G1" s="4"/>
      <c r="H1" s="4"/>
      <c r="I1" s="4"/>
      <c r="J1" s="4"/>
      <c r="K1" s="4"/>
      <c r="L1" s="4"/>
      <c r="M1" s="4"/>
      <c r="N1" s="4"/>
      <c r="O1" s="4"/>
      <c r="P1" s="4"/>
      <c r="Q1" s="4"/>
      <c r="R1" s="4"/>
      <c r="S1" s="4"/>
      <c r="T1" s="4"/>
      <c r="U1" s="4"/>
      <c r="V1" s="4"/>
    </row>
    <row r="2" spans="1:25" ht="15" customHeight="1" x14ac:dyDescent="0.25">
      <c r="A2" s="4"/>
      <c r="B2" s="4"/>
      <c r="C2" s="4"/>
      <c r="D2" s="41"/>
      <c r="E2" s="4"/>
      <c r="F2" s="4"/>
      <c r="G2" s="4"/>
      <c r="H2" s="4"/>
      <c r="I2" s="4"/>
      <c r="J2" s="4"/>
      <c r="K2" s="4"/>
      <c r="L2" s="4"/>
      <c r="M2" s="4"/>
      <c r="N2" s="4"/>
      <c r="O2" s="4"/>
      <c r="P2" s="4"/>
      <c r="Q2" s="4"/>
      <c r="R2" s="4"/>
      <c r="S2" s="4"/>
      <c r="T2" s="4"/>
      <c r="U2" s="4"/>
    </row>
    <row r="3" spans="1:25" ht="24" x14ac:dyDescent="0.25">
      <c r="A3" s="4"/>
      <c r="B3" s="4"/>
      <c r="C3" s="4"/>
      <c r="D3" s="41"/>
      <c r="E3" s="4"/>
      <c r="F3" s="4"/>
      <c r="G3" s="4"/>
      <c r="H3" s="4"/>
      <c r="I3" s="4"/>
      <c r="J3" s="4"/>
      <c r="K3" s="4"/>
      <c r="L3" s="4"/>
      <c r="M3" s="4"/>
      <c r="N3" s="4"/>
      <c r="O3" s="100" t="s">
        <v>35</v>
      </c>
      <c r="P3" s="100"/>
      <c r="Q3" s="100"/>
      <c r="R3" s="100"/>
      <c r="S3" s="100"/>
      <c r="T3" s="100" t="s">
        <v>4</v>
      </c>
      <c r="U3" s="100"/>
      <c r="V3" s="100"/>
      <c r="W3" s="113"/>
      <c r="X3" s="113"/>
      <c r="Y3" s="113"/>
    </row>
    <row r="4" spans="1:25" ht="24" x14ac:dyDescent="0.25">
      <c r="A4" s="4"/>
      <c r="B4" s="4"/>
      <c r="C4" s="4"/>
      <c r="D4" s="41"/>
      <c r="E4" s="4"/>
      <c r="F4" s="4"/>
      <c r="G4" s="4"/>
      <c r="H4" s="4"/>
      <c r="I4" s="4"/>
      <c r="J4" s="4"/>
      <c r="K4" s="4"/>
      <c r="L4" s="4"/>
      <c r="M4" s="4"/>
      <c r="N4" s="4"/>
      <c r="O4" s="100" t="s">
        <v>0</v>
      </c>
      <c r="P4" s="100" t="s">
        <v>25</v>
      </c>
      <c r="Q4" s="100" t="s">
        <v>31</v>
      </c>
      <c r="R4" s="100" t="s">
        <v>2</v>
      </c>
      <c r="S4" s="100" t="s">
        <v>36</v>
      </c>
      <c r="T4" s="100">
        <v>0</v>
      </c>
      <c r="U4" s="113">
        <v>500</v>
      </c>
      <c r="V4" s="113">
        <v>1000</v>
      </c>
      <c r="W4" s="113">
        <v>1500</v>
      </c>
      <c r="X4" s="113">
        <v>2000</v>
      </c>
      <c r="Y4" s="113">
        <v>2500</v>
      </c>
    </row>
    <row r="5" spans="1:25" ht="24" x14ac:dyDescent="0.25">
      <c r="A5" s="4"/>
      <c r="B5" s="41"/>
      <c r="C5" s="41"/>
      <c r="D5" s="35"/>
      <c r="E5" s="4"/>
      <c r="F5" s="4"/>
      <c r="G5" s="4"/>
      <c r="H5" s="4"/>
      <c r="I5" s="4"/>
      <c r="J5" s="4"/>
      <c r="K5" s="4"/>
      <c r="L5" s="4"/>
      <c r="M5" s="4"/>
      <c r="N5" s="4"/>
      <c r="O5" s="113" t="s">
        <v>72</v>
      </c>
      <c r="P5" s="113" t="s">
        <v>62</v>
      </c>
      <c r="Q5" s="113" t="s">
        <v>75</v>
      </c>
      <c r="R5" s="113" t="s">
        <v>74</v>
      </c>
      <c r="S5" s="113" t="s">
        <v>77</v>
      </c>
      <c r="T5" s="114" t="s">
        <v>78</v>
      </c>
      <c r="U5" s="114" t="s">
        <v>79</v>
      </c>
      <c r="V5" s="114" t="s">
        <v>80</v>
      </c>
      <c r="W5" s="114" t="s">
        <v>153</v>
      </c>
      <c r="X5" s="114" t="s">
        <v>154</v>
      </c>
      <c r="Y5" s="114" t="s">
        <v>157</v>
      </c>
    </row>
    <row r="6" spans="1:25" ht="24" x14ac:dyDescent="0.25">
      <c r="A6" s="4"/>
      <c r="B6" s="41"/>
      <c r="C6" s="41"/>
      <c r="D6" s="92" t="str">
        <f>Q5</f>
        <v>hours</v>
      </c>
      <c r="E6" s="92"/>
      <c r="F6" s="92"/>
      <c r="G6" s="92"/>
      <c r="H6" s="92"/>
      <c r="I6" s="92"/>
      <c r="J6" s="4"/>
      <c r="K6" s="4"/>
      <c r="L6" s="4"/>
      <c r="M6" s="4"/>
      <c r="N6" s="4"/>
      <c r="O6" s="113" t="s">
        <v>73</v>
      </c>
      <c r="P6" s="113" t="s">
        <v>59</v>
      </c>
      <c r="Q6" s="113" t="s">
        <v>75</v>
      </c>
      <c r="R6" s="113" t="s">
        <v>74</v>
      </c>
      <c r="S6" s="113" t="s">
        <v>77</v>
      </c>
      <c r="T6" s="114" t="s">
        <v>81</v>
      </c>
      <c r="U6" s="114" t="s">
        <v>82</v>
      </c>
      <c r="V6" s="114" t="s">
        <v>83</v>
      </c>
      <c r="W6" s="114" t="s">
        <v>155</v>
      </c>
      <c r="X6" s="114" t="s">
        <v>156</v>
      </c>
      <c r="Y6" s="114" t="s">
        <v>158</v>
      </c>
    </row>
    <row r="7" spans="1:25" ht="15" customHeight="1" x14ac:dyDescent="0.25">
      <c r="A7" s="4"/>
      <c r="B7" s="41"/>
      <c r="C7" s="91"/>
      <c r="D7" s="93"/>
      <c r="E7" s="93"/>
      <c r="F7" s="93"/>
      <c r="G7" s="93"/>
      <c r="H7" s="93"/>
      <c r="I7" s="93"/>
      <c r="J7" s="4"/>
      <c r="K7" s="4"/>
      <c r="L7" s="4"/>
      <c r="M7" s="4"/>
      <c r="N7" s="4"/>
    </row>
    <row r="8" spans="1:25" ht="42" customHeight="1" x14ac:dyDescent="0.25">
      <c r="A8" s="4"/>
      <c r="B8" s="41"/>
      <c r="C8" s="91"/>
      <c r="D8" s="48" cm="1">
        <f t="array" ref="D8:I8">T4:Y4</f>
        <v>0</v>
      </c>
      <c r="E8" s="48">
        <v>500</v>
      </c>
      <c r="F8" s="48">
        <v>1000</v>
      </c>
      <c r="G8" s="48">
        <v>1500</v>
      </c>
      <c r="H8" s="48">
        <v>2000</v>
      </c>
      <c r="I8" s="48">
        <v>2500</v>
      </c>
      <c r="J8" s="4"/>
      <c r="K8" s="4"/>
      <c r="L8" s="4"/>
      <c r="M8" s="4"/>
      <c r="N8" s="4"/>
    </row>
    <row r="9" spans="1:25" ht="180" customHeight="1" x14ac:dyDescent="0.25">
      <c r="A9" s="4"/>
      <c r="B9" s="94" t="str">
        <f>'Stage 4 - Weathering Benchmark'!A11</f>
        <v>QUV - A - 444-1</v>
      </c>
      <c r="C9" s="11" t="e" vm="7">
        <f>IFERROR(_xlfn.IMAGE(P5,,1),"No image records")</f>
        <v>#VALUE!</v>
      </c>
      <c r="D9" s="44" t="e" vm="9">
        <f>_xlfn.IMAGE(T5,,1)</f>
        <v>#VALUE!</v>
      </c>
      <c r="E9" s="44" t="e" vm="10">
        <f>_xlfn.IMAGE(U5,,1)</f>
        <v>#VALUE!</v>
      </c>
      <c r="F9" s="44" t="e" vm="11">
        <f t="shared" ref="D9:I10" si="0">_xlfn.IMAGE(V5,,1)</f>
        <v>#VALUE!</v>
      </c>
      <c r="G9" s="44" t="e" vm="12">
        <f t="shared" si="0"/>
        <v>#VALUE!</v>
      </c>
      <c r="H9" s="44" t="e" vm="13">
        <f t="shared" si="0"/>
        <v>#VALUE!</v>
      </c>
      <c r="I9" s="44" t="e" vm="14">
        <f t="shared" si="0"/>
        <v>#VALUE!</v>
      </c>
      <c r="J9" s="29"/>
      <c r="K9" s="4"/>
      <c r="L9" s="4"/>
      <c r="M9" s="4"/>
      <c r="N9" s="4"/>
      <c r="O9" s="4"/>
      <c r="P9" s="4"/>
      <c r="Q9" s="4"/>
      <c r="R9" s="4"/>
      <c r="S9" s="4"/>
      <c r="T9" s="4"/>
      <c r="U9" s="4"/>
      <c r="V9" s="4"/>
    </row>
    <row r="10" spans="1:25" ht="180" customHeight="1" x14ac:dyDescent="0.25">
      <c r="A10" s="4"/>
      <c r="B10" s="94"/>
      <c r="C10" s="45" t="e" vm="8">
        <f>IFERROR(_xlfn.IMAGE(P6,,1),"No image records")</f>
        <v>#VALUE!</v>
      </c>
      <c r="D10" s="44" t="e" vm="15">
        <f t="shared" si="0"/>
        <v>#VALUE!</v>
      </c>
      <c r="E10" s="44" t="e" vm="16">
        <f t="shared" si="0"/>
        <v>#VALUE!</v>
      </c>
      <c r="F10" s="44" t="e" vm="17">
        <f t="shared" si="0"/>
        <v>#VALUE!</v>
      </c>
      <c r="G10" s="44" t="e" vm="18">
        <f t="shared" si="0"/>
        <v>#VALUE!</v>
      </c>
      <c r="H10" s="44" t="e" vm="19">
        <f t="shared" si="0"/>
        <v>#VALUE!</v>
      </c>
      <c r="I10" s="44" t="e" vm="20">
        <f t="shared" si="0"/>
        <v>#VALUE!</v>
      </c>
      <c r="J10" s="4"/>
      <c r="K10" s="4"/>
      <c r="L10" s="4"/>
      <c r="M10" s="4"/>
      <c r="N10" s="4"/>
      <c r="O10" s="4"/>
      <c r="P10" s="4"/>
      <c r="Q10" s="4"/>
      <c r="R10" s="4"/>
      <c r="S10" s="4"/>
      <c r="T10" s="4"/>
      <c r="U10" s="4"/>
      <c r="V10" s="4"/>
    </row>
    <row r="11" spans="1:25" ht="180" customHeight="1" x14ac:dyDescent="0.25">
      <c r="A11" s="4"/>
      <c r="B11" s="41"/>
      <c r="C11" s="4"/>
      <c r="D11" s="4"/>
      <c r="E11" s="4"/>
      <c r="F11" s="4"/>
      <c r="G11" s="4"/>
      <c r="H11" s="4"/>
      <c r="I11" s="4"/>
      <c r="J11" s="4"/>
      <c r="K11" s="4"/>
      <c r="L11" s="4"/>
      <c r="M11" s="4"/>
      <c r="N11" s="4"/>
      <c r="O11" s="4"/>
      <c r="P11" s="4"/>
      <c r="Q11" s="4"/>
      <c r="R11" s="4"/>
      <c r="S11" s="4"/>
      <c r="T11" s="4"/>
      <c r="U11" s="4"/>
      <c r="V11" s="4"/>
    </row>
    <row r="12" spans="1:25" ht="180" customHeight="1" x14ac:dyDescent="0.25">
      <c r="A12" s="4"/>
      <c r="B12" s="41"/>
      <c r="C12" s="4"/>
      <c r="D12" s="4"/>
      <c r="E12" s="4"/>
      <c r="F12" s="4"/>
      <c r="G12" s="4"/>
      <c r="I12" s="4"/>
      <c r="J12" s="4"/>
      <c r="K12" s="4"/>
      <c r="L12" s="4"/>
      <c r="M12" s="4"/>
      <c r="N12" s="4"/>
      <c r="O12" s="4"/>
      <c r="P12" s="4"/>
      <c r="Q12" s="4"/>
      <c r="R12" s="4"/>
      <c r="S12" s="4"/>
      <c r="T12" s="4"/>
      <c r="U12" s="4"/>
      <c r="V12" s="4"/>
    </row>
    <row r="13" spans="1:25" ht="99.95" customHeight="1" x14ac:dyDescent="0.25">
      <c r="A13" s="4"/>
      <c r="B13" s="41"/>
      <c r="C13" s="4"/>
      <c r="D13" s="35"/>
      <c r="E13" s="35"/>
      <c r="F13" s="4"/>
      <c r="G13" s="4"/>
      <c r="H13" s="4"/>
      <c r="I13" s="4"/>
      <c r="J13" s="4"/>
      <c r="K13" s="4"/>
      <c r="L13" s="4"/>
      <c r="M13" s="4"/>
      <c r="N13" s="4"/>
      <c r="O13" s="4"/>
      <c r="P13" s="4"/>
      <c r="Q13" s="4"/>
      <c r="R13" s="4"/>
      <c r="S13" s="4"/>
      <c r="T13" s="4"/>
      <c r="U13" s="4"/>
      <c r="V13" s="4"/>
    </row>
    <row r="14" spans="1:25" ht="99.95" customHeight="1" x14ac:dyDescent="0.25">
      <c r="A14" s="4"/>
      <c r="B14" s="41"/>
      <c r="C14" s="4"/>
      <c r="D14" s="35"/>
      <c r="E14" s="35"/>
      <c r="F14" s="4"/>
      <c r="G14" s="4"/>
      <c r="H14" s="4"/>
      <c r="I14" s="4"/>
      <c r="J14" s="4"/>
      <c r="K14" s="4"/>
      <c r="L14" s="4"/>
      <c r="M14" s="4"/>
      <c r="N14" s="4"/>
      <c r="O14" s="4"/>
      <c r="P14" s="4"/>
      <c r="Q14" s="4"/>
      <c r="R14" s="4"/>
      <c r="S14" s="4"/>
      <c r="T14" s="4"/>
      <c r="U14" s="4"/>
      <c r="V14" s="4"/>
    </row>
    <row r="15" spans="1:25" ht="15" customHeight="1" x14ac:dyDescent="0.25">
      <c r="A15" s="4"/>
      <c r="B15" s="41"/>
      <c r="C15" s="4"/>
      <c r="D15" s="35"/>
      <c r="E15" s="4"/>
      <c r="F15" s="4"/>
      <c r="G15" s="4"/>
      <c r="H15" s="4"/>
      <c r="I15" s="4"/>
      <c r="J15" s="4"/>
      <c r="K15" s="4"/>
      <c r="L15" s="4"/>
      <c r="M15" s="4"/>
      <c r="N15" s="4"/>
      <c r="O15" s="4"/>
      <c r="P15" s="4"/>
      <c r="Q15" s="4"/>
      <c r="R15" s="4"/>
      <c r="S15" s="4"/>
      <c r="T15" s="4"/>
      <c r="U15" s="4"/>
      <c r="V15" s="4"/>
    </row>
    <row r="16" spans="1:25" ht="15" customHeight="1" x14ac:dyDescent="0.25">
      <c r="A16" s="4"/>
      <c r="B16" s="41"/>
      <c r="C16" s="41"/>
      <c r="D16" s="35"/>
      <c r="E16" s="4"/>
      <c r="F16" s="4"/>
      <c r="G16" s="4"/>
      <c r="H16" s="4"/>
      <c r="I16" s="4"/>
      <c r="J16" s="4"/>
      <c r="K16" s="4"/>
      <c r="L16" s="4"/>
      <c r="M16" s="4"/>
      <c r="N16" s="4"/>
      <c r="O16" s="4"/>
      <c r="P16" s="4"/>
      <c r="Q16" s="4"/>
      <c r="R16" s="4"/>
      <c r="S16" s="4"/>
      <c r="T16" s="4"/>
      <c r="U16" s="4"/>
      <c r="V16" s="4"/>
    </row>
    <row r="17" spans="1:22" ht="15" customHeight="1" x14ac:dyDescent="0.25">
      <c r="A17" s="4"/>
      <c r="B17" s="41"/>
      <c r="C17" s="41"/>
      <c r="D17" s="35"/>
      <c r="E17" s="4"/>
      <c r="F17" s="4"/>
      <c r="G17" s="4"/>
      <c r="H17" s="4"/>
      <c r="I17" s="4"/>
      <c r="J17" s="4"/>
      <c r="K17" s="4"/>
      <c r="L17" s="4"/>
      <c r="M17" s="4"/>
      <c r="N17" s="4"/>
      <c r="O17" s="4"/>
      <c r="P17" s="4"/>
      <c r="Q17" s="4"/>
      <c r="R17" s="4"/>
      <c r="S17" s="4"/>
      <c r="T17" s="4"/>
      <c r="U17" s="4"/>
      <c r="V17" s="4"/>
    </row>
    <row r="18" spans="1:22" ht="15" customHeight="1" x14ac:dyDescent="0.25">
      <c r="A18" s="4"/>
      <c r="B18" s="41"/>
      <c r="C18" s="41"/>
      <c r="D18" s="35"/>
      <c r="E18" s="4"/>
      <c r="F18" s="4"/>
      <c r="G18" s="4"/>
      <c r="H18" s="4"/>
      <c r="I18" s="4"/>
      <c r="J18" s="4"/>
      <c r="K18" s="4"/>
      <c r="L18" s="4"/>
      <c r="M18" s="4"/>
      <c r="N18" s="4"/>
      <c r="O18" s="4"/>
      <c r="P18" s="4"/>
      <c r="Q18" s="4"/>
      <c r="R18" s="4"/>
      <c r="S18" s="4"/>
      <c r="T18" s="4"/>
      <c r="U18" s="4"/>
      <c r="V18" s="4"/>
    </row>
    <row r="19" spans="1:22" ht="15" customHeight="1" x14ac:dyDescent="0.25">
      <c r="A19" s="4"/>
      <c r="B19" s="41"/>
      <c r="C19" s="41"/>
      <c r="D19" s="35"/>
      <c r="E19" s="4"/>
      <c r="F19" s="4"/>
      <c r="G19" s="4"/>
      <c r="H19" s="4"/>
      <c r="I19" s="4"/>
      <c r="J19" s="4"/>
      <c r="K19" s="4"/>
      <c r="L19" s="4"/>
      <c r="M19" s="4"/>
      <c r="N19" s="4"/>
      <c r="O19" s="4"/>
      <c r="P19" s="4"/>
      <c r="Q19" s="4"/>
      <c r="R19" s="4"/>
      <c r="S19" s="4"/>
      <c r="T19" s="4"/>
      <c r="U19" s="4"/>
      <c r="V19" s="4"/>
    </row>
    <row r="20" spans="1:22" ht="15" customHeight="1" x14ac:dyDescent="0.25">
      <c r="A20" s="4"/>
      <c r="B20" s="41"/>
      <c r="C20" s="41"/>
      <c r="D20" s="35"/>
      <c r="E20" s="4"/>
      <c r="F20" s="4"/>
      <c r="G20" s="4"/>
      <c r="H20" s="4"/>
      <c r="I20" s="4"/>
      <c r="J20" s="4"/>
      <c r="K20" s="4"/>
      <c r="L20" s="4"/>
      <c r="M20" s="4"/>
      <c r="N20" s="4"/>
      <c r="O20" s="4"/>
      <c r="P20" s="4"/>
      <c r="Q20" s="4"/>
      <c r="R20" s="4"/>
      <c r="S20" s="4"/>
      <c r="T20" s="4"/>
      <c r="U20" s="4"/>
      <c r="V20" s="4"/>
    </row>
    <row r="21" spans="1:22" ht="15" customHeight="1" x14ac:dyDescent="0.25">
      <c r="A21" s="4"/>
      <c r="B21" s="41"/>
      <c r="C21" s="41"/>
      <c r="D21" s="35"/>
      <c r="E21" s="4"/>
      <c r="F21" s="4"/>
      <c r="G21" s="4"/>
      <c r="H21" s="4"/>
      <c r="I21" s="4"/>
      <c r="J21" s="4"/>
      <c r="K21" s="4"/>
      <c r="L21" s="4"/>
      <c r="M21" s="4"/>
      <c r="N21" s="4"/>
      <c r="O21" s="4"/>
      <c r="P21" s="4"/>
      <c r="Q21" s="4"/>
      <c r="R21" s="4"/>
      <c r="S21" s="4"/>
      <c r="T21" s="4"/>
      <c r="U21" s="4"/>
      <c r="V21" s="4"/>
    </row>
    <row r="22" spans="1:22" ht="15" customHeight="1" x14ac:dyDescent="0.25">
      <c r="A22" s="4"/>
      <c r="B22" s="41"/>
      <c r="C22" s="41"/>
      <c r="D22" s="35"/>
      <c r="E22" s="4"/>
      <c r="F22" s="4"/>
      <c r="G22" s="4"/>
      <c r="H22" s="4"/>
      <c r="I22" s="4"/>
      <c r="J22" s="4"/>
      <c r="K22" s="4"/>
      <c r="L22" s="4"/>
      <c r="M22" s="4"/>
      <c r="N22" s="4"/>
      <c r="O22" s="4"/>
      <c r="P22" s="4"/>
      <c r="Q22" s="4"/>
      <c r="R22" s="4"/>
      <c r="S22" s="4"/>
      <c r="T22" s="4"/>
      <c r="U22" s="4"/>
      <c r="V22" s="4"/>
    </row>
    <row r="23" spans="1:22" ht="15" customHeight="1" x14ac:dyDescent="0.25">
      <c r="A23" s="4"/>
      <c r="B23" s="41"/>
      <c r="C23" s="41"/>
      <c r="D23" s="35"/>
      <c r="E23" s="4"/>
      <c r="F23" s="4"/>
      <c r="G23" s="4"/>
      <c r="H23" s="4"/>
      <c r="I23" s="4"/>
      <c r="J23" s="4"/>
      <c r="K23" s="4"/>
      <c r="L23" s="4"/>
      <c r="M23" s="4"/>
      <c r="N23" s="4"/>
      <c r="O23" s="4"/>
      <c r="P23" s="4"/>
      <c r="Q23" s="4"/>
      <c r="R23" s="4"/>
      <c r="S23" s="4"/>
      <c r="T23" s="4"/>
      <c r="U23" s="4"/>
      <c r="V23" s="4"/>
    </row>
    <row r="24" spans="1:22" ht="15" customHeight="1" x14ac:dyDescent="0.25">
      <c r="A24" s="4"/>
      <c r="B24" s="41"/>
      <c r="C24" s="41"/>
      <c r="D24" s="35"/>
      <c r="E24" s="4"/>
      <c r="F24" s="4"/>
      <c r="G24" s="4"/>
      <c r="H24" s="4"/>
      <c r="I24" s="4"/>
      <c r="J24" s="4"/>
      <c r="K24" s="4"/>
      <c r="L24" s="4"/>
      <c r="M24" s="4"/>
      <c r="N24" s="4"/>
      <c r="O24" s="4"/>
      <c r="P24" s="4"/>
      <c r="Q24" s="4"/>
      <c r="R24" s="4"/>
      <c r="S24" s="4"/>
      <c r="T24" s="4"/>
      <c r="U24" s="4"/>
      <c r="V24" s="4"/>
    </row>
    <row r="25" spans="1:22" ht="15" customHeight="1" x14ac:dyDescent="0.25">
      <c r="A25" s="4"/>
      <c r="B25" s="41"/>
      <c r="C25" s="41"/>
      <c r="D25" s="35"/>
      <c r="E25" s="4"/>
      <c r="F25" s="4"/>
      <c r="G25" s="4"/>
      <c r="H25" s="4"/>
      <c r="I25" s="4"/>
      <c r="J25" s="4"/>
      <c r="K25" s="4"/>
      <c r="L25" s="4"/>
      <c r="M25" s="4"/>
      <c r="N25" s="4"/>
      <c r="O25" s="4"/>
      <c r="P25" s="4"/>
      <c r="Q25" s="4"/>
      <c r="R25" s="4"/>
      <c r="S25" s="4"/>
      <c r="T25" s="4"/>
      <c r="U25" s="4"/>
      <c r="V25" s="4"/>
    </row>
    <row r="26" spans="1:22" ht="15" customHeight="1" x14ac:dyDescent="0.25">
      <c r="A26" s="4"/>
      <c r="B26" s="41"/>
      <c r="C26" s="41"/>
      <c r="D26" s="35"/>
      <c r="E26" s="4"/>
      <c r="F26" s="4"/>
      <c r="G26" s="4"/>
      <c r="H26" s="4"/>
      <c r="I26" s="4"/>
      <c r="J26" s="4"/>
      <c r="K26" s="4"/>
      <c r="L26" s="4"/>
      <c r="M26" s="4"/>
      <c r="N26" s="4"/>
      <c r="O26" s="4"/>
      <c r="P26" s="4"/>
      <c r="Q26" s="4"/>
      <c r="R26" s="4"/>
      <c r="S26" s="4"/>
      <c r="T26" s="4"/>
      <c r="U26" s="4"/>
      <c r="V26" s="4"/>
    </row>
    <row r="27" spans="1:22" ht="15" customHeight="1" x14ac:dyDescent="0.25">
      <c r="A27" s="4"/>
      <c r="B27" s="41"/>
      <c r="C27" s="41"/>
      <c r="D27" s="35"/>
      <c r="E27" s="4"/>
      <c r="F27" s="4"/>
      <c r="G27" s="4"/>
      <c r="H27" s="4"/>
      <c r="I27" s="4"/>
      <c r="J27" s="4"/>
      <c r="K27" s="4"/>
      <c r="L27" s="4"/>
      <c r="M27" s="4"/>
      <c r="N27" s="4"/>
      <c r="O27" s="4"/>
      <c r="P27" s="4"/>
      <c r="Q27" s="4"/>
      <c r="R27" s="4"/>
      <c r="S27" s="4"/>
      <c r="T27" s="4"/>
      <c r="U27" s="4"/>
      <c r="V27" s="4"/>
    </row>
    <row r="28" spans="1:22" ht="15" customHeight="1" x14ac:dyDescent="0.25">
      <c r="A28" s="4"/>
      <c r="B28" s="41"/>
      <c r="C28" s="41"/>
      <c r="D28" s="35"/>
      <c r="E28" s="4"/>
      <c r="F28" s="4"/>
      <c r="G28" s="4"/>
      <c r="H28" s="4"/>
      <c r="I28" s="4"/>
      <c r="J28" s="4"/>
      <c r="K28" s="4"/>
      <c r="L28" s="4"/>
      <c r="M28" s="4"/>
      <c r="N28" s="4"/>
      <c r="O28" s="4"/>
      <c r="P28" s="4"/>
      <c r="Q28" s="4"/>
      <c r="R28" s="4"/>
      <c r="S28" s="4"/>
      <c r="T28" s="4"/>
      <c r="U28" s="4"/>
      <c r="V28" s="4"/>
    </row>
    <row r="29" spans="1:22" ht="15" customHeight="1" x14ac:dyDescent="0.25">
      <c r="A29" s="4"/>
      <c r="B29" s="41"/>
      <c r="C29" s="41"/>
      <c r="D29" s="35"/>
      <c r="E29" s="4"/>
      <c r="F29" s="4"/>
      <c r="G29" s="4"/>
      <c r="H29" s="4"/>
      <c r="I29" s="4"/>
      <c r="J29" s="4"/>
      <c r="K29" s="4"/>
      <c r="L29" s="4"/>
      <c r="M29" s="4"/>
      <c r="N29" s="4"/>
      <c r="O29" s="4"/>
      <c r="P29" s="4"/>
      <c r="Q29" s="4"/>
      <c r="R29" s="4"/>
      <c r="S29" s="4"/>
      <c r="T29" s="4"/>
      <c r="U29" s="4"/>
      <c r="V29" s="4"/>
    </row>
    <row r="30" spans="1:22" ht="15" customHeight="1" x14ac:dyDescent="0.25">
      <c r="A30" s="4"/>
      <c r="B30" s="41"/>
      <c r="C30" s="41"/>
      <c r="D30" s="35"/>
      <c r="E30" s="4"/>
      <c r="F30" s="4"/>
      <c r="G30" s="4"/>
      <c r="H30" s="4"/>
      <c r="I30" s="4"/>
      <c r="J30" s="4"/>
      <c r="K30" s="4"/>
      <c r="L30" s="4"/>
      <c r="M30" s="4"/>
      <c r="N30" s="4"/>
      <c r="O30" s="4"/>
      <c r="P30" s="4"/>
      <c r="Q30" s="4"/>
      <c r="R30" s="4"/>
      <c r="S30" s="4"/>
      <c r="T30" s="4"/>
      <c r="U30" s="4"/>
      <c r="V30" s="4"/>
    </row>
    <row r="31" spans="1:22" ht="15" customHeight="1" x14ac:dyDescent="0.25">
      <c r="A31" s="4"/>
      <c r="B31" s="41"/>
      <c r="C31" s="41"/>
      <c r="D31" s="35"/>
      <c r="E31" s="4"/>
      <c r="F31" s="4"/>
      <c r="G31" s="4"/>
      <c r="H31" s="4"/>
      <c r="I31" s="4"/>
      <c r="J31" s="4"/>
      <c r="K31" s="4"/>
      <c r="L31" s="4"/>
      <c r="M31" s="4"/>
      <c r="N31" s="4"/>
      <c r="O31" s="4"/>
      <c r="P31" s="4"/>
      <c r="Q31" s="4"/>
      <c r="R31" s="4"/>
      <c r="S31" s="4"/>
      <c r="T31" s="4"/>
      <c r="U31" s="4"/>
      <c r="V31" s="4"/>
    </row>
    <row r="32" spans="1:22" ht="15" customHeight="1" x14ac:dyDescent="0.25">
      <c r="A32" s="4"/>
      <c r="B32" s="41"/>
      <c r="C32" s="41"/>
      <c r="D32" s="35"/>
      <c r="E32" s="4"/>
      <c r="F32" s="4"/>
      <c r="G32" s="4"/>
      <c r="H32" s="4"/>
      <c r="I32" s="4"/>
      <c r="J32" s="4"/>
      <c r="K32" s="4"/>
      <c r="L32" s="4"/>
      <c r="M32" s="4"/>
      <c r="N32" s="4"/>
      <c r="O32" s="4"/>
      <c r="P32" s="4"/>
      <c r="Q32" s="4"/>
      <c r="R32" s="4"/>
      <c r="S32" s="4"/>
      <c r="T32" s="4"/>
      <c r="U32" s="4"/>
      <c r="V32" s="4"/>
    </row>
    <row r="33" spans="1:22" ht="15" customHeight="1" x14ac:dyDescent="0.25">
      <c r="A33" s="4"/>
      <c r="B33" s="41"/>
      <c r="C33" s="41"/>
      <c r="D33" s="35"/>
      <c r="E33" s="4"/>
      <c r="F33" s="4"/>
      <c r="G33" s="4"/>
      <c r="H33" s="4"/>
      <c r="I33" s="4"/>
      <c r="J33" s="4"/>
      <c r="K33" s="4"/>
      <c r="L33" s="4"/>
      <c r="M33" s="4"/>
      <c r="N33" s="4"/>
      <c r="O33" s="4"/>
      <c r="P33" s="4"/>
      <c r="Q33" s="4"/>
      <c r="R33" s="4"/>
      <c r="S33" s="4"/>
      <c r="T33" s="4"/>
      <c r="U33" s="4"/>
      <c r="V33" s="4"/>
    </row>
    <row r="34" spans="1:22" ht="15" customHeight="1" x14ac:dyDescent="0.25">
      <c r="A34" s="4"/>
      <c r="B34" s="41"/>
      <c r="C34" s="41"/>
      <c r="D34" s="35"/>
      <c r="E34" s="4"/>
      <c r="F34" s="4"/>
      <c r="G34" s="4"/>
      <c r="H34" s="4"/>
      <c r="I34" s="4"/>
      <c r="J34" s="4"/>
      <c r="K34" s="4"/>
      <c r="L34" s="4"/>
      <c r="M34" s="4"/>
      <c r="N34" s="4"/>
      <c r="O34" s="4"/>
      <c r="P34" s="4"/>
      <c r="Q34" s="4"/>
      <c r="R34" s="4"/>
      <c r="S34" s="4"/>
      <c r="T34" s="4"/>
      <c r="U34" s="4"/>
      <c r="V34" s="4"/>
    </row>
    <row r="35" spans="1:22" ht="15" customHeight="1" x14ac:dyDescent="0.25">
      <c r="A35" s="4"/>
      <c r="B35" s="41"/>
      <c r="C35" s="41"/>
      <c r="D35" s="35"/>
      <c r="E35" s="4"/>
      <c r="F35" s="4"/>
      <c r="G35" s="4"/>
      <c r="H35" s="4"/>
      <c r="I35" s="4"/>
      <c r="J35" s="4"/>
      <c r="K35" s="4"/>
      <c r="L35" s="4"/>
      <c r="M35" s="4"/>
      <c r="N35" s="4"/>
      <c r="O35" s="4"/>
      <c r="P35" s="4"/>
      <c r="Q35" s="4"/>
      <c r="R35" s="4"/>
      <c r="S35" s="4"/>
      <c r="T35" s="4"/>
      <c r="U35" s="4"/>
      <c r="V35" s="4"/>
    </row>
    <row r="36" spans="1:22" ht="15" customHeight="1" x14ac:dyDescent="0.25">
      <c r="A36" s="4"/>
      <c r="B36" s="41"/>
      <c r="C36" s="41"/>
      <c r="D36" s="35"/>
      <c r="E36" s="4"/>
      <c r="F36" s="4"/>
      <c r="G36" s="4"/>
      <c r="H36" s="4"/>
      <c r="I36" s="4"/>
      <c r="J36" s="4"/>
      <c r="K36" s="4"/>
      <c r="L36" s="4"/>
      <c r="M36" s="4"/>
      <c r="N36" s="4"/>
      <c r="O36" s="4"/>
      <c r="P36" s="4"/>
      <c r="Q36" s="4"/>
      <c r="R36" s="4"/>
      <c r="S36" s="4"/>
      <c r="T36" s="4"/>
      <c r="U36" s="4"/>
      <c r="V36" s="4"/>
    </row>
    <row r="37" spans="1:22" x14ac:dyDescent="0.25">
      <c r="A37" s="4"/>
      <c r="B37" s="4"/>
      <c r="C37" s="4"/>
      <c r="D37" s="4"/>
      <c r="E37" s="4"/>
      <c r="F37" s="4"/>
      <c r="G37" s="4"/>
      <c r="H37" s="4"/>
      <c r="I37" s="4"/>
      <c r="J37" s="4"/>
      <c r="K37" s="4"/>
      <c r="L37" s="4"/>
      <c r="M37" s="4"/>
      <c r="N37" s="4"/>
      <c r="O37" s="4"/>
      <c r="P37" s="4"/>
      <c r="Q37" s="4"/>
      <c r="R37" s="4"/>
      <c r="S37" s="4"/>
      <c r="T37" s="4"/>
      <c r="U37" s="4"/>
      <c r="V37" s="4"/>
    </row>
    <row r="38" spans="1:22" x14ac:dyDescent="0.25">
      <c r="A38" s="4"/>
      <c r="B38" s="4"/>
      <c r="C38" s="4"/>
      <c r="D38" s="4"/>
      <c r="E38" s="4"/>
      <c r="F38" s="4"/>
      <c r="G38" s="4"/>
      <c r="H38" s="4"/>
      <c r="I38" s="4"/>
      <c r="J38" s="4"/>
      <c r="K38" s="4"/>
      <c r="L38" s="4"/>
      <c r="M38" s="4"/>
      <c r="N38" s="4"/>
      <c r="O38" s="4"/>
      <c r="P38" s="4"/>
      <c r="Q38" s="4"/>
      <c r="R38" s="4"/>
      <c r="S38" s="4"/>
      <c r="T38" s="4"/>
      <c r="U38" s="4"/>
      <c r="V38" s="4"/>
    </row>
    <row r="39" spans="1:22" x14ac:dyDescent="0.25">
      <c r="A39" s="4"/>
      <c r="B39" s="4"/>
      <c r="C39" s="4"/>
      <c r="D39" s="4"/>
      <c r="E39" s="4"/>
      <c r="F39" s="4"/>
      <c r="G39" s="4"/>
      <c r="H39" s="4"/>
      <c r="I39" s="4"/>
      <c r="J39" s="4"/>
      <c r="K39" s="4"/>
      <c r="L39" s="4"/>
      <c r="M39" s="4"/>
      <c r="N39" s="4"/>
      <c r="O39" s="4"/>
      <c r="P39" s="4"/>
      <c r="Q39" s="4"/>
      <c r="R39" s="4"/>
      <c r="S39" s="4"/>
      <c r="T39" s="4"/>
      <c r="U39" s="4"/>
      <c r="V39" s="4"/>
    </row>
    <row r="40" spans="1:22" x14ac:dyDescent="0.25">
      <c r="A40" s="4"/>
      <c r="B40" s="4"/>
      <c r="C40" s="4"/>
      <c r="D40" s="4"/>
      <c r="E40" s="4"/>
      <c r="F40" s="4"/>
      <c r="G40" s="4"/>
      <c r="H40" s="4"/>
      <c r="I40" s="4"/>
      <c r="J40" s="4"/>
      <c r="K40" s="4"/>
      <c r="L40" s="4"/>
      <c r="M40" s="4"/>
      <c r="N40" s="4"/>
      <c r="O40" s="4"/>
      <c r="P40" s="4"/>
      <c r="Q40" s="4"/>
      <c r="R40" s="4"/>
      <c r="S40" s="4"/>
      <c r="T40" s="4"/>
      <c r="U40" s="4"/>
      <c r="V40" s="4"/>
    </row>
    <row r="41" spans="1:22" x14ac:dyDescent="0.25">
      <c r="A41" s="4"/>
      <c r="B41" s="4"/>
      <c r="C41" s="4"/>
      <c r="D41" s="4"/>
      <c r="E41" s="4"/>
      <c r="F41" s="4"/>
      <c r="G41" s="4"/>
      <c r="H41" s="4"/>
      <c r="I41" s="4"/>
      <c r="J41" s="4"/>
      <c r="K41" s="4"/>
      <c r="L41" s="4"/>
      <c r="M41" s="4"/>
      <c r="N41" s="4"/>
      <c r="O41" s="4"/>
      <c r="P41" s="4"/>
      <c r="Q41" s="4"/>
      <c r="R41" s="4"/>
      <c r="S41" s="4"/>
      <c r="T41" s="4"/>
      <c r="U41" s="4"/>
      <c r="V41" s="4"/>
    </row>
    <row r="42" spans="1:22" x14ac:dyDescent="0.25">
      <c r="A42" s="4"/>
      <c r="B42" s="4"/>
      <c r="C42" s="4"/>
      <c r="D42" s="4"/>
      <c r="E42" s="4"/>
      <c r="F42" s="4"/>
      <c r="G42" s="4"/>
      <c r="H42" s="4"/>
      <c r="I42" s="4"/>
      <c r="J42" s="4"/>
      <c r="K42" s="4"/>
      <c r="L42" s="4"/>
      <c r="M42" s="4"/>
      <c r="N42" s="4"/>
      <c r="O42" s="4"/>
      <c r="P42" s="4"/>
      <c r="Q42" s="4"/>
      <c r="R42" s="4"/>
      <c r="S42" s="4"/>
      <c r="T42" s="4"/>
      <c r="U42" s="4"/>
      <c r="V42" s="4"/>
    </row>
    <row r="43" spans="1:22" x14ac:dyDescent="0.25">
      <c r="A43" s="4"/>
      <c r="B43" s="4"/>
      <c r="C43" s="4"/>
      <c r="D43" s="4"/>
      <c r="E43" s="4"/>
      <c r="F43" s="4"/>
      <c r="G43" s="4"/>
      <c r="H43" s="4"/>
      <c r="I43" s="4"/>
      <c r="J43" s="4"/>
      <c r="K43" s="4"/>
      <c r="L43" s="4"/>
      <c r="M43" s="4"/>
      <c r="N43" s="4"/>
      <c r="O43" s="4"/>
      <c r="P43" s="4"/>
      <c r="Q43" s="4"/>
      <c r="R43" s="4"/>
      <c r="S43" s="4"/>
      <c r="T43" s="4"/>
      <c r="U43" s="4"/>
      <c r="V43" s="4"/>
    </row>
    <row r="44" spans="1:22" x14ac:dyDescent="0.25">
      <c r="A44" s="4"/>
      <c r="B44" s="4"/>
      <c r="C44" s="4"/>
      <c r="D44" s="4"/>
      <c r="E44" s="4"/>
      <c r="F44" s="4"/>
      <c r="G44" s="4"/>
      <c r="H44" s="4"/>
      <c r="I44" s="4"/>
      <c r="J44" s="4"/>
      <c r="K44" s="4"/>
      <c r="L44" s="4"/>
      <c r="M44" s="4"/>
      <c r="N44" s="4"/>
      <c r="O44" s="4"/>
      <c r="P44" s="4"/>
      <c r="Q44" s="4"/>
      <c r="R44" s="4"/>
      <c r="S44" s="4"/>
      <c r="T44" s="4"/>
      <c r="U44" s="4"/>
      <c r="V44" s="4"/>
    </row>
    <row r="45" spans="1:22" x14ac:dyDescent="0.25">
      <c r="A45" s="4"/>
      <c r="B45" s="4"/>
      <c r="C45" s="4"/>
      <c r="D45" s="4"/>
      <c r="E45" s="4"/>
      <c r="F45" s="4"/>
      <c r="G45" s="4"/>
      <c r="H45" s="4"/>
      <c r="I45" s="4"/>
      <c r="J45" s="4"/>
      <c r="K45" s="4"/>
      <c r="L45" s="4"/>
      <c r="M45" s="4"/>
      <c r="N45" s="4"/>
      <c r="O45" s="4"/>
      <c r="P45" s="4"/>
      <c r="Q45" s="4"/>
      <c r="R45" s="4"/>
      <c r="S45" s="4"/>
      <c r="T45" s="4"/>
      <c r="U45" s="4"/>
      <c r="V45" s="4"/>
    </row>
    <row r="46" spans="1:22" x14ac:dyDescent="0.25">
      <c r="A46" s="4"/>
      <c r="B46" s="4"/>
      <c r="C46" s="4"/>
      <c r="D46" s="4"/>
      <c r="E46" s="4"/>
      <c r="F46" s="4"/>
      <c r="G46" s="4"/>
      <c r="H46" s="4"/>
      <c r="I46" s="4"/>
      <c r="J46" s="4"/>
      <c r="K46" s="4"/>
      <c r="L46" s="4"/>
      <c r="M46" s="4"/>
      <c r="N46" s="4"/>
      <c r="O46" s="4"/>
      <c r="P46" s="4"/>
      <c r="Q46" s="4"/>
      <c r="R46" s="4"/>
      <c r="S46" s="4"/>
      <c r="T46" s="4"/>
      <c r="U46" s="4"/>
      <c r="V46" s="4"/>
    </row>
    <row r="47" spans="1:22" x14ac:dyDescent="0.25">
      <c r="A47" s="4"/>
      <c r="B47" s="4"/>
      <c r="C47" s="4"/>
      <c r="D47" s="4"/>
      <c r="E47" s="4"/>
      <c r="F47" s="4"/>
      <c r="G47" s="4"/>
      <c r="H47" s="4"/>
      <c r="I47" s="4"/>
      <c r="J47" s="4"/>
      <c r="K47" s="4"/>
      <c r="L47" s="4"/>
      <c r="M47" s="4"/>
      <c r="N47" s="4"/>
      <c r="O47" s="4"/>
      <c r="P47" s="4"/>
      <c r="Q47" s="4"/>
      <c r="R47" s="4"/>
      <c r="S47" s="4"/>
      <c r="T47" s="4"/>
      <c r="U47" s="4"/>
      <c r="V47" s="4"/>
    </row>
    <row r="48" spans="1:22" x14ac:dyDescent="0.25">
      <c r="A48" s="4"/>
      <c r="B48" s="4"/>
      <c r="C48" s="4"/>
      <c r="D48" s="4"/>
      <c r="E48" s="4"/>
      <c r="F48" s="4"/>
      <c r="G48" s="4"/>
      <c r="H48" s="4"/>
      <c r="I48" s="4"/>
      <c r="J48" s="4"/>
      <c r="K48" s="4"/>
      <c r="L48" s="4"/>
      <c r="M48" s="4"/>
      <c r="N48" s="4"/>
      <c r="O48" s="4"/>
      <c r="P48" s="4"/>
      <c r="Q48" s="4"/>
      <c r="R48" s="4"/>
      <c r="S48" s="4"/>
      <c r="T48" s="4"/>
      <c r="U48" s="4"/>
      <c r="V48" s="4"/>
    </row>
    <row r="49" spans="1:22" x14ac:dyDescent="0.25">
      <c r="A49" s="4"/>
      <c r="B49" s="4"/>
      <c r="C49" s="4"/>
      <c r="D49" s="4"/>
      <c r="E49" s="4"/>
      <c r="F49" s="4"/>
      <c r="G49" s="4"/>
      <c r="H49" s="4"/>
      <c r="I49" s="4"/>
      <c r="J49" s="4"/>
      <c r="K49" s="4"/>
      <c r="L49" s="4"/>
      <c r="M49" s="4"/>
      <c r="N49" s="4"/>
      <c r="O49" s="4"/>
      <c r="P49" s="4"/>
      <c r="Q49" s="4"/>
      <c r="R49" s="4"/>
      <c r="S49" s="4"/>
      <c r="T49" s="4"/>
      <c r="U49" s="4"/>
      <c r="V49" s="4"/>
    </row>
    <row r="50" spans="1:22" x14ac:dyDescent="0.25">
      <c r="A50" s="4"/>
      <c r="B50" s="4"/>
      <c r="C50" s="4"/>
      <c r="D50" s="4"/>
      <c r="E50" s="4"/>
      <c r="F50" s="4"/>
      <c r="G50" s="4"/>
      <c r="H50" s="4"/>
      <c r="I50" s="4"/>
      <c r="J50" s="4"/>
      <c r="K50" s="4"/>
      <c r="L50" s="4"/>
      <c r="M50" s="4"/>
      <c r="N50" s="4"/>
      <c r="O50" s="4"/>
      <c r="P50" s="4"/>
      <c r="Q50" s="4"/>
      <c r="R50" s="4"/>
      <c r="S50" s="4"/>
      <c r="T50" s="4"/>
      <c r="U50" s="4"/>
      <c r="V50" s="4"/>
    </row>
    <row r="51" spans="1:22" x14ac:dyDescent="0.25">
      <c r="A51" s="4"/>
      <c r="B51" s="4"/>
      <c r="C51" s="4"/>
      <c r="D51" s="4"/>
      <c r="E51" s="4"/>
      <c r="F51" s="4"/>
      <c r="G51" s="4"/>
      <c r="H51" s="4"/>
      <c r="I51" s="4"/>
      <c r="J51" s="4"/>
      <c r="K51" s="4"/>
      <c r="L51" s="4"/>
      <c r="M51" s="4"/>
      <c r="N51" s="4"/>
      <c r="O51" s="4"/>
      <c r="P51" s="4"/>
      <c r="Q51" s="4"/>
      <c r="R51" s="4"/>
      <c r="S51" s="4"/>
      <c r="T51" s="4"/>
      <c r="U51" s="4"/>
      <c r="V51" s="4"/>
    </row>
    <row r="52" spans="1:22" x14ac:dyDescent="0.25">
      <c r="A52" s="4"/>
      <c r="B52" s="4"/>
      <c r="C52" s="4"/>
      <c r="D52" s="4"/>
      <c r="E52" s="4"/>
      <c r="F52" s="4"/>
      <c r="G52" s="4"/>
      <c r="H52" s="4"/>
      <c r="I52" s="4"/>
      <c r="J52" s="4"/>
      <c r="K52" s="4"/>
      <c r="L52" s="4"/>
      <c r="M52" s="4"/>
      <c r="N52" s="4"/>
      <c r="O52" s="4"/>
      <c r="P52" s="4"/>
      <c r="Q52" s="4"/>
      <c r="R52" s="4"/>
      <c r="S52" s="4"/>
      <c r="T52" s="4"/>
      <c r="U52" s="4"/>
      <c r="V52" s="4"/>
    </row>
    <row r="53" spans="1:22" x14ac:dyDescent="0.25">
      <c r="A53" s="4"/>
      <c r="B53" s="4"/>
      <c r="C53" s="4"/>
      <c r="D53" s="4"/>
      <c r="E53" s="4"/>
      <c r="F53" s="4"/>
      <c r="G53" s="4"/>
      <c r="H53" s="4"/>
      <c r="I53" s="4"/>
      <c r="J53" s="4"/>
      <c r="K53" s="4"/>
      <c r="L53" s="4"/>
      <c r="M53" s="4"/>
      <c r="N53" s="4"/>
      <c r="O53" s="4"/>
      <c r="P53" s="4"/>
      <c r="Q53" s="4"/>
      <c r="R53" s="4"/>
      <c r="S53" s="4"/>
      <c r="T53" s="4"/>
      <c r="U53" s="4"/>
      <c r="V53" s="4"/>
    </row>
    <row r="54" spans="1:22" x14ac:dyDescent="0.25">
      <c r="A54" s="4"/>
      <c r="B54" s="4"/>
      <c r="C54" s="4"/>
      <c r="D54" s="4"/>
      <c r="E54" s="4"/>
      <c r="F54" s="4"/>
      <c r="G54" s="4"/>
      <c r="H54" s="4"/>
      <c r="I54" s="4"/>
      <c r="J54" s="4"/>
      <c r="K54" s="4"/>
      <c r="L54" s="4"/>
      <c r="M54" s="4"/>
      <c r="N54" s="4"/>
      <c r="O54" s="4"/>
      <c r="P54" s="4"/>
      <c r="Q54" s="4"/>
      <c r="R54" s="4"/>
      <c r="S54" s="4"/>
      <c r="T54" s="4"/>
      <c r="U54" s="4"/>
      <c r="V54" s="4"/>
    </row>
    <row r="55" spans="1:22" x14ac:dyDescent="0.25">
      <c r="A55" s="4"/>
      <c r="B55" s="4"/>
      <c r="C55" s="4"/>
      <c r="D55" s="4"/>
      <c r="E55" s="4"/>
      <c r="F55" s="4"/>
      <c r="G55" s="4"/>
      <c r="H55" s="4"/>
      <c r="I55" s="4"/>
      <c r="J55" s="4"/>
      <c r="K55" s="4"/>
      <c r="L55" s="4"/>
      <c r="M55" s="4"/>
      <c r="N55" s="4"/>
      <c r="O55" s="4"/>
      <c r="P55" s="4"/>
      <c r="Q55" s="4"/>
      <c r="R55" s="4"/>
      <c r="S55" s="4"/>
      <c r="T55" s="4"/>
      <c r="U55" s="4"/>
      <c r="V55" s="4"/>
    </row>
    <row r="56" spans="1:22" x14ac:dyDescent="0.25">
      <c r="A56" s="4"/>
      <c r="B56" s="4"/>
      <c r="C56" s="4"/>
      <c r="D56" s="4"/>
      <c r="E56" s="4"/>
      <c r="F56" s="4"/>
      <c r="G56" s="4"/>
      <c r="H56" s="4"/>
      <c r="I56" s="4"/>
      <c r="J56" s="4"/>
      <c r="K56" s="4"/>
      <c r="L56" s="4"/>
      <c r="M56" s="4"/>
      <c r="N56" s="4"/>
      <c r="O56" s="4"/>
      <c r="P56" s="4"/>
      <c r="Q56" s="4"/>
      <c r="R56" s="4"/>
      <c r="S56" s="4"/>
      <c r="T56" s="4"/>
      <c r="U56" s="4"/>
      <c r="V56" s="4"/>
    </row>
    <row r="57" spans="1:22" x14ac:dyDescent="0.25">
      <c r="A57" s="4"/>
      <c r="B57" s="4"/>
      <c r="C57" s="4"/>
      <c r="D57" s="4"/>
      <c r="E57" s="4"/>
      <c r="F57" s="4"/>
      <c r="G57" s="4"/>
      <c r="H57" s="4"/>
      <c r="I57" s="4"/>
      <c r="J57" s="4"/>
      <c r="K57" s="4"/>
      <c r="L57" s="4"/>
      <c r="M57" s="4"/>
      <c r="N57" s="4"/>
      <c r="O57" s="4"/>
      <c r="P57" s="4"/>
      <c r="Q57" s="4"/>
      <c r="R57" s="4"/>
      <c r="S57" s="4"/>
      <c r="T57" s="4"/>
      <c r="U57" s="4"/>
      <c r="V57" s="4"/>
    </row>
    <row r="58" spans="1:22" x14ac:dyDescent="0.25">
      <c r="A58" s="4"/>
      <c r="B58" s="4"/>
      <c r="C58" s="4"/>
      <c r="D58" s="4"/>
      <c r="E58" s="4"/>
      <c r="F58" s="4"/>
      <c r="G58" s="4"/>
      <c r="H58" s="4"/>
      <c r="I58" s="4"/>
      <c r="J58" s="4"/>
      <c r="K58" s="4"/>
      <c r="L58" s="4"/>
      <c r="M58" s="4"/>
      <c r="N58" s="4"/>
      <c r="O58" s="4"/>
      <c r="P58" s="4"/>
      <c r="Q58" s="4"/>
      <c r="R58" s="4"/>
      <c r="S58" s="4"/>
      <c r="T58" s="4"/>
      <c r="U58" s="4"/>
      <c r="V58" s="4"/>
    </row>
    <row r="59" spans="1:22" x14ac:dyDescent="0.25">
      <c r="A59" s="4"/>
      <c r="B59" s="4"/>
      <c r="C59" s="4"/>
      <c r="D59" s="4"/>
      <c r="E59" s="4"/>
      <c r="F59" s="4"/>
      <c r="G59" s="4"/>
      <c r="H59" s="4"/>
      <c r="I59" s="4"/>
      <c r="J59" s="4"/>
      <c r="K59" s="4"/>
      <c r="L59" s="4"/>
      <c r="M59" s="4"/>
      <c r="N59" s="4"/>
      <c r="O59" s="4"/>
      <c r="P59" s="4"/>
      <c r="Q59" s="4"/>
      <c r="R59" s="4"/>
      <c r="S59" s="4"/>
      <c r="T59" s="4"/>
      <c r="U59" s="4"/>
      <c r="V59" s="4"/>
    </row>
    <row r="60" spans="1:22" x14ac:dyDescent="0.25">
      <c r="A60" s="4"/>
      <c r="B60" s="4"/>
      <c r="C60" s="4"/>
      <c r="D60" s="4"/>
      <c r="E60" s="4"/>
      <c r="F60" s="4"/>
      <c r="G60" s="4"/>
      <c r="H60" s="4"/>
      <c r="I60" s="4"/>
      <c r="J60" s="4"/>
      <c r="K60" s="4"/>
      <c r="L60" s="4"/>
      <c r="M60" s="4"/>
      <c r="N60" s="4"/>
      <c r="O60" s="4"/>
      <c r="P60" s="4"/>
      <c r="Q60" s="4"/>
      <c r="R60" s="4"/>
      <c r="S60" s="4"/>
      <c r="T60" s="4"/>
      <c r="U60" s="4"/>
      <c r="V60" s="4"/>
    </row>
    <row r="61" spans="1:22" x14ac:dyDescent="0.25">
      <c r="A61" s="4"/>
      <c r="B61" s="4"/>
      <c r="C61" s="4"/>
      <c r="D61" s="4"/>
      <c r="E61" s="4"/>
      <c r="F61" s="4"/>
      <c r="G61" s="4"/>
      <c r="H61" s="4"/>
      <c r="I61" s="4"/>
      <c r="J61" s="4"/>
      <c r="K61" s="4"/>
      <c r="L61" s="4"/>
      <c r="M61" s="4"/>
      <c r="N61" s="4"/>
      <c r="O61" s="4"/>
      <c r="P61" s="4"/>
      <c r="Q61" s="4"/>
      <c r="R61" s="4"/>
      <c r="S61" s="4"/>
      <c r="T61" s="4"/>
      <c r="U61" s="4"/>
      <c r="V61" s="4"/>
    </row>
    <row r="62" spans="1:22" x14ac:dyDescent="0.25">
      <c r="A62" s="4"/>
      <c r="B62" s="4"/>
      <c r="C62" s="4"/>
      <c r="D62" s="4"/>
      <c r="E62" s="4"/>
      <c r="F62" s="4"/>
      <c r="G62" s="4"/>
      <c r="H62" s="4"/>
      <c r="I62" s="4"/>
      <c r="J62" s="4"/>
      <c r="K62" s="4"/>
      <c r="L62" s="4"/>
      <c r="M62" s="4"/>
      <c r="N62" s="4"/>
      <c r="O62" s="4"/>
      <c r="P62" s="4"/>
      <c r="Q62" s="4"/>
      <c r="R62" s="4"/>
      <c r="S62" s="4"/>
      <c r="T62" s="4"/>
      <c r="U62" s="4"/>
      <c r="V62" s="4"/>
    </row>
    <row r="63" spans="1:22" x14ac:dyDescent="0.25">
      <c r="A63" s="4"/>
      <c r="B63" s="4"/>
      <c r="C63" s="4"/>
      <c r="D63" s="4"/>
      <c r="E63" s="4"/>
      <c r="F63" s="4"/>
      <c r="G63" s="4"/>
      <c r="H63" s="4"/>
      <c r="I63" s="4"/>
      <c r="J63" s="4"/>
      <c r="K63" s="4"/>
      <c r="L63" s="4"/>
      <c r="M63" s="4"/>
      <c r="N63" s="4"/>
      <c r="O63" s="4"/>
      <c r="P63" s="4"/>
      <c r="Q63" s="4"/>
      <c r="R63" s="4"/>
      <c r="S63" s="4"/>
      <c r="T63" s="4"/>
      <c r="U63" s="4"/>
      <c r="V63" s="4"/>
    </row>
    <row r="64" spans="1:22" x14ac:dyDescent="0.25">
      <c r="A64" s="4"/>
      <c r="B64" s="4"/>
      <c r="C64" s="4"/>
      <c r="D64" s="4"/>
      <c r="E64" s="4"/>
      <c r="F64" s="4"/>
      <c r="G64" s="4"/>
      <c r="H64" s="4"/>
      <c r="I64" s="4"/>
      <c r="J64" s="4"/>
      <c r="K64" s="4"/>
      <c r="L64" s="4"/>
      <c r="M64" s="4"/>
      <c r="N64" s="4"/>
      <c r="O64" s="4"/>
      <c r="P64" s="4"/>
      <c r="Q64" s="4"/>
      <c r="R64" s="4"/>
      <c r="S64" s="4"/>
      <c r="T64" s="4"/>
      <c r="U64" s="4"/>
      <c r="V64" s="4"/>
    </row>
    <row r="65" spans="1:22" x14ac:dyDescent="0.25">
      <c r="A65" s="4"/>
      <c r="B65" s="4"/>
      <c r="C65" s="4"/>
      <c r="D65" s="4"/>
      <c r="E65" s="4"/>
      <c r="F65" s="4"/>
      <c r="G65" s="4"/>
      <c r="H65" s="4"/>
      <c r="I65" s="4"/>
      <c r="J65" s="4"/>
      <c r="K65" s="4"/>
      <c r="L65" s="4"/>
      <c r="M65" s="4"/>
      <c r="N65" s="4"/>
      <c r="O65" s="4"/>
      <c r="P65" s="4"/>
      <c r="Q65" s="4"/>
      <c r="R65" s="4"/>
      <c r="S65" s="4"/>
      <c r="T65" s="4"/>
      <c r="U65" s="4"/>
      <c r="V65" s="4"/>
    </row>
    <row r="66" spans="1:22" x14ac:dyDescent="0.25">
      <c r="A66" s="4"/>
      <c r="B66" s="4"/>
      <c r="C66" s="4"/>
      <c r="D66" s="4"/>
      <c r="E66" s="4"/>
      <c r="F66" s="4"/>
      <c r="G66" s="4"/>
      <c r="H66" s="4"/>
      <c r="I66" s="4"/>
      <c r="J66" s="4"/>
      <c r="K66" s="4"/>
      <c r="L66" s="4"/>
      <c r="M66" s="4"/>
      <c r="N66" s="4"/>
      <c r="O66" s="4"/>
      <c r="P66" s="4"/>
      <c r="Q66" s="4"/>
      <c r="R66" s="4"/>
      <c r="S66" s="4"/>
      <c r="T66" s="4"/>
      <c r="U66" s="4"/>
      <c r="V66" s="4"/>
    </row>
    <row r="67" spans="1:22" x14ac:dyDescent="0.25">
      <c r="A67" s="4"/>
      <c r="B67" s="4"/>
      <c r="C67" s="4"/>
      <c r="D67" s="4"/>
      <c r="E67" s="4"/>
      <c r="F67" s="4"/>
      <c r="G67" s="4"/>
      <c r="H67" s="4"/>
      <c r="I67" s="4"/>
      <c r="J67" s="4"/>
      <c r="K67" s="4"/>
      <c r="L67" s="4"/>
      <c r="M67" s="4"/>
      <c r="N67" s="4"/>
      <c r="O67" s="4"/>
      <c r="P67" s="4"/>
      <c r="Q67" s="4"/>
      <c r="R67" s="4"/>
      <c r="S67" s="4"/>
      <c r="T67" s="4"/>
      <c r="U67" s="4"/>
      <c r="V67" s="4"/>
    </row>
    <row r="68" spans="1:22" x14ac:dyDescent="0.25">
      <c r="A68" s="4"/>
      <c r="B68" s="4"/>
      <c r="C68" s="4"/>
      <c r="D68" s="4"/>
      <c r="E68" s="4"/>
      <c r="F68" s="4"/>
      <c r="G68" s="4"/>
      <c r="H68" s="4"/>
      <c r="I68" s="4"/>
      <c r="J68" s="4"/>
      <c r="K68" s="4"/>
      <c r="L68" s="4"/>
      <c r="M68" s="4"/>
      <c r="N68" s="4"/>
      <c r="O68" s="4"/>
      <c r="P68" s="4"/>
      <c r="Q68" s="4"/>
      <c r="R68" s="4"/>
      <c r="S68" s="4"/>
      <c r="T68" s="4"/>
      <c r="U68" s="4"/>
      <c r="V68" s="4"/>
    </row>
    <row r="69" spans="1:22" x14ac:dyDescent="0.25">
      <c r="A69" s="4"/>
      <c r="B69" s="4"/>
      <c r="C69" s="4"/>
      <c r="D69" s="4"/>
      <c r="E69" s="4"/>
      <c r="F69" s="4"/>
      <c r="G69" s="4"/>
      <c r="H69" s="4"/>
      <c r="I69" s="4"/>
      <c r="J69" s="4"/>
      <c r="K69" s="4"/>
      <c r="L69" s="4"/>
      <c r="M69" s="4"/>
      <c r="N69" s="4"/>
      <c r="O69" s="4"/>
      <c r="P69" s="4"/>
      <c r="Q69" s="4"/>
      <c r="R69" s="4"/>
      <c r="S69" s="4"/>
      <c r="T69" s="4"/>
      <c r="U69" s="4"/>
      <c r="V69" s="4"/>
    </row>
    <row r="70" spans="1:22" x14ac:dyDescent="0.25">
      <c r="A70" s="4"/>
      <c r="B70" s="4"/>
      <c r="C70" s="4"/>
      <c r="D70" s="4"/>
      <c r="E70" s="4"/>
      <c r="F70" s="4"/>
      <c r="G70" s="4"/>
      <c r="H70" s="4"/>
      <c r="I70" s="4"/>
      <c r="J70" s="4"/>
      <c r="K70" s="4"/>
      <c r="L70" s="4"/>
      <c r="M70" s="4"/>
      <c r="N70" s="4"/>
      <c r="O70" s="4"/>
      <c r="P70" s="4"/>
      <c r="Q70" s="4"/>
      <c r="R70" s="4"/>
      <c r="S70" s="4"/>
      <c r="T70" s="4"/>
      <c r="U70" s="4"/>
      <c r="V70" s="4"/>
    </row>
    <row r="71" spans="1:22" x14ac:dyDescent="0.25">
      <c r="A71" s="4"/>
      <c r="B71" s="4"/>
      <c r="C71" s="4"/>
      <c r="D71" s="4"/>
      <c r="E71" s="4"/>
      <c r="F71" s="4"/>
      <c r="G71" s="4"/>
      <c r="H71" s="4"/>
      <c r="I71" s="4"/>
      <c r="J71" s="4"/>
      <c r="K71" s="4"/>
      <c r="L71" s="4"/>
      <c r="M71" s="4"/>
      <c r="N71" s="4"/>
      <c r="O71" s="4"/>
      <c r="P71" s="4"/>
      <c r="Q71" s="4"/>
      <c r="R71" s="4"/>
      <c r="S71" s="4"/>
      <c r="T71" s="4"/>
      <c r="U71" s="4"/>
      <c r="V71" s="4"/>
    </row>
    <row r="72" spans="1:22" x14ac:dyDescent="0.25">
      <c r="A72" s="4"/>
      <c r="B72" s="4"/>
      <c r="C72" s="4"/>
      <c r="D72" s="4"/>
      <c r="E72" s="4"/>
      <c r="F72" s="4"/>
      <c r="G72" s="4"/>
      <c r="H72" s="4"/>
      <c r="I72" s="4"/>
      <c r="J72" s="4"/>
      <c r="K72" s="4"/>
      <c r="L72" s="4"/>
      <c r="M72" s="4"/>
      <c r="N72" s="4"/>
      <c r="O72" s="4"/>
      <c r="P72" s="4"/>
      <c r="Q72" s="4"/>
      <c r="R72" s="4"/>
      <c r="S72" s="4"/>
      <c r="T72" s="4"/>
      <c r="U72" s="4"/>
      <c r="V72" s="4"/>
    </row>
    <row r="73" spans="1:22" x14ac:dyDescent="0.25">
      <c r="A73" s="4"/>
      <c r="B73" s="4"/>
      <c r="C73" s="4"/>
      <c r="D73" s="4"/>
      <c r="E73" s="4"/>
      <c r="F73" s="4"/>
      <c r="G73" s="4"/>
      <c r="H73" s="4"/>
      <c r="I73" s="4"/>
      <c r="J73" s="4"/>
      <c r="K73" s="4"/>
      <c r="L73" s="4"/>
      <c r="M73" s="4"/>
      <c r="N73" s="4"/>
      <c r="O73" s="4"/>
      <c r="P73" s="4"/>
      <c r="Q73" s="4"/>
      <c r="R73" s="4"/>
      <c r="S73" s="4"/>
      <c r="T73" s="4"/>
      <c r="U73" s="4"/>
      <c r="V73" s="4"/>
    </row>
    <row r="74" spans="1:22" x14ac:dyDescent="0.25">
      <c r="A74" s="4"/>
      <c r="B74" s="4"/>
      <c r="C74" s="4"/>
      <c r="D74" s="4"/>
      <c r="E74" s="4"/>
      <c r="F74" s="4"/>
      <c r="G74" s="4"/>
      <c r="H74" s="4"/>
      <c r="I74" s="4"/>
      <c r="J74" s="4"/>
      <c r="K74" s="4"/>
      <c r="L74" s="4"/>
      <c r="M74" s="4"/>
      <c r="N74" s="4"/>
      <c r="O74" s="4"/>
      <c r="P74" s="4"/>
      <c r="Q74" s="4"/>
      <c r="R74" s="4"/>
      <c r="S74" s="4"/>
      <c r="T74" s="4"/>
      <c r="U74" s="4"/>
      <c r="V74" s="4"/>
    </row>
    <row r="75" spans="1:22" x14ac:dyDescent="0.25">
      <c r="A75" s="4"/>
      <c r="B75" s="4"/>
      <c r="C75" s="4"/>
      <c r="D75" s="4"/>
      <c r="E75" s="4"/>
      <c r="F75" s="4"/>
      <c r="G75" s="4"/>
      <c r="H75" s="4"/>
      <c r="I75" s="4"/>
      <c r="J75" s="4"/>
      <c r="K75" s="4"/>
      <c r="L75" s="4"/>
      <c r="M75" s="4"/>
      <c r="N75" s="4"/>
      <c r="O75" s="4"/>
      <c r="P75" s="4"/>
      <c r="Q75" s="4"/>
      <c r="R75" s="4"/>
      <c r="S75" s="4"/>
      <c r="T75" s="4"/>
      <c r="U75" s="4"/>
      <c r="V75" s="4"/>
    </row>
    <row r="76" spans="1:22" x14ac:dyDescent="0.25">
      <c r="A76" s="4"/>
      <c r="B76" s="4"/>
      <c r="C76" s="4"/>
      <c r="D76" s="4"/>
      <c r="E76" s="4"/>
      <c r="F76" s="4"/>
      <c r="G76" s="4"/>
      <c r="H76" s="4"/>
      <c r="I76" s="4"/>
      <c r="J76" s="4"/>
      <c r="K76" s="4"/>
      <c r="L76" s="4"/>
      <c r="M76" s="4"/>
      <c r="N76" s="4"/>
      <c r="O76" s="4"/>
      <c r="P76" s="4"/>
      <c r="Q76" s="4"/>
      <c r="R76" s="4"/>
      <c r="S76" s="4"/>
      <c r="T76" s="4"/>
      <c r="U76" s="4"/>
      <c r="V76" s="4"/>
    </row>
    <row r="77" spans="1:22" x14ac:dyDescent="0.25">
      <c r="A77" s="4"/>
      <c r="B77" s="4"/>
      <c r="C77" s="4"/>
      <c r="D77" s="4"/>
      <c r="E77" s="4"/>
      <c r="F77" s="4"/>
      <c r="G77" s="4"/>
      <c r="H77" s="4"/>
      <c r="I77" s="4"/>
      <c r="J77" s="4"/>
      <c r="K77" s="4"/>
      <c r="L77" s="4"/>
      <c r="M77" s="4"/>
      <c r="N77" s="4"/>
      <c r="O77" s="4"/>
      <c r="P77" s="4"/>
      <c r="Q77" s="4"/>
      <c r="R77" s="4"/>
      <c r="S77" s="4"/>
      <c r="T77" s="4"/>
      <c r="U77" s="4"/>
      <c r="V77" s="4"/>
    </row>
    <row r="78" spans="1:22" x14ac:dyDescent="0.25">
      <c r="A78" s="4"/>
      <c r="B78" s="4"/>
      <c r="C78" s="4"/>
      <c r="D78" s="4"/>
      <c r="E78" s="4"/>
      <c r="F78" s="4"/>
      <c r="G78" s="4"/>
      <c r="H78" s="4"/>
      <c r="I78" s="4"/>
      <c r="J78" s="4"/>
      <c r="K78" s="4"/>
      <c r="L78" s="4"/>
      <c r="M78" s="4"/>
      <c r="N78" s="4"/>
      <c r="O78" s="4"/>
      <c r="P78" s="4"/>
      <c r="Q78" s="4"/>
      <c r="R78" s="4"/>
      <c r="S78" s="4"/>
      <c r="T78" s="4"/>
      <c r="U78" s="4"/>
      <c r="V78" s="4"/>
    </row>
    <row r="79" spans="1:22" x14ac:dyDescent="0.25">
      <c r="A79" s="4"/>
      <c r="B79" s="4"/>
      <c r="C79" s="4"/>
      <c r="D79" s="4"/>
      <c r="E79" s="4"/>
      <c r="F79" s="4"/>
      <c r="G79" s="4"/>
      <c r="H79" s="4"/>
      <c r="I79" s="4"/>
      <c r="J79" s="4"/>
      <c r="K79" s="4"/>
      <c r="L79" s="4"/>
      <c r="M79" s="4"/>
      <c r="N79" s="4"/>
      <c r="O79" s="4"/>
      <c r="P79" s="4"/>
      <c r="Q79" s="4"/>
      <c r="R79" s="4"/>
      <c r="S79" s="4"/>
      <c r="T79" s="4"/>
      <c r="U79" s="4"/>
      <c r="V79" s="4"/>
    </row>
    <row r="80" spans="1:22" x14ac:dyDescent="0.25">
      <c r="A80" s="4"/>
      <c r="B80" s="4"/>
      <c r="C80" s="4"/>
      <c r="D80" s="4"/>
      <c r="E80" s="4"/>
      <c r="F80" s="4"/>
      <c r="G80" s="4"/>
      <c r="H80" s="4"/>
      <c r="I80" s="4"/>
      <c r="J80" s="4"/>
      <c r="K80" s="4"/>
      <c r="L80" s="4"/>
      <c r="M80" s="4"/>
      <c r="N80" s="4"/>
      <c r="O80" s="4"/>
      <c r="P80" s="4"/>
      <c r="Q80" s="4"/>
      <c r="R80" s="4"/>
      <c r="S80" s="4"/>
      <c r="T80" s="4"/>
      <c r="U80" s="4"/>
      <c r="V80" s="4"/>
    </row>
    <row r="81" spans="1:22" x14ac:dyDescent="0.25">
      <c r="A81" s="4"/>
      <c r="B81" s="4"/>
      <c r="C81" s="4"/>
      <c r="D81" s="4"/>
      <c r="E81" s="4"/>
      <c r="F81" s="4"/>
      <c r="G81" s="4"/>
      <c r="H81" s="4"/>
      <c r="I81" s="4"/>
      <c r="J81" s="4"/>
      <c r="K81" s="4"/>
      <c r="L81" s="4"/>
      <c r="M81" s="4"/>
      <c r="N81" s="4"/>
      <c r="O81" s="4"/>
      <c r="P81" s="4"/>
      <c r="Q81" s="4"/>
      <c r="R81" s="4"/>
      <c r="S81" s="4"/>
      <c r="T81" s="4"/>
      <c r="U81" s="4"/>
      <c r="V81" s="4"/>
    </row>
    <row r="82" spans="1:22" x14ac:dyDescent="0.25">
      <c r="A82" s="4"/>
      <c r="B82" s="4"/>
      <c r="C82" s="4"/>
      <c r="D82" s="4"/>
      <c r="E82" s="4"/>
      <c r="F82" s="4"/>
      <c r="G82" s="4"/>
      <c r="H82" s="4"/>
      <c r="I82" s="4"/>
      <c r="J82" s="4"/>
      <c r="K82" s="4"/>
      <c r="L82" s="4"/>
      <c r="M82" s="4"/>
      <c r="N82" s="4"/>
      <c r="O82" s="4"/>
      <c r="P82" s="4"/>
      <c r="Q82" s="4"/>
      <c r="R82" s="4"/>
      <c r="S82" s="4"/>
      <c r="T82" s="4"/>
      <c r="U82" s="4"/>
      <c r="V82" s="4"/>
    </row>
    <row r="83" spans="1:22" x14ac:dyDescent="0.25">
      <c r="A83" s="4"/>
      <c r="B83" s="4"/>
      <c r="C83" s="4"/>
      <c r="D83" s="4"/>
      <c r="E83" s="4"/>
      <c r="F83" s="4"/>
      <c r="G83" s="4"/>
      <c r="H83" s="4"/>
      <c r="I83" s="4"/>
      <c r="J83" s="4"/>
      <c r="K83" s="4"/>
      <c r="L83" s="4"/>
      <c r="M83" s="4"/>
      <c r="N83" s="4"/>
      <c r="O83" s="4"/>
      <c r="P83" s="4"/>
      <c r="Q83" s="4"/>
      <c r="R83" s="4"/>
      <c r="S83" s="4"/>
      <c r="T83" s="4"/>
      <c r="U83" s="4"/>
      <c r="V83" s="4"/>
    </row>
    <row r="84" spans="1:22" x14ac:dyDescent="0.25">
      <c r="A84" s="4"/>
      <c r="B84" s="4"/>
      <c r="C84" s="4"/>
      <c r="D84" s="4"/>
      <c r="E84" s="4"/>
      <c r="F84" s="4"/>
      <c r="G84" s="4"/>
      <c r="H84" s="4"/>
      <c r="I84" s="4"/>
      <c r="J84" s="4"/>
      <c r="K84" s="4"/>
      <c r="L84" s="4"/>
      <c r="M84" s="4"/>
      <c r="N84" s="4"/>
      <c r="O84" s="4"/>
      <c r="P84" s="4"/>
      <c r="Q84" s="4"/>
      <c r="R84" s="4"/>
      <c r="S84" s="4"/>
      <c r="T84" s="4"/>
      <c r="U84" s="4"/>
      <c r="V84" s="4"/>
    </row>
    <row r="85" spans="1:22" x14ac:dyDescent="0.25">
      <c r="A85" s="4"/>
      <c r="B85" s="4"/>
      <c r="C85" s="4"/>
      <c r="D85" s="4"/>
      <c r="E85" s="4"/>
      <c r="F85" s="4"/>
      <c r="G85" s="4"/>
      <c r="H85" s="4"/>
      <c r="I85" s="4"/>
      <c r="J85" s="4"/>
      <c r="K85" s="4"/>
      <c r="L85" s="4"/>
      <c r="M85" s="4"/>
      <c r="N85" s="4"/>
      <c r="O85" s="4"/>
      <c r="P85" s="4"/>
      <c r="Q85" s="4"/>
      <c r="R85" s="4"/>
      <c r="S85" s="4"/>
      <c r="T85" s="4"/>
      <c r="U85" s="4"/>
      <c r="V85" s="4"/>
    </row>
    <row r="86" spans="1:22" x14ac:dyDescent="0.25">
      <c r="A86" s="4"/>
      <c r="B86" s="4"/>
      <c r="C86" s="4"/>
      <c r="D86" s="4"/>
      <c r="E86" s="4"/>
      <c r="F86" s="4"/>
      <c r="G86" s="4"/>
      <c r="H86" s="4"/>
      <c r="I86" s="4"/>
      <c r="J86" s="4"/>
      <c r="K86" s="4"/>
      <c r="L86" s="4"/>
      <c r="M86" s="4"/>
      <c r="N86" s="4"/>
      <c r="O86" s="4"/>
      <c r="P86" s="4"/>
      <c r="Q86" s="4"/>
      <c r="R86" s="4"/>
      <c r="S86" s="4"/>
      <c r="T86" s="4"/>
      <c r="U86" s="4"/>
      <c r="V86" s="4"/>
    </row>
    <row r="87" spans="1:22" x14ac:dyDescent="0.25">
      <c r="A87" s="4"/>
      <c r="B87" s="4"/>
      <c r="C87" s="4"/>
      <c r="D87" s="4"/>
      <c r="E87" s="4"/>
      <c r="F87" s="4"/>
      <c r="G87" s="4"/>
      <c r="H87" s="4"/>
      <c r="I87" s="4"/>
      <c r="J87" s="4"/>
      <c r="K87" s="4"/>
      <c r="L87" s="4"/>
      <c r="M87" s="4"/>
      <c r="N87" s="4"/>
      <c r="O87" s="4"/>
      <c r="P87" s="4"/>
      <c r="Q87" s="4"/>
      <c r="R87" s="4"/>
      <c r="S87" s="4"/>
      <c r="T87" s="4"/>
      <c r="U87" s="4"/>
      <c r="V87" s="4"/>
    </row>
    <row r="88" spans="1:22" x14ac:dyDescent="0.25">
      <c r="A88" s="4"/>
      <c r="B88" s="4"/>
      <c r="C88" s="4"/>
      <c r="D88" s="4"/>
      <c r="E88" s="4"/>
      <c r="F88" s="4"/>
      <c r="G88" s="4"/>
      <c r="H88" s="4"/>
      <c r="I88" s="4"/>
      <c r="J88" s="4"/>
      <c r="K88" s="4"/>
      <c r="L88" s="4"/>
      <c r="M88" s="4"/>
      <c r="N88" s="4"/>
      <c r="O88" s="4"/>
      <c r="P88" s="4"/>
      <c r="Q88" s="4"/>
      <c r="R88" s="4"/>
      <c r="S88" s="4"/>
      <c r="T88" s="4"/>
      <c r="U88" s="4"/>
      <c r="V88" s="4"/>
    </row>
    <row r="89" spans="1:22" x14ac:dyDescent="0.25">
      <c r="A89" s="4"/>
      <c r="B89" s="4"/>
      <c r="C89" s="4"/>
      <c r="D89" s="4"/>
      <c r="E89" s="4"/>
      <c r="F89" s="4"/>
      <c r="G89" s="4"/>
      <c r="H89" s="4"/>
      <c r="I89" s="4"/>
      <c r="J89" s="4"/>
      <c r="K89" s="4"/>
      <c r="L89" s="4"/>
      <c r="M89" s="4"/>
      <c r="N89" s="4"/>
      <c r="O89" s="4"/>
      <c r="P89" s="4"/>
      <c r="Q89" s="4"/>
      <c r="R89" s="4"/>
      <c r="S89" s="4"/>
      <c r="T89" s="4"/>
      <c r="U89" s="4"/>
      <c r="V89" s="4"/>
    </row>
    <row r="90" spans="1:22" x14ac:dyDescent="0.25">
      <c r="A90" s="4"/>
      <c r="B90" s="4"/>
      <c r="C90" s="4"/>
      <c r="D90" s="4"/>
      <c r="E90" s="4"/>
      <c r="F90" s="4"/>
      <c r="G90" s="4"/>
      <c r="H90" s="4"/>
      <c r="I90" s="4"/>
      <c r="J90" s="4"/>
      <c r="K90" s="4"/>
      <c r="L90" s="4"/>
      <c r="M90" s="4"/>
      <c r="N90" s="4"/>
      <c r="O90" s="4"/>
      <c r="P90" s="4"/>
      <c r="Q90" s="4"/>
      <c r="R90" s="4"/>
      <c r="S90" s="4"/>
      <c r="T90" s="4"/>
      <c r="U90" s="4"/>
      <c r="V90" s="4"/>
    </row>
    <row r="91" spans="1:22" x14ac:dyDescent="0.25">
      <c r="A91" s="4"/>
      <c r="B91" s="4"/>
      <c r="C91" s="4"/>
      <c r="D91" s="4"/>
      <c r="E91" s="4"/>
      <c r="F91" s="4"/>
      <c r="G91" s="4"/>
      <c r="H91" s="4"/>
      <c r="I91" s="4"/>
      <c r="J91" s="4"/>
      <c r="K91" s="4"/>
      <c r="L91" s="4"/>
      <c r="M91" s="4"/>
      <c r="N91" s="4"/>
      <c r="O91" s="4"/>
      <c r="P91" s="4"/>
      <c r="Q91" s="4"/>
      <c r="R91" s="4"/>
      <c r="S91" s="4"/>
      <c r="T91" s="4"/>
      <c r="U91" s="4"/>
      <c r="V91" s="4"/>
    </row>
    <row r="92" spans="1:22" x14ac:dyDescent="0.25">
      <c r="A92" s="4"/>
      <c r="B92" s="4"/>
      <c r="C92" s="4"/>
      <c r="D92" s="4"/>
      <c r="E92" s="4"/>
      <c r="F92" s="4"/>
      <c r="G92" s="4"/>
      <c r="H92" s="4"/>
      <c r="I92" s="4"/>
      <c r="J92" s="4"/>
      <c r="K92" s="4"/>
      <c r="L92" s="4"/>
      <c r="M92" s="4"/>
      <c r="N92" s="4"/>
      <c r="O92" s="4"/>
      <c r="P92" s="4"/>
      <c r="Q92" s="4"/>
      <c r="R92" s="4"/>
      <c r="S92" s="4"/>
      <c r="T92" s="4"/>
      <c r="U92" s="4"/>
      <c r="V92" s="4"/>
    </row>
    <row r="93" spans="1:22" x14ac:dyDescent="0.25">
      <c r="A93" s="4"/>
      <c r="B93" s="4"/>
      <c r="C93" s="4"/>
      <c r="D93" s="4"/>
      <c r="E93" s="4"/>
      <c r="F93" s="4"/>
      <c r="G93" s="4"/>
      <c r="H93" s="4"/>
      <c r="I93" s="4"/>
      <c r="J93" s="4"/>
      <c r="K93" s="4"/>
      <c r="L93" s="4"/>
      <c r="M93" s="4"/>
      <c r="N93" s="4"/>
      <c r="O93" s="4"/>
      <c r="P93" s="4"/>
      <c r="Q93" s="4"/>
      <c r="R93" s="4"/>
      <c r="S93" s="4"/>
      <c r="T93" s="4"/>
      <c r="U93" s="4"/>
      <c r="V93" s="4"/>
    </row>
    <row r="94" spans="1:22" x14ac:dyDescent="0.25">
      <c r="A94" s="4"/>
      <c r="B94" s="4"/>
      <c r="C94" s="4"/>
      <c r="D94" s="4"/>
      <c r="E94" s="4"/>
      <c r="F94" s="4"/>
      <c r="G94" s="4"/>
      <c r="H94" s="4"/>
      <c r="I94" s="4"/>
      <c r="J94" s="4"/>
      <c r="K94" s="4"/>
      <c r="L94" s="4"/>
      <c r="M94" s="4"/>
      <c r="N94" s="4"/>
      <c r="O94" s="4"/>
      <c r="P94" s="4"/>
      <c r="Q94" s="4"/>
      <c r="R94" s="4"/>
      <c r="S94" s="4"/>
      <c r="T94" s="4"/>
      <c r="U94" s="4"/>
      <c r="V94" s="4"/>
    </row>
    <row r="95" spans="1:22" x14ac:dyDescent="0.25">
      <c r="A95" s="4"/>
      <c r="B95" s="4"/>
      <c r="C95" s="4"/>
      <c r="D95" s="4"/>
      <c r="E95" s="4"/>
      <c r="F95" s="4"/>
      <c r="G95" s="4"/>
      <c r="H95" s="4"/>
      <c r="I95" s="4"/>
      <c r="J95" s="4"/>
      <c r="K95" s="4"/>
      <c r="L95" s="4"/>
      <c r="M95" s="4"/>
      <c r="N95" s="4"/>
      <c r="O95" s="4"/>
      <c r="P95" s="4"/>
      <c r="Q95" s="4"/>
      <c r="R95" s="4"/>
      <c r="S95" s="4"/>
      <c r="T95" s="4"/>
      <c r="U95" s="4"/>
      <c r="V95" s="4"/>
    </row>
    <row r="96" spans="1:22" x14ac:dyDescent="0.25">
      <c r="A96" s="4"/>
      <c r="B96" s="4"/>
      <c r="C96" s="4"/>
      <c r="D96" s="4"/>
      <c r="E96" s="4"/>
      <c r="F96" s="4"/>
      <c r="G96" s="4"/>
      <c r="H96" s="4"/>
      <c r="I96" s="4"/>
      <c r="J96" s="4"/>
      <c r="K96" s="4"/>
      <c r="L96" s="4"/>
      <c r="M96" s="4"/>
      <c r="N96" s="4"/>
      <c r="O96" s="4"/>
      <c r="P96" s="4"/>
      <c r="Q96" s="4"/>
      <c r="R96" s="4"/>
      <c r="S96" s="4"/>
      <c r="T96" s="4"/>
      <c r="U96" s="4"/>
      <c r="V96" s="4"/>
    </row>
    <row r="97" spans="1:22" x14ac:dyDescent="0.25">
      <c r="A97" s="4"/>
      <c r="B97" s="4"/>
      <c r="C97" s="4"/>
      <c r="D97" s="4"/>
      <c r="E97" s="4"/>
      <c r="F97" s="4"/>
      <c r="G97" s="4"/>
      <c r="H97" s="4"/>
      <c r="I97" s="4"/>
      <c r="J97" s="4"/>
      <c r="K97" s="4"/>
      <c r="L97" s="4"/>
      <c r="M97" s="4"/>
      <c r="N97" s="4"/>
      <c r="O97" s="4"/>
      <c r="P97" s="4"/>
      <c r="Q97" s="4"/>
      <c r="R97" s="4"/>
      <c r="S97" s="4"/>
      <c r="T97" s="4"/>
      <c r="U97" s="4"/>
      <c r="V97" s="4"/>
    </row>
    <row r="98" spans="1:22" x14ac:dyDescent="0.25">
      <c r="A98" s="4"/>
      <c r="B98" s="4"/>
      <c r="C98" s="4"/>
      <c r="D98" s="4"/>
      <c r="E98" s="4"/>
      <c r="F98" s="4"/>
      <c r="G98" s="4"/>
      <c r="H98" s="4"/>
      <c r="I98" s="4"/>
      <c r="J98" s="4"/>
      <c r="K98" s="4"/>
      <c r="L98" s="4"/>
      <c r="M98" s="4"/>
      <c r="N98" s="4"/>
      <c r="O98" s="4"/>
      <c r="P98" s="4"/>
      <c r="Q98" s="4"/>
      <c r="R98" s="4"/>
      <c r="S98" s="4"/>
      <c r="T98" s="4"/>
      <c r="U98" s="4"/>
      <c r="V98" s="4"/>
    </row>
    <row r="99" spans="1:22" x14ac:dyDescent="0.25">
      <c r="A99" s="4"/>
      <c r="B99" s="4"/>
      <c r="C99" s="4"/>
      <c r="D99" s="4"/>
      <c r="E99" s="4"/>
      <c r="F99" s="4"/>
      <c r="G99" s="4"/>
      <c r="H99" s="4"/>
      <c r="I99" s="4"/>
      <c r="J99" s="4"/>
      <c r="K99" s="4"/>
      <c r="L99" s="4"/>
      <c r="M99" s="4"/>
      <c r="N99" s="4"/>
      <c r="O99" s="4"/>
      <c r="P99" s="4"/>
      <c r="Q99" s="4"/>
      <c r="R99" s="4"/>
      <c r="S99" s="4"/>
      <c r="T99" s="4"/>
      <c r="U99" s="4"/>
      <c r="V99" s="4"/>
    </row>
    <row r="100" spans="1:22" x14ac:dyDescent="0.25">
      <c r="A100" s="4"/>
      <c r="B100" s="4"/>
      <c r="C100" s="4"/>
      <c r="D100" s="4"/>
      <c r="E100" s="4"/>
      <c r="F100" s="4"/>
      <c r="G100" s="4"/>
      <c r="H100" s="4"/>
      <c r="I100" s="4"/>
      <c r="J100" s="4"/>
      <c r="K100" s="4"/>
      <c r="L100" s="4"/>
      <c r="M100" s="4"/>
      <c r="N100" s="4"/>
      <c r="O100" s="4"/>
      <c r="P100" s="4"/>
      <c r="Q100" s="4"/>
      <c r="R100" s="4"/>
      <c r="S100" s="4"/>
      <c r="T100" s="4"/>
      <c r="U100" s="4"/>
      <c r="V100" s="4"/>
    </row>
    <row r="101" spans="1:22" x14ac:dyDescent="0.25">
      <c r="A101" s="4"/>
      <c r="B101" s="4"/>
      <c r="C101" s="4"/>
      <c r="D101" s="4"/>
      <c r="E101" s="4"/>
      <c r="F101" s="4"/>
      <c r="G101" s="4"/>
      <c r="H101" s="4"/>
      <c r="I101" s="4"/>
      <c r="J101" s="4"/>
      <c r="K101" s="4"/>
      <c r="L101" s="4"/>
      <c r="M101" s="4"/>
      <c r="N101" s="4"/>
      <c r="O101" s="4"/>
      <c r="P101" s="4"/>
      <c r="Q101" s="4"/>
      <c r="R101" s="4"/>
      <c r="S101" s="4"/>
      <c r="T101" s="4"/>
      <c r="U101" s="4"/>
      <c r="V101" s="4"/>
    </row>
    <row r="102" spans="1:22" x14ac:dyDescent="0.25">
      <c r="A102" s="4"/>
      <c r="B102" s="4"/>
      <c r="C102" s="4"/>
      <c r="D102" s="4"/>
      <c r="E102" s="4"/>
      <c r="F102" s="4"/>
      <c r="G102" s="4"/>
      <c r="H102" s="4"/>
      <c r="I102" s="4"/>
      <c r="J102" s="4"/>
      <c r="K102" s="4"/>
      <c r="L102" s="4"/>
      <c r="M102" s="4"/>
      <c r="N102" s="4"/>
      <c r="O102" s="4"/>
      <c r="P102" s="4"/>
      <c r="Q102" s="4"/>
      <c r="R102" s="4"/>
      <c r="S102" s="4"/>
      <c r="T102" s="4"/>
      <c r="U102" s="4"/>
      <c r="V102" s="4"/>
    </row>
    <row r="103" spans="1:22" x14ac:dyDescent="0.25">
      <c r="A103" s="4"/>
      <c r="B103" s="4"/>
      <c r="C103" s="4"/>
      <c r="D103" s="4"/>
      <c r="E103" s="4"/>
      <c r="F103" s="4"/>
      <c r="G103" s="4"/>
      <c r="H103" s="4"/>
      <c r="I103" s="4"/>
      <c r="J103" s="4"/>
      <c r="K103" s="4"/>
      <c r="L103" s="4"/>
      <c r="M103" s="4"/>
      <c r="N103" s="4"/>
      <c r="O103" s="4"/>
      <c r="P103" s="4"/>
      <c r="Q103" s="4"/>
      <c r="R103" s="4"/>
      <c r="S103" s="4"/>
      <c r="T103" s="4"/>
      <c r="U103" s="4"/>
      <c r="V103" s="4"/>
    </row>
    <row r="104" spans="1:22" x14ac:dyDescent="0.25">
      <c r="A104" s="4"/>
      <c r="B104" s="4"/>
      <c r="C104" s="4"/>
      <c r="D104" s="4"/>
      <c r="E104" s="4"/>
      <c r="F104" s="4"/>
      <c r="G104" s="4"/>
      <c r="H104" s="4"/>
      <c r="I104" s="4"/>
      <c r="J104" s="4"/>
      <c r="K104" s="4"/>
      <c r="L104" s="4"/>
      <c r="M104" s="4"/>
      <c r="N104" s="4"/>
      <c r="O104" s="4"/>
      <c r="P104" s="4"/>
      <c r="Q104" s="4"/>
      <c r="R104" s="4"/>
      <c r="S104" s="4"/>
      <c r="T104" s="4"/>
      <c r="U104" s="4"/>
      <c r="V104" s="4"/>
    </row>
    <row r="105" spans="1:22" x14ac:dyDescent="0.25">
      <c r="A105" s="4"/>
      <c r="B105" s="4"/>
      <c r="C105" s="4"/>
      <c r="D105" s="4"/>
      <c r="E105" s="4"/>
      <c r="F105" s="4"/>
      <c r="G105" s="4"/>
      <c r="H105" s="4"/>
      <c r="I105" s="4"/>
      <c r="J105" s="4"/>
      <c r="K105" s="4"/>
      <c r="L105" s="4"/>
      <c r="M105" s="4"/>
      <c r="N105" s="4"/>
      <c r="O105" s="4"/>
      <c r="P105" s="4"/>
      <c r="Q105" s="4"/>
      <c r="R105" s="4"/>
      <c r="S105" s="4"/>
      <c r="T105" s="4"/>
      <c r="U105" s="4"/>
      <c r="V105" s="4"/>
    </row>
    <row r="106" spans="1:22" x14ac:dyDescent="0.25">
      <c r="A106" s="4"/>
      <c r="B106" s="4"/>
      <c r="C106" s="4"/>
      <c r="D106" s="4"/>
      <c r="E106" s="4"/>
      <c r="F106" s="4"/>
      <c r="G106" s="4"/>
      <c r="H106" s="4"/>
      <c r="I106" s="4"/>
      <c r="J106" s="4"/>
      <c r="K106" s="4"/>
      <c r="L106" s="4"/>
      <c r="M106" s="4"/>
      <c r="N106" s="4"/>
      <c r="O106" s="4"/>
      <c r="P106" s="4"/>
      <c r="Q106" s="4"/>
      <c r="R106" s="4"/>
      <c r="S106" s="4"/>
      <c r="T106" s="4"/>
      <c r="U106" s="4"/>
      <c r="V106" s="4"/>
    </row>
    <row r="107" spans="1:22" x14ac:dyDescent="0.25">
      <c r="A107" s="4"/>
      <c r="B107" s="4"/>
      <c r="C107" s="4"/>
      <c r="D107" s="4"/>
      <c r="E107" s="4"/>
      <c r="F107" s="4"/>
      <c r="G107" s="4"/>
      <c r="H107" s="4"/>
      <c r="I107" s="4"/>
      <c r="J107" s="4"/>
      <c r="K107" s="4"/>
      <c r="L107" s="4"/>
      <c r="M107" s="4"/>
      <c r="N107" s="4"/>
      <c r="O107" s="4"/>
      <c r="P107" s="4"/>
      <c r="Q107" s="4"/>
      <c r="R107" s="4"/>
      <c r="S107" s="4"/>
      <c r="T107" s="4"/>
      <c r="U107" s="4"/>
      <c r="V107" s="4"/>
    </row>
    <row r="108" spans="1:22" x14ac:dyDescent="0.25">
      <c r="A108" s="4"/>
      <c r="B108" s="4"/>
      <c r="C108" s="4"/>
      <c r="D108" s="4"/>
      <c r="E108" s="4"/>
      <c r="F108" s="4"/>
      <c r="G108" s="4"/>
      <c r="H108" s="4"/>
      <c r="I108" s="4"/>
      <c r="J108" s="4"/>
      <c r="K108" s="4"/>
      <c r="L108" s="4"/>
      <c r="M108" s="4"/>
      <c r="N108" s="4"/>
      <c r="O108" s="4"/>
      <c r="P108" s="4"/>
      <c r="Q108" s="4"/>
      <c r="R108" s="4"/>
      <c r="S108" s="4"/>
      <c r="T108" s="4"/>
      <c r="U108" s="4"/>
      <c r="V108" s="4"/>
    </row>
    <row r="109" spans="1:22" x14ac:dyDescent="0.25">
      <c r="A109" s="4"/>
      <c r="B109" s="4"/>
      <c r="C109" s="4"/>
      <c r="D109" s="4"/>
      <c r="E109" s="4"/>
      <c r="F109" s="4"/>
      <c r="G109" s="4"/>
      <c r="H109" s="4"/>
      <c r="I109" s="4"/>
      <c r="J109" s="4"/>
      <c r="K109" s="4"/>
      <c r="L109" s="4"/>
      <c r="M109" s="4"/>
      <c r="N109" s="4"/>
      <c r="O109" s="4"/>
      <c r="P109" s="4"/>
      <c r="Q109" s="4"/>
      <c r="R109" s="4"/>
      <c r="S109" s="4"/>
      <c r="T109" s="4"/>
      <c r="U109" s="4"/>
      <c r="V109" s="4"/>
    </row>
    <row r="110" spans="1:22" x14ac:dyDescent="0.25">
      <c r="A110" s="4"/>
      <c r="B110" s="4"/>
      <c r="C110" s="4"/>
      <c r="D110" s="4"/>
      <c r="E110" s="4"/>
      <c r="F110" s="4"/>
      <c r="G110" s="4"/>
      <c r="H110" s="4"/>
      <c r="I110" s="4"/>
      <c r="J110" s="4"/>
      <c r="K110" s="4"/>
      <c r="L110" s="4"/>
      <c r="M110" s="4"/>
      <c r="N110" s="4"/>
      <c r="O110" s="4"/>
      <c r="P110" s="4"/>
      <c r="Q110" s="4"/>
      <c r="R110" s="4"/>
      <c r="S110" s="4"/>
      <c r="T110" s="4"/>
      <c r="U110" s="4"/>
      <c r="V110" s="4"/>
    </row>
    <row r="111" spans="1:22" x14ac:dyDescent="0.25">
      <c r="A111" s="4"/>
      <c r="B111" s="4"/>
      <c r="C111" s="4"/>
      <c r="D111" s="4"/>
      <c r="E111" s="4"/>
      <c r="F111" s="4"/>
      <c r="G111" s="4"/>
      <c r="H111" s="4"/>
      <c r="I111" s="4"/>
      <c r="J111" s="4"/>
      <c r="K111" s="4"/>
      <c r="L111" s="4"/>
      <c r="M111" s="4"/>
      <c r="N111" s="4"/>
      <c r="O111" s="4"/>
      <c r="P111" s="4"/>
      <c r="Q111" s="4"/>
      <c r="R111" s="4"/>
      <c r="S111" s="4"/>
      <c r="T111" s="4"/>
      <c r="U111" s="4"/>
      <c r="V111" s="4"/>
    </row>
    <row r="112" spans="1:22" x14ac:dyDescent="0.25">
      <c r="A112" s="4"/>
      <c r="B112" s="4"/>
      <c r="C112" s="4"/>
      <c r="D112" s="4"/>
      <c r="E112" s="4"/>
      <c r="F112" s="4"/>
      <c r="G112" s="4"/>
      <c r="H112" s="4"/>
      <c r="I112" s="4"/>
      <c r="J112" s="4"/>
      <c r="K112" s="4"/>
      <c r="L112" s="4"/>
      <c r="M112" s="4"/>
      <c r="N112" s="4"/>
      <c r="O112" s="4"/>
      <c r="P112" s="4"/>
      <c r="Q112" s="4"/>
      <c r="R112" s="4"/>
      <c r="S112" s="4"/>
      <c r="T112" s="4"/>
      <c r="U112" s="4"/>
      <c r="V112" s="4"/>
    </row>
    <row r="113" spans="1:22" x14ac:dyDescent="0.25">
      <c r="A113" s="4"/>
      <c r="B113" s="4"/>
      <c r="C113" s="4"/>
      <c r="D113" s="4"/>
      <c r="E113" s="4"/>
      <c r="F113" s="4"/>
      <c r="G113" s="4"/>
      <c r="H113" s="4"/>
      <c r="I113" s="4"/>
      <c r="J113" s="4"/>
      <c r="K113" s="4"/>
      <c r="L113" s="4"/>
      <c r="M113" s="4"/>
      <c r="N113" s="4"/>
      <c r="O113" s="4"/>
      <c r="P113" s="4"/>
      <c r="Q113" s="4"/>
      <c r="R113" s="4"/>
      <c r="S113" s="4"/>
      <c r="T113" s="4"/>
      <c r="U113" s="4"/>
      <c r="V113" s="4"/>
    </row>
    <row r="114" spans="1:22" x14ac:dyDescent="0.25">
      <c r="A114" s="4"/>
      <c r="B114" s="4"/>
      <c r="C114" s="4"/>
      <c r="D114" s="4"/>
      <c r="E114" s="4"/>
      <c r="F114" s="4"/>
      <c r="G114" s="4"/>
      <c r="H114" s="4"/>
      <c r="I114" s="4"/>
      <c r="J114" s="4"/>
      <c r="K114" s="4"/>
      <c r="L114" s="4"/>
      <c r="M114" s="4"/>
      <c r="N114" s="4"/>
      <c r="O114" s="4"/>
      <c r="P114" s="4"/>
      <c r="Q114" s="4"/>
      <c r="R114" s="4"/>
      <c r="S114" s="4"/>
      <c r="T114" s="4"/>
      <c r="U114" s="4"/>
      <c r="V114" s="4"/>
    </row>
    <row r="115" spans="1:22" x14ac:dyDescent="0.25">
      <c r="A115" s="4"/>
      <c r="B115" s="4"/>
      <c r="C115" s="4"/>
      <c r="D115" s="4"/>
      <c r="E115" s="4"/>
      <c r="F115" s="4"/>
      <c r="G115" s="4"/>
      <c r="H115" s="4"/>
      <c r="I115" s="4"/>
      <c r="J115" s="4"/>
      <c r="K115" s="4"/>
      <c r="L115" s="4"/>
      <c r="M115" s="4"/>
      <c r="N115" s="4"/>
      <c r="O115" s="4"/>
      <c r="P115" s="4"/>
      <c r="Q115" s="4"/>
      <c r="R115" s="4"/>
      <c r="S115" s="4"/>
      <c r="T115" s="4"/>
      <c r="U115" s="4"/>
      <c r="V115" s="4"/>
    </row>
    <row r="116" spans="1:22" x14ac:dyDescent="0.25">
      <c r="A116" s="4"/>
      <c r="B116" s="4"/>
      <c r="C116" s="4"/>
      <c r="D116" s="4"/>
      <c r="E116" s="4"/>
      <c r="F116" s="4"/>
      <c r="G116" s="4"/>
      <c r="H116" s="4"/>
      <c r="I116" s="4"/>
      <c r="J116" s="4"/>
      <c r="K116" s="4"/>
      <c r="L116" s="4"/>
      <c r="M116" s="4"/>
      <c r="N116" s="4"/>
      <c r="O116" s="4"/>
      <c r="P116" s="4"/>
      <c r="Q116" s="4"/>
      <c r="R116" s="4"/>
      <c r="S116" s="4"/>
      <c r="T116" s="4"/>
      <c r="U116" s="4"/>
      <c r="V116" s="4"/>
    </row>
    <row r="117" spans="1:22" x14ac:dyDescent="0.25">
      <c r="A117" s="4"/>
      <c r="B117" s="4"/>
      <c r="C117" s="4"/>
      <c r="D117" s="4"/>
      <c r="E117" s="4"/>
      <c r="F117" s="4"/>
      <c r="G117" s="4"/>
      <c r="H117" s="4"/>
      <c r="I117" s="4"/>
      <c r="J117" s="4"/>
      <c r="K117" s="4"/>
      <c r="L117" s="4"/>
      <c r="M117" s="4"/>
      <c r="N117" s="4"/>
      <c r="O117" s="4"/>
      <c r="P117" s="4"/>
      <c r="Q117" s="4"/>
      <c r="R117" s="4"/>
      <c r="S117" s="4"/>
      <c r="T117" s="4"/>
      <c r="U117" s="4"/>
      <c r="V117" s="4"/>
    </row>
    <row r="118" spans="1:22" x14ac:dyDescent="0.25">
      <c r="A118" s="4"/>
      <c r="B118" s="4"/>
      <c r="C118" s="4"/>
      <c r="D118" s="4"/>
      <c r="E118" s="4"/>
      <c r="F118" s="4"/>
      <c r="G118" s="4"/>
      <c r="H118" s="4"/>
      <c r="I118" s="4"/>
      <c r="J118" s="4"/>
      <c r="K118" s="4"/>
      <c r="L118" s="4"/>
      <c r="M118" s="4"/>
      <c r="N118" s="4"/>
      <c r="O118" s="4"/>
      <c r="P118" s="4"/>
      <c r="Q118" s="4"/>
      <c r="R118" s="4"/>
      <c r="S118" s="4"/>
      <c r="T118" s="4"/>
      <c r="U118" s="4"/>
      <c r="V118" s="4"/>
    </row>
    <row r="119" spans="1:22" x14ac:dyDescent="0.25">
      <c r="A119" s="4"/>
      <c r="B119" s="4"/>
      <c r="C119" s="4"/>
      <c r="D119" s="4"/>
      <c r="E119" s="4"/>
      <c r="F119" s="4"/>
      <c r="G119" s="4"/>
      <c r="H119" s="4"/>
      <c r="I119" s="4"/>
      <c r="J119" s="4"/>
      <c r="K119" s="4"/>
      <c r="L119" s="4"/>
      <c r="M119" s="4"/>
      <c r="N119" s="4"/>
      <c r="O119" s="4"/>
      <c r="P119" s="4"/>
      <c r="Q119" s="4"/>
      <c r="R119" s="4"/>
      <c r="S119" s="4"/>
      <c r="T119" s="4"/>
      <c r="U119" s="4"/>
      <c r="V119" s="4"/>
    </row>
    <row r="120" spans="1:22" x14ac:dyDescent="0.25">
      <c r="A120" s="4"/>
      <c r="B120" s="4"/>
      <c r="C120" s="4"/>
      <c r="D120" s="4"/>
      <c r="E120" s="4"/>
      <c r="F120" s="4"/>
      <c r="G120" s="4"/>
      <c r="H120" s="4"/>
      <c r="I120" s="4"/>
      <c r="J120" s="4"/>
      <c r="K120" s="4"/>
      <c r="L120" s="4"/>
      <c r="M120" s="4"/>
      <c r="N120" s="4"/>
      <c r="O120" s="4"/>
      <c r="P120" s="4"/>
      <c r="Q120" s="4"/>
      <c r="R120" s="4"/>
      <c r="S120" s="4"/>
      <c r="T120" s="4"/>
      <c r="U120" s="4"/>
      <c r="V120" s="4"/>
    </row>
    <row r="121" spans="1:22" x14ac:dyDescent="0.25">
      <c r="A121" s="4"/>
      <c r="B121" s="4"/>
      <c r="C121" s="4"/>
      <c r="D121" s="4"/>
      <c r="E121" s="4"/>
      <c r="F121" s="4"/>
      <c r="G121" s="4"/>
      <c r="H121" s="4"/>
      <c r="I121" s="4"/>
      <c r="J121" s="4"/>
      <c r="K121" s="4"/>
      <c r="L121" s="4"/>
      <c r="M121" s="4"/>
      <c r="N121" s="4"/>
      <c r="O121" s="4"/>
      <c r="P121" s="4"/>
      <c r="Q121" s="4"/>
      <c r="R121" s="4"/>
      <c r="S121" s="4"/>
      <c r="T121" s="4"/>
      <c r="U121" s="4"/>
      <c r="V121" s="4"/>
    </row>
    <row r="122" spans="1:22" x14ac:dyDescent="0.25">
      <c r="A122" s="4"/>
      <c r="B122" s="4"/>
      <c r="C122" s="4"/>
      <c r="D122" s="4"/>
      <c r="E122" s="4"/>
      <c r="F122" s="4"/>
      <c r="G122" s="4"/>
      <c r="H122" s="4"/>
      <c r="I122" s="4"/>
      <c r="J122" s="4"/>
      <c r="K122" s="4"/>
      <c r="L122" s="4"/>
      <c r="M122" s="4"/>
      <c r="N122" s="4"/>
      <c r="O122" s="4"/>
      <c r="P122" s="4"/>
      <c r="Q122" s="4"/>
      <c r="R122" s="4"/>
      <c r="S122" s="4"/>
      <c r="T122" s="4"/>
      <c r="U122" s="4"/>
      <c r="V122" s="4"/>
    </row>
    <row r="123" spans="1:22" x14ac:dyDescent="0.25">
      <c r="A123" s="4"/>
      <c r="B123" s="4"/>
      <c r="C123" s="4"/>
      <c r="D123" s="4"/>
      <c r="E123" s="4"/>
      <c r="F123" s="4"/>
      <c r="G123" s="4"/>
      <c r="H123" s="4"/>
      <c r="I123" s="4"/>
      <c r="J123" s="4"/>
      <c r="K123" s="4"/>
      <c r="L123" s="4"/>
      <c r="M123" s="4"/>
      <c r="N123" s="4"/>
      <c r="O123" s="4"/>
      <c r="P123" s="4"/>
      <c r="Q123" s="4"/>
      <c r="R123" s="4"/>
      <c r="S123" s="4"/>
      <c r="T123" s="4"/>
      <c r="U123" s="4"/>
      <c r="V123" s="4"/>
    </row>
    <row r="124" spans="1:22" x14ac:dyDescent="0.25">
      <c r="A124" s="4"/>
      <c r="B124" s="4"/>
      <c r="C124" s="4"/>
      <c r="D124" s="4"/>
      <c r="E124" s="4"/>
      <c r="F124" s="4"/>
      <c r="G124" s="4"/>
      <c r="H124" s="4"/>
      <c r="I124" s="4"/>
      <c r="J124" s="4"/>
      <c r="K124" s="4"/>
      <c r="L124" s="4"/>
      <c r="M124" s="4"/>
      <c r="N124" s="4"/>
      <c r="O124" s="4"/>
      <c r="P124" s="4"/>
      <c r="Q124" s="4"/>
      <c r="R124" s="4"/>
      <c r="S124" s="4"/>
      <c r="T124" s="4"/>
      <c r="U124" s="4"/>
      <c r="V124" s="4"/>
    </row>
    <row r="125" spans="1:22" x14ac:dyDescent="0.25">
      <c r="A125" s="4"/>
      <c r="B125" s="4"/>
      <c r="C125" s="4"/>
      <c r="D125" s="4"/>
      <c r="E125" s="4"/>
      <c r="F125" s="4"/>
      <c r="G125" s="4"/>
      <c r="H125" s="4"/>
      <c r="I125" s="4"/>
      <c r="J125" s="4"/>
      <c r="K125" s="4"/>
      <c r="L125" s="4"/>
      <c r="M125" s="4"/>
      <c r="N125" s="4"/>
      <c r="O125" s="4"/>
      <c r="P125" s="4"/>
      <c r="Q125" s="4"/>
      <c r="R125" s="4"/>
      <c r="S125" s="4"/>
      <c r="T125" s="4"/>
      <c r="U125" s="4"/>
      <c r="V125" s="4"/>
    </row>
    <row r="126" spans="1:22" x14ac:dyDescent="0.25">
      <c r="A126" s="4"/>
      <c r="B126" s="4"/>
      <c r="C126" s="4"/>
      <c r="D126" s="4"/>
      <c r="E126" s="4"/>
      <c r="F126" s="4"/>
      <c r="G126" s="4"/>
      <c r="H126" s="4"/>
      <c r="I126" s="4"/>
      <c r="J126" s="4"/>
      <c r="K126" s="4"/>
      <c r="L126" s="4"/>
      <c r="M126" s="4"/>
      <c r="N126" s="4"/>
      <c r="O126" s="4"/>
      <c r="P126" s="4"/>
      <c r="Q126" s="4"/>
      <c r="R126" s="4"/>
      <c r="S126" s="4"/>
      <c r="T126" s="4"/>
      <c r="U126" s="4"/>
      <c r="V126" s="4"/>
    </row>
    <row r="127" spans="1:22" x14ac:dyDescent="0.25">
      <c r="A127" s="4"/>
      <c r="B127" s="4"/>
      <c r="C127" s="4"/>
      <c r="D127" s="4"/>
      <c r="E127" s="4"/>
      <c r="F127" s="4"/>
      <c r="G127" s="4"/>
      <c r="H127" s="4"/>
      <c r="I127" s="4"/>
      <c r="J127" s="4"/>
      <c r="K127" s="4"/>
      <c r="L127" s="4"/>
      <c r="M127" s="4"/>
      <c r="N127" s="4"/>
      <c r="O127" s="4"/>
      <c r="P127" s="4"/>
      <c r="Q127" s="4"/>
      <c r="R127" s="4"/>
      <c r="S127" s="4"/>
      <c r="T127" s="4"/>
      <c r="U127" s="4"/>
      <c r="V127" s="4"/>
    </row>
    <row r="128" spans="1:22" x14ac:dyDescent="0.25">
      <c r="A128" s="4"/>
      <c r="B128" s="4"/>
      <c r="C128" s="4"/>
      <c r="D128" s="4"/>
      <c r="E128" s="4"/>
      <c r="F128" s="4"/>
      <c r="G128" s="4"/>
      <c r="H128" s="4"/>
      <c r="I128" s="4"/>
      <c r="J128" s="4"/>
      <c r="K128" s="4"/>
      <c r="L128" s="4"/>
      <c r="M128" s="4"/>
      <c r="N128" s="4"/>
      <c r="O128" s="4"/>
      <c r="P128" s="4"/>
      <c r="Q128" s="4"/>
      <c r="R128" s="4"/>
      <c r="S128" s="4"/>
      <c r="T128" s="4"/>
      <c r="U128" s="4"/>
      <c r="V128" s="4"/>
    </row>
    <row r="129" spans="1:22" x14ac:dyDescent="0.25">
      <c r="A129" s="4"/>
      <c r="B129" s="4"/>
      <c r="C129" s="4"/>
      <c r="D129" s="4"/>
      <c r="E129" s="4"/>
      <c r="F129" s="4"/>
      <c r="G129" s="4"/>
      <c r="H129" s="4"/>
      <c r="I129" s="4"/>
      <c r="J129" s="4"/>
      <c r="K129" s="4"/>
      <c r="L129" s="4"/>
      <c r="M129" s="4"/>
      <c r="N129" s="4"/>
      <c r="O129" s="4"/>
      <c r="P129" s="4"/>
      <c r="Q129" s="4"/>
      <c r="R129" s="4"/>
      <c r="S129" s="4"/>
      <c r="T129" s="4"/>
      <c r="U129" s="4"/>
      <c r="V129" s="4"/>
    </row>
    <row r="130" spans="1:22" x14ac:dyDescent="0.25">
      <c r="A130" s="4"/>
      <c r="B130" s="4"/>
      <c r="C130" s="4"/>
      <c r="D130" s="4"/>
      <c r="E130" s="4"/>
      <c r="F130" s="4"/>
      <c r="G130" s="4"/>
      <c r="H130" s="4"/>
      <c r="I130" s="4"/>
      <c r="J130" s="4"/>
      <c r="K130" s="4"/>
      <c r="L130" s="4"/>
      <c r="M130" s="4"/>
      <c r="N130" s="4"/>
      <c r="O130" s="4"/>
      <c r="P130" s="4"/>
      <c r="Q130" s="4"/>
      <c r="R130" s="4"/>
      <c r="S130" s="4"/>
      <c r="T130" s="4"/>
      <c r="U130" s="4"/>
      <c r="V130" s="4"/>
    </row>
    <row r="131" spans="1:22" x14ac:dyDescent="0.25">
      <c r="A131" s="4"/>
      <c r="B131" s="4"/>
      <c r="C131" s="4"/>
      <c r="D131" s="4"/>
      <c r="E131" s="4"/>
      <c r="F131" s="4"/>
      <c r="G131" s="4"/>
      <c r="H131" s="4"/>
      <c r="I131" s="4"/>
      <c r="J131" s="4"/>
      <c r="K131" s="4"/>
      <c r="L131" s="4"/>
      <c r="M131" s="4"/>
      <c r="N131" s="4"/>
      <c r="O131" s="4"/>
      <c r="P131" s="4"/>
      <c r="Q131" s="4"/>
      <c r="R131" s="4"/>
      <c r="S131" s="4"/>
      <c r="T131" s="4"/>
      <c r="U131" s="4"/>
      <c r="V131" s="4"/>
    </row>
    <row r="132" spans="1:22" x14ac:dyDescent="0.25">
      <c r="A132" s="4"/>
      <c r="B132" s="4"/>
      <c r="C132" s="4"/>
      <c r="D132" s="4"/>
      <c r="E132" s="4"/>
      <c r="F132" s="4"/>
      <c r="G132" s="4"/>
      <c r="H132" s="4"/>
      <c r="I132" s="4"/>
      <c r="J132" s="4"/>
      <c r="K132" s="4"/>
      <c r="L132" s="4"/>
      <c r="M132" s="4"/>
      <c r="N132" s="4"/>
      <c r="O132" s="4"/>
      <c r="P132" s="4"/>
      <c r="Q132" s="4"/>
      <c r="R132" s="4"/>
      <c r="S132" s="4"/>
      <c r="T132" s="4"/>
      <c r="U132" s="4"/>
      <c r="V132" s="4"/>
    </row>
    <row r="133" spans="1:22" x14ac:dyDescent="0.25">
      <c r="A133" s="4"/>
      <c r="B133" s="4"/>
      <c r="C133" s="4"/>
      <c r="D133" s="4"/>
      <c r="E133" s="4"/>
      <c r="F133" s="4"/>
      <c r="G133" s="4"/>
      <c r="H133" s="4"/>
      <c r="I133" s="4"/>
      <c r="J133" s="4"/>
      <c r="K133" s="4"/>
      <c r="L133" s="4"/>
      <c r="M133" s="4"/>
      <c r="N133" s="4"/>
      <c r="O133" s="4"/>
      <c r="P133" s="4"/>
      <c r="Q133" s="4"/>
      <c r="R133" s="4"/>
      <c r="S133" s="4"/>
      <c r="T133" s="4"/>
      <c r="U133" s="4"/>
      <c r="V133" s="4"/>
    </row>
    <row r="134" spans="1:22" x14ac:dyDescent="0.25">
      <c r="A134" s="4"/>
      <c r="B134" s="4"/>
      <c r="C134" s="4"/>
      <c r="D134" s="4"/>
      <c r="E134" s="4"/>
      <c r="F134" s="4"/>
      <c r="G134" s="4"/>
      <c r="H134" s="4"/>
      <c r="I134" s="4"/>
      <c r="J134" s="4"/>
      <c r="K134" s="4"/>
      <c r="L134" s="4"/>
      <c r="M134" s="4"/>
      <c r="N134" s="4"/>
      <c r="O134" s="4"/>
      <c r="P134" s="4"/>
      <c r="Q134" s="4"/>
      <c r="R134" s="4"/>
      <c r="S134" s="4"/>
      <c r="T134" s="4"/>
      <c r="U134" s="4"/>
      <c r="V134" s="4"/>
    </row>
    <row r="135" spans="1:22" x14ac:dyDescent="0.25">
      <c r="A135" s="4"/>
      <c r="B135" s="4"/>
      <c r="C135" s="4"/>
      <c r="D135" s="4"/>
      <c r="E135" s="4"/>
      <c r="F135" s="4"/>
      <c r="G135" s="4"/>
      <c r="H135" s="4"/>
      <c r="I135" s="4"/>
      <c r="J135" s="4"/>
      <c r="K135" s="4"/>
      <c r="L135" s="4"/>
      <c r="M135" s="4"/>
      <c r="N135" s="4"/>
      <c r="O135" s="4"/>
      <c r="P135" s="4"/>
      <c r="Q135" s="4"/>
      <c r="R135" s="4"/>
      <c r="S135" s="4"/>
      <c r="T135" s="4"/>
      <c r="U135" s="4"/>
      <c r="V135" s="4"/>
    </row>
    <row r="136" spans="1:22" x14ac:dyDescent="0.25">
      <c r="A136" s="4"/>
      <c r="B136" s="4"/>
      <c r="C136" s="4"/>
      <c r="D136" s="4"/>
      <c r="E136" s="4"/>
      <c r="F136" s="4"/>
      <c r="G136" s="4"/>
      <c r="H136" s="4"/>
      <c r="I136" s="4"/>
      <c r="J136" s="4"/>
      <c r="K136" s="4"/>
      <c r="L136" s="4"/>
      <c r="M136" s="4"/>
      <c r="N136" s="4"/>
      <c r="O136" s="4"/>
      <c r="P136" s="4"/>
      <c r="Q136" s="4"/>
      <c r="R136" s="4"/>
      <c r="S136" s="4"/>
      <c r="T136" s="4"/>
      <c r="U136" s="4"/>
      <c r="V136" s="4"/>
    </row>
    <row r="137" spans="1:22" x14ac:dyDescent="0.25">
      <c r="A137" s="4"/>
      <c r="B137" s="4"/>
      <c r="C137" s="4"/>
      <c r="D137" s="4"/>
      <c r="E137" s="4"/>
      <c r="F137" s="4"/>
      <c r="G137" s="4"/>
      <c r="H137" s="4"/>
      <c r="I137" s="4"/>
      <c r="J137" s="4"/>
      <c r="K137" s="4"/>
      <c r="L137" s="4"/>
      <c r="M137" s="4"/>
      <c r="N137" s="4"/>
      <c r="O137" s="4"/>
      <c r="P137" s="4"/>
      <c r="Q137" s="4"/>
      <c r="R137" s="4"/>
      <c r="S137" s="4"/>
      <c r="T137" s="4"/>
      <c r="U137" s="4"/>
      <c r="V137" s="4"/>
    </row>
    <row r="138" spans="1:22" x14ac:dyDescent="0.25">
      <c r="A138" s="4"/>
      <c r="B138" s="4"/>
      <c r="C138" s="4"/>
      <c r="D138" s="4"/>
      <c r="E138" s="4"/>
      <c r="F138" s="4"/>
      <c r="G138" s="4"/>
      <c r="H138" s="4"/>
      <c r="I138" s="4"/>
      <c r="J138" s="4"/>
      <c r="K138" s="4"/>
      <c r="L138" s="4"/>
      <c r="M138" s="4"/>
      <c r="N138" s="4"/>
      <c r="O138" s="4"/>
      <c r="P138" s="4"/>
      <c r="Q138" s="4"/>
      <c r="R138" s="4"/>
      <c r="S138" s="4"/>
      <c r="T138" s="4"/>
      <c r="U138" s="4"/>
      <c r="V138" s="4"/>
    </row>
    <row r="139" spans="1:22" x14ac:dyDescent="0.25">
      <c r="A139" s="4"/>
      <c r="B139" s="4"/>
      <c r="C139" s="4"/>
      <c r="D139" s="4"/>
      <c r="E139" s="4"/>
      <c r="F139" s="4"/>
      <c r="G139" s="4"/>
      <c r="H139" s="4"/>
      <c r="I139" s="4"/>
      <c r="J139" s="4"/>
      <c r="K139" s="4"/>
      <c r="L139" s="4"/>
      <c r="M139" s="4"/>
      <c r="N139" s="4"/>
      <c r="O139" s="4"/>
      <c r="P139" s="4"/>
      <c r="Q139" s="4"/>
      <c r="R139" s="4"/>
      <c r="S139" s="4"/>
      <c r="T139" s="4"/>
      <c r="U139" s="4"/>
      <c r="V139" s="4"/>
    </row>
    <row r="140" spans="1:22" x14ac:dyDescent="0.25">
      <c r="A140" s="4"/>
      <c r="B140" s="4"/>
      <c r="C140" s="4"/>
      <c r="D140" s="4"/>
      <c r="E140" s="4"/>
      <c r="F140" s="4"/>
      <c r="G140" s="4"/>
      <c r="H140" s="4"/>
      <c r="I140" s="4"/>
      <c r="J140" s="4"/>
      <c r="K140" s="4"/>
      <c r="L140" s="4"/>
      <c r="M140" s="4"/>
      <c r="N140" s="4"/>
      <c r="O140" s="4"/>
      <c r="P140" s="4"/>
      <c r="Q140" s="4"/>
      <c r="R140" s="4"/>
      <c r="S140" s="4"/>
      <c r="T140" s="4"/>
      <c r="U140" s="4"/>
      <c r="V140" s="4"/>
    </row>
    <row r="141" spans="1:22" x14ac:dyDescent="0.25">
      <c r="A141" s="4"/>
      <c r="B141" s="4"/>
      <c r="C141" s="4"/>
      <c r="D141" s="4"/>
      <c r="E141" s="4"/>
      <c r="F141" s="4"/>
      <c r="G141" s="4"/>
      <c r="H141" s="4"/>
      <c r="I141" s="4"/>
      <c r="J141" s="4"/>
      <c r="K141" s="4"/>
      <c r="L141" s="4"/>
      <c r="M141" s="4"/>
      <c r="N141" s="4"/>
      <c r="O141" s="4"/>
      <c r="P141" s="4"/>
      <c r="Q141" s="4"/>
      <c r="R141" s="4"/>
      <c r="S141" s="4"/>
      <c r="T141" s="4"/>
      <c r="U141" s="4"/>
      <c r="V141" s="4"/>
    </row>
    <row r="142" spans="1:22" x14ac:dyDescent="0.25">
      <c r="A142" s="4"/>
      <c r="B142" s="4"/>
      <c r="C142" s="4"/>
      <c r="D142" s="4"/>
      <c r="E142" s="4"/>
      <c r="F142" s="4"/>
      <c r="G142" s="4"/>
      <c r="H142" s="4"/>
      <c r="I142" s="4"/>
      <c r="J142" s="4"/>
      <c r="K142" s="4"/>
      <c r="L142" s="4"/>
      <c r="M142" s="4"/>
      <c r="N142" s="4"/>
      <c r="O142" s="4"/>
      <c r="P142" s="4"/>
      <c r="Q142" s="4"/>
      <c r="R142" s="4"/>
      <c r="S142" s="4"/>
      <c r="T142" s="4"/>
      <c r="U142" s="4"/>
      <c r="V142" s="4"/>
    </row>
    <row r="143" spans="1:22" x14ac:dyDescent="0.25">
      <c r="A143" s="4"/>
      <c r="B143" s="4"/>
      <c r="C143" s="4"/>
      <c r="D143" s="4"/>
      <c r="E143" s="4"/>
      <c r="F143" s="4"/>
      <c r="G143" s="4"/>
      <c r="H143" s="4"/>
      <c r="I143" s="4"/>
      <c r="J143" s="4"/>
      <c r="K143" s="4"/>
      <c r="L143" s="4"/>
      <c r="M143" s="4"/>
      <c r="N143" s="4"/>
      <c r="O143" s="4"/>
      <c r="P143" s="4"/>
      <c r="Q143" s="4"/>
      <c r="R143" s="4"/>
      <c r="S143" s="4"/>
      <c r="T143" s="4"/>
      <c r="U143" s="4"/>
      <c r="V143" s="4"/>
    </row>
    <row r="144" spans="1:22" x14ac:dyDescent="0.25">
      <c r="A144" s="4"/>
      <c r="B144" s="4"/>
      <c r="C144" s="4"/>
      <c r="D144" s="4"/>
      <c r="E144" s="4"/>
      <c r="F144" s="4"/>
      <c r="G144" s="4"/>
      <c r="H144" s="4"/>
      <c r="I144" s="4"/>
      <c r="J144" s="4"/>
      <c r="K144" s="4"/>
      <c r="L144" s="4"/>
      <c r="M144" s="4"/>
      <c r="N144" s="4"/>
      <c r="O144" s="4"/>
      <c r="P144" s="4"/>
      <c r="Q144" s="4"/>
      <c r="R144" s="4"/>
      <c r="S144" s="4"/>
      <c r="T144" s="4"/>
      <c r="U144" s="4"/>
      <c r="V144" s="4"/>
    </row>
    <row r="145" spans="1:22" x14ac:dyDescent="0.25">
      <c r="A145" s="4"/>
      <c r="B145" s="4"/>
      <c r="C145" s="4"/>
      <c r="D145" s="4"/>
      <c r="E145" s="4"/>
      <c r="F145" s="4"/>
      <c r="G145" s="4"/>
      <c r="H145" s="4"/>
      <c r="I145" s="4"/>
      <c r="J145" s="4"/>
      <c r="K145" s="4"/>
      <c r="L145" s="4"/>
      <c r="M145" s="4"/>
      <c r="N145" s="4"/>
      <c r="O145" s="4"/>
      <c r="P145" s="4"/>
      <c r="Q145" s="4"/>
      <c r="R145" s="4"/>
      <c r="S145" s="4"/>
      <c r="T145" s="4"/>
      <c r="U145" s="4"/>
      <c r="V145" s="4"/>
    </row>
    <row r="146" spans="1:22" x14ac:dyDescent="0.25">
      <c r="A146" s="4"/>
      <c r="B146" s="4"/>
      <c r="C146" s="4"/>
      <c r="D146" s="4"/>
      <c r="E146" s="4"/>
      <c r="F146" s="4"/>
      <c r="G146" s="4"/>
      <c r="H146" s="4"/>
      <c r="I146" s="4"/>
      <c r="J146" s="4"/>
      <c r="K146" s="4"/>
      <c r="L146" s="4"/>
      <c r="M146" s="4"/>
      <c r="N146" s="4"/>
      <c r="O146" s="4"/>
      <c r="P146" s="4"/>
      <c r="Q146" s="4"/>
      <c r="R146" s="4"/>
      <c r="S146" s="4"/>
      <c r="T146" s="4"/>
      <c r="U146" s="4"/>
      <c r="V146" s="4"/>
    </row>
    <row r="147" spans="1:22" x14ac:dyDescent="0.25">
      <c r="A147" s="4"/>
      <c r="B147" s="4"/>
      <c r="C147" s="4"/>
      <c r="D147" s="4"/>
      <c r="E147" s="4"/>
      <c r="F147" s="4"/>
      <c r="G147" s="4"/>
      <c r="H147" s="4"/>
      <c r="I147" s="4"/>
      <c r="J147" s="4"/>
      <c r="K147" s="4"/>
      <c r="L147" s="4"/>
      <c r="M147" s="4"/>
      <c r="N147" s="4"/>
      <c r="O147" s="4"/>
      <c r="P147" s="4"/>
      <c r="Q147" s="4"/>
      <c r="R147" s="4"/>
      <c r="S147" s="4"/>
      <c r="T147" s="4"/>
      <c r="U147" s="4"/>
      <c r="V147" s="4"/>
    </row>
    <row r="148" spans="1:22" x14ac:dyDescent="0.25">
      <c r="A148" s="4"/>
      <c r="B148" s="4"/>
      <c r="C148" s="4"/>
      <c r="D148" s="4"/>
      <c r="E148" s="4"/>
      <c r="F148" s="4"/>
      <c r="G148" s="4"/>
      <c r="H148" s="4"/>
      <c r="I148" s="4"/>
      <c r="J148" s="4"/>
      <c r="K148" s="4"/>
      <c r="L148" s="4"/>
      <c r="M148" s="4"/>
      <c r="N148" s="4"/>
      <c r="O148" s="4"/>
      <c r="P148" s="4"/>
      <c r="Q148" s="4"/>
      <c r="R148" s="4"/>
      <c r="S148" s="4"/>
      <c r="T148" s="4"/>
      <c r="U148" s="4"/>
      <c r="V148" s="4"/>
    </row>
    <row r="149" spans="1:22" x14ac:dyDescent="0.25">
      <c r="A149" s="4"/>
      <c r="B149" s="4"/>
      <c r="C149" s="4"/>
      <c r="D149" s="4"/>
      <c r="E149" s="4"/>
      <c r="F149" s="4"/>
      <c r="G149" s="4"/>
      <c r="H149" s="4"/>
      <c r="I149" s="4"/>
      <c r="J149" s="4"/>
      <c r="K149" s="4"/>
      <c r="L149" s="4"/>
      <c r="M149" s="4"/>
      <c r="N149" s="4"/>
      <c r="O149" s="4"/>
      <c r="P149" s="4"/>
      <c r="Q149" s="4"/>
      <c r="R149" s="4"/>
      <c r="S149" s="4"/>
      <c r="T149" s="4"/>
      <c r="U149" s="4"/>
      <c r="V149" s="4"/>
    </row>
    <row r="150" spans="1:22" x14ac:dyDescent="0.25">
      <c r="A150" s="4"/>
      <c r="B150" s="4"/>
      <c r="C150" s="4"/>
      <c r="D150" s="4"/>
      <c r="E150" s="4"/>
      <c r="F150" s="4"/>
      <c r="G150" s="4"/>
      <c r="H150" s="4"/>
      <c r="I150" s="4"/>
      <c r="J150" s="4"/>
      <c r="K150" s="4"/>
      <c r="L150" s="4"/>
      <c r="M150" s="4"/>
      <c r="N150" s="4"/>
      <c r="O150" s="4"/>
      <c r="P150" s="4"/>
      <c r="Q150" s="4"/>
      <c r="R150" s="4"/>
      <c r="S150" s="4"/>
      <c r="T150" s="4"/>
      <c r="U150" s="4"/>
      <c r="V150" s="4"/>
    </row>
    <row r="151" spans="1:22" x14ac:dyDescent="0.25">
      <c r="A151" s="4"/>
      <c r="B151" s="4"/>
      <c r="C151" s="4"/>
      <c r="D151" s="4"/>
      <c r="E151" s="4"/>
      <c r="F151" s="4"/>
      <c r="G151" s="4"/>
      <c r="H151" s="4"/>
      <c r="I151" s="4"/>
      <c r="J151" s="4"/>
      <c r="K151" s="4"/>
      <c r="L151" s="4"/>
      <c r="M151" s="4"/>
      <c r="N151" s="4"/>
      <c r="O151" s="4"/>
      <c r="P151" s="4"/>
      <c r="Q151" s="4"/>
      <c r="R151" s="4"/>
      <c r="S151" s="4"/>
      <c r="T151" s="4"/>
      <c r="U151" s="4"/>
      <c r="V151" s="4"/>
    </row>
    <row r="152" spans="1:22" x14ac:dyDescent="0.25">
      <c r="A152" s="4"/>
      <c r="B152" s="4"/>
      <c r="C152" s="4"/>
      <c r="D152" s="4"/>
      <c r="E152" s="4"/>
      <c r="F152" s="4"/>
      <c r="G152" s="4"/>
      <c r="H152" s="4"/>
      <c r="I152" s="4"/>
      <c r="J152" s="4"/>
      <c r="K152" s="4"/>
      <c r="L152" s="4"/>
      <c r="M152" s="4"/>
      <c r="N152" s="4"/>
      <c r="O152" s="4"/>
      <c r="P152" s="4"/>
      <c r="Q152" s="4"/>
      <c r="R152" s="4"/>
      <c r="S152" s="4"/>
      <c r="T152" s="4"/>
      <c r="U152" s="4"/>
      <c r="V152" s="4"/>
    </row>
    <row r="153" spans="1:22" x14ac:dyDescent="0.25">
      <c r="A153" s="4"/>
      <c r="B153" s="4"/>
      <c r="C153" s="4"/>
      <c r="D153" s="4"/>
      <c r="E153" s="4"/>
      <c r="F153" s="4"/>
      <c r="G153" s="4"/>
      <c r="H153" s="4"/>
      <c r="I153" s="4"/>
      <c r="J153" s="4"/>
      <c r="K153" s="4"/>
      <c r="L153" s="4"/>
      <c r="M153" s="4"/>
      <c r="N153" s="4"/>
      <c r="O153" s="4"/>
      <c r="P153" s="4"/>
      <c r="Q153" s="4"/>
      <c r="R153" s="4"/>
      <c r="S153" s="4"/>
      <c r="T153" s="4"/>
      <c r="U153" s="4"/>
      <c r="V153" s="4"/>
    </row>
    <row r="154" spans="1:22" x14ac:dyDescent="0.25">
      <c r="A154" s="4"/>
      <c r="B154" s="4"/>
      <c r="C154" s="4"/>
      <c r="D154" s="4"/>
      <c r="E154" s="4"/>
      <c r="F154" s="4"/>
      <c r="G154" s="4"/>
      <c r="H154" s="4"/>
      <c r="I154" s="4"/>
      <c r="J154" s="4"/>
      <c r="K154" s="4"/>
      <c r="L154" s="4"/>
      <c r="M154" s="4"/>
      <c r="N154" s="4"/>
      <c r="O154" s="4"/>
      <c r="P154" s="4"/>
      <c r="Q154" s="4"/>
      <c r="R154" s="4"/>
      <c r="S154" s="4"/>
      <c r="T154" s="4"/>
      <c r="U154" s="4"/>
      <c r="V154" s="4"/>
    </row>
    <row r="155" spans="1:22" x14ac:dyDescent="0.25">
      <c r="A155" s="4"/>
      <c r="B155" s="4"/>
      <c r="C155" s="4"/>
      <c r="D155" s="4"/>
      <c r="E155" s="4"/>
      <c r="F155" s="4"/>
      <c r="G155" s="4"/>
      <c r="H155" s="4"/>
      <c r="I155" s="4"/>
      <c r="J155" s="4"/>
      <c r="K155" s="4"/>
      <c r="L155" s="4"/>
      <c r="M155" s="4"/>
      <c r="N155" s="4"/>
      <c r="O155" s="4"/>
      <c r="P155" s="4"/>
      <c r="Q155" s="4"/>
      <c r="R155" s="4"/>
      <c r="S155" s="4"/>
      <c r="T155" s="4"/>
      <c r="U155" s="4"/>
      <c r="V155" s="4"/>
    </row>
    <row r="156" spans="1:22" x14ac:dyDescent="0.25">
      <c r="A156" s="4"/>
      <c r="B156" s="4"/>
      <c r="C156" s="4"/>
      <c r="D156" s="4"/>
      <c r="E156" s="4"/>
      <c r="F156" s="4"/>
      <c r="G156" s="4"/>
      <c r="H156" s="4"/>
      <c r="I156" s="4"/>
      <c r="J156" s="4"/>
      <c r="K156" s="4"/>
      <c r="L156" s="4"/>
      <c r="M156" s="4"/>
      <c r="N156" s="4"/>
      <c r="O156" s="4"/>
      <c r="P156" s="4"/>
      <c r="Q156" s="4"/>
      <c r="R156" s="4"/>
      <c r="S156" s="4"/>
      <c r="T156" s="4"/>
      <c r="U156" s="4"/>
      <c r="V156" s="4"/>
    </row>
    <row r="157" spans="1:22" x14ac:dyDescent="0.25">
      <c r="A157" s="4"/>
      <c r="B157" s="4"/>
      <c r="C157" s="4"/>
      <c r="D157" s="4"/>
      <c r="E157" s="4"/>
      <c r="F157" s="4"/>
      <c r="G157" s="4"/>
      <c r="H157" s="4"/>
      <c r="I157" s="4"/>
      <c r="J157" s="4"/>
      <c r="K157" s="4"/>
      <c r="L157" s="4"/>
      <c r="M157" s="4"/>
      <c r="N157" s="4"/>
      <c r="O157" s="4"/>
      <c r="P157" s="4"/>
      <c r="Q157" s="4"/>
      <c r="R157" s="4"/>
      <c r="S157" s="4"/>
      <c r="T157" s="4"/>
      <c r="U157" s="4"/>
      <c r="V157" s="4"/>
    </row>
    <row r="158" spans="1:22" x14ac:dyDescent="0.25">
      <c r="A158" s="4"/>
      <c r="B158" s="4"/>
      <c r="C158" s="4"/>
      <c r="D158" s="4"/>
      <c r="E158" s="4"/>
      <c r="F158" s="4"/>
      <c r="G158" s="4"/>
      <c r="H158" s="4"/>
      <c r="I158" s="4"/>
      <c r="J158" s="4"/>
      <c r="K158" s="4"/>
      <c r="L158" s="4"/>
      <c r="M158" s="4"/>
      <c r="N158" s="4"/>
      <c r="O158" s="4"/>
      <c r="P158" s="4"/>
      <c r="Q158" s="4"/>
      <c r="R158" s="4"/>
      <c r="S158" s="4"/>
      <c r="T158" s="4"/>
      <c r="U158" s="4"/>
      <c r="V158" s="4"/>
    </row>
    <row r="159" spans="1:22" x14ac:dyDescent="0.25">
      <c r="A159" s="4"/>
      <c r="B159" s="4"/>
      <c r="C159" s="4"/>
      <c r="D159" s="4"/>
      <c r="E159" s="4"/>
      <c r="F159" s="4"/>
      <c r="G159" s="4"/>
      <c r="H159" s="4"/>
      <c r="I159" s="4"/>
      <c r="J159" s="4"/>
      <c r="K159" s="4"/>
      <c r="L159" s="4"/>
      <c r="M159" s="4"/>
      <c r="N159" s="4"/>
      <c r="O159" s="4"/>
      <c r="P159" s="4"/>
      <c r="Q159" s="4"/>
      <c r="R159" s="4"/>
      <c r="S159" s="4"/>
      <c r="T159" s="4"/>
      <c r="U159" s="4"/>
      <c r="V159" s="4"/>
    </row>
    <row r="160" spans="1:22" x14ac:dyDescent="0.25">
      <c r="A160" s="4"/>
      <c r="B160" s="4"/>
      <c r="C160" s="4"/>
      <c r="D160" s="4"/>
      <c r="E160" s="4"/>
      <c r="F160" s="4"/>
      <c r="G160" s="4"/>
      <c r="H160" s="4"/>
      <c r="I160" s="4"/>
      <c r="J160" s="4"/>
      <c r="K160" s="4"/>
      <c r="L160" s="4"/>
      <c r="M160" s="4"/>
      <c r="N160" s="4"/>
      <c r="O160" s="4"/>
      <c r="P160" s="4"/>
      <c r="Q160" s="4"/>
      <c r="R160" s="4"/>
      <c r="S160" s="4"/>
      <c r="T160" s="4"/>
      <c r="U160" s="4"/>
      <c r="V160" s="4"/>
    </row>
    <row r="161" spans="1:22" x14ac:dyDescent="0.25">
      <c r="A161" s="4"/>
      <c r="B161" s="4"/>
      <c r="C161" s="4"/>
      <c r="D161" s="4"/>
      <c r="E161" s="4"/>
      <c r="F161" s="4"/>
      <c r="G161" s="4"/>
      <c r="H161" s="4"/>
      <c r="I161" s="4"/>
      <c r="J161" s="4"/>
      <c r="K161" s="4"/>
      <c r="L161" s="4"/>
      <c r="M161" s="4"/>
      <c r="N161" s="4"/>
      <c r="O161" s="4"/>
      <c r="P161" s="4"/>
      <c r="Q161" s="4"/>
      <c r="R161" s="4"/>
      <c r="S161" s="4"/>
      <c r="T161" s="4"/>
      <c r="U161" s="4"/>
      <c r="V161" s="4"/>
    </row>
    <row r="162" spans="1:22" x14ac:dyDescent="0.25">
      <c r="A162" s="4"/>
      <c r="B162" s="4"/>
      <c r="C162" s="4"/>
      <c r="D162" s="4"/>
      <c r="E162" s="4"/>
      <c r="F162" s="4"/>
      <c r="G162" s="4"/>
      <c r="H162" s="4"/>
      <c r="I162" s="4"/>
      <c r="J162" s="4"/>
      <c r="K162" s="4"/>
      <c r="L162" s="4"/>
      <c r="M162" s="4"/>
      <c r="N162" s="4"/>
      <c r="O162" s="4"/>
      <c r="P162" s="4"/>
      <c r="Q162" s="4"/>
      <c r="R162" s="4"/>
      <c r="S162" s="4"/>
      <c r="T162" s="4"/>
      <c r="U162" s="4"/>
      <c r="V162" s="4"/>
    </row>
    <row r="163" spans="1:22" x14ac:dyDescent="0.25">
      <c r="A163" s="4"/>
      <c r="B163" s="4"/>
      <c r="C163" s="4"/>
      <c r="D163" s="4"/>
      <c r="E163" s="4"/>
      <c r="F163" s="4"/>
      <c r="G163" s="4"/>
      <c r="H163" s="4"/>
      <c r="I163" s="4"/>
      <c r="J163" s="4"/>
      <c r="K163" s="4"/>
      <c r="L163" s="4"/>
      <c r="M163" s="4"/>
      <c r="N163" s="4"/>
      <c r="O163" s="4"/>
      <c r="P163" s="4"/>
      <c r="Q163" s="4"/>
      <c r="R163" s="4"/>
      <c r="S163" s="4"/>
      <c r="T163" s="4"/>
      <c r="U163" s="4"/>
      <c r="V163" s="4"/>
    </row>
    <row r="164" spans="1:22" x14ac:dyDescent="0.25">
      <c r="A164" s="4"/>
      <c r="B164" s="4"/>
      <c r="C164" s="4"/>
      <c r="D164" s="4"/>
      <c r="E164" s="4"/>
      <c r="F164" s="4"/>
      <c r="G164" s="4"/>
      <c r="H164" s="4"/>
      <c r="I164" s="4"/>
      <c r="J164" s="4"/>
      <c r="K164" s="4"/>
      <c r="L164" s="4"/>
      <c r="M164" s="4"/>
      <c r="N164" s="4"/>
      <c r="O164" s="4"/>
      <c r="P164" s="4"/>
      <c r="Q164" s="4"/>
      <c r="R164" s="4"/>
      <c r="S164" s="4"/>
      <c r="T164" s="4"/>
      <c r="U164" s="4"/>
      <c r="V164" s="4"/>
    </row>
    <row r="165" spans="1:22" x14ac:dyDescent="0.25">
      <c r="A165" s="4"/>
      <c r="B165" s="4"/>
      <c r="C165" s="4"/>
      <c r="D165" s="4"/>
      <c r="E165" s="4"/>
      <c r="F165" s="4"/>
      <c r="G165" s="4"/>
      <c r="H165" s="4"/>
      <c r="I165" s="4"/>
      <c r="J165" s="4"/>
      <c r="K165" s="4"/>
      <c r="L165" s="4"/>
      <c r="M165" s="4"/>
      <c r="N165" s="4"/>
      <c r="O165" s="4"/>
      <c r="P165" s="4"/>
      <c r="Q165" s="4"/>
      <c r="R165" s="4"/>
      <c r="S165" s="4"/>
      <c r="T165" s="4"/>
      <c r="U165" s="4"/>
      <c r="V165" s="4"/>
    </row>
    <row r="166" spans="1:22" x14ac:dyDescent="0.25">
      <c r="A166" s="4"/>
      <c r="B166" s="4"/>
      <c r="C166" s="4"/>
      <c r="D166" s="4"/>
      <c r="E166" s="4"/>
      <c r="F166" s="4"/>
      <c r="G166" s="4"/>
      <c r="H166" s="4"/>
      <c r="I166" s="4"/>
      <c r="J166" s="4"/>
      <c r="K166" s="4"/>
      <c r="L166" s="4"/>
      <c r="M166" s="4"/>
      <c r="N166" s="4"/>
      <c r="O166" s="4"/>
      <c r="P166" s="4"/>
      <c r="Q166" s="4"/>
      <c r="R166" s="4"/>
      <c r="S166" s="4"/>
      <c r="T166" s="4"/>
      <c r="U166" s="4"/>
      <c r="V166" s="4"/>
    </row>
    <row r="167" spans="1:22" x14ac:dyDescent="0.25">
      <c r="A167" s="4"/>
      <c r="B167" s="4"/>
      <c r="C167" s="4"/>
      <c r="D167" s="4"/>
      <c r="E167" s="4"/>
      <c r="F167" s="4"/>
      <c r="G167" s="4"/>
      <c r="H167" s="4"/>
      <c r="I167" s="4"/>
      <c r="J167" s="4"/>
      <c r="K167" s="4"/>
      <c r="L167" s="4"/>
      <c r="M167" s="4"/>
      <c r="N167" s="4"/>
      <c r="O167" s="4"/>
      <c r="P167" s="4"/>
      <c r="Q167" s="4"/>
      <c r="R167" s="4"/>
      <c r="S167" s="4"/>
      <c r="T167" s="4"/>
      <c r="U167" s="4"/>
      <c r="V167" s="4"/>
    </row>
    <row r="168" spans="1:22" x14ac:dyDescent="0.25">
      <c r="A168" s="4"/>
      <c r="B168" s="4"/>
      <c r="C168" s="4"/>
      <c r="D168" s="4"/>
      <c r="E168" s="4"/>
      <c r="F168" s="4"/>
      <c r="G168" s="4"/>
      <c r="H168" s="4"/>
      <c r="I168" s="4"/>
      <c r="J168" s="4"/>
      <c r="K168" s="4"/>
      <c r="L168" s="4"/>
      <c r="M168" s="4"/>
      <c r="N168" s="4"/>
      <c r="O168" s="4"/>
      <c r="P168" s="4"/>
      <c r="Q168" s="4"/>
      <c r="R168" s="4"/>
      <c r="S168" s="4"/>
      <c r="T168" s="4"/>
      <c r="U168" s="4"/>
      <c r="V168" s="4"/>
    </row>
    <row r="169" spans="1:22" x14ac:dyDescent="0.25">
      <c r="A169" s="4"/>
      <c r="B169" s="4"/>
      <c r="C169" s="4"/>
      <c r="D169" s="4"/>
      <c r="E169" s="4"/>
      <c r="F169" s="4"/>
      <c r="G169" s="4"/>
      <c r="H169" s="4"/>
      <c r="I169" s="4"/>
      <c r="J169" s="4"/>
      <c r="K169" s="4"/>
      <c r="L169" s="4"/>
      <c r="M169" s="4"/>
      <c r="N169" s="4"/>
      <c r="O169" s="4"/>
      <c r="P169" s="4"/>
      <c r="Q169" s="4"/>
      <c r="R169" s="4"/>
      <c r="S169" s="4"/>
      <c r="T169" s="4"/>
      <c r="U169" s="4"/>
      <c r="V169" s="4"/>
    </row>
    <row r="170" spans="1:22" x14ac:dyDescent="0.25">
      <c r="A170" s="4"/>
      <c r="B170" s="4"/>
      <c r="C170" s="4"/>
      <c r="D170" s="4"/>
      <c r="E170" s="4"/>
      <c r="F170" s="4"/>
      <c r="G170" s="4"/>
      <c r="H170" s="4"/>
      <c r="I170" s="4"/>
      <c r="J170" s="4"/>
      <c r="K170" s="4"/>
      <c r="L170" s="4"/>
      <c r="M170" s="4"/>
      <c r="N170" s="4"/>
      <c r="O170" s="4"/>
      <c r="P170" s="4"/>
      <c r="Q170" s="4"/>
      <c r="R170" s="4"/>
      <c r="S170" s="4"/>
      <c r="T170" s="4"/>
      <c r="U170" s="4"/>
      <c r="V170" s="4"/>
    </row>
    <row r="171" spans="1:22" x14ac:dyDescent="0.25">
      <c r="A171" s="4"/>
      <c r="B171" s="4"/>
      <c r="C171" s="4"/>
      <c r="D171" s="4"/>
      <c r="E171" s="4"/>
      <c r="F171" s="4"/>
      <c r="G171" s="4"/>
      <c r="H171" s="4"/>
      <c r="I171" s="4"/>
      <c r="J171" s="4"/>
      <c r="K171" s="4"/>
      <c r="L171" s="4"/>
      <c r="M171" s="4"/>
      <c r="N171" s="4"/>
      <c r="O171" s="4"/>
      <c r="P171" s="4"/>
      <c r="Q171" s="4"/>
      <c r="R171" s="4"/>
      <c r="S171" s="4"/>
      <c r="T171" s="4"/>
      <c r="U171" s="4"/>
      <c r="V171" s="4"/>
    </row>
    <row r="172" spans="1:22" x14ac:dyDescent="0.25">
      <c r="A172" s="4"/>
      <c r="B172" s="4"/>
      <c r="C172" s="4"/>
      <c r="D172" s="4"/>
      <c r="E172" s="4"/>
      <c r="F172" s="4"/>
      <c r="G172" s="4"/>
      <c r="H172" s="4"/>
      <c r="I172" s="4"/>
      <c r="J172" s="4"/>
      <c r="K172" s="4"/>
      <c r="L172" s="4"/>
      <c r="M172" s="4"/>
      <c r="N172" s="4"/>
      <c r="O172" s="4"/>
      <c r="P172" s="4"/>
      <c r="Q172" s="4"/>
      <c r="R172" s="4"/>
      <c r="S172" s="4"/>
      <c r="T172" s="4"/>
      <c r="U172" s="4"/>
      <c r="V172" s="4"/>
    </row>
    <row r="173" spans="1:22" x14ac:dyDescent="0.25">
      <c r="A173" s="4"/>
      <c r="B173" s="4"/>
      <c r="C173" s="4"/>
      <c r="D173" s="4"/>
      <c r="E173" s="4"/>
      <c r="F173" s="4"/>
      <c r="G173" s="4"/>
      <c r="H173" s="4"/>
      <c r="I173" s="4"/>
      <c r="J173" s="4"/>
      <c r="K173" s="4"/>
      <c r="L173" s="4"/>
      <c r="M173" s="4"/>
      <c r="N173" s="4"/>
      <c r="O173" s="4"/>
      <c r="P173" s="4"/>
      <c r="Q173" s="4"/>
      <c r="R173" s="4"/>
      <c r="S173" s="4"/>
      <c r="T173" s="4"/>
      <c r="U173" s="4"/>
      <c r="V173" s="4"/>
    </row>
    <row r="174" spans="1:22" x14ac:dyDescent="0.25">
      <c r="A174" s="4"/>
      <c r="B174" s="4"/>
      <c r="C174" s="4"/>
      <c r="D174" s="4"/>
      <c r="E174" s="4"/>
      <c r="F174" s="4"/>
      <c r="G174" s="4"/>
      <c r="H174" s="4"/>
      <c r="I174" s="4"/>
      <c r="J174" s="4"/>
      <c r="K174" s="4"/>
      <c r="L174" s="4"/>
      <c r="M174" s="4"/>
      <c r="N174" s="4"/>
      <c r="O174" s="4"/>
      <c r="P174" s="4"/>
      <c r="Q174" s="4"/>
      <c r="R174" s="4"/>
      <c r="S174" s="4"/>
      <c r="T174" s="4"/>
      <c r="U174" s="4"/>
      <c r="V174" s="4"/>
    </row>
    <row r="175" spans="1:22" x14ac:dyDescent="0.25">
      <c r="A175" s="4"/>
      <c r="B175" s="4"/>
      <c r="C175" s="4"/>
      <c r="D175" s="4"/>
      <c r="E175" s="4"/>
      <c r="F175" s="4"/>
      <c r="G175" s="4"/>
      <c r="H175" s="4"/>
      <c r="I175" s="4"/>
      <c r="J175" s="4"/>
      <c r="K175" s="4"/>
      <c r="L175" s="4"/>
      <c r="M175" s="4"/>
      <c r="N175" s="4"/>
      <c r="O175" s="4"/>
      <c r="P175" s="4"/>
      <c r="Q175" s="4"/>
      <c r="R175" s="4"/>
      <c r="S175" s="4"/>
      <c r="T175" s="4"/>
      <c r="U175" s="4"/>
      <c r="V175" s="4"/>
    </row>
    <row r="176" spans="1:22" x14ac:dyDescent="0.25">
      <c r="A176" s="4"/>
      <c r="B176" s="4"/>
      <c r="C176" s="4"/>
      <c r="D176" s="4"/>
      <c r="E176" s="4"/>
      <c r="F176" s="4"/>
      <c r="G176" s="4"/>
      <c r="H176" s="4"/>
      <c r="I176" s="4"/>
      <c r="J176" s="4"/>
      <c r="K176" s="4"/>
      <c r="L176" s="4"/>
      <c r="M176" s="4"/>
      <c r="N176" s="4"/>
      <c r="O176" s="4"/>
      <c r="P176" s="4"/>
      <c r="Q176" s="4"/>
      <c r="R176" s="4"/>
      <c r="S176" s="4"/>
      <c r="T176" s="4"/>
      <c r="U176" s="4"/>
      <c r="V176" s="4"/>
    </row>
    <row r="177" spans="1:26"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sheetData>
  <mergeCells count="3">
    <mergeCell ref="C7:C8"/>
    <mergeCell ref="D6:I7"/>
    <mergeCell ref="B9:B10"/>
  </mergeCells>
  <conditionalFormatting sqref="F8:I8">
    <cfRule type="cellIs" dxfId="111" priority="2" operator="equal">
      <formula>0</formula>
    </cfRule>
  </conditionalFormatting>
  <conditionalFormatting sqref="D9:I10">
    <cfRule type="containsErrors" dxfId="110" priority="1">
      <formula>ISERROR(D9)</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01448-93D1-4289-B0D2-43B2DB7F321C}">
  <sheetPr codeName="Sheet14"/>
  <dimension ref="A6:E396"/>
  <sheetViews>
    <sheetView showGridLines="0" zoomScaleNormal="100" workbookViewId="0">
      <selection activeCell="C19" sqref="C19"/>
    </sheetView>
  </sheetViews>
  <sheetFormatPr defaultColWidth="9.140625" defaultRowHeight="15" x14ac:dyDescent="0.25"/>
  <cols>
    <col min="1" max="1" width="43.5703125" style="4" bestFit="1" customWidth="1"/>
    <col min="2" max="3" width="37.42578125" style="4" bestFit="1" customWidth="1"/>
    <col min="4" max="4" width="39.7109375" style="4" customWidth="1"/>
    <col min="5" max="5" width="36" style="4" bestFit="1" customWidth="1"/>
    <col min="6" max="6" width="33.5703125" style="4" customWidth="1"/>
    <col min="7" max="7" width="7.28515625" style="4" bestFit="1" customWidth="1"/>
    <col min="8" max="8" width="22.42578125" style="4" customWidth="1"/>
    <col min="9" max="9" width="22.7109375" style="4" customWidth="1"/>
    <col min="10" max="10" width="28.28515625" style="4" customWidth="1"/>
    <col min="11" max="11" width="21.140625" style="4" customWidth="1"/>
    <col min="12" max="25" width="9.140625" style="4"/>
    <col min="26" max="26" width="12.7109375" style="4" customWidth="1"/>
    <col min="27" max="16384" width="9.140625" style="4"/>
  </cols>
  <sheetData>
    <row r="6" spans="1:5" ht="26.25" x14ac:dyDescent="0.25">
      <c r="A6" s="30" t="s">
        <v>5</v>
      </c>
      <c r="B6" s="31" t="s">
        <v>6</v>
      </c>
      <c r="C6" s="31" t="s">
        <v>7</v>
      </c>
      <c r="D6" s="31" t="s">
        <v>8</v>
      </c>
    </row>
    <row r="8" spans="1:5" ht="184.5" customHeight="1" x14ac:dyDescent="0.25">
      <c r="A8" s="42" t="e" vm="6">
        <f>_xlfn.IMAGE('Stage -1 Product Selection'!K7,,1)</f>
        <v>#VALUE!</v>
      </c>
      <c r="B8" s="42" t="str">
        <f>IFERROR(_xlfn.IMAGE('Stage -1 Product Selection'!K8,,1),"")</f>
        <v/>
      </c>
      <c r="C8" s="42" t="str">
        <f>IFERROR(_xlfn.IMAGE('Stage -1 Product Selection'!K9,,1),"")</f>
        <v/>
      </c>
      <c r="D8" s="42" t="str">
        <f>IFERROR(_xlfn.IMAGE('Stage -1 Product Selection'!K10,,1),"")</f>
        <v/>
      </c>
    </row>
    <row r="10" spans="1:5" ht="15.75" x14ac:dyDescent="0.25">
      <c r="A10" s="84" t="s">
        <v>0</v>
      </c>
      <c r="B10" s="84" t="s">
        <v>2</v>
      </c>
      <c r="C10" s="83" t="s">
        <v>54</v>
      </c>
      <c r="E10" s="55"/>
    </row>
    <row r="11" spans="1:5" ht="15.75" x14ac:dyDescent="0.25"/>
    <row r="12" spans="1:5" ht="15.75" x14ac:dyDescent="0.25"/>
    <row r="13" spans="1:5" ht="15.75" x14ac:dyDescent="0.25"/>
    <row r="14" spans="1:5" ht="15.75" x14ac:dyDescent="0.25"/>
    <row r="15" spans="1:5" ht="15.75" x14ac:dyDescent="0.25"/>
    <row r="16" spans="1:5" ht="15.75" x14ac:dyDescent="0.25"/>
    <row r="17" ht="15.75" x14ac:dyDescent="0.25"/>
    <row r="18" ht="15.75" x14ac:dyDescent="0.25"/>
    <row r="19" ht="15.75" x14ac:dyDescent="0.25"/>
    <row r="20" ht="15.75" x14ac:dyDescent="0.25"/>
    <row r="21" ht="15.75" x14ac:dyDescent="0.25"/>
    <row r="22" ht="15.75" x14ac:dyDescent="0.25"/>
    <row r="23" ht="15.75" x14ac:dyDescent="0.25"/>
    <row r="24" ht="15.75" x14ac:dyDescent="0.25"/>
    <row r="25" ht="15.75" x14ac:dyDescent="0.25"/>
    <row r="26" ht="15.75" x14ac:dyDescent="0.25"/>
    <row r="27" ht="15.75" x14ac:dyDescent="0.25"/>
    <row r="28" ht="15.75" x14ac:dyDescent="0.25"/>
    <row r="29" ht="15.75" x14ac:dyDescent="0.25"/>
    <row r="30" ht="15.75" x14ac:dyDescent="0.25"/>
    <row r="31" ht="15.75" x14ac:dyDescent="0.25"/>
    <row r="32" ht="15.75" x14ac:dyDescent="0.25"/>
    <row r="33" ht="15.75" x14ac:dyDescent="0.25"/>
    <row r="34" ht="15.75" x14ac:dyDescent="0.25"/>
    <row r="35" ht="15.75" x14ac:dyDescent="0.25"/>
    <row r="36" ht="15.75" x14ac:dyDescent="0.25"/>
    <row r="37" ht="15.75" x14ac:dyDescent="0.25"/>
    <row r="38" ht="15.75" x14ac:dyDescent="0.25"/>
    <row r="39" ht="15.75" x14ac:dyDescent="0.25"/>
    <row r="40" ht="15.75" x14ac:dyDescent="0.25"/>
    <row r="41" ht="15.75" x14ac:dyDescent="0.25"/>
    <row r="42" ht="15.75" x14ac:dyDescent="0.25"/>
    <row r="43" ht="15.75" x14ac:dyDescent="0.25"/>
    <row r="44" ht="15.75" x14ac:dyDescent="0.25"/>
    <row r="45" ht="15.75" x14ac:dyDescent="0.25"/>
    <row r="46" ht="15.75" x14ac:dyDescent="0.25"/>
    <row r="47" ht="15.75" x14ac:dyDescent="0.25"/>
    <row r="48" ht="15.75" x14ac:dyDescent="0.25"/>
    <row r="49" ht="15.75" x14ac:dyDescent="0.25"/>
    <row r="50" ht="15.75" x14ac:dyDescent="0.25"/>
    <row r="51" ht="15.75" x14ac:dyDescent="0.25"/>
    <row r="52" ht="15.75" x14ac:dyDescent="0.25"/>
    <row r="53" ht="15.75" x14ac:dyDescent="0.25"/>
    <row r="54" ht="15.75" x14ac:dyDescent="0.25"/>
    <row r="55" ht="15.75" x14ac:dyDescent="0.25"/>
    <row r="56" ht="15.75" x14ac:dyDescent="0.25"/>
    <row r="57" ht="15.75" x14ac:dyDescent="0.25"/>
    <row r="58" ht="15.75" x14ac:dyDescent="0.25"/>
    <row r="59" ht="15.75" x14ac:dyDescent="0.25"/>
    <row r="60" ht="15.75" x14ac:dyDescent="0.25"/>
    <row r="61" ht="15.75" x14ac:dyDescent="0.25"/>
    <row r="62" ht="15.75" x14ac:dyDescent="0.25"/>
    <row r="63" ht="15.75" x14ac:dyDescent="0.25"/>
    <row r="64" ht="15.75" x14ac:dyDescent="0.25"/>
    <row r="65" ht="15.75" x14ac:dyDescent="0.25"/>
    <row r="66" ht="15.75" x14ac:dyDescent="0.25"/>
    <row r="67" ht="15.75" x14ac:dyDescent="0.25"/>
    <row r="68" ht="15.75" x14ac:dyDescent="0.25"/>
    <row r="69" ht="15.75" x14ac:dyDescent="0.25"/>
    <row r="70" ht="15.75" x14ac:dyDescent="0.25"/>
    <row r="71" ht="15.75" x14ac:dyDescent="0.25"/>
    <row r="72" ht="15.75" x14ac:dyDescent="0.25"/>
    <row r="73" ht="15.75" x14ac:dyDescent="0.25"/>
    <row r="74" ht="15.75" x14ac:dyDescent="0.25"/>
    <row r="75" ht="15.75" x14ac:dyDescent="0.25"/>
    <row r="76" ht="15.75" x14ac:dyDescent="0.25"/>
    <row r="77" ht="15.75" x14ac:dyDescent="0.25"/>
    <row r="78" ht="15.75" x14ac:dyDescent="0.25"/>
    <row r="79" ht="15.75" x14ac:dyDescent="0.25"/>
    <row r="80" ht="15.75" x14ac:dyDescent="0.25"/>
    <row r="81" ht="15.75" x14ac:dyDescent="0.25"/>
    <row r="82" ht="15.75" x14ac:dyDescent="0.25"/>
    <row r="83" ht="15.75" x14ac:dyDescent="0.25"/>
    <row r="84" ht="15.75" x14ac:dyDescent="0.25"/>
    <row r="85" ht="15.75" x14ac:dyDescent="0.25"/>
    <row r="86" ht="15.75" x14ac:dyDescent="0.25"/>
    <row r="87" ht="15.75" x14ac:dyDescent="0.25"/>
    <row r="88" ht="15.75" x14ac:dyDescent="0.25"/>
    <row r="89" ht="15.75" x14ac:dyDescent="0.25"/>
    <row r="90" ht="15.75" x14ac:dyDescent="0.25"/>
    <row r="91" ht="15.75" x14ac:dyDescent="0.25"/>
    <row r="92" ht="15.75" x14ac:dyDescent="0.25"/>
    <row r="93" ht="15.75" x14ac:dyDescent="0.25"/>
    <row r="94" ht="15.75" x14ac:dyDescent="0.25"/>
    <row r="95" ht="15.75" x14ac:dyDescent="0.25"/>
    <row r="96" ht="15.75" x14ac:dyDescent="0.25"/>
    <row r="97" ht="15.75" x14ac:dyDescent="0.25"/>
    <row r="98" ht="15.75" x14ac:dyDescent="0.25"/>
    <row r="99" ht="15.75" x14ac:dyDescent="0.25"/>
    <row r="100" ht="15.75" x14ac:dyDescent="0.25"/>
    <row r="101" ht="15.75" x14ac:dyDescent="0.25"/>
    <row r="102" ht="15.75" x14ac:dyDescent="0.25"/>
    <row r="103" ht="15.75" x14ac:dyDescent="0.25"/>
    <row r="104" ht="15.75" x14ac:dyDescent="0.25"/>
    <row r="105" ht="15.75" x14ac:dyDescent="0.25"/>
    <row r="106" ht="15.75" x14ac:dyDescent="0.25"/>
    <row r="107" ht="15.75" x14ac:dyDescent="0.25"/>
    <row r="108" ht="15.75" x14ac:dyDescent="0.25"/>
    <row r="109" ht="15.75" x14ac:dyDescent="0.25"/>
    <row r="110" ht="15.75" x14ac:dyDescent="0.25"/>
    <row r="111" ht="15.75" x14ac:dyDescent="0.25"/>
    <row r="112" ht="15.75" x14ac:dyDescent="0.25"/>
    <row r="113" ht="15.75" x14ac:dyDescent="0.25"/>
    <row r="114" ht="15.75" x14ac:dyDescent="0.25"/>
    <row r="115" ht="15.75" x14ac:dyDescent="0.25"/>
    <row r="116" ht="15.75" x14ac:dyDescent="0.25"/>
    <row r="117" ht="15.75" x14ac:dyDescent="0.25"/>
    <row r="118" ht="15.75" x14ac:dyDescent="0.25"/>
    <row r="119" ht="15.75" x14ac:dyDescent="0.25"/>
    <row r="120" ht="15.75" x14ac:dyDescent="0.25"/>
    <row r="121" ht="15.75" x14ac:dyDescent="0.25"/>
    <row r="122" ht="15.75" x14ac:dyDescent="0.25"/>
    <row r="123" ht="15.75" x14ac:dyDescent="0.25"/>
    <row r="124" ht="15.75" x14ac:dyDescent="0.25"/>
    <row r="125" ht="15.75" x14ac:dyDescent="0.25"/>
    <row r="126" ht="15.75" x14ac:dyDescent="0.25"/>
    <row r="127" ht="15.75" x14ac:dyDescent="0.25"/>
    <row r="128" ht="15.75" x14ac:dyDescent="0.25"/>
    <row r="129" ht="15.75" x14ac:dyDescent="0.25"/>
    <row r="130" ht="15.75" x14ac:dyDescent="0.25"/>
    <row r="131" ht="15.75" x14ac:dyDescent="0.25"/>
    <row r="132" ht="15.75" x14ac:dyDescent="0.25"/>
    <row r="133" ht="15.75" x14ac:dyDescent="0.25"/>
    <row r="134" ht="15.75" x14ac:dyDescent="0.25"/>
    <row r="135" ht="15.75" x14ac:dyDescent="0.25"/>
    <row r="136" ht="15.75" x14ac:dyDescent="0.25"/>
    <row r="137" ht="15.75" x14ac:dyDescent="0.25"/>
    <row r="138" ht="15.75" x14ac:dyDescent="0.25"/>
    <row r="139" ht="15.75" x14ac:dyDescent="0.25"/>
    <row r="140" ht="15.75" x14ac:dyDescent="0.25"/>
    <row r="141" ht="15.75" x14ac:dyDescent="0.25"/>
    <row r="142" ht="15.75" x14ac:dyDescent="0.25"/>
    <row r="143" ht="15.75" x14ac:dyDescent="0.25"/>
    <row r="144" ht="15.75" x14ac:dyDescent="0.25"/>
    <row r="145" ht="15.75" x14ac:dyDescent="0.25"/>
    <row r="146" ht="15.75" x14ac:dyDescent="0.25"/>
    <row r="147" ht="15.75" x14ac:dyDescent="0.25"/>
    <row r="148" ht="15.75" x14ac:dyDescent="0.25"/>
    <row r="149" ht="15.75" x14ac:dyDescent="0.25"/>
    <row r="150" ht="15.75" x14ac:dyDescent="0.25"/>
    <row r="151" ht="15.75" x14ac:dyDescent="0.25"/>
    <row r="152" ht="15.75" x14ac:dyDescent="0.25"/>
    <row r="153" ht="15.75" x14ac:dyDescent="0.25"/>
    <row r="154" ht="15.75" x14ac:dyDescent="0.25"/>
    <row r="155" ht="15.75" x14ac:dyDescent="0.25"/>
    <row r="156" ht="15.75" x14ac:dyDescent="0.25"/>
    <row r="157" ht="15.75" x14ac:dyDescent="0.25"/>
    <row r="158" ht="15.75" x14ac:dyDescent="0.25"/>
    <row r="159" ht="15.75" x14ac:dyDescent="0.25"/>
    <row r="160" ht="15.75" x14ac:dyDescent="0.25"/>
    <row r="161" ht="15.75" x14ac:dyDescent="0.25"/>
    <row r="162" ht="15.75" x14ac:dyDescent="0.25"/>
    <row r="163" ht="15.75" x14ac:dyDescent="0.25"/>
    <row r="164" ht="15.75" x14ac:dyDescent="0.25"/>
    <row r="165" ht="15.75" x14ac:dyDescent="0.25"/>
    <row r="166" ht="15.75" x14ac:dyDescent="0.25"/>
    <row r="167" ht="15.75" x14ac:dyDescent="0.25"/>
    <row r="168" ht="15.75" x14ac:dyDescent="0.25"/>
    <row r="169" ht="15.75" x14ac:dyDescent="0.25"/>
    <row r="170" ht="15.75" x14ac:dyDescent="0.25"/>
    <row r="171" ht="15.75" x14ac:dyDescent="0.25"/>
    <row r="172" ht="15.75" x14ac:dyDescent="0.25"/>
    <row r="173" ht="15.75" x14ac:dyDescent="0.25"/>
    <row r="174" ht="15.75" x14ac:dyDescent="0.25"/>
    <row r="175" ht="15.75" x14ac:dyDescent="0.25"/>
    <row r="176" ht="15.75" x14ac:dyDescent="0.25"/>
    <row r="177" ht="15.75" x14ac:dyDescent="0.25"/>
    <row r="178" ht="15.75" x14ac:dyDescent="0.25"/>
    <row r="179" ht="15.75" x14ac:dyDescent="0.25"/>
    <row r="180" ht="15.75" x14ac:dyDescent="0.25"/>
    <row r="181" ht="15.75" x14ac:dyDescent="0.25"/>
    <row r="182" ht="15.75" x14ac:dyDescent="0.25"/>
    <row r="183" ht="15.75" x14ac:dyDescent="0.25"/>
    <row r="184" ht="15.75" x14ac:dyDescent="0.25"/>
    <row r="185" ht="15.75" x14ac:dyDescent="0.25"/>
    <row r="186" ht="15.75" x14ac:dyDescent="0.25"/>
    <row r="187" ht="15.75" x14ac:dyDescent="0.25"/>
    <row r="188" ht="15.75" x14ac:dyDescent="0.25"/>
    <row r="189" ht="15.75" x14ac:dyDescent="0.25"/>
    <row r="190" ht="15.75" x14ac:dyDescent="0.25"/>
    <row r="191" ht="15.75" x14ac:dyDescent="0.25"/>
    <row r="192" ht="15.75" x14ac:dyDescent="0.25"/>
    <row r="193" ht="15.75" x14ac:dyDescent="0.25"/>
    <row r="194" ht="15.75" x14ac:dyDescent="0.25"/>
    <row r="195" ht="15.75" x14ac:dyDescent="0.25"/>
    <row r="196" ht="15.75" x14ac:dyDescent="0.25"/>
    <row r="197" ht="15.75" x14ac:dyDescent="0.25"/>
    <row r="198" ht="15.75" x14ac:dyDescent="0.25"/>
    <row r="199" ht="15.75" x14ac:dyDescent="0.25"/>
    <row r="200" ht="15.75" x14ac:dyDescent="0.25"/>
    <row r="201" ht="15.75" x14ac:dyDescent="0.25"/>
    <row r="202" ht="15.75" x14ac:dyDescent="0.25"/>
    <row r="203" ht="15.75" x14ac:dyDescent="0.25"/>
    <row r="204" ht="15.75" x14ac:dyDescent="0.25"/>
    <row r="205" ht="15.75" x14ac:dyDescent="0.25"/>
    <row r="206" ht="15.75" x14ac:dyDescent="0.25"/>
    <row r="207" ht="15.75" x14ac:dyDescent="0.25"/>
    <row r="208" ht="15.75" x14ac:dyDescent="0.25"/>
    <row r="209" ht="15.75" x14ac:dyDescent="0.25"/>
    <row r="210" ht="15.75" x14ac:dyDescent="0.25"/>
    <row r="211" ht="15.75" x14ac:dyDescent="0.25"/>
    <row r="212" ht="15.75" x14ac:dyDescent="0.25"/>
    <row r="213" ht="15.75" x14ac:dyDescent="0.25"/>
    <row r="214" ht="15.75" x14ac:dyDescent="0.25"/>
    <row r="215" ht="15.75" x14ac:dyDescent="0.25"/>
    <row r="216" ht="15.75" x14ac:dyDescent="0.25"/>
    <row r="217" ht="15.75" x14ac:dyDescent="0.25"/>
    <row r="218" ht="15.75" x14ac:dyDescent="0.25"/>
    <row r="219" ht="15.75" x14ac:dyDescent="0.25"/>
    <row r="220" ht="15.75" x14ac:dyDescent="0.25"/>
    <row r="221" ht="15.75" x14ac:dyDescent="0.25"/>
    <row r="222" ht="15.75" x14ac:dyDescent="0.25"/>
    <row r="223" ht="15.75" x14ac:dyDescent="0.25"/>
    <row r="224" ht="15.75" x14ac:dyDescent="0.25"/>
    <row r="225" ht="15.75" x14ac:dyDescent="0.25"/>
    <row r="226" ht="15.75" x14ac:dyDescent="0.25"/>
    <row r="227" ht="15.75" x14ac:dyDescent="0.25"/>
    <row r="228" ht="15.75" x14ac:dyDescent="0.25"/>
    <row r="229" ht="15.75" x14ac:dyDescent="0.25"/>
    <row r="230" ht="15.75" x14ac:dyDescent="0.25"/>
    <row r="231" ht="15.75" x14ac:dyDescent="0.25"/>
    <row r="232" ht="15.75" x14ac:dyDescent="0.25"/>
    <row r="233" ht="15.75" x14ac:dyDescent="0.25"/>
    <row r="234" ht="15.75" x14ac:dyDescent="0.25"/>
    <row r="235" ht="15.75" x14ac:dyDescent="0.25"/>
    <row r="236" ht="15.75" x14ac:dyDescent="0.25"/>
    <row r="237" ht="15.75" x14ac:dyDescent="0.25"/>
    <row r="238" ht="15.75" x14ac:dyDescent="0.25"/>
    <row r="239" ht="15.75" x14ac:dyDescent="0.25"/>
    <row r="240" ht="15.75" x14ac:dyDescent="0.25"/>
    <row r="241" ht="15.75" x14ac:dyDescent="0.25"/>
    <row r="242" ht="15.75" x14ac:dyDescent="0.25"/>
    <row r="243" ht="15.75" x14ac:dyDescent="0.25"/>
    <row r="244" ht="15.75" x14ac:dyDescent="0.25"/>
    <row r="245" ht="15.75" x14ac:dyDescent="0.25"/>
    <row r="246" ht="15.75" x14ac:dyDescent="0.25"/>
    <row r="247" ht="15.75" x14ac:dyDescent="0.25"/>
    <row r="248" ht="15.75" x14ac:dyDescent="0.25"/>
    <row r="249" ht="15.75" x14ac:dyDescent="0.25"/>
    <row r="250" ht="15.75" x14ac:dyDescent="0.25"/>
    <row r="251" ht="15.75" x14ac:dyDescent="0.25"/>
    <row r="252" ht="15.75" x14ac:dyDescent="0.25"/>
    <row r="253" ht="15.75" x14ac:dyDescent="0.25"/>
    <row r="254" ht="15.75" x14ac:dyDescent="0.25"/>
    <row r="255" ht="15.75" x14ac:dyDescent="0.25"/>
    <row r="256" ht="15.75" x14ac:dyDescent="0.25"/>
    <row r="257" ht="15.75" x14ac:dyDescent="0.25"/>
    <row r="258" ht="15.75" x14ac:dyDescent="0.25"/>
    <row r="259" ht="15.75" x14ac:dyDescent="0.25"/>
    <row r="260" ht="15.75" x14ac:dyDescent="0.25"/>
    <row r="261" ht="15.75" x14ac:dyDescent="0.25"/>
    <row r="262" ht="15.75" x14ac:dyDescent="0.25"/>
    <row r="263" ht="15.75" x14ac:dyDescent="0.25"/>
    <row r="264" ht="15.75" x14ac:dyDescent="0.25"/>
    <row r="265" ht="15.75" x14ac:dyDescent="0.25"/>
    <row r="266" ht="15.75" x14ac:dyDescent="0.25"/>
    <row r="267" ht="15.75" x14ac:dyDescent="0.25"/>
    <row r="268" ht="15.75" x14ac:dyDescent="0.25"/>
    <row r="269" ht="15.75" x14ac:dyDescent="0.25"/>
    <row r="270" ht="15.75" x14ac:dyDescent="0.25"/>
    <row r="271" ht="15.75" x14ac:dyDescent="0.25"/>
    <row r="272" ht="15.75" x14ac:dyDescent="0.25"/>
    <row r="273" ht="15.75" x14ac:dyDescent="0.25"/>
    <row r="274" ht="15.75" x14ac:dyDescent="0.25"/>
    <row r="275" ht="15.75" x14ac:dyDescent="0.25"/>
    <row r="276" ht="15.75" x14ac:dyDescent="0.25"/>
    <row r="277" ht="15.75" x14ac:dyDescent="0.25"/>
    <row r="278" ht="15.75" x14ac:dyDescent="0.25"/>
    <row r="279" ht="15.75" x14ac:dyDescent="0.25"/>
    <row r="280" ht="15.75" x14ac:dyDescent="0.25"/>
    <row r="281" ht="15.75" x14ac:dyDescent="0.25"/>
    <row r="282" ht="15.75" x14ac:dyDescent="0.25"/>
    <row r="283" ht="15.75" x14ac:dyDescent="0.25"/>
    <row r="284" ht="15.75" x14ac:dyDescent="0.25"/>
    <row r="285" ht="15.75" x14ac:dyDescent="0.25"/>
    <row r="286" ht="15.75" x14ac:dyDescent="0.25"/>
    <row r="287" ht="15.75" x14ac:dyDescent="0.25"/>
    <row r="288" ht="15.75" x14ac:dyDescent="0.25"/>
    <row r="289" ht="15.75" x14ac:dyDescent="0.25"/>
    <row r="290" ht="15.75" x14ac:dyDescent="0.25"/>
    <row r="291" ht="15.75" x14ac:dyDescent="0.25"/>
    <row r="292" ht="15.75" x14ac:dyDescent="0.25"/>
    <row r="293" ht="15.75" x14ac:dyDescent="0.25"/>
    <row r="294" ht="15.75" x14ac:dyDescent="0.25"/>
    <row r="295" ht="15.75" x14ac:dyDescent="0.25"/>
    <row r="296" ht="15.75" x14ac:dyDescent="0.25"/>
    <row r="297" ht="15.75" x14ac:dyDescent="0.25"/>
    <row r="298" ht="15.75" x14ac:dyDescent="0.25"/>
    <row r="299" ht="15.75" x14ac:dyDescent="0.25"/>
    <row r="300" ht="15.75" x14ac:dyDescent="0.25"/>
    <row r="301" ht="15.75" x14ac:dyDescent="0.25"/>
    <row r="302" ht="15.75" x14ac:dyDescent="0.25"/>
    <row r="303" ht="15.75" x14ac:dyDescent="0.25"/>
    <row r="304" ht="15.75" x14ac:dyDescent="0.25"/>
    <row r="305" ht="15.75" x14ac:dyDescent="0.25"/>
    <row r="306" ht="15.75" x14ac:dyDescent="0.25"/>
    <row r="307" ht="15.75" x14ac:dyDescent="0.25"/>
    <row r="308" ht="15.75" x14ac:dyDescent="0.25"/>
    <row r="309" ht="15.75" x14ac:dyDescent="0.25"/>
    <row r="310" ht="15.75" x14ac:dyDescent="0.25"/>
    <row r="311" ht="15.75" x14ac:dyDescent="0.25"/>
    <row r="312" ht="15.75" x14ac:dyDescent="0.25"/>
    <row r="313" ht="15.75" x14ac:dyDescent="0.25"/>
    <row r="314" ht="15.75" x14ac:dyDescent="0.25"/>
    <row r="315" ht="15.75" x14ac:dyDescent="0.25"/>
    <row r="316" ht="15.75" x14ac:dyDescent="0.25"/>
    <row r="317" ht="15.75" x14ac:dyDescent="0.25"/>
    <row r="318" ht="15.75" x14ac:dyDescent="0.25"/>
    <row r="319" ht="15.75" x14ac:dyDescent="0.25"/>
    <row r="320" ht="15.75" x14ac:dyDescent="0.25"/>
    <row r="321" ht="15.75" x14ac:dyDescent="0.25"/>
    <row r="322" ht="15.75" x14ac:dyDescent="0.25"/>
    <row r="323" ht="15.75" x14ac:dyDescent="0.25"/>
    <row r="324" ht="15.75" x14ac:dyDescent="0.25"/>
    <row r="325" ht="15.75" x14ac:dyDescent="0.25"/>
    <row r="326" ht="15.75" x14ac:dyDescent="0.25"/>
    <row r="327" ht="15.75" x14ac:dyDescent="0.25"/>
    <row r="328" ht="15.75" x14ac:dyDescent="0.25"/>
    <row r="329" ht="15.75" x14ac:dyDescent="0.25"/>
    <row r="330" ht="15.75" x14ac:dyDescent="0.25"/>
    <row r="331" ht="15.75" x14ac:dyDescent="0.25"/>
    <row r="332" ht="15.75" x14ac:dyDescent="0.25"/>
    <row r="333" ht="15.75" x14ac:dyDescent="0.25"/>
    <row r="334" ht="15.75" x14ac:dyDescent="0.25"/>
    <row r="335" ht="15.75" x14ac:dyDescent="0.25"/>
    <row r="336" ht="15.75" x14ac:dyDescent="0.25"/>
    <row r="337" ht="15.75" x14ac:dyDescent="0.25"/>
    <row r="338" ht="15.75" x14ac:dyDescent="0.25"/>
    <row r="339" ht="15.75" x14ac:dyDescent="0.25"/>
    <row r="340" ht="15.75" x14ac:dyDescent="0.25"/>
    <row r="341" ht="15.75" x14ac:dyDescent="0.25"/>
    <row r="342" ht="15.75" x14ac:dyDescent="0.25"/>
    <row r="343" ht="15.75" x14ac:dyDescent="0.25"/>
    <row r="344" ht="15.75" x14ac:dyDescent="0.25"/>
    <row r="345" ht="15.75" x14ac:dyDescent="0.25"/>
    <row r="346" ht="15.75" x14ac:dyDescent="0.25"/>
    <row r="347" ht="15.75" x14ac:dyDescent="0.25"/>
    <row r="348" ht="15.75" x14ac:dyDescent="0.25"/>
    <row r="349" ht="15.75" x14ac:dyDescent="0.25"/>
    <row r="350" ht="15.75" x14ac:dyDescent="0.25"/>
    <row r="351" ht="15.75" x14ac:dyDescent="0.25"/>
    <row r="352" ht="15.75" x14ac:dyDescent="0.25"/>
    <row r="353" ht="15.75" x14ac:dyDescent="0.25"/>
    <row r="354" ht="15.75" x14ac:dyDescent="0.25"/>
    <row r="355" ht="15.75" x14ac:dyDescent="0.25"/>
    <row r="356" ht="15.75" x14ac:dyDescent="0.25"/>
    <row r="357" ht="15.75" x14ac:dyDescent="0.25"/>
    <row r="358" ht="15.75" x14ac:dyDescent="0.25"/>
    <row r="359" ht="15.75" x14ac:dyDescent="0.25"/>
    <row r="360" ht="15.75" x14ac:dyDescent="0.25"/>
    <row r="361" ht="15.75" x14ac:dyDescent="0.25"/>
    <row r="362" ht="15.75" x14ac:dyDescent="0.25"/>
    <row r="363" ht="15.75" x14ac:dyDescent="0.25"/>
    <row r="364" ht="15.75" x14ac:dyDescent="0.25"/>
    <row r="365" ht="15.75" x14ac:dyDescent="0.25"/>
    <row r="366" ht="15.75" x14ac:dyDescent="0.25"/>
    <row r="367" ht="15.75" x14ac:dyDescent="0.25"/>
    <row r="368" ht="15.75" x14ac:dyDescent="0.25"/>
    <row r="369" ht="15.75" x14ac:dyDescent="0.25"/>
    <row r="370" ht="15.75" x14ac:dyDescent="0.25"/>
    <row r="371" ht="15.75" x14ac:dyDescent="0.25"/>
    <row r="372" ht="15.75" x14ac:dyDescent="0.25"/>
    <row r="373" ht="15.75" x14ac:dyDescent="0.25"/>
    <row r="374" ht="15.75" x14ac:dyDescent="0.25"/>
    <row r="375" ht="15.75" x14ac:dyDescent="0.25"/>
    <row r="376" ht="15.75" x14ac:dyDescent="0.25"/>
    <row r="377" ht="15.75" x14ac:dyDescent="0.25"/>
    <row r="378" ht="15.75" x14ac:dyDescent="0.25"/>
    <row r="379" ht="15.75" x14ac:dyDescent="0.25"/>
    <row r="380" ht="15.75" x14ac:dyDescent="0.25"/>
    <row r="381" ht="15.75" x14ac:dyDescent="0.25"/>
    <row r="382" ht="15.75" x14ac:dyDescent="0.25"/>
    <row r="383" ht="15.75" x14ac:dyDescent="0.25"/>
    <row r="384" ht="15.75" x14ac:dyDescent="0.25"/>
    <row r="385" ht="15.75" x14ac:dyDescent="0.25"/>
    <row r="386" ht="15.75" x14ac:dyDescent="0.25"/>
    <row r="387" ht="15.75" x14ac:dyDescent="0.25"/>
    <row r="388" ht="15.75" x14ac:dyDescent="0.25"/>
    <row r="389" ht="15.75" x14ac:dyDescent="0.25"/>
    <row r="390" ht="15.75" x14ac:dyDescent="0.25"/>
    <row r="391" ht="15.75" x14ac:dyDescent="0.25"/>
    <row r="392" ht="15.75" x14ac:dyDescent="0.25"/>
    <row r="393" ht="15.75" x14ac:dyDescent="0.25"/>
    <row r="394" ht="15.75" x14ac:dyDescent="0.25"/>
    <row r="395" ht="15.75" x14ac:dyDescent="0.25"/>
    <row r="396" ht="15.75" x14ac:dyDescent="0.25"/>
  </sheetData>
  <conditionalFormatting sqref="F15:F19 A28:A159 A10:A17 D28:D159 F56:F159 E11 A10:B10">
    <cfRule type="expression" dxfId="109" priority="7">
      <formula>#REF!=blank()</formula>
    </cfRule>
  </conditionalFormatting>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D15D1-EDDC-48FE-BAEF-CC95463BBCCD}">
  <sheetPr codeName="Sheet3"/>
  <dimension ref="A1:Z200"/>
  <sheetViews>
    <sheetView workbookViewId="0">
      <selection activeCell="G16" sqref="G4:G38"/>
    </sheetView>
  </sheetViews>
  <sheetFormatPr defaultRowHeight="15" x14ac:dyDescent="0.25"/>
  <cols>
    <col min="1" max="1" width="40.85546875" bestFit="1" customWidth="1"/>
    <col min="2" max="2" width="17.28515625" bestFit="1" customWidth="1"/>
    <col min="3" max="3" width="7.7109375" bestFit="1" customWidth="1"/>
    <col min="4" max="4" width="15.85546875" bestFit="1" customWidth="1"/>
    <col min="5" max="5" width="18.7109375" customWidth="1"/>
    <col min="6" max="6" width="48.140625" customWidth="1"/>
    <col min="7" max="10" width="15.85546875" bestFit="1" customWidth="1"/>
    <col min="11" max="11" width="17.28515625" bestFit="1" customWidth="1"/>
    <col min="12" max="12" width="23.5703125" customWidth="1"/>
    <col min="13" max="13" width="48.85546875" bestFit="1" customWidth="1"/>
    <col min="14" max="14" width="22.85546875" customWidth="1"/>
    <col min="15" max="15" width="12.85546875" bestFit="1" customWidth="1"/>
    <col min="16" max="17" width="15.85546875" bestFit="1" customWidth="1"/>
    <col min="19" max="19" width="16" customWidth="1"/>
    <col min="20" max="20" width="130.7109375" bestFit="1" customWidth="1"/>
    <col min="21" max="21" width="17.85546875" bestFit="1" customWidth="1"/>
    <col min="22" max="22" width="3.5703125" bestFit="1" customWidth="1"/>
    <col min="23" max="23" width="106.42578125" bestFit="1" customWidth="1"/>
  </cols>
  <sheetData>
    <row r="1" spans="1:26" x14ac:dyDescent="0.25">
      <c r="A1" s="4"/>
      <c r="B1" s="4"/>
      <c r="C1" s="4"/>
      <c r="D1" s="4"/>
      <c r="E1" s="4"/>
      <c r="F1" s="4"/>
      <c r="G1" s="4"/>
      <c r="H1" s="4"/>
      <c r="I1" s="4"/>
      <c r="J1" s="4"/>
      <c r="K1" s="4"/>
      <c r="L1" s="4"/>
      <c r="M1" s="4"/>
      <c r="N1" s="4"/>
      <c r="O1" s="4"/>
      <c r="P1" s="4"/>
      <c r="Q1" s="4"/>
      <c r="R1" s="4"/>
      <c r="S1" s="4"/>
      <c r="T1" s="4"/>
      <c r="U1" s="4"/>
      <c r="V1" s="4"/>
      <c r="W1" s="4"/>
      <c r="X1" s="4"/>
      <c r="Y1" s="4"/>
      <c r="Z1" s="4"/>
    </row>
    <row r="2" spans="1:26" ht="18.75" x14ac:dyDescent="0.3">
      <c r="A2" s="1" t="s">
        <v>23</v>
      </c>
      <c r="B2" s="4"/>
      <c r="C2" s="4"/>
      <c r="D2" s="4"/>
      <c r="E2" s="4"/>
      <c r="F2" s="4"/>
      <c r="G2" s="4"/>
      <c r="H2" s="4"/>
      <c r="I2" s="4"/>
      <c r="J2" s="4"/>
      <c r="K2" s="4"/>
      <c r="L2" s="1"/>
      <c r="M2" s="4" t="s">
        <v>26</v>
      </c>
      <c r="N2" s="4"/>
      <c r="O2" s="4"/>
      <c r="P2" s="4"/>
      <c r="Q2" s="4"/>
      <c r="R2" s="4"/>
      <c r="S2" s="4"/>
      <c r="T2" s="4"/>
      <c r="U2" s="4"/>
      <c r="V2" s="4"/>
      <c r="W2" s="4"/>
      <c r="X2" s="4"/>
      <c r="Y2" s="4"/>
      <c r="Z2" s="4"/>
    </row>
    <row r="3" spans="1:26" ht="23.25" customHeight="1" x14ac:dyDescent="0.25">
      <c r="A3" s="4" t="s">
        <v>13</v>
      </c>
      <c r="B3" s="4" t="s">
        <v>18</v>
      </c>
      <c r="C3" s="4" t="s">
        <v>19</v>
      </c>
      <c r="D3" s="4" t="s">
        <v>2</v>
      </c>
      <c r="E3" s="4" t="s">
        <v>22</v>
      </c>
      <c r="F3" s="4" t="s">
        <v>0</v>
      </c>
      <c r="G3" s="4" t="s">
        <v>25</v>
      </c>
      <c r="H3" s="4" t="s">
        <v>1</v>
      </c>
      <c r="I3" s="4" t="s">
        <v>11</v>
      </c>
      <c r="J3" s="4" t="s">
        <v>12</v>
      </c>
      <c r="K3" s="4" t="s">
        <v>20</v>
      </c>
      <c r="L3" s="4"/>
      <c r="M3" s="4" t="s">
        <v>0</v>
      </c>
      <c r="N3" s="4" t="s">
        <v>25</v>
      </c>
      <c r="O3" s="4" t="s">
        <v>1</v>
      </c>
      <c r="P3" s="4" t="s">
        <v>11</v>
      </c>
      <c r="Q3" s="4" t="s">
        <v>12</v>
      </c>
      <c r="R3" s="4"/>
      <c r="S3" s="4"/>
      <c r="T3" s="4"/>
      <c r="U3" s="4"/>
      <c r="V3" s="4"/>
      <c r="W3" s="4"/>
      <c r="X3" s="4"/>
      <c r="Y3" s="4"/>
      <c r="Z3" s="4"/>
    </row>
    <row r="4" spans="1:26" ht="27" customHeight="1" x14ac:dyDescent="0.25">
      <c r="A4" s="4" t="s">
        <v>40</v>
      </c>
      <c r="B4" s="4" t="s">
        <v>99</v>
      </c>
      <c r="C4" s="4" t="s">
        <v>105</v>
      </c>
      <c r="D4" s="4" t="s">
        <v>99</v>
      </c>
      <c r="E4" s="4">
        <v>2023</v>
      </c>
      <c r="F4" s="4" t="s">
        <v>70</v>
      </c>
      <c r="G4" s="4" t="s">
        <v>53</v>
      </c>
      <c r="H4" s="4" t="s">
        <v>106</v>
      </c>
      <c r="I4" s="4" t="s">
        <v>107</v>
      </c>
      <c r="J4" s="4" t="s">
        <v>24</v>
      </c>
      <c r="K4" s="8" t="s">
        <v>21</v>
      </c>
      <c r="L4" s="4"/>
      <c r="M4" s="4" t="s">
        <v>58</v>
      </c>
      <c r="N4" s="4" t="s">
        <v>53</v>
      </c>
      <c r="O4" s="4" t="s">
        <v>57</v>
      </c>
      <c r="P4" s="4" t="s">
        <v>152</v>
      </c>
      <c r="Q4" s="4" t="s">
        <v>24</v>
      </c>
      <c r="R4" s="4"/>
      <c r="S4" s="4"/>
      <c r="T4" s="4"/>
      <c r="U4" s="4"/>
      <c r="V4" s="4"/>
      <c r="W4" s="4"/>
      <c r="X4" s="4"/>
      <c r="Y4" s="4"/>
      <c r="Z4" s="4"/>
    </row>
    <row r="5" spans="1:26" ht="31.5" customHeight="1" x14ac:dyDescent="0.25">
      <c r="A5" s="4"/>
      <c r="B5" s="4"/>
      <c r="C5" s="4"/>
      <c r="D5" s="4"/>
      <c r="E5" s="4">
        <v>2024</v>
      </c>
      <c r="F5" s="4" t="s">
        <v>84</v>
      </c>
      <c r="G5" s="4" t="s">
        <v>88</v>
      </c>
      <c r="H5" s="4" t="s">
        <v>108</v>
      </c>
      <c r="I5" s="4" t="s">
        <v>109</v>
      </c>
      <c r="J5" s="4" t="s">
        <v>24</v>
      </c>
      <c r="K5" s="8" t="s">
        <v>21</v>
      </c>
      <c r="L5" s="4"/>
      <c r="R5" s="4"/>
      <c r="S5" s="4"/>
      <c r="T5" s="4"/>
      <c r="U5" s="4"/>
      <c r="V5" s="4"/>
      <c r="W5" s="4"/>
      <c r="X5" s="4"/>
      <c r="Y5" s="4"/>
      <c r="Z5" s="4"/>
    </row>
    <row r="6" spans="1:26" x14ac:dyDescent="0.25">
      <c r="A6" s="4"/>
      <c r="B6" s="4"/>
      <c r="C6" s="4"/>
      <c r="D6" s="4"/>
      <c r="E6" s="4"/>
      <c r="F6" s="4" t="s">
        <v>110</v>
      </c>
      <c r="G6" s="4" t="s">
        <v>88</v>
      </c>
      <c r="H6" s="4" t="s">
        <v>68</v>
      </c>
      <c r="I6" s="4" t="s">
        <v>111</v>
      </c>
      <c r="J6" s="4" t="s">
        <v>24</v>
      </c>
      <c r="K6" s="8" t="s">
        <v>21</v>
      </c>
      <c r="L6" s="4"/>
      <c r="R6" s="4"/>
      <c r="S6" s="4"/>
      <c r="T6" s="4"/>
      <c r="U6" s="4"/>
      <c r="V6" s="4"/>
      <c r="W6" s="4"/>
      <c r="X6" s="4"/>
      <c r="Y6" s="4"/>
      <c r="Z6" s="4"/>
    </row>
    <row r="7" spans="1:26" x14ac:dyDescent="0.25">
      <c r="A7" s="4"/>
      <c r="B7" s="4"/>
      <c r="C7" s="4"/>
      <c r="D7" s="4"/>
      <c r="E7" s="4">
        <v>2025</v>
      </c>
      <c r="F7" s="4" t="s">
        <v>56</v>
      </c>
      <c r="G7" s="4" t="s">
        <v>55</v>
      </c>
      <c r="H7" s="4" t="s">
        <v>106</v>
      </c>
      <c r="I7" s="4" t="s">
        <v>112</v>
      </c>
      <c r="J7" s="4" t="s">
        <v>24</v>
      </c>
      <c r="K7" s="8" t="s">
        <v>21</v>
      </c>
      <c r="L7" s="4"/>
      <c r="R7" s="4"/>
      <c r="S7" s="4"/>
      <c r="T7" s="4"/>
      <c r="U7" s="4"/>
      <c r="V7" s="4"/>
      <c r="W7" s="4"/>
      <c r="X7" s="4"/>
      <c r="Y7" s="4"/>
      <c r="Z7" s="4"/>
    </row>
    <row r="8" spans="1:26" x14ac:dyDescent="0.25">
      <c r="A8" s="4"/>
      <c r="B8" s="4"/>
      <c r="C8" s="4"/>
      <c r="D8" s="4"/>
      <c r="E8" s="4"/>
      <c r="F8" s="4" t="s">
        <v>113</v>
      </c>
      <c r="G8" s="4" t="s">
        <v>55</v>
      </c>
      <c r="H8" s="4" t="s">
        <v>114</v>
      </c>
      <c r="I8" s="4" t="s">
        <v>115</v>
      </c>
      <c r="J8" s="4" t="s">
        <v>24</v>
      </c>
      <c r="K8" s="8" t="s">
        <v>21</v>
      </c>
      <c r="L8" s="4"/>
      <c r="M8" s="4"/>
      <c r="N8" s="4"/>
      <c r="O8" s="4"/>
      <c r="P8" s="4"/>
      <c r="Q8" s="4"/>
      <c r="R8" s="4"/>
      <c r="S8" s="4"/>
      <c r="T8" s="4"/>
      <c r="U8" s="4"/>
      <c r="V8" s="4"/>
      <c r="W8" s="4"/>
      <c r="X8" s="4"/>
      <c r="Y8" s="4"/>
      <c r="Z8" s="4"/>
    </row>
    <row r="9" spans="1:26" x14ac:dyDescent="0.25">
      <c r="A9" s="4"/>
      <c r="B9" s="4"/>
      <c r="C9" s="4"/>
      <c r="D9" s="4"/>
      <c r="E9" s="4"/>
      <c r="F9" s="4" t="s">
        <v>116</v>
      </c>
      <c r="G9" s="4" t="s">
        <v>55</v>
      </c>
      <c r="H9" s="4" t="s">
        <v>68</v>
      </c>
      <c r="I9" s="4" t="s">
        <v>117</v>
      </c>
      <c r="J9" s="4" t="s">
        <v>24</v>
      </c>
      <c r="K9" s="8" t="s">
        <v>21</v>
      </c>
      <c r="L9" s="4"/>
      <c r="M9" s="4"/>
      <c r="N9" s="4"/>
      <c r="O9" s="4"/>
      <c r="P9" s="4"/>
      <c r="Q9" s="4"/>
      <c r="R9" s="4"/>
      <c r="S9" s="4"/>
      <c r="T9" s="4"/>
      <c r="U9" s="4"/>
      <c r="V9" s="4"/>
      <c r="W9" s="4"/>
      <c r="X9" s="4"/>
      <c r="Y9" s="4"/>
      <c r="Z9" s="4"/>
    </row>
    <row r="10" spans="1:26" ht="9.9499999999999993" customHeight="1" x14ac:dyDescent="0.25">
      <c r="A10" s="4"/>
      <c r="B10" s="4"/>
      <c r="C10" s="4"/>
      <c r="D10" s="4"/>
      <c r="E10" s="4"/>
      <c r="F10" s="4" t="s">
        <v>118</v>
      </c>
      <c r="G10" s="4" t="s">
        <v>64</v>
      </c>
      <c r="H10" s="4" t="s">
        <v>114</v>
      </c>
      <c r="I10" s="4" t="s">
        <v>119</v>
      </c>
      <c r="J10" s="4" t="s">
        <v>24</v>
      </c>
      <c r="K10" s="8" t="s">
        <v>21</v>
      </c>
      <c r="L10" s="4"/>
      <c r="M10" s="4"/>
      <c r="N10" s="4"/>
      <c r="O10" s="4"/>
      <c r="P10" s="4"/>
      <c r="Q10" s="4"/>
      <c r="R10" s="4"/>
      <c r="S10" s="4"/>
      <c r="T10" s="4"/>
      <c r="U10" s="4"/>
      <c r="V10" s="4"/>
      <c r="W10" s="4"/>
      <c r="X10" s="4"/>
      <c r="Y10" s="4"/>
      <c r="Z10" s="4"/>
    </row>
    <row r="11" spans="1:26" ht="21.75" customHeight="1" x14ac:dyDescent="0.25">
      <c r="A11" s="4"/>
      <c r="B11" s="4"/>
      <c r="C11" s="4"/>
      <c r="D11" s="4"/>
      <c r="E11" s="4"/>
      <c r="F11" s="4" t="s">
        <v>69</v>
      </c>
      <c r="G11" s="4" t="s">
        <v>53</v>
      </c>
      <c r="H11" s="4" t="s">
        <v>114</v>
      </c>
      <c r="I11" s="4" t="s">
        <v>120</v>
      </c>
      <c r="J11" s="4" t="s">
        <v>24</v>
      </c>
      <c r="K11" s="8" t="s">
        <v>21</v>
      </c>
      <c r="L11" s="4"/>
      <c r="M11" s="4"/>
      <c r="N11" s="4"/>
      <c r="O11" s="4"/>
      <c r="P11" s="4"/>
      <c r="Q11" s="4"/>
      <c r="R11" s="4"/>
      <c r="S11" s="4"/>
      <c r="T11" s="4"/>
      <c r="U11" s="4"/>
      <c r="V11" s="4"/>
      <c r="W11" s="4"/>
      <c r="X11" s="4"/>
      <c r="Y11" s="4"/>
      <c r="Z11" s="4"/>
    </row>
    <row r="12" spans="1:26" ht="9.9499999999999993" customHeight="1" x14ac:dyDescent="0.25">
      <c r="A12" s="4"/>
      <c r="B12" s="4"/>
      <c r="C12" s="4"/>
      <c r="D12" s="4"/>
      <c r="E12" s="4"/>
      <c r="F12" s="4" t="s">
        <v>71</v>
      </c>
      <c r="G12" s="4" t="s">
        <v>62</v>
      </c>
      <c r="H12" s="4" t="s">
        <v>114</v>
      </c>
      <c r="I12" s="4" t="s">
        <v>121</v>
      </c>
      <c r="J12" s="4" t="s">
        <v>24</v>
      </c>
      <c r="K12" s="8" t="s">
        <v>21</v>
      </c>
      <c r="L12" s="4"/>
      <c r="M12" s="4"/>
      <c r="N12" s="4"/>
      <c r="O12" s="4"/>
      <c r="P12" s="4"/>
      <c r="Q12" s="4"/>
      <c r="R12" s="4"/>
      <c r="S12" s="4"/>
      <c r="T12" s="4"/>
      <c r="U12" s="4"/>
      <c r="V12" s="4"/>
      <c r="W12" s="4"/>
      <c r="X12" s="4"/>
      <c r="Y12" s="4"/>
      <c r="Z12" s="4"/>
    </row>
    <row r="13" spans="1:26" ht="9.9499999999999993" customHeight="1" x14ac:dyDescent="0.25">
      <c r="A13" s="4"/>
      <c r="B13" s="4"/>
      <c r="C13" s="4"/>
      <c r="D13" s="4"/>
      <c r="E13" s="4"/>
      <c r="F13" s="4" t="s">
        <v>122</v>
      </c>
      <c r="G13" s="4" t="s">
        <v>62</v>
      </c>
      <c r="H13" s="4" t="s">
        <v>68</v>
      </c>
      <c r="I13" s="4" t="s">
        <v>123</v>
      </c>
      <c r="J13" s="4" t="s">
        <v>24</v>
      </c>
      <c r="K13" s="8" t="s">
        <v>21</v>
      </c>
      <c r="L13" s="4"/>
      <c r="M13" s="4"/>
      <c r="N13" s="4"/>
      <c r="O13" s="4"/>
      <c r="P13" s="4"/>
      <c r="Q13" s="4"/>
      <c r="R13" s="4"/>
      <c r="S13" s="4"/>
      <c r="T13" s="4"/>
      <c r="U13" s="4"/>
      <c r="V13" s="4"/>
      <c r="W13" s="4"/>
      <c r="X13" s="4"/>
      <c r="Y13" s="4"/>
      <c r="Z13" s="4"/>
    </row>
    <row r="14" spans="1:26" ht="18.75" customHeight="1" x14ac:dyDescent="0.25">
      <c r="A14" s="4"/>
      <c r="B14" s="4"/>
      <c r="C14" s="4"/>
      <c r="D14" s="4"/>
      <c r="E14" s="4"/>
      <c r="F14" s="4" t="s">
        <v>87</v>
      </c>
      <c r="G14" s="4" t="s">
        <v>89</v>
      </c>
      <c r="H14" s="4" t="s">
        <v>108</v>
      </c>
      <c r="I14" s="4" t="s">
        <v>124</v>
      </c>
      <c r="J14" s="4" t="s">
        <v>24</v>
      </c>
      <c r="K14" s="8" t="s">
        <v>21</v>
      </c>
      <c r="L14" s="4"/>
      <c r="M14" s="4"/>
      <c r="N14" s="4"/>
      <c r="O14" s="4"/>
      <c r="P14" s="4"/>
      <c r="Q14" s="4"/>
      <c r="R14" s="4"/>
      <c r="S14" s="4"/>
      <c r="T14" s="4"/>
      <c r="U14" s="4"/>
      <c r="V14" s="4"/>
      <c r="W14" s="4"/>
      <c r="X14" s="4"/>
      <c r="Y14" s="4"/>
      <c r="Z14" s="4"/>
    </row>
    <row r="15" spans="1:26" x14ac:dyDescent="0.25">
      <c r="A15" s="4"/>
      <c r="B15" s="4"/>
      <c r="C15" s="4"/>
      <c r="D15" s="4"/>
      <c r="E15" s="4"/>
      <c r="F15" s="4" t="s">
        <v>125</v>
      </c>
      <c r="G15" s="4" t="s">
        <v>59</v>
      </c>
      <c r="H15" s="4" t="s">
        <v>114</v>
      </c>
      <c r="I15" s="4" t="s">
        <v>124</v>
      </c>
      <c r="J15" s="4" t="s">
        <v>24</v>
      </c>
      <c r="K15" s="8" t="s">
        <v>21</v>
      </c>
      <c r="L15" s="4"/>
      <c r="M15" s="4"/>
      <c r="N15" s="4"/>
      <c r="O15" s="4"/>
      <c r="P15" s="4"/>
      <c r="Q15" s="4"/>
      <c r="R15" s="4"/>
      <c r="S15" s="4"/>
      <c r="T15" s="4"/>
      <c r="U15" s="4"/>
      <c r="V15" s="4"/>
      <c r="W15" s="4"/>
      <c r="X15" s="4"/>
      <c r="Y15" s="4"/>
      <c r="Z15" s="4"/>
    </row>
    <row r="16" spans="1:26" x14ac:dyDescent="0.25">
      <c r="A16" s="4"/>
      <c r="B16" s="4"/>
      <c r="C16" s="4"/>
      <c r="D16" s="4"/>
      <c r="E16" s="4">
        <v>2026</v>
      </c>
      <c r="F16" s="4" t="s">
        <v>126</v>
      </c>
      <c r="G16" s="4" t="s">
        <v>127</v>
      </c>
      <c r="H16" s="4" t="s">
        <v>128</v>
      </c>
      <c r="I16" s="4" t="s">
        <v>129</v>
      </c>
      <c r="J16" s="4" t="s">
        <v>24</v>
      </c>
      <c r="K16" s="8" t="s">
        <v>21</v>
      </c>
      <c r="L16" s="4"/>
      <c r="M16" s="4"/>
      <c r="N16" s="4"/>
      <c r="O16" s="4"/>
      <c r="P16" s="4"/>
      <c r="Q16" s="4"/>
      <c r="R16" s="4"/>
      <c r="S16" s="4"/>
      <c r="T16" s="4"/>
      <c r="U16" s="4"/>
      <c r="V16" s="4"/>
      <c r="W16" s="4"/>
      <c r="X16" s="4"/>
      <c r="Y16" s="4"/>
      <c r="Z16" s="4"/>
    </row>
    <row r="17" spans="1:26" x14ac:dyDescent="0.25">
      <c r="A17" s="4"/>
      <c r="B17" s="4"/>
      <c r="C17" s="4"/>
      <c r="D17" s="4"/>
      <c r="E17" s="4"/>
      <c r="F17" s="4" t="s">
        <v>130</v>
      </c>
      <c r="G17" s="4" t="s">
        <v>131</v>
      </c>
      <c r="H17" s="4" t="s">
        <v>128</v>
      </c>
      <c r="I17" s="4" t="s">
        <v>132</v>
      </c>
      <c r="J17" s="4" t="s">
        <v>24</v>
      </c>
      <c r="K17" s="8" t="s">
        <v>21</v>
      </c>
      <c r="L17" s="4"/>
      <c r="M17" s="4"/>
      <c r="N17" s="4"/>
      <c r="O17" s="4"/>
      <c r="P17" s="4"/>
      <c r="Q17" s="4"/>
      <c r="R17" s="4"/>
      <c r="S17" s="4"/>
      <c r="T17" s="4"/>
      <c r="U17" s="4"/>
      <c r="V17" s="4"/>
      <c r="W17" s="4"/>
      <c r="X17" s="4"/>
      <c r="Y17" s="4"/>
      <c r="Z17" s="4"/>
    </row>
    <row r="18" spans="1:26" x14ac:dyDescent="0.25">
      <c r="A18" s="4"/>
      <c r="B18" s="4"/>
      <c r="C18" s="4"/>
      <c r="D18" s="4"/>
      <c r="E18" s="4"/>
      <c r="F18" s="4" t="s">
        <v>133</v>
      </c>
      <c r="G18" s="4" t="s">
        <v>134</v>
      </c>
      <c r="H18" s="4" t="s">
        <v>128</v>
      </c>
      <c r="I18" s="4" t="s">
        <v>135</v>
      </c>
      <c r="J18" s="4" t="s">
        <v>24</v>
      </c>
      <c r="K18" s="8" t="s">
        <v>21</v>
      </c>
      <c r="L18" s="4"/>
      <c r="M18" s="4"/>
      <c r="N18" s="4"/>
      <c r="O18" s="4"/>
      <c r="P18" s="4"/>
      <c r="Q18" s="4"/>
      <c r="R18" s="4"/>
      <c r="S18" s="4"/>
      <c r="T18" s="4"/>
      <c r="U18" s="4"/>
      <c r="V18" s="4"/>
      <c r="W18" s="4"/>
      <c r="X18" s="4"/>
      <c r="Y18" s="4"/>
      <c r="Z18" s="4"/>
    </row>
    <row r="19" spans="1:26" x14ac:dyDescent="0.25">
      <c r="A19" s="4"/>
      <c r="B19" s="4" t="s">
        <v>136</v>
      </c>
      <c r="C19" s="4" t="s">
        <v>137</v>
      </c>
      <c r="D19" s="4" t="s">
        <v>100</v>
      </c>
      <c r="E19" s="4">
        <v>2023</v>
      </c>
      <c r="F19" s="4" t="s">
        <v>70</v>
      </c>
      <c r="G19" s="4" t="s">
        <v>53</v>
      </c>
      <c r="H19" s="4" t="s">
        <v>106</v>
      </c>
      <c r="I19" s="4" t="s">
        <v>107</v>
      </c>
      <c r="J19" s="4" t="s">
        <v>24</v>
      </c>
      <c r="K19" s="8" t="s">
        <v>21</v>
      </c>
      <c r="L19" s="4"/>
      <c r="M19" s="4"/>
      <c r="N19" s="4"/>
      <c r="O19" s="4"/>
      <c r="P19" s="4"/>
      <c r="Q19" s="4"/>
      <c r="R19" s="4"/>
      <c r="S19" s="4"/>
      <c r="T19" s="4"/>
      <c r="U19" s="4"/>
      <c r="V19" s="4"/>
      <c r="W19" s="4"/>
      <c r="X19" s="4"/>
      <c r="Y19" s="4"/>
      <c r="Z19" s="4"/>
    </row>
    <row r="20" spans="1:26" x14ac:dyDescent="0.25">
      <c r="A20" s="4"/>
      <c r="B20" s="4"/>
      <c r="C20" s="4"/>
      <c r="D20" s="4"/>
      <c r="E20" s="4">
        <v>2024</v>
      </c>
      <c r="F20" s="4" t="s">
        <v>84</v>
      </c>
      <c r="G20" s="4" t="s">
        <v>88</v>
      </c>
      <c r="H20" s="4" t="s">
        <v>108</v>
      </c>
      <c r="I20" s="4" t="s">
        <v>109</v>
      </c>
      <c r="J20" s="4" t="s">
        <v>24</v>
      </c>
      <c r="K20" s="8" t="s">
        <v>21</v>
      </c>
      <c r="L20" s="4"/>
      <c r="M20" s="4"/>
      <c r="N20" s="4"/>
      <c r="O20" s="4"/>
      <c r="P20" s="4"/>
      <c r="Q20" s="4"/>
      <c r="R20" s="4"/>
      <c r="S20" s="4"/>
      <c r="T20" s="4"/>
      <c r="U20" s="4"/>
      <c r="V20" s="4"/>
      <c r="W20" s="4"/>
      <c r="X20" s="4"/>
      <c r="Y20" s="4"/>
      <c r="Z20" s="4"/>
    </row>
    <row r="21" spans="1:26" x14ac:dyDescent="0.25">
      <c r="A21" s="4"/>
      <c r="B21" s="4"/>
      <c r="C21" s="4"/>
      <c r="D21" s="4"/>
      <c r="E21" s="4">
        <v>2025</v>
      </c>
      <c r="F21" s="4" t="s">
        <v>56</v>
      </c>
      <c r="G21" s="4" t="s">
        <v>55</v>
      </c>
      <c r="H21" s="4" t="s">
        <v>106</v>
      </c>
      <c r="I21" s="4" t="s">
        <v>112</v>
      </c>
      <c r="J21" s="4" t="s">
        <v>24</v>
      </c>
      <c r="K21" s="8" t="s">
        <v>21</v>
      </c>
      <c r="L21" s="4"/>
      <c r="M21" s="4"/>
      <c r="N21" s="4"/>
      <c r="O21" s="4"/>
      <c r="P21" s="4"/>
      <c r="Q21" s="4"/>
      <c r="R21" s="4"/>
      <c r="S21" s="4"/>
      <c r="T21" s="4"/>
      <c r="U21" s="4"/>
      <c r="V21" s="4"/>
      <c r="W21" s="4"/>
      <c r="X21" s="4"/>
      <c r="Y21" s="4"/>
      <c r="Z21" s="4"/>
    </row>
    <row r="22" spans="1:26" x14ac:dyDescent="0.25">
      <c r="A22" s="4"/>
      <c r="B22" s="4"/>
      <c r="C22" s="4"/>
      <c r="D22" s="4"/>
      <c r="E22" s="4"/>
      <c r="F22" s="4" t="s">
        <v>113</v>
      </c>
      <c r="G22" s="4" t="s">
        <v>55</v>
      </c>
      <c r="H22" s="4" t="s">
        <v>114</v>
      </c>
      <c r="I22" s="4" t="s">
        <v>115</v>
      </c>
      <c r="J22" s="4" t="s">
        <v>24</v>
      </c>
      <c r="K22" s="8" t="s">
        <v>21</v>
      </c>
      <c r="L22" s="4"/>
      <c r="M22" s="4"/>
      <c r="N22" s="4"/>
      <c r="O22" s="4"/>
      <c r="P22" s="4"/>
      <c r="Q22" s="4"/>
      <c r="R22" s="4"/>
      <c r="S22" s="4"/>
      <c r="T22" s="4"/>
      <c r="U22" s="4"/>
      <c r="V22" s="4"/>
      <c r="W22" s="4"/>
      <c r="X22" s="4"/>
      <c r="Y22" s="4"/>
      <c r="Z22" s="4"/>
    </row>
    <row r="23" spans="1:26" x14ac:dyDescent="0.25">
      <c r="A23" s="4"/>
      <c r="B23" s="4"/>
      <c r="C23" s="4"/>
      <c r="D23" s="4"/>
      <c r="E23" s="4"/>
      <c r="F23" s="4" t="s">
        <v>116</v>
      </c>
      <c r="G23" s="4" t="s">
        <v>55</v>
      </c>
      <c r="H23" s="4" t="s">
        <v>68</v>
      </c>
      <c r="I23" s="4" t="s">
        <v>117</v>
      </c>
      <c r="J23" s="4" t="s">
        <v>24</v>
      </c>
      <c r="K23" s="8" t="s">
        <v>21</v>
      </c>
      <c r="L23" s="4"/>
      <c r="M23" s="4"/>
      <c r="N23" s="4"/>
      <c r="O23" s="4"/>
      <c r="P23" s="4"/>
      <c r="Q23" s="4"/>
      <c r="R23" s="4"/>
      <c r="S23" s="4"/>
      <c r="T23" s="4"/>
      <c r="U23" s="4"/>
      <c r="V23" s="4"/>
      <c r="W23" s="4"/>
      <c r="X23" s="4"/>
      <c r="Y23" s="4"/>
      <c r="Z23" s="4"/>
    </row>
    <row r="24" spans="1:26" x14ac:dyDescent="0.25">
      <c r="A24" s="4"/>
      <c r="B24" s="4"/>
      <c r="C24" s="4"/>
      <c r="D24" s="4"/>
      <c r="E24" s="4"/>
      <c r="F24" s="4" t="s">
        <v>118</v>
      </c>
      <c r="G24" s="4" t="s">
        <v>64</v>
      </c>
      <c r="H24" s="4" t="s">
        <v>114</v>
      </c>
      <c r="I24" s="4" t="s">
        <v>119</v>
      </c>
      <c r="J24" s="4" t="s">
        <v>24</v>
      </c>
      <c r="K24" s="8" t="s">
        <v>21</v>
      </c>
      <c r="L24" s="4"/>
      <c r="M24" s="4"/>
      <c r="N24" s="4"/>
      <c r="O24" s="4"/>
      <c r="P24" s="4"/>
      <c r="Q24" s="4"/>
      <c r="R24" s="4"/>
      <c r="S24" s="4"/>
      <c r="T24" s="4"/>
      <c r="U24" s="4"/>
      <c r="V24" s="4"/>
      <c r="W24" s="4"/>
      <c r="X24" s="4"/>
      <c r="Y24" s="4"/>
      <c r="Z24" s="4"/>
    </row>
    <row r="25" spans="1:26" x14ac:dyDescent="0.25">
      <c r="A25" s="4"/>
      <c r="B25" s="4"/>
      <c r="C25" s="4"/>
      <c r="D25" s="4"/>
      <c r="E25" s="4"/>
      <c r="F25" s="4" t="s">
        <v>69</v>
      </c>
      <c r="G25" s="4" t="s">
        <v>53</v>
      </c>
      <c r="H25" s="4" t="s">
        <v>114</v>
      </c>
      <c r="I25" s="4" t="s">
        <v>120</v>
      </c>
      <c r="J25" s="4" t="s">
        <v>24</v>
      </c>
      <c r="K25" s="8" t="s">
        <v>21</v>
      </c>
      <c r="L25" s="4"/>
      <c r="M25" s="4"/>
      <c r="N25" s="4"/>
      <c r="O25" s="4"/>
      <c r="P25" s="4"/>
      <c r="Q25" s="4"/>
      <c r="R25" s="4"/>
      <c r="S25" s="4"/>
      <c r="T25" s="4"/>
      <c r="U25" s="4"/>
      <c r="V25" s="4"/>
      <c r="W25" s="4"/>
      <c r="X25" s="4"/>
      <c r="Y25" s="4"/>
      <c r="Z25" s="4"/>
    </row>
    <row r="26" spans="1:26" x14ac:dyDescent="0.25">
      <c r="A26" s="4"/>
      <c r="B26" s="4"/>
      <c r="C26" s="4"/>
      <c r="D26" s="4"/>
      <c r="E26" s="4"/>
      <c r="F26" s="4" t="s">
        <v>71</v>
      </c>
      <c r="G26" s="4" t="s">
        <v>62</v>
      </c>
      <c r="H26" s="4" t="s">
        <v>114</v>
      </c>
      <c r="I26" s="4" t="s">
        <v>121</v>
      </c>
      <c r="J26" s="4" t="s">
        <v>24</v>
      </c>
      <c r="K26" s="8" t="s">
        <v>21</v>
      </c>
      <c r="L26" s="4"/>
      <c r="M26" s="4"/>
      <c r="N26" s="4"/>
      <c r="O26" s="4"/>
      <c r="P26" s="4"/>
      <c r="Q26" s="4"/>
      <c r="R26" s="4"/>
      <c r="S26" s="4"/>
      <c r="T26" s="4"/>
      <c r="U26" s="4"/>
      <c r="V26" s="4"/>
      <c r="W26" s="4"/>
      <c r="X26" s="4"/>
      <c r="Y26" s="4"/>
      <c r="Z26" s="4"/>
    </row>
    <row r="27" spans="1:26" x14ac:dyDescent="0.25">
      <c r="A27" s="4"/>
      <c r="B27" s="4"/>
      <c r="C27" s="4"/>
      <c r="D27" s="4"/>
      <c r="E27" s="4"/>
      <c r="F27" s="4" t="s">
        <v>122</v>
      </c>
      <c r="G27" s="4" t="s">
        <v>62</v>
      </c>
      <c r="H27" s="4" t="s">
        <v>68</v>
      </c>
      <c r="I27" s="4" t="s">
        <v>123</v>
      </c>
      <c r="J27" s="4" t="s">
        <v>24</v>
      </c>
      <c r="K27" s="8" t="s">
        <v>21</v>
      </c>
      <c r="L27" s="4"/>
      <c r="M27" s="4"/>
      <c r="N27" s="4"/>
      <c r="O27" s="4"/>
      <c r="P27" s="4"/>
      <c r="Q27" s="4"/>
      <c r="R27" s="4"/>
      <c r="S27" s="4"/>
      <c r="T27" s="4"/>
      <c r="U27" s="4"/>
      <c r="V27" s="4"/>
      <c r="W27" s="4"/>
      <c r="X27" s="4"/>
      <c r="Y27" s="4"/>
      <c r="Z27" s="4"/>
    </row>
    <row r="28" spans="1:26" x14ac:dyDescent="0.25">
      <c r="A28" s="4"/>
      <c r="B28" s="4"/>
      <c r="C28" s="4"/>
      <c r="D28" s="4"/>
      <c r="E28" s="4"/>
      <c r="F28" s="4" t="s">
        <v>87</v>
      </c>
      <c r="G28" s="4" t="s">
        <v>89</v>
      </c>
      <c r="H28" s="4" t="s">
        <v>108</v>
      </c>
      <c r="I28" s="4" t="s">
        <v>124</v>
      </c>
      <c r="J28" s="4" t="s">
        <v>24</v>
      </c>
      <c r="K28" s="8" t="s">
        <v>21</v>
      </c>
      <c r="L28" s="4"/>
      <c r="M28" s="4"/>
      <c r="N28" s="4"/>
      <c r="O28" s="4"/>
      <c r="P28" s="4"/>
      <c r="Q28" s="4"/>
      <c r="R28" s="4"/>
      <c r="S28" s="4"/>
      <c r="T28" s="4"/>
      <c r="U28" s="4"/>
      <c r="V28" s="4"/>
      <c r="W28" s="4"/>
      <c r="X28" s="4"/>
      <c r="Y28" s="4"/>
      <c r="Z28" s="4"/>
    </row>
    <row r="29" spans="1:26" x14ac:dyDescent="0.25">
      <c r="A29" s="4"/>
      <c r="B29" s="4"/>
      <c r="C29" s="4"/>
      <c r="D29" s="4"/>
      <c r="E29" s="4"/>
      <c r="F29" s="4" t="s">
        <v>125</v>
      </c>
      <c r="G29" s="4" t="s">
        <v>59</v>
      </c>
      <c r="H29" s="4" t="s">
        <v>114</v>
      </c>
      <c r="I29" s="4" t="s">
        <v>124</v>
      </c>
      <c r="J29" s="4" t="s">
        <v>24</v>
      </c>
      <c r="K29" s="8" t="s">
        <v>21</v>
      </c>
      <c r="L29" s="4"/>
      <c r="M29" s="4"/>
      <c r="N29" s="4"/>
      <c r="O29" s="4"/>
      <c r="P29" s="4"/>
      <c r="Q29" s="4"/>
      <c r="R29" s="4"/>
      <c r="S29" s="4"/>
      <c r="T29" s="4"/>
      <c r="U29" s="4"/>
      <c r="V29" s="4"/>
      <c r="W29" s="4"/>
      <c r="X29" s="4"/>
      <c r="Y29" s="4"/>
      <c r="Z29" s="4"/>
    </row>
    <row r="30" spans="1:26" x14ac:dyDescent="0.25">
      <c r="A30" s="4"/>
      <c r="B30" s="4"/>
      <c r="C30" s="4"/>
      <c r="D30" s="4"/>
      <c r="E30" s="4">
        <v>2026</v>
      </c>
      <c r="F30" s="4" t="s">
        <v>126</v>
      </c>
      <c r="G30" s="4" t="s">
        <v>127</v>
      </c>
      <c r="H30" s="4" t="s">
        <v>128</v>
      </c>
      <c r="I30" s="4" t="s">
        <v>129</v>
      </c>
      <c r="J30" s="4" t="s">
        <v>24</v>
      </c>
      <c r="K30" s="8" t="s">
        <v>21</v>
      </c>
      <c r="L30" s="4"/>
      <c r="M30" s="4"/>
      <c r="N30" s="4"/>
      <c r="O30" s="4"/>
      <c r="P30" s="4"/>
      <c r="Q30" s="4"/>
      <c r="R30" s="4"/>
      <c r="S30" s="4"/>
      <c r="T30" s="4"/>
      <c r="U30" s="4"/>
      <c r="V30" s="4"/>
      <c r="W30" s="4"/>
      <c r="X30" s="4"/>
      <c r="Y30" s="4"/>
      <c r="Z30" s="4"/>
    </row>
    <row r="31" spans="1:26" x14ac:dyDescent="0.25">
      <c r="A31" s="4"/>
      <c r="B31" s="4"/>
      <c r="C31" s="4"/>
      <c r="D31" s="4"/>
      <c r="E31" s="4"/>
      <c r="F31" s="4" t="s">
        <v>130</v>
      </c>
      <c r="G31" s="4" t="s">
        <v>131</v>
      </c>
      <c r="H31" s="4" t="s">
        <v>128</v>
      </c>
      <c r="I31" s="4" t="s">
        <v>132</v>
      </c>
      <c r="J31" s="4" t="s">
        <v>24</v>
      </c>
      <c r="K31" s="8" t="s">
        <v>21</v>
      </c>
      <c r="L31" s="4"/>
      <c r="M31" s="4"/>
      <c r="N31" s="4"/>
      <c r="O31" s="4"/>
      <c r="P31" s="4"/>
      <c r="Q31" s="4"/>
      <c r="R31" s="4"/>
      <c r="S31" s="4"/>
      <c r="T31" s="4"/>
      <c r="U31" s="4"/>
      <c r="V31" s="4"/>
      <c r="W31" s="4"/>
      <c r="X31" s="4"/>
      <c r="Y31" s="4"/>
      <c r="Z31" s="4"/>
    </row>
    <row r="32" spans="1:26" x14ac:dyDescent="0.25">
      <c r="A32" s="4"/>
      <c r="B32" s="4"/>
      <c r="C32" s="4"/>
      <c r="D32" s="4"/>
      <c r="E32" s="4"/>
      <c r="F32" s="4" t="s">
        <v>133</v>
      </c>
      <c r="G32" s="4" t="s">
        <v>134</v>
      </c>
      <c r="H32" s="4" t="s">
        <v>128</v>
      </c>
      <c r="I32" s="4" t="s">
        <v>135</v>
      </c>
      <c r="J32" s="4" t="s">
        <v>24</v>
      </c>
      <c r="K32" s="8" t="s">
        <v>21</v>
      </c>
      <c r="L32" s="4"/>
      <c r="M32" s="4"/>
      <c r="N32" s="4"/>
      <c r="O32" s="4"/>
      <c r="P32" s="4"/>
      <c r="Q32" s="4"/>
      <c r="R32" s="4"/>
      <c r="S32" s="4"/>
      <c r="T32" s="4"/>
      <c r="U32" s="4"/>
      <c r="V32" s="4"/>
      <c r="W32" s="4"/>
      <c r="X32" s="4"/>
      <c r="Y32" s="4"/>
      <c r="Z32" s="4"/>
    </row>
    <row r="33" spans="1:26" x14ac:dyDescent="0.25">
      <c r="A33" s="4"/>
      <c r="B33" s="4"/>
      <c r="C33" s="4"/>
      <c r="D33" s="4" t="s">
        <v>101</v>
      </c>
      <c r="E33" s="4">
        <v>2023</v>
      </c>
      <c r="F33" s="4" t="s">
        <v>70</v>
      </c>
      <c r="G33" s="4" t="s">
        <v>53</v>
      </c>
      <c r="H33" s="4" t="s">
        <v>106</v>
      </c>
      <c r="I33" s="4" t="s">
        <v>107</v>
      </c>
      <c r="J33" s="4" t="s">
        <v>24</v>
      </c>
      <c r="K33" s="8" t="s">
        <v>21</v>
      </c>
      <c r="L33" s="4"/>
      <c r="M33" s="4"/>
      <c r="N33" s="4"/>
      <c r="O33" s="4"/>
      <c r="P33" s="4"/>
      <c r="Q33" s="4"/>
      <c r="R33" s="4"/>
      <c r="S33" s="4"/>
      <c r="T33" s="4"/>
      <c r="U33" s="4"/>
      <c r="V33" s="4"/>
      <c r="W33" s="4"/>
      <c r="X33" s="4"/>
      <c r="Y33" s="4"/>
      <c r="Z33" s="4"/>
    </row>
    <row r="34" spans="1:26" x14ac:dyDescent="0.25">
      <c r="A34" s="4"/>
      <c r="B34" s="4"/>
      <c r="C34" s="4"/>
      <c r="D34" s="4"/>
      <c r="E34" s="4">
        <v>2024</v>
      </c>
      <c r="F34" s="4" t="s">
        <v>84</v>
      </c>
      <c r="G34" s="4" t="s">
        <v>88</v>
      </c>
      <c r="H34" s="4" t="s">
        <v>108</v>
      </c>
      <c r="I34" s="4" t="s">
        <v>109</v>
      </c>
      <c r="J34" s="4" t="s">
        <v>24</v>
      </c>
      <c r="K34" s="8" t="s">
        <v>21</v>
      </c>
      <c r="L34" s="4"/>
      <c r="M34" s="4"/>
      <c r="N34" s="4"/>
      <c r="O34" s="4"/>
      <c r="P34" s="4"/>
      <c r="Q34" s="4"/>
      <c r="R34" s="4"/>
      <c r="S34" s="4"/>
      <c r="T34" s="4"/>
      <c r="U34" s="4"/>
      <c r="V34" s="4"/>
      <c r="W34" s="4"/>
      <c r="X34" s="4"/>
      <c r="Y34" s="4"/>
      <c r="Z34" s="4"/>
    </row>
    <row r="35" spans="1:26" x14ac:dyDescent="0.25">
      <c r="A35" s="4"/>
      <c r="B35" s="4"/>
      <c r="C35" s="4"/>
      <c r="D35" s="4"/>
      <c r="E35" s="4">
        <v>2025</v>
      </c>
      <c r="F35" s="4" t="s">
        <v>56</v>
      </c>
      <c r="G35" s="4" t="s">
        <v>55</v>
      </c>
      <c r="H35" s="4" t="s">
        <v>106</v>
      </c>
      <c r="I35" s="4" t="s">
        <v>112</v>
      </c>
      <c r="J35" s="4" t="s">
        <v>24</v>
      </c>
      <c r="K35" s="8" t="s">
        <v>21</v>
      </c>
      <c r="L35" s="4"/>
      <c r="M35" s="4"/>
      <c r="N35" s="4"/>
      <c r="O35" s="4"/>
      <c r="P35" s="4"/>
      <c r="Q35" s="4"/>
      <c r="R35" s="4"/>
      <c r="S35" s="4"/>
      <c r="T35" s="4"/>
      <c r="U35" s="4"/>
      <c r="V35" s="4"/>
      <c r="W35" s="4"/>
      <c r="X35" s="4"/>
      <c r="Y35" s="4"/>
      <c r="Z35" s="4"/>
    </row>
    <row r="36" spans="1:26" x14ac:dyDescent="0.25">
      <c r="A36" s="4"/>
      <c r="B36" s="4"/>
      <c r="C36" s="4"/>
      <c r="D36" s="4"/>
      <c r="E36" s="4"/>
      <c r="F36" s="4" t="s">
        <v>113</v>
      </c>
      <c r="G36" s="4" t="s">
        <v>55</v>
      </c>
      <c r="H36" s="4" t="s">
        <v>114</v>
      </c>
      <c r="I36" s="4" t="s">
        <v>115</v>
      </c>
      <c r="J36" s="4" t="s">
        <v>24</v>
      </c>
      <c r="K36" s="8" t="s">
        <v>21</v>
      </c>
      <c r="L36" s="4"/>
      <c r="M36" s="4"/>
      <c r="N36" s="4"/>
      <c r="O36" s="4"/>
      <c r="P36" s="4"/>
      <c r="Q36" s="4"/>
      <c r="R36" s="4"/>
      <c r="S36" s="4"/>
      <c r="T36" s="4"/>
      <c r="U36" s="4"/>
      <c r="V36" s="4"/>
      <c r="W36" s="4"/>
      <c r="X36" s="4"/>
      <c r="Y36" s="4"/>
      <c r="Z36" s="4"/>
    </row>
    <row r="37" spans="1:26" x14ac:dyDescent="0.25">
      <c r="A37" s="4"/>
      <c r="B37" s="4"/>
      <c r="C37" s="4"/>
      <c r="D37" s="4"/>
      <c r="E37" s="4"/>
      <c r="F37" s="4" t="s">
        <v>116</v>
      </c>
      <c r="G37" s="4" t="s">
        <v>55</v>
      </c>
      <c r="H37" s="4" t="s">
        <v>68</v>
      </c>
      <c r="I37" s="4" t="s">
        <v>117</v>
      </c>
      <c r="J37" s="4" t="s">
        <v>24</v>
      </c>
      <c r="K37" s="8" t="s">
        <v>21</v>
      </c>
      <c r="L37" s="4"/>
      <c r="M37" s="4"/>
      <c r="N37" s="4"/>
      <c r="O37" s="4"/>
      <c r="P37" s="4"/>
      <c r="Q37" s="4"/>
      <c r="R37" s="4"/>
      <c r="S37" s="4"/>
      <c r="T37" s="4"/>
      <c r="U37" s="4"/>
      <c r="V37" s="4"/>
      <c r="W37" s="4"/>
      <c r="X37" s="4"/>
      <c r="Y37" s="4"/>
      <c r="Z37" s="4"/>
    </row>
    <row r="38" spans="1:26" x14ac:dyDescent="0.25">
      <c r="A38" s="4"/>
      <c r="B38" s="4"/>
      <c r="C38" s="4"/>
      <c r="D38" s="4"/>
      <c r="E38" s="4"/>
      <c r="F38" s="4" t="s">
        <v>118</v>
      </c>
      <c r="G38" s="4" t="s">
        <v>64</v>
      </c>
      <c r="H38" s="4" t="s">
        <v>114</v>
      </c>
      <c r="I38" s="4" t="s">
        <v>119</v>
      </c>
      <c r="J38" s="4" t="s">
        <v>24</v>
      </c>
      <c r="K38" s="8" t="s">
        <v>21</v>
      </c>
      <c r="L38" s="4"/>
      <c r="M38" s="4"/>
      <c r="N38" s="4"/>
      <c r="O38" s="4"/>
      <c r="P38" s="4"/>
      <c r="Q38" s="4"/>
      <c r="R38" s="4"/>
      <c r="S38" s="4"/>
      <c r="T38" s="4"/>
      <c r="U38" s="4"/>
      <c r="V38" s="4"/>
      <c r="W38" s="4"/>
      <c r="X38" s="4"/>
      <c r="Y38" s="4"/>
      <c r="Z38" s="4"/>
    </row>
    <row r="39" spans="1:26" x14ac:dyDescent="0.25">
      <c r="A39" s="4"/>
      <c r="B39" s="4"/>
      <c r="C39" s="4"/>
      <c r="D39" s="4"/>
      <c r="E39" s="4"/>
      <c r="F39" s="4" t="s">
        <v>69</v>
      </c>
      <c r="G39" s="4" t="s">
        <v>53</v>
      </c>
      <c r="H39" s="4" t="s">
        <v>114</v>
      </c>
      <c r="I39" s="4" t="s">
        <v>120</v>
      </c>
      <c r="J39" s="4" t="s">
        <v>24</v>
      </c>
      <c r="K39" s="8" t="s">
        <v>21</v>
      </c>
      <c r="L39" s="4"/>
      <c r="M39" s="4"/>
      <c r="N39" s="4"/>
      <c r="O39" s="4"/>
      <c r="P39" s="4"/>
      <c r="Q39" s="4"/>
      <c r="R39" s="4"/>
      <c r="S39" s="4"/>
      <c r="T39" s="4"/>
      <c r="U39" s="4"/>
      <c r="V39" s="4"/>
      <c r="W39" s="4"/>
      <c r="X39" s="4"/>
      <c r="Y39" s="4"/>
      <c r="Z39" s="4"/>
    </row>
    <row r="40" spans="1:26" x14ac:dyDescent="0.25">
      <c r="A40" s="4"/>
      <c r="B40" s="4"/>
      <c r="C40" s="4"/>
      <c r="D40" s="4"/>
      <c r="E40" s="4"/>
      <c r="F40" s="4" t="s">
        <v>71</v>
      </c>
      <c r="G40" s="4" t="s">
        <v>62</v>
      </c>
      <c r="H40" s="4" t="s">
        <v>114</v>
      </c>
      <c r="I40" s="4" t="s">
        <v>121</v>
      </c>
      <c r="J40" s="4" t="s">
        <v>24</v>
      </c>
      <c r="K40" s="8" t="s">
        <v>21</v>
      </c>
      <c r="L40" s="4"/>
      <c r="M40" s="4"/>
      <c r="N40" s="4"/>
      <c r="O40" s="4"/>
      <c r="P40" s="4"/>
      <c r="Q40" s="4"/>
      <c r="R40" s="4"/>
      <c r="S40" s="4"/>
      <c r="T40" s="4"/>
      <c r="U40" s="4"/>
      <c r="V40" s="4"/>
      <c r="W40" s="4"/>
      <c r="X40" s="4"/>
      <c r="Y40" s="4"/>
      <c r="Z40" s="4"/>
    </row>
    <row r="41" spans="1:26" x14ac:dyDescent="0.25">
      <c r="A41" s="4"/>
      <c r="B41" s="4"/>
      <c r="C41" s="4"/>
      <c r="D41" s="4"/>
      <c r="E41" s="4"/>
      <c r="F41" s="4" t="s">
        <v>122</v>
      </c>
      <c r="G41" s="4" t="s">
        <v>62</v>
      </c>
      <c r="H41" s="4" t="s">
        <v>68</v>
      </c>
      <c r="I41" s="4" t="s">
        <v>123</v>
      </c>
      <c r="J41" s="4" t="s">
        <v>24</v>
      </c>
      <c r="K41" s="8" t="s">
        <v>21</v>
      </c>
      <c r="L41" s="4"/>
      <c r="M41" s="4"/>
      <c r="N41" s="4"/>
      <c r="O41" s="4"/>
      <c r="P41" s="4"/>
      <c r="Q41" s="4"/>
      <c r="R41" s="4"/>
      <c r="S41" s="4"/>
      <c r="T41" s="4"/>
      <c r="U41" s="4"/>
      <c r="V41" s="4"/>
      <c r="W41" s="4"/>
      <c r="X41" s="4"/>
      <c r="Y41" s="4"/>
      <c r="Z41" s="4"/>
    </row>
    <row r="42" spans="1:26" x14ac:dyDescent="0.25">
      <c r="A42" s="4"/>
      <c r="B42" s="4"/>
      <c r="C42" s="4"/>
      <c r="D42" s="4"/>
      <c r="E42" s="4"/>
      <c r="F42" s="4" t="s">
        <v>87</v>
      </c>
      <c r="G42" s="4" t="s">
        <v>89</v>
      </c>
      <c r="H42" s="4" t="s">
        <v>108</v>
      </c>
      <c r="I42" s="4" t="s">
        <v>124</v>
      </c>
      <c r="J42" s="4" t="s">
        <v>24</v>
      </c>
      <c r="K42" s="8" t="s">
        <v>21</v>
      </c>
      <c r="L42" s="4"/>
      <c r="M42" s="4"/>
      <c r="N42" s="4"/>
      <c r="O42" s="4"/>
      <c r="P42" s="4"/>
      <c r="Q42" s="4"/>
      <c r="R42" s="4"/>
      <c r="S42" s="4"/>
      <c r="T42" s="4"/>
      <c r="U42" s="4"/>
      <c r="V42" s="4"/>
      <c r="W42" s="4"/>
      <c r="X42" s="4"/>
      <c r="Y42" s="4"/>
      <c r="Z42" s="4"/>
    </row>
    <row r="43" spans="1:26" x14ac:dyDescent="0.25">
      <c r="A43" s="4"/>
      <c r="B43" s="4"/>
      <c r="C43" s="4"/>
      <c r="D43" s="4"/>
      <c r="E43" s="4"/>
      <c r="F43" s="4" t="s">
        <v>125</v>
      </c>
      <c r="G43" s="4" t="s">
        <v>59</v>
      </c>
      <c r="H43" s="4" t="s">
        <v>114</v>
      </c>
      <c r="I43" s="4" t="s">
        <v>124</v>
      </c>
      <c r="J43" s="4" t="s">
        <v>24</v>
      </c>
      <c r="K43" s="8" t="s">
        <v>21</v>
      </c>
      <c r="L43" s="4"/>
      <c r="M43" s="4"/>
      <c r="N43" s="4"/>
      <c r="O43" s="4"/>
      <c r="P43" s="4"/>
      <c r="Q43" s="4"/>
      <c r="R43" s="4"/>
      <c r="S43" s="4"/>
      <c r="T43" s="4"/>
      <c r="U43" s="4"/>
      <c r="V43" s="4"/>
      <c r="W43" s="4"/>
      <c r="X43" s="4"/>
      <c r="Y43" s="4"/>
      <c r="Z43" s="4"/>
    </row>
    <row r="44" spans="1:26" x14ac:dyDescent="0.25">
      <c r="A44" s="4"/>
      <c r="B44" s="4"/>
      <c r="C44" s="4"/>
      <c r="D44" s="4"/>
      <c r="E44" s="4">
        <v>2026</v>
      </c>
      <c r="F44" s="4" t="s">
        <v>126</v>
      </c>
      <c r="G44" s="4" t="s">
        <v>127</v>
      </c>
      <c r="H44" s="4" t="s">
        <v>128</v>
      </c>
      <c r="I44" s="4" t="s">
        <v>129</v>
      </c>
      <c r="J44" s="4" t="s">
        <v>24</v>
      </c>
      <c r="K44" s="8" t="s">
        <v>21</v>
      </c>
      <c r="L44" s="4"/>
      <c r="M44" s="4"/>
      <c r="N44" s="4"/>
      <c r="O44" s="4"/>
      <c r="P44" s="4"/>
      <c r="Q44" s="4"/>
      <c r="R44" s="4"/>
      <c r="S44" s="4"/>
      <c r="T44" s="4"/>
      <c r="U44" s="4"/>
      <c r="V44" s="4"/>
      <c r="W44" s="4"/>
      <c r="X44" s="4"/>
      <c r="Y44" s="4"/>
      <c r="Z44" s="4"/>
    </row>
    <row r="45" spans="1:26" x14ac:dyDescent="0.25">
      <c r="A45" s="4"/>
      <c r="B45" s="4"/>
      <c r="C45" s="4"/>
      <c r="D45" s="4"/>
      <c r="E45" s="4"/>
      <c r="F45" s="4" t="s">
        <v>130</v>
      </c>
      <c r="G45" s="4" t="s">
        <v>131</v>
      </c>
      <c r="H45" s="4" t="s">
        <v>128</v>
      </c>
      <c r="I45" s="4" t="s">
        <v>132</v>
      </c>
      <c r="J45" s="4" t="s">
        <v>24</v>
      </c>
      <c r="K45" s="8" t="s">
        <v>21</v>
      </c>
      <c r="L45" s="4"/>
      <c r="M45" s="4"/>
      <c r="N45" s="4"/>
      <c r="O45" s="4"/>
      <c r="P45" s="4"/>
      <c r="Q45" s="4"/>
      <c r="R45" s="4"/>
      <c r="S45" s="4"/>
      <c r="T45" s="4"/>
      <c r="U45" s="4"/>
      <c r="V45" s="4"/>
      <c r="W45" s="4"/>
      <c r="X45" s="4"/>
      <c r="Y45" s="4"/>
      <c r="Z45" s="4"/>
    </row>
    <row r="46" spans="1:26" x14ac:dyDescent="0.25">
      <c r="A46" s="4"/>
      <c r="B46" s="4"/>
      <c r="C46" s="4"/>
      <c r="D46" s="4"/>
      <c r="E46" s="4"/>
      <c r="F46" s="4" t="s">
        <v>133</v>
      </c>
      <c r="G46" s="4" t="s">
        <v>134</v>
      </c>
      <c r="H46" s="4" t="s">
        <v>128</v>
      </c>
      <c r="I46" s="4" t="s">
        <v>135</v>
      </c>
      <c r="J46" s="4" t="s">
        <v>24</v>
      </c>
      <c r="K46" s="8" t="s">
        <v>21</v>
      </c>
      <c r="L46" s="4"/>
      <c r="M46" s="4"/>
      <c r="N46" s="4"/>
      <c r="O46" s="4"/>
      <c r="P46" s="4"/>
      <c r="Q46" s="4"/>
      <c r="R46" s="4"/>
      <c r="S46" s="4"/>
      <c r="T46" s="4"/>
      <c r="U46" s="4"/>
      <c r="V46" s="4"/>
      <c r="W46" s="4"/>
      <c r="X46" s="4"/>
      <c r="Y46" s="4"/>
      <c r="Z46" s="4"/>
    </row>
    <row r="47" spans="1:26" x14ac:dyDescent="0.25">
      <c r="A47" s="4"/>
      <c r="B47" s="4" t="s">
        <v>102</v>
      </c>
      <c r="C47" s="4" t="s">
        <v>138</v>
      </c>
      <c r="D47" s="4" t="s">
        <v>102</v>
      </c>
      <c r="E47" s="4">
        <v>2023</v>
      </c>
      <c r="F47" s="4" t="s">
        <v>70</v>
      </c>
      <c r="G47" s="4" t="s">
        <v>53</v>
      </c>
      <c r="H47" s="4" t="s">
        <v>106</v>
      </c>
      <c r="I47" s="4" t="s">
        <v>107</v>
      </c>
      <c r="J47" s="4" t="s">
        <v>24</v>
      </c>
      <c r="K47" s="8" t="s">
        <v>21</v>
      </c>
      <c r="L47" s="4"/>
      <c r="M47" s="4"/>
      <c r="N47" s="4"/>
      <c r="O47" s="4"/>
      <c r="P47" s="4"/>
      <c r="Q47" s="4"/>
      <c r="R47" s="4"/>
      <c r="S47" s="4"/>
      <c r="T47" s="4"/>
      <c r="U47" s="4"/>
      <c r="V47" s="4"/>
      <c r="W47" s="4"/>
      <c r="X47" s="4"/>
      <c r="Y47" s="4"/>
      <c r="Z47" s="4"/>
    </row>
    <row r="48" spans="1:26" x14ac:dyDescent="0.25">
      <c r="A48" s="4"/>
      <c r="B48" s="4"/>
      <c r="C48" s="4"/>
      <c r="D48" s="4"/>
      <c r="E48" s="4">
        <v>2024</v>
      </c>
      <c r="F48" s="4" t="s">
        <v>84</v>
      </c>
      <c r="G48" s="4" t="s">
        <v>88</v>
      </c>
      <c r="H48" s="4" t="s">
        <v>108</v>
      </c>
      <c r="I48" s="4" t="s">
        <v>109</v>
      </c>
      <c r="J48" s="4" t="s">
        <v>24</v>
      </c>
      <c r="K48" s="8" t="s">
        <v>21</v>
      </c>
      <c r="L48" s="4"/>
      <c r="M48" s="4"/>
      <c r="N48" s="4"/>
      <c r="O48" s="4"/>
      <c r="P48" s="4"/>
      <c r="Q48" s="4"/>
      <c r="R48" s="4"/>
      <c r="S48" s="4"/>
      <c r="T48" s="4"/>
      <c r="U48" s="4"/>
      <c r="V48" s="4"/>
      <c r="W48" s="4"/>
      <c r="X48" s="4"/>
      <c r="Y48" s="4"/>
      <c r="Z48" s="4"/>
    </row>
    <row r="49" spans="1:26" x14ac:dyDescent="0.25">
      <c r="A49" s="4"/>
      <c r="B49" s="4"/>
      <c r="C49" s="4"/>
      <c r="D49" s="4"/>
      <c r="E49" s="4"/>
      <c r="F49" s="4" t="s">
        <v>110</v>
      </c>
      <c r="G49" s="4" t="s">
        <v>88</v>
      </c>
      <c r="H49" s="4" t="s">
        <v>68</v>
      </c>
      <c r="I49" s="4" t="s">
        <v>111</v>
      </c>
      <c r="J49" s="4" t="s">
        <v>24</v>
      </c>
      <c r="K49" s="8" t="s">
        <v>21</v>
      </c>
      <c r="L49" s="4"/>
      <c r="M49" s="4"/>
      <c r="N49" s="4"/>
      <c r="O49" s="4"/>
      <c r="P49" s="4"/>
      <c r="Q49" s="4"/>
      <c r="R49" s="4"/>
      <c r="S49" s="4"/>
      <c r="T49" s="4"/>
      <c r="U49" s="4"/>
      <c r="V49" s="4"/>
      <c r="W49" s="4"/>
      <c r="X49" s="4"/>
      <c r="Y49" s="4"/>
      <c r="Z49" s="4"/>
    </row>
    <row r="50" spans="1:26" x14ac:dyDescent="0.25">
      <c r="A50" s="4"/>
      <c r="B50" s="4"/>
      <c r="C50" s="4"/>
      <c r="D50" s="4"/>
      <c r="E50" s="4">
        <v>2025</v>
      </c>
      <c r="F50" s="4" t="s">
        <v>56</v>
      </c>
      <c r="G50" s="4" t="s">
        <v>55</v>
      </c>
      <c r="H50" s="4" t="s">
        <v>106</v>
      </c>
      <c r="I50" s="4" t="s">
        <v>112</v>
      </c>
      <c r="J50" s="4" t="s">
        <v>24</v>
      </c>
      <c r="K50" s="8" t="s">
        <v>21</v>
      </c>
      <c r="L50" s="4"/>
      <c r="M50" s="4"/>
      <c r="N50" s="4"/>
      <c r="O50" s="4"/>
      <c r="P50" s="4"/>
      <c r="Q50" s="4"/>
      <c r="R50" s="4"/>
      <c r="S50" s="4"/>
      <c r="T50" s="4"/>
      <c r="U50" s="4"/>
      <c r="V50" s="4"/>
      <c r="W50" s="4"/>
      <c r="X50" s="4"/>
      <c r="Y50" s="4"/>
      <c r="Z50" s="4"/>
    </row>
    <row r="51" spans="1:26" x14ac:dyDescent="0.25">
      <c r="A51" s="4"/>
      <c r="B51" s="4"/>
      <c r="C51" s="4"/>
      <c r="D51" s="4"/>
      <c r="E51" s="4"/>
      <c r="F51" s="4" t="s">
        <v>113</v>
      </c>
      <c r="G51" s="4" t="s">
        <v>55</v>
      </c>
      <c r="H51" s="4" t="s">
        <v>114</v>
      </c>
      <c r="I51" s="4" t="s">
        <v>115</v>
      </c>
      <c r="J51" s="4" t="s">
        <v>24</v>
      </c>
      <c r="K51" s="8" t="s">
        <v>21</v>
      </c>
      <c r="L51" s="4"/>
      <c r="M51" s="4"/>
      <c r="N51" s="4"/>
      <c r="O51" s="4"/>
      <c r="P51" s="4"/>
      <c r="Q51" s="4"/>
      <c r="R51" s="4"/>
      <c r="S51" s="4"/>
      <c r="T51" s="4"/>
      <c r="U51" s="4"/>
      <c r="V51" s="4"/>
      <c r="W51" s="4"/>
      <c r="X51" s="4"/>
      <c r="Y51" s="4"/>
      <c r="Z51" s="4"/>
    </row>
    <row r="52" spans="1:26" x14ac:dyDescent="0.25">
      <c r="A52" s="4"/>
      <c r="B52" s="4"/>
      <c r="C52" s="4"/>
      <c r="D52" s="4"/>
      <c r="E52" s="4"/>
      <c r="F52" s="4" t="s">
        <v>116</v>
      </c>
      <c r="G52" s="4" t="s">
        <v>55</v>
      </c>
      <c r="H52" s="4" t="s">
        <v>68</v>
      </c>
      <c r="I52" s="4" t="s">
        <v>117</v>
      </c>
      <c r="J52" s="4" t="s">
        <v>24</v>
      </c>
      <c r="K52" s="8" t="s">
        <v>21</v>
      </c>
      <c r="L52" s="4"/>
      <c r="M52" s="4"/>
      <c r="N52" s="4"/>
      <c r="O52" s="4"/>
      <c r="P52" s="4"/>
      <c r="Q52" s="4"/>
      <c r="R52" s="4"/>
      <c r="S52" s="4"/>
      <c r="T52" s="4"/>
      <c r="U52" s="4"/>
      <c r="V52" s="4"/>
      <c r="W52" s="4"/>
      <c r="X52" s="4"/>
      <c r="Y52" s="4"/>
      <c r="Z52" s="4"/>
    </row>
    <row r="53" spans="1:26" x14ac:dyDescent="0.25">
      <c r="A53" s="4"/>
      <c r="B53" s="4"/>
      <c r="C53" s="4"/>
      <c r="D53" s="4"/>
      <c r="E53" s="4"/>
      <c r="F53" s="4" t="s">
        <v>118</v>
      </c>
      <c r="G53" s="4" t="s">
        <v>64</v>
      </c>
      <c r="H53" s="4" t="s">
        <v>114</v>
      </c>
      <c r="I53" s="4" t="s">
        <v>119</v>
      </c>
      <c r="J53" s="4" t="s">
        <v>24</v>
      </c>
      <c r="K53" s="8" t="s">
        <v>21</v>
      </c>
      <c r="L53" s="4"/>
      <c r="M53" s="4"/>
      <c r="N53" s="4"/>
      <c r="O53" s="4"/>
      <c r="P53" s="4"/>
      <c r="Q53" s="4"/>
      <c r="R53" s="4"/>
      <c r="S53" s="4"/>
      <c r="T53" s="4"/>
      <c r="U53" s="4"/>
      <c r="V53" s="4"/>
      <c r="W53" s="4"/>
      <c r="X53" s="4"/>
      <c r="Y53" s="4"/>
      <c r="Z53" s="4"/>
    </row>
    <row r="54" spans="1:26" x14ac:dyDescent="0.25">
      <c r="A54" s="4"/>
      <c r="B54" s="4"/>
      <c r="C54" s="4"/>
      <c r="D54" s="4"/>
      <c r="E54" s="4"/>
      <c r="F54" s="4" t="s">
        <v>69</v>
      </c>
      <c r="G54" s="4" t="s">
        <v>53</v>
      </c>
      <c r="H54" s="4" t="s">
        <v>114</v>
      </c>
      <c r="I54" s="4" t="s">
        <v>120</v>
      </c>
      <c r="J54" s="4" t="s">
        <v>24</v>
      </c>
      <c r="K54" s="8" t="s">
        <v>21</v>
      </c>
      <c r="L54" s="4"/>
      <c r="M54" s="4"/>
      <c r="N54" s="4"/>
      <c r="O54" s="4"/>
      <c r="P54" s="4"/>
      <c r="Q54" s="4"/>
      <c r="R54" s="4"/>
      <c r="S54" s="4"/>
      <c r="T54" s="4"/>
      <c r="U54" s="4"/>
      <c r="V54" s="4"/>
      <c r="W54" s="4"/>
      <c r="X54" s="4"/>
      <c r="Y54" s="4"/>
      <c r="Z54" s="4"/>
    </row>
    <row r="55" spans="1:26" x14ac:dyDescent="0.25">
      <c r="A55" s="4"/>
      <c r="B55" s="4"/>
      <c r="C55" s="4"/>
      <c r="D55" s="4"/>
      <c r="E55" s="4"/>
      <c r="F55" s="4" t="s">
        <v>71</v>
      </c>
      <c r="G55" s="4" t="s">
        <v>62</v>
      </c>
      <c r="H55" s="4" t="s">
        <v>114</v>
      </c>
      <c r="I55" s="4" t="s">
        <v>121</v>
      </c>
      <c r="J55" s="4" t="s">
        <v>24</v>
      </c>
      <c r="K55" s="8" t="s">
        <v>21</v>
      </c>
      <c r="L55" s="4"/>
      <c r="M55" s="4"/>
      <c r="N55" s="4"/>
      <c r="O55" s="4"/>
      <c r="P55" s="4"/>
      <c r="Q55" s="4"/>
      <c r="R55" s="4"/>
      <c r="S55" s="4"/>
      <c r="T55" s="4"/>
      <c r="U55" s="4"/>
      <c r="V55" s="4"/>
      <c r="W55" s="4"/>
      <c r="X55" s="4"/>
      <c r="Y55" s="4"/>
      <c r="Z55" s="4"/>
    </row>
    <row r="56" spans="1:26" x14ac:dyDescent="0.25">
      <c r="A56" s="4"/>
      <c r="B56" s="4"/>
      <c r="C56" s="4"/>
      <c r="D56" s="4"/>
      <c r="E56" s="4"/>
      <c r="F56" s="4" t="s">
        <v>122</v>
      </c>
      <c r="G56" s="4" t="s">
        <v>62</v>
      </c>
      <c r="H56" s="4" t="s">
        <v>68</v>
      </c>
      <c r="I56" s="4" t="s">
        <v>123</v>
      </c>
      <c r="J56" s="4" t="s">
        <v>24</v>
      </c>
      <c r="K56" s="8" t="s">
        <v>21</v>
      </c>
      <c r="L56" s="4"/>
      <c r="M56" s="4"/>
      <c r="N56" s="4"/>
      <c r="O56" s="4"/>
      <c r="P56" s="4"/>
      <c r="Q56" s="4"/>
      <c r="R56" s="4"/>
      <c r="S56" s="4"/>
      <c r="T56" s="4"/>
      <c r="U56" s="4"/>
      <c r="V56" s="4"/>
      <c r="W56" s="4"/>
      <c r="X56" s="4"/>
      <c r="Y56" s="4"/>
      <c r="Z56" s="4"/>
    </row>
    <row r="57" spans="1:26" x14ac:dyDescent="0.25">
      <c r="A57" s="4"/>
      <c r="B57" s="4"/>
      <c r="C57" s="4"/>
      <c r="D57" s="4"/>
      <c r="E57" s="4"/>
      <c r="F57" s="4" t="s">
        <v>87</v>
      </c>
      <c r="G57" s="4" t="s">
        <v>89</v>
      </c>
      <c r="H57" s="4" t="s">
        <v>108</v>
      </c>
      <c r="I57" s="4" t="s">
        <v>124</v>
      </c>
      <c r="J57" s="4" t="s">
        <v>24</v>
      </c>
      <c r="K57" s="8" t="s">
        <v>21</v>
      </c>
      <c r="L57" s="4"/>
      <c r="M57" s="4"/>
      <c r="N57" s="4"/>
      <c r="O57" s="4"/>
      <c r="P57" s="4"/>
      <c r="Q57" s="4"/>
      <c r="R57" s="4"/>
      <c r="S57" s="4"/>
      <c r="T57" s="4"/>
      <c r="U57" s="4"/>
      <c r="V57" s="4"/>
      <c r="W57" s="4"/>
      <c r="X57" s="4"/>
      <c r="Y57" s="4"/>
      <c r="Z57" s="4"/>
    </row>
    <row r="58" spans="1:26" x14ac:dyDescent="0.25">
      <c r="A58" s="4"/>
      <c r="B58" s="4"/>
      <c r="C58" s="4"/>
      <c r="D58" s="4"/>
      <c r="E58" s="4"/>
      <c r="F58" s="4" t="s">
        <v>125</v>
      </c>
      <c r="G58" s="4" t="s">
        <v>59</v>
      </c>
      <c r="H58" s="4" t="s">
        <v>114</v>
      </c>
      <c r="I58" s="4" t="s">
        <v>124</v>
      </c>
      <c r="J58" s="4" t="s">
        <v>24</v>
      </c>
      <c r="K58" s="8" t="s">
        <v>21</v>
      </c>
      <c r="L58" s="4"/>
      <c r="M58" s="4"/>
      <c r="N58" s="4"/>
      <c r="O58" s="4"/>
      <c r="P58" s="4"/>
      <c r="Q58" s="4"/>
      <c r="R58" s="4"/>
      <c r="S58" s="4"/>
      <c r="T58" s="4"/>
      <c r="U58" s="4"/>
      <c r="V58" s="4"/>
      <c r="W58" s="4"/>
      <c r="X58" s="4"/>
      <c r="Y58" s="4"/>
      <c r="Z58" s="4"/>
    </row>
    <row r="59" spans="1:26" x14ac:dyDescent="0.25">
      <c r="A59" s="4"/>
      <c r="B59" s="4"/>
      <c r="C59" s="4"/>
      <c r="D59" s="4"/>
      <c r="E59" s="4">
        <v>2026</v>
      </c>
      <c r="F59" s="4" t="s">
        <v>126</v>
      </c>
      <c r="G59" s="4" t="s">
        <v>127</v>
      </c>
      <c r="H59" s="4" t="s">
        <v>128</v>
      </c>
      <c r="I59" s="4" t="s">
        <v>129</v>
      </c>
      <c r="J59" s="4" t="s">
        <v>24</v>
      </c>
      <c r="K59" s="8" t="s">
        <v>21</v>
      </c>
      <c r="L59" s="4"/>
      <c r="M59" s="4"/>
      <c r="N59" s="4"/>
      <c r="O59" s="4"/>
      <c r="P59" s="4"/>
      <c r="Q59" s="4"/>
      <c r="R59" s="4"/>
      <c r="S59" s="4"/>
      <c r="T59" s="4"/>
      <c r="U59" s="4"/>
      <c r="V59" s="4"/>
      <c r="W59" s="4"/>
      <c r="X59" s="4"/>
      <c r="Y59" s="4"/>
      <c r="Z59" s="4"/>
    </row>
    <row r="60" spans="1:26" x14ac:dyDescent="0.25">
      <c r="A60" s="4"/>
      <c r="B60" s="4"/>
      <c r="C60" s="4"/>
      <c r="D60" s="4"/>
      <c r="E60" s="4"/>
      <c r="F60" s="4" t="s">
        <v>130</v>
      </c>
      <c r="G60" s="4" t="s">
        <v>131</v>
      </c>
      <c r="H60" s="4" t="s">
        <v>128</v>
      </c>
      <c r="I60" s="4" t="s">
        <v>132</v>
      </c>
      <c r="J60" s="4" t="s">
        <v>24</v>
      </c>
      <c r="K60" s="8" t="s">
        <v>21</v>
      </c>
      <c r="L60" s="4"/>
      <c r="M60" s="4"/>
      <c r="N60" s="4"/>
      <c r="O60" s="4"/>
      <c r="P60" s="4"/>
      <c r="Q60" s="4"/>
      <c r="R60" s="4"/>
      <c r="S60" s="4"/>
      <c r="T60" s="4"/>
      <c r="U60" s="4"/>
      <c r="V60" s="4"/>
      <c r="W60" s="4"/>
      <c r="X60" s="4"/>
      <c r="Y60" s="4"/>
      <c r="Z60" s="4"/>
    </row>
    <row r="61" spans="1:26" x14ac:dyDescent="0.25">
      <c r="A61" s="4"/>
      <c r="B61" s="4"/>
      <c r="C61" s="4"/>
      <c r="D61" s="4"/>
      <c r="E61" s="4"/>
      <c r="F61" s="4" t="s">
        <v>133</v>
      </c>
      <c r="G61" s="4" t="s">
        <v>134</v>
      </c>
      <c r="H61" s="4" t="s">
        <v>128</v>
      </c>
      <c r="I61" s="4" t="s">
        <v>135</v>
      </c>
      <c r="J61" s="4" t="s">
        <v>24</v>
      </c>
      <c r="K61" s="8" t="s">
        <v>21</v>
      </c>
      <c r="L61" s="4"/>
      <c r="M61" s="4"/>
      <c r="N61" s="4"/>
      <c r="O61" s="4"/>
      <c r="P61" s="4"/>
      <c r="Q61" s="4"/>
      <c r="R61" s="4"/>
      <c r="S61" s="4"/>
      <c r="T61" s="4"/>
      <c r="U61" s="4"/>
      <c r="V61" s="4"/>
      <c r="W61" s="4"/>
      <c r="X61" s="4"/>
      <c r="Y61" s="4"/>
      <c r="Z61" s="4"/>
    </row>
    <row r="62" spans="1:26" x14ac:dyDescent="0.25">
      <c r="L62" s="4"/>
      <c r="M62" s="4"/>
      <c r="N62" s="4"/>
      <c r="O62" s="4"/>
      <c r="P62" s="4"/>
      <c r="Q62" s="4"/>
      <c r="R62" s="4"/>
      <c r="S62" s="4"/>
      <c r="T62" s="4"/>
      <c r="U62" s="4"/>
      <c r="V62" s="4"/>
      <c r="W62" s="4"/>
      <c r="X62" s="4"/>
      <c r="Y62" s="4"/>
      <c r="Z62" s="4"/>
    </row>
    <row r="63" spans="1:26" x14ac:dyDescent="0.25">
      <c r="L63" s="4"/>
      <c r="M63" s="4"/>
      <c r="N63" s="4"/>
      <c r="O63" s="4"/>
      <c r="P63" s="4"/>
      <c r="Q63" s="4"/>
      <c r="R63" s="4"/>
      <c r="S63" s="4"/>
      <c r="T63" s="4"/>
      <c r="U63" s="4"/>
      <c r="V63" s="4"/>
      <c r="W63" s="4"/>
      <c r="X63" s="4"/>
      <c r="Y63" s="4"/>
      <c r="Z63" s="4"/>
    </row>
    <row r="64" spans="1:26" x14ac:dyDescent="0.25">
      <c r="L64" s="4"/>
      <c r="M64" s="4"/>
      <c r="N64" s="4"/>
      <c r="O64" s="4"/>
      <c r="P64" s="4"/>
      <c r="Q64" s="4"/>
      <c r="R64" s="4"/>
      <c r="S64" s="4"/>
      <c r="T64" s="4"/>
      <c r="U64" s="4"/>
      <c r="V64" s="4"/>
      <c r="W64" s="4"/>
      <c r="X64" s="4"/>
      <c r="Y64" s="4"/>
      <c r="Z64" s="4"/>
    </row>
    <row r="65" spans="12:26" x14ac:dyDescent="0.25">
      <c r="L65" s="4"/>
      <c r="M65" s="4"/>
      <c r="N65" s="4"/>
      <c r="O65" s="4"/>
      <c r="P65" s="4"/>
      <c r="Q65" s="4"/>
      <c r="R65" s="4"/>
      <c r="S65" s="4"/>
      <c r="T65" s="4"/>
      <c r="U65" s="4"/>
      <c r="V65" s="4"/>
      <c r="W65" s="4"/>
      <c r="X65" s="4"/>
      <c r="Y65" s="4"/>
      <c r="Z65" s="4"/>
    </row>
    <row r="66" spans="12:26" x14ac:dyDescent="0.25">
      <c r="L66" s="4"/>
      <c r="M66" s="4"/>
      <c r="N66" s="4"/>
      <c r="O66" s="4"/>
      <c r="P66" s="4"/>
      <c r="Q66" s="4"/>
      <c r="R66" s="4"/>
      <c r="S66" s="4"/>
      <c r="T66" s="4"/>
      <c r="U66" s="4"/>
      <c r="V66" s="4"/>
      <c r="W66" s="4"/>
      <c r="X66" s="4"/>
      <c r="Y66" s="4"/>
      <c r="Z66" s="4"/>
    </row>
    <row r="67" spans="12:26" x14ac:dyDescent="0.25">
      <c r="L67" s="4"/>
      <c r="M67" s="4"/>
      <c r="N67" s="4"/>
      <c r="O67" s="4"/>
      <c r="P67" s="4"/>
      <c r="Q67" s="4"/>
      <c r="R67" s="4"/>
      <c r="S67" s="4"/>
      <c r="T67" s="4"/>
      <c r="U67" s="4"/>
      <c r="V67" s="4"/>
      <c r="W67" s="4"/>
      <c r="X67" s="4"/>
      <c r="Y67" s="4"/>
      <c r="Z67" s="4"/>
    </row>
    <row r="68" spans="12:26" x14ac:dyDescent="0.25">
      <c r="L68" s="4"/>
      <c r="M68" s="4"/>
      <c r="N68" s="4"/>
      <c r="O68" s="4"/>
      <c r="P68" s="4"/>
      <c r="Q68" s="4"/>
      <c r="R68" s="4"/>
      <c r="S68" s="4"/>
      <c r="T68" s="4"/>
      <c r="U68" s="4"/>
      <c r="V68" s="4"/>
      <c r="W68" s="4"/>
      <c r="X68" s="4"/>
      <c r="Y68" s="4"/>
      <c r="Z68" s="4"/>
    </row>
    <row r="69" spans="12:26" x14ac:dyDescent="0.25">
      <c r="L69" s="4"/>
      <c r="M69" s="4"/>
      <c r="N69" s="4"/>
      <c r="O69" s="4"/>
      <c r="P69" s="4"/>
      <c r="Q69" s="4"/>
      <c r="R69" s="4"/>
      <c r="S69" s="4"/>
      <c r="T69" s="4"/>
      <c r="U69" s="4"/>
      <c r="V69" s="4"/>
      <c r="W69" s="4"/>
      <c r="X69" s="4"/>
      <c r="Y69" s="4"/>
      <c r="Z69" s="4"/>
    </row>
    <row r="70" spans="12:26" x14ac:dyDescent="0.25">
      <c r="L70" s="4"/>
      <c r="M70" s="4"/>
      <c r="N70" s="4"/>
      <c r="O70" s="4"/>
      <c r="P70" s="4"/>
      <c r="Q70" s="4"/>
      <c r="R70" s="4"/>
      <c r="S70" s="4"/>
      <c r="T70" s="4"/>
      <c r="U70" s="4"/>
      <c r="V70" s="4"/>
      <c r="W70" s="4"/>
      <c r="X70" s="4"/>
      <c r="Y70" s="4"/>
      <c r="Z70" s="4"/>
    </row>
    <row r="71" spans="12:26" x14ac:dyDescent="0.25">
      <c r="L71" s="4"/>
      <c r="M71" s="4"/>
      <c r="N71" s="4"/>
      <c r="O71" s="4"/>
      <c r="P71" s="4"/>
      <c r="Q71" s="4"/>
      <c r="R71" s="4"/>
      <c r="S71" s="4"/>
      <c r="T71" s="4"/>
      <c r="U71" s="4"/>
      <c r="V71" s="4"/>
      <c r="W71" s="4"/>
      <c r="X71" s="4"/>
      <c r="Y71" s="4"/>
      <c r="Z71" s="4"/>
    </row>
    <row r="72" spans="12:26" x14ac:dyDescent="0.25">
      <c r="L72" s="4"/>
      <c r="M72" s="4"/>
      <c r="N72" s="4"/>
      <c r="O72" s="4"/>
      <c r="P72" s="4"/>
      <c r="Q72" s="4"/>
      <c r="R72" s="4"/>
      <c r="S72" s="4"/>
      <c r="T72" s="4"/>
      <c r="U72" s="4"/>
      <c r="V72" s="4"/>
      <c r="W72" s="4"/>
      <c r="X72" s="4"/>
      <c r="Y72" s="4"/>
      <c r="Z72" s="4"/>
    </row>
    <row r="73" spans="12:26" x14ac:dyDescent="0.25">
      <c r="L73" s="4"/>
      <c r="M73" s="4"/>
      <c r="N73" s="4"/>
      <c r="O73" s="4"/>
      <c r="P73" s="4"/>
      <c r="Q73" s="4"/>
      <c r="R73" s="4"/>
      <c r="S73" s="4"/>
      <c r="T73" s="4"/>
      <c r="U73" s="4"/>
      <c r="V73" s="4"/>
      <c r="W73" s="4"/>
      <c r="X73" s="4"/>
      <c r="Y73" s="4"/>
      <c r="Z73" s="4"/>
    </row>
    <row r="74" spans="12:26" x14ac:dyDescent="0.25">
      <c r="L74" s="4"/>
      <c r="M74" s="4"/>
      <c r="N74" s="4"/>
      <c r="O74" s="4"/>
      <c r="P74" s="4"/>
      <c r="Q74" s="4"/>
      <c r="R74" s="4"/>
      <c r="S74" s="4"/>
      <c r="T74" s="4"/>
      <c r="U74" s="4"/>
      <c r="V74" s="4"/>
      <c r="W74" s="4"/>
      <c r="X74" s="4"/>
      <c r="Y74" s="4"/>
      <c r="Z74" s="4"/>
    </row>
    <row r="75" spans="12:26" x14ac:dyDescent="0.25">
      <c r="L75" s="4"/>
      <c r="M75" s="4"/>
      <c r="N75" s="4"/>
      <c r="O75" s="4"/>
      <c r="P75" s="4"/>
      <c r="Q75" s="4"/>
      <c r="R75" s="4"/>
      <c r="S75" s="4"/>
      <c r="T75" s="4"/>
      <c r="U75" s="4"/>
      <c r="V75" s="4"/>
      <c r="W75" s="4"/>
      <c r="X75" s="4"/>
      <c r="Y75" s="4"/>
      <c r="Z75" s="4"/>
    </row>
    <row r="76" spans="12:26" x14ac:dyDescent="0.25">
      <c r="L76" s="4"/>
      <c r="M76" s="4"/>
      <c r="N76" s="4"/>
      <c r="O76" s="4"/>
      <c r="P76" s="4"/>
      <c r="Q76" s="4"/>
      <c r="R76" s="4"/>
      <c r="S76" s="4"/>
      <c r="T76" s="4"/>
      <c r="U76" s="4"/>
      <c r="V76" s="4"/>
      <c r="W76" s="4"/>
      <c r="X76" s="4"/>
      <c r="Y76" s="4"/>
      <c r="Z76" s="4"/>
    </row>
    <row r="77" spans="12:26" x14ac:dyDescent="0.25">
      <c r="L77" s="4"/>
      <c r="M77" s="4"/>
      <c r="N77" s="4"/>
      <c r="O77" s="4"/>
      <c r="P77" s="4"/>
      <c r="Q77" s="4"/>
      <c r="R77" s="4"/>
      <c r="S77" s="4"/>
      <c r="T77" s="4"/>
      <c r="U77" s="4"/>
      <c r="V77" s="4"/>
      <c r="W77" s="4"/>
      <c r="X77" s="4"/>
      <c r="Y77" s="4"/>
      <c r="Z77" s="4"/>
    </row>
    <row r="78" spans="12:26" x14ac:dyDescent="0.25">
      <c r="L78" s="4"/>
      <c r="M78" s="4"/>
      <c r="N78" s="4"/>
      <c r="O78" s="4"/>
      <c r="P78" s="4"/>
      <c r="Q78" s="4"/>
      <c r="R78" s="4"/>
      <c r="S78" s="4"/>
      <c r="T78" s="4"/>
      <c r="U78" s="4"/>
      <c r="V78" s="4"/>
      <c r="W78" s="4"/>
      <c r="X78" s="4"/>
      <c r="Y78" s="4"/>
      <c r="Z78" s="4"/>
    </row>
    <row r="79" spans="12:26" x14ac:dyDescent="0.25">
      <c r="L79" s="4"/>
      <c r="M79" s="4"/>
      <c r="N79" s="4"/>
      <c r="O79" s="4"/>
      <c r="P79" s="4"/>
      <c r="Q79" s="4"/>
      <c r="R79" s="4"/>
      <c r="S79" s="4"/>
      <c r="T79" s="4"/>
      <c r="U79" s="4"/>
      <c r="V79" s="4"/>
      <c r="W79" s="4"/>
      <c r="X79" s="4"/>
      <c r="Y79" s="4"/>
      <c r="Z79" s="4"/>
    </row>
    <row r="80" spans="12:26" x14ac:dyDescent="0.25">
      <c r="L80" s="4"/>
      <c r="M80" s="4"/>
      <c r="N80" s="4"/>
      <c r="O80" s="4"/>
      <c r="P80" s="4"/>
      <c r="Q80" s="4"/>
      <c r="R80" s="4"/>
      <c r="S80" s="4"/>
      <c r="T80" s="4"/>
      <c r="U80" s="4"/>
      <c r="V80" s="4"/>
      <c r="W80" s="4"/>
      <c r="X80" s="4"/>
      <c r="Y80" s="4"/>
      <c r="Z80" s="4"/>
    </row>
    <row r="81" spans="12:26" x14ac:dyDescent="0.25">
      <c r="L81" s="4"/>
      <c r="M81" s="4"/>
      <c r="N81" s="4"/>
      <c r="O81" s="4"/>
      <c r="P81" s="4"/>
      <c r="Q81" s="4"/>
      <c r="R81" s="4"/>
      <c r="S81" s="4"/>
      <c r="T81" s="4"/>
      <c r="U81" s="4"/>
      <c r="V81" s="4"/>
      <c r="W81" s="4"/>
      <c r="X81" s="4"/>
      <c r="Y81" s="4"/>
      <c r="Z81" s="4"/>
    </row>
    <row r="82" spans="12:26" x14ac:dyDescent="0.25">
      <c r="L82" s="4"/>
      <c r="M82" s="4"/>
      <c r="N82" s="4"/>
      <c r="O82" s="4"/>
      <c r="P82" s="4"/>
      <c r="Q82" s="4"/>
      <c r="R82" s="4"/>
      <c r="S82" s="4"/>
      <c r="T82" s="4"/>
      <c r="U82" s="4"/>
      <c r="V82" s="4"/>
      <c r="W82" s="4"/>
      <c r="X82" s="4"/>
      <c r="Y82" s="4"/>
      <c r="Z82" s="4"/>
    </row>
    <row r="83" spans="12:26" x14ac:dyDescent="0.25">
      <c r="L83" s="4"/>
      <c r="M83" s="4"/>
      <c r="N83" s="4"/>
      <c r="O83" s="4"/>
      <c r="P83" s="4"/>
      <c r="Q83" s="4"/>
      <c r="R83" s="4"/>
      <c r="S83" s="4"/>
      <c r="T83" s="4"/>
      <c r="U83" s="4"/>
      <c r="V83" s="4"/>
      <c r="W83" s="4"/>
      <c r="X83" s="4"/>
      <c r="Y83" s="4"/>
      <c r="Z83" s="4"/>
    </row>
    <row r="84" spans="12:26" x14ac:dyDescent="0.25">
      <c r="L84" s="4"/>
      <c r="M84" s="4"/>
      <c r="N84" s="4"/>
      <c r="O84" s="4"/>
      <c r="P84" s="4"/>
      <c r="Q84" s="4"/>
      <c r="R84" s="4"/>
      <c r="S84" s="4"/>
      <c r="T84" s="4"/>
      <c r="U84" s="4"/>
      <c r="V84" s="4"/>
      <c r="W84" s="4"/>
      <c r="X84" s="4"/>
      <c r="Y84" s="4"/>
      <c r="Z84" s="4"/>
    </row>
    <row r="85" spans="12:26" x14ac:dyDescent="0.25">
      <c r="L85" s="4"/>
      <c r="M85" s="4"/>
      <c r="N85" s="4"/>
      <c r="O85" s="4"/>
      <c r="P85" s="4"/>
      <c r="Q85" s="4"/>
      <c r="R85" s="4"/>
      <c r="S85" s="4"/>
      <c r="T85" s="4"/>
      <c r="U85" s="4"/>
      <c r="V85" s="4"/>
      <c r="W85" s="4"/>
      <c r="X85" s="4"/>
      <c r="Y85" s="4"/>
      <c r="Z85" s="4"/>
    </row>
    <row r="86" spans="12:26" x14ac:dyDescent="0.25">
      <c r="L86" s="4"/>
      <c r="M86" s="4"/>
      <c r="N86" s="4"/>
      <c r="O86" s="4"/>
      <c r="P86" s="4"/>
      <c r="Q86" s="4"/>
      <c r="R86" s="4"/>
      <c r="S86" s="4"/>
      <c r="T86" s="4"/>
      <c r="U86" s="4"/>
      <c r="V86" s="4"/>
      <c r="W86" s="4"/>
      <c r="X86" s="4"/>
      <c r="Y86" s="4"/>
      <c r="Z86" s="4"/>
    </row>
    <row r="87" spans="12:26" x14ac:dyDescent="0.25">
      <c r="L87" s="4"/>
      <c r="M87" s="4"/>
      <c r="N87" s="4"/>
      <c r="O87" s="4"/>
      <c r="P87" s="4"/>
      <c r="Q87" s="4"/>
      <c r="R87" s="4"/>
      <c r="S87" s="4"/>
      <c r="T87" s="4"/>
      <c r="U87" s="4"/>
      <c r="V87" s="4"/>
      <c r="W87" s="4"/>
      <c r="X87" s="4"/>
      <c r="Y87" s="4"/>
      <c r="Z87" s="4"/>
    </row>
    <row r="88" spans="12:26" x14ac:dyDescent="0.25">
      <c r="L88" s="4"/>
      <c r="M88" s="4"/>
      <c r="N88" s="4"/>
      <c r="O88" s="4"/>
      <c r="P88" s="4"/>
      <c r="Q88" s="4"/>
      <c r="R88" s="4"/>
      <c r="S88" s="4"/>
      <c r="T88" s="4"/>
      <c r="U88" s="4"/>
      <c r="V88" s="4"/>
      <c r="W88" s="4"/>
      <c r="X88" s="4"/>
      <c r="Y88" s="4"/>
      <c r="Z88" s="4"/>
    </row>
    <row r="89" spans="12:26" x14ac:dyDescent="0.25">
      <c r="L89" s="4"/>
      <c r="M89" s="4"/>
      <c r="N89" s="4"/>
      <c r="O89" s="4"/>
      <c r="P89" s="4"/>
      <c r="Q89" s="4"/>
      <c r="R89" s="4"/>
      <c r="S89" s="4"/>
      <c r="T89" s="4"/>
      <c r="U89" s="4"/>
      <c r="V89" s="4"/>
      <c r="W89" s="4"/>
      <c r="X89" s="4"/>
      <c r="Y89" s="4"/>
      <c r="Z89" s="4"/>
    </row>
    <row r="90" spans="12:26" x14ac:dyDescent="0.25">
      <c r="L90" s="4"/>
      <c r="M90" s="4"/>
      <c r="N90" s="4"/>
      <c r="O90" s="4"/>
      <c r="P90" s="4"/>
      <c r="Q90" s="4"/>
      <c r="R90" s="4"/>
      <c r="S90" s="4"/>
      <c r="T90" s="4"/>
      <c r="U90" s="4"/>
      <c r="V90" s="4"/>
      <c r="W90" s="4"/>
      <c r="X90" s="4"/>
      <c r="Y90" s="4"/>
      <c r="Z90" s="4"/>
    </row>
    <row r="91" spans="12:26" x14ac:dyDescent="0.25">
      <c r="L91" s="4"/>
      <c r="M91" s="4"/>
      <c r="N91" s="4"/>
      <c r="O91" s="4"/>
      <c r="P91" s="4"/>
      <c r="Q91" s="4"/>
      <c r="R91" s="4"/>
      <c r="S91" s="4"/>
      <c r="T91" s="4"/>
      <c r="U91" s="4"/>
      <c r="V91" s="4"/>
      <c r="W91" s="4"/>
      <c r="X91" s="4"/>
      <c r="Y91" s="4"/>
      <c r="Z91" s="4"/>
    </row>
    <row r="92" spans="12:26" x14ac:dyDescent="0.25">
      <c r="L92" s="4"/>
      <c r="M92" s="4"/>
      <c r="N92" s="4"/>
      <c r="O92" s="4"/>
      <c r="P92" s="4"/>
      <c r="Q92" s="4"/>
      <c r="R92" s="4"/>
      <c r="S92" s="4"/>
      <c r="T92" s="4"/>
      <c r="U92" s="4"/>
      <c r="V92" s="4"/>
      <c r="W92" s="4"/>
      <c r="X92" s="4"/>
      <c r="Y92" s="4"/>
      <c r="Z92" s="4"/>
    </row>
    <row r="93" spans="12:26" x14ac:dyDescent="0.25">
      <c r="L93" s="4"/>
      <c r="M93" s="4"/>
      <c r="N93" s="4"/>
      <c r="O93" s="4"/>
      <c r="P93" s="4"/>
      <c r="Q93" s="4"/>
      <c r="R93" s="4"/>
      <c r="S93" s="4"/>
      <c r="T93" s="4"/>
      <c r="U93" s="4"/>
      <c r="V93" s="4"/>
      <c r="W93" s="4"/>
      <c r="X93" s="4"/>
      <c r="Y93" s="4"/>
      <c r="Z93" s="4"/>
    </row>
    <row r="94" spans="12:26" x14ac:dyDescent="0.25">
      <c r="L94" s="4"/>
      <c r="M94" s="4"/>
      <c r="N94" s="4"/>
      <c r="O94" s="4"/>
      <c r="P94" s="4"/>
      <c r="Q94" s="4"/>
      <c r="R94" s="4"/>
      <c r="S94" s="4"/>
      <c r="T94" s="4"/>
      <c r="U94" s="4"/>
      <c r="V94" s="4"/>
      <c r="W94" s="4"/>
      <c r="X94" s="4"/>
      <c r="Y94" s="4"/>
      <c r="Z94" s="4"/>
    </row>
    <row r="95" spans="12:26" x14ac:dyDescent="0.25">
      <c r="L95" s="4"/>
      <c r="M95" s="4"/>
      <c r="N95" s="4"/>
      <c r="O95" s="4"/>
      <c r="P95" s="4"/>
      <c r="Q95" s="4"/>
      <c r="R95" s="4"/>
      <c r="S95" s="4"/>
      <c r="T95" s="4"/>
      <c r="U95" s="4"/>
      <c r="V95" s="4"/>
      <c r="W95" s="4"/>
      <c r="X95" s="4"/>
      <c r="Y95" s="4"/>
      <c r="Z95" s="4"/>
    </row>
    <row r="96" spans="12:26" x14ac:dyDescent="0.25">
      <c r="L96" s="4"/>
      <c r="M96" s="4"/>
      <c r="N96" s="4"/>
      <c r="O96" s="4"/>
      <c r="P96" s="4"/>
      <c r="Q96" s="4"/>
      <c r="R96" s="4"/>
      <c r="S96" s="4"/>
      <c r="T96" s="4"/>
      <c r="U96" s="4"/>
      <c r="V96" s="4"/>
      <c r="W96" s="4"/>
      <c r="X96" s="4"/>
      <c r="Y96" s="4"/>
      <c r="Z96" s="4"/>
    </row>
    <row r="97" spans="12:26" x14ac:dyDescent="0.25">
      <c r="L97" s="4"/>
      <c r="M97" s="4"/>
      <c r="N97" s="4"/>
      <c r="O97" s="4"/>
      <c r="P97" s="4"/>
      <c r="Q97" s="4"/>
      <c r="R97" s="4"/>
      <c r="S97" s="4"/>
      <c r="T97" s="4"/>
      <c r="U97" s="4"/>
      <c r="V97" s="4"/>
      <c r="W97" s="4"/>
      <c r="X97" s="4"/>
      <c r="Y97" s="4"/>
      <c r="Z97" s="4"/>
    </row>
    <row r="98" spans="12:26" x14ac:dyDescent="0.25">
      <c r="L98" s="4"/>
      <c r="M98" s="4"/>
      <c r="N98" s="4"/>
      <c r="O98" s="4"/>
      <c r="P98" s="4"/>
      <c r="Q98" s="4"/>
      <c r="R98" s="4"/>
      <c r="S98" s="4"/>
      <c r="T98" s="4"/>
      <c r="U98" s="4"/>
      <c r="V98" s="4"/>
      <c r="W98" s="4"/>
      <c r="X98" s="4"/>
      <c r="Y98" s="4"/>
      <c r="Z98" s="4"/>
    </row>
    <row r="99" spans="12:26" x14ac:dyDescent="0.25">
      <c r="L99" s="4"/>
      <c r="M99" s="4"/>
      <c r="N99" s="4"/>
      <c r="O99" s="4"/>
      <c r="P99" s="4"/>
      <c r="Q99" s="4"/>
      <c r="R99" s="4"/>
      <c r="S99" s="4"/>
      <c r="T99" s="4"/>
      <c r="U99" s="4"/>
      <c r="V99" s="4"/>
      <c r="W99" s="4"/>
      <c r="X99" s="4"/>
      <c r="Y99" s="4"/>
      <c r="Z99" s="4"/>
    </row>
    <row r="100" spans="12:26" x14ac:dyDescent="0.25">
      <c r="L100" s="4"/>
      <c r="M100" s="4"/>
      <c r="N100" s="4"/>
      <c r="O100" s="4"/>
      <c r="P100" s="4"/>
      <c r="Q100" s="4"/>
      <c r="R100" s="4"/>
      <c r="S100" s="4"/>
      <c r="T100" s="4"/>
      <c r="U100" s="4"/>
      <c r="V100" s="4"/>
      <c r="W100" s="4"/>
      <c r="X100" s="4"/>
      <c r="Y100" s="4"/>
      <c r="Z100" s="4"/>
    </row>
    <row r="101" spans="12:26" x14ac:dyDescent="0.25">
      <c r="L101" s="4"/>
      <c r="M101" s="4"/>
      <c r="N101" s="4"/>
      <c r="O101" s="4"/>
      <c r="P101" s="4"/>
      <c r="Q101" s="4"/>
      <c r="R101" s="4"/>
      <c r="S101" s="4"/>
      <c r="T101" s="4"/>
      <c r="U101" s="4"/>
      <c r="V101" s="4"/>
      <c r="W101" s="4"/>
      <c r="X101" s="4"/>
      <c r="Y101" s="4"/>
      <c r="Z101" s="4"/>
    </row>
    <row r="102" spans="12:26" x14ac:dyDescent="0.25">
      <c r="L102" s="4"/>
      <c r="M102" s="4"/>
      <c r="N102" s="4"/>
      <c r="O102" s="4"/>
      <c r="P102" s="4"/>
      <c r="Q102" s="4"/>
      <c r="R102" s="4"/>
      <c r="S102" s="4"/>
      <c r="T102" s="4"/>
      <c r="U102" s="4"/>
      <c r="V102" s="4"/>
      <c r="W102" s="4"/>
      <c r="X102" s="4"/>
      <c r="Y102" s="4"/>
      <c r="Z102" s="4"/>
    </row>
    <row r="103" spans="12:26" x14ac:dyDescent="0.25">
      <c r="L103" s="4"/>
      <c r="M103" s="4"/>
      <c r="N103" s="4"/>
      <c r="O103" s="4"/>
      <c r="P103" s="4"/>
      <c r="Q103" s="4"/>
      <c r="R103" s="4"/>
      <c r="S103" s="4"/>
      <c r="T103" s="4"/>
      <c r="U103" s="4"/>
      <c r="V103" s="4"/>
      <c r="W103" s="4"/>
      <c r="X103" s="4"/>
      <c r="Y103" s="4"/>
      <c r="Z103" s="4"/>
    </row>
    <row r="104" spans="12:26" x14ac:dyDescent="0.25">
      <c r="L104" s="4"/>
      <c r="M104" s="4"/>
      <c r="N104" s="4"/>
      <c r="O104" s="4"/>
      <c r="P104" s="4"/>
      <c r="Q104" s="4"/>
      <c r="R104" s="4"/>
      <c r="S104" s="4"/>
      <c r="T104" s="4"/>
      <c r="U104" s="4"/>
      <c r="V104" s="4"/>
      <c r="W104" s="4"/>
      <c r="X104" s="4"/>
      <c r="Y104" s="4"/>
      <c r="Z104" s="4"/>
    </row>
    <row r="105" spans="12:26" x14ac:dyDescent="0.25">
      <c r="L105" s="4"/>
      <c r="M105" s="4"/>
      <c r="N105" s="4"/>
      <c r="O105" s="4"/>
      <c r="P105" s="4"/>
      <c r="Q105" s="4"/>
      <c r="R105" s="4"/>
      <c r="S105" s="4"/>
      <c r="T105" s="4"/>
      <c r="U105" s="4"/>
      <c r="V105" s="4"/>
      <c r="W105" s="4"/>
      <c r="X105" s="4"/>
      <c r="Y105" s="4"/>
      <c r="Z105" s="4"/>
    </row>
    <row r="106" spans="12:26" x14ac:dyDescent="0.25">
      <c r="L106" s="4"/>
      <c r="M106" s="4"/>
      <c r="N106" s="4"/>
      <c r="O106" s="4"/>
      <c r="P106" s="4"/>
      <c r="Q106" s="4"/>
      <c r="R106" s="4"/>
      <c r="S106" s="4"/>
      <c r="T106" s="4"/>
      <c r="U106" s="4"/>
      <c r="V106" s="4"/>
      <c r="W106" s="4"/>
      <c r="X106" s="4"/>
      <c r="Y106" s="4"/>
      <c r="Z106" s="4"/>
    </row>
    <row r="107" spans="12:26" x14ac:dyDescent="0.25">
      <c r="L107" s="4"/>
      <c r="M107" s="4"/>
      <c r="N107" s="4"/>
      <c r="O107" s="4"/>
      <c r="P107" s="4"/>
      <c r="Q107" s="4"/>
      <c r="R107" s="4"/>
      <c r="S107" s="4"/>
      <c r="T107" s="4"/>
      <c r="U107" s="4"/>
      <c r="V107" s="4"/>
      <c r="W107" s="4"/>
      <c r="X107" s="4"/>
      <c r="Y107" s="4"/>
      <c r="Z107" s="4"/>
    </row>
    <row r="108" spans="12:26" x14ac:dyDescent="0.25">
      <c r="L108" s="4"/>
      <c r="M108" s="4"/>
      <c r="N108" s="4"/>
      <c r="O108" s="4"/>
      <c r="P108" s="4"/>
      <c r="Q108" s="4"/>
      <c r="R108" s="4"/>
      <c r="S108" s="4"/>
      <c r="T108" s="4"/>
      <c r="U108" s="4"/>
      <c r="V108" s="4"/>
      <c r="W108" s="4"/>
      <c r="X108" s="4"/>
      <c r="Y108" s="4"/>
      <c r="Z108" s="4"/>
    </row>
    <row r="109" spans="12:26" x14ac:dyDescent="0.25">
      <c r="L109" s="4"/>
      <c r="M109" s="4"/>
      <c r="N109" s="4"/>
      <c r="O109" s="4"/>
      <c r="P109" s="4"/>
      <c r="Q109" s="4"/>
      <c r="R109" s="4"/>
      <c r="S109" s="4"/>
      <c r="T109" s="4"/>
      <c r="U109" s="4"/>
      <c r="V109" s="4"/>
      <c r="W109" s="4"/>
      <c r="X109" s="4"/>
      <c r="Y109" s="4"/>
      <c r="Z109" s="4"/>
    </row>
    <row r="110" spans="12:26" x14ac:dyDescent="0.25">
      <c r="L110" s="4"/>
      <c r="M110" s="4"/>
      <c r="N110" s="4"/>
      <c r="O110" s="4"/>
      <c r="P110" s="4"/>
      <c r="Q110" s="4"/>
      <c r="R110" s="4"/>
      <c r="S110" s="4"/>
      <c r="T110" s="4"/>
      <c r="U110" s="4"/>
      <c r="V110" s="4"/>
      <c r="W110" s="4"/>
      <c r="X110" s="4"/>
      <c r="Y110" s="4"/>
      <c r="Z110" s="4"/>
    </row>
    <row r="111" spans="12:26" x14ac:dyDescent="0.25">
      <c r="L111" s="4"/>
      <c r="M111" s="4"/>
      <c r="N111" s="4"/>
      <c r="O111" s="4"/>
      <c r="P111" s="4"/>
      <c r="Q111" s="4"/>
      <c r="R111" s="4"/>
      <c r="S111" s="4"/>
      <c r="T111" s="4"/>
      <c r="U111" s="4"/>
      <c r="V111" s="4"/>
      <c r="W111" s="4"/>
      <c r="X111" s="4"/>
      <c r="Y111" s="4"/>
      <c r="Z111" s="4"/>
    </row>
    <row r="112" spans="12:26" x14ac:dyDescent="0.25">
      <c r="L112" s="4"/>
      <c r="M112" s="4"/>
      <c r="N112" s="4"/>
      <c r="O112" s="4"/>
      <c r="P112" s="4"/>
      <c r="Q112" s="4"/>
      <c r="R112" s="4"/>
      <c r="S112" s="4"/>
      <c r="T112" s="4"/>
      <c r="U112" s="4"/>
      <c r="V112" s="4"/>
      <c r="W112" s="4"/>
      <c r="X112" s="4"/>
      <c r="Y112" s="4"/>
      <c r="Z112" s="4"/>
    </row>
    <row r="113" spans="12:26" x14ac:dyDescent="0.25">
      <c r="L113" s="4"/>
      <c r="M113" s="4"/>
      <c r="N113" s="4"/>
      <c r="O113" s="4"/>
      <c r="P113" s="4"/>
      <c r="Q113" s="4"/>
      <c r="R113" s="4"/>
      <c r="S113" s="4"/>
      <c r="T113" s="4"/>
      <c r="U113" s="4"/>
      <c r="V113" s="4"/>
      <c r="W113" s="4"/>
      <c r="X113" s="4"/>
      <c r="Y113" s="4"/>
      <c r="Z113" s="4"/>
    </row>
    <row r="114" spans="12:26" x14ac:dyDescent="0.25">
      <c r="L114" s="4"/>
      <c r="M114" s="4"/>
      <c r="N114" s="4"/>
      <c r="O114" s="4"/>
      <c r="P114" s="4"/>
      <c r="Q114" s="4"/>
      <c r="R114" s="4"/>
      <c r="S114" s="4"/>
      <c r="T114" s="4"/>
      <c r="U114" s="4"/>
      <c r="V114" s="4"/>
      <c r="W114" s="4"/>
      <c r="X114" s="4"/>
      <c r="Y114" s="4"/>
      <c r="Z114" s="4"/>
    </row>
    <row r="115" spans="12:26" x14ac:dyDescent="0.25">
      <c r="L115" s="4"/>
      <c r="M115" s="4"/>
      <c r="N115" s="4"/>
      <c r="O115" s="4"/>
      <c r="P115" s="4"/>
      <c r="Q115" s="4"/>
      <c r="R115" s="4"/>
      <c r="S115" s="4"/>
      <c r="T115" s="4"/>
      <c r="U115" s="4"/>
      <c r="V115" s="4"/>
      <c r="W115" s="4"/>
      <c r="X115" s="4"/>
      <c r="Y115" s="4"/>
      <c r="Z115" s="4"/>
    </row>
    <row r="116" spans="12:26" x14ac:dyDescent="0.25">
      <c r="L116" s="4"/>
      <c r="M116" s="4"/>
      <c r="N116" s="4"/>
      <c r="O116" s="4"/>
      <c r="P116" s="4"/>
      <c r="Q116" s="4"/>
      <c r="R116" s="4"/>
      <c r="S116" s="4"/>
      <c r="T116" s="4"/>
      <c r="U116" s="4"/>
      <c r="V116" s="4"/>
      <c r="W116" s="4"/>
      <c r="X116" s="4"/>
      <c r="Y116" s="4"/>
      <c r="Z116" s="4"/>
    </row>
    <row r="117" spans="12:26" x14ac:dyDescent="0.25">
      <c r="L117" s="4"/>
      <c r="M117" s="4"/>
      <c r="N117" s="4"/>
      <c r="O117" s="4"/>
      <c r="P117" s="4"/>
      <c r="Q117" s="4"/>
      <c r="R117" s="4"/>
      <c r="S117" s="4"/>
      <c r="T117" s="4"/>
      <c r="U117" s="4"/>
      <c r="V117" s="4"/>
      <c r="W117" s="4"/>
      <c r="X117" s="4"/>
      <c r="Y117" s="4"/>
      <c r="Z117" s="4"/>
    </row>
    <row r="118" spans="12:26" x14ac:dyDescent="0.25">
      <c r="L118" s="4"/>
      <c r="M118" s="4"/>
      <c r="N118" s="4"/>
      <c r="O118" s="4"/>
      <c r="P118" s="4"/>
      <c r="Q118" s="4"/>
      <c r="R118" s="4"/>
      <c r="S118" s="4"/>
      <c r="T118" s="4"/>
      <c r="U118" s="4"/>
      <c r="V118" s="4"/>
      <c r="W118" s="4"/>
      <c r="X118" s="4"/>
      <c r="Y118" s="4"/>
      <c r="Z118" s="4"/>
    </row>
    <row r="119" spans="12:26" x14ac:dyDescent="0.25">
      <c r="L119" s="4"/>
      <c r="M119" s="4"/>
      <c r="N119" s="4"/>
      <c r="O119" s="4"/>
      <c r="P119" s="4"/>
      <c r="Q119" s="4"/>
      <c r="R119" s="4"/>
      <c r="S119" s="4"/>
      <c r="T119" s="4"/>
      <c r="U119" s="4"/>
      <c r="V119" s="4"/>
      <c r="W119" s="4"/>
      <c r="X119" s="4"/>
      <c r="Y119" s="4"/>
      <c r="Z119" s="4"/>
    </row>
    <row r="120" spans="12:26" x14ac:dyDescent="0.25">
      <c r="L120" s="4"/>
      <c r="M120" s="4"/>
      <c r="N120" s="4"/>
      <c r="O120" s="4"/>
      <c r="P120" s="4"/>
      <c r="Q120" s="4"/>
      <c r="R120" s="4"/>
      <c r="S120" s="4"/>
      <c r="T120" s="4"/>
      <c r="U120" s="4"/>
      <c r="V120" s="4"/>
      <c r="W120" s="4"/>
      <c r="X120" s="4"/>
      <c r="Y120" s="4"/>
      <c r="Z120" s="4"/>
    </row>
    <row r="121" spans="12:26" x14ac:dyDescent="0.25">
      <c r="L121" s="4"/>
      <c r="M121" s="4"/>
      <c r="N121" s="4"/>
      <c r="O121" s="4"/>
      <c r="P121" s="4"/>
      <c r="Q121" s="4"/>
      <c r="R121" s="4"/>
      <c r="S121" s="4"/>
      <c r="T121" s="4"/>
      <c r="U121" s="4"/>
      <c r="V121" s="4"/>
      <c r="W121" s="4"/>
      <c r="X121" s="4"/>
      <c r="Y121" s="4"/>
      <c r="Z121" s="4"/>
    </row>
    <row r="122" spans="12:26" x14ac:dyDescent="0.25">
      <c r="L122" s="4"/>
      <c r="M122" s="4"/>
      <c r="N122" s="4"/>
      <c r="O122" s="4"/>
      <c r="P122" s="4"/>
      <c r="Q122" s="4"/>
      <c r="R122" s="4"/>
      <c r="S122" s="4"/>
      <c r="T122" s="4"/>
      <c r="U122" s="4"/>
      <c r="V122" s="4"/>
      <c r="W122" s="4"/>
      <c r="X122" s="4"/>
      <c r="Y122" s="4"/>
      <c r="Z122" s="4"/>
    </row>
    <row r="123" spans="12:26" x14ac:dyDescent="0.25">
      <c r="L123" s="4"/>
      <c r="M123" s="4"/>
      <c r="N123" s="4"/>
      <c r="O123" s="4"/>
      <c r="P123" s="4"/>
      <c r="Q123" s="4"/>
      <c r="R123" s="4"/>
      <c r="S123" s="4"/>
      <c r="T123" s="4"/>
      <c r="U123" s="4"/>
      <c r="V123" s="4"/>
      <c r="W123" s="4"/>
      <c r="X123" s="4"/>
      <c r="Y123" s="4"/>
      <c r="Z123" s="4"/>
    </row>
    <row r="124" spans="12:26" x14ac:dyDescent="0.25">
      <c r="L124" s="4"/>
      <c r="M124" s="4"/>
      <c r="N124" s="4"/>
      <c r="O124" s="4"/>
      <c r="P124" s="4"/>
      <c r="Q124" s="4"/>
      <c r="R124" s="4"/>
      <c r="S124" s="4"/>
      <c r="T124" s="4"/>
      <c r="U124" s="4"/>
      <c r="V124" s="4"/>
      <c r="W124" s="4"/>
      <c r="X124" s="4"/>
      <c r="Y124" s="4"/>
      <c r="Z124" s="4"/>
    </row>
    <row r="125" spans="12:26" x14ac:dyDescent="0.25">
      <c r="L125" s="4"/>
      <c r="M125" s="4"/>
      <c r="N125" s="4"/>
      <c r="O125" s="4"/>
      <c r="P125" s="4"/>
      <c r="Q125" s="4"/>
      <c r="R125" s="4"/>
      <c r="S125" s="4"/>
      <c r="T125" s="4"/>
      <c r="U125" s="4"/>
      <c r="V125" s="4"/>
      <c r="W125" s="4"/>
      <c r="X125" s="4"/>
      <c r="Y125" s="4"/>
      <c r="Z125" s="4"/>
    </row>
    <row r="126" spans="12:26" x14ac:dyDescent="0.25">
      <c r="L126" s="4"/>
      <c r="M126" s="4"/>
      <c r="N126" s="4"/>
      <c r="O126" s="4"/>
      <c r="P126" s="4"/>
      <c r="Q126" s="4"/>
      <c r="R126" s="4"/>
      <c r="S126" s="4"/>
      <c r="T126" s="4"/>
      <c r="U126" s="4"/>
      <c r="V126" s="4"/>
      <c r="W126" s="4"/>
      <c r="X126" s="4"/>
      <c r="Y126" s="4"/>
      <c r="Z126" s="4"/>
    </row>
    <row r="127" spans="12:26" x14ac:dyDescent="0.25">
      <c r="L127" s="4"/>
      <c r="M127" s="4"/>
      <c r="N127" s="4"/>
      <c r="O127" s="4"/>
      <c r="P127" s="4"/>
      <c r="Q127" s="4"/>
      <c r="R127" s="4"/>
      <c r="S127" s="4"/>
      <c r="T127" s="4"/>
      <c r="U127" s="4"/>
      <c r="V127" s="4"/>
      <c r="W127" s="4"/>
      <c r="X127" s="4"/>
      <c r="Y127" s="4"/>
      <c r="Z127" s="4"/>
    </row>
    <row r="128" spans="12:26" x14ac:dyDescent="0.25">
      <c r="L128" s="4"/>
      <c r="M128" s="4"/>
      <c r="N128" s="4"/>
      <c r="O128" s="4"/>
      <c r="P128" s="4"/>
      <c r="Q128" s="4"/>
      <c r="R128" s="4"/>
      <c r="S128" s="4"/>
      <c r="T128" s="4"/>
      <c r="U128" s="4"/>
      <c r="V128" s="4"/>
      <c r="W128" s="4"/>
      <c r="X128" s="4"/>
      <c r="Y128" s="4"/>
      <c r="Z128" s="4"/>
    </row>
    <row r="129" spans="12:26" x14ac:dyDescent="0.25">
      <c r="L129" s="4"/>
      <c r="M129" s="4"/>
      <c r="N129" s="4"/>
      <c r="O129" s="4"/>
      <c r="P129" s="4"/>
      <c r="Q129" s="4"/>
      <c r="R129" s="4"/>
      <c r="S129" s="4"/>
      <c r="T129" s="4"/>
      <c r="U129" s="4"/>
      <c r="V129" s="4"/>
      <c r="W129" s="4"/>
      <c r="X129" s="4"/>
      <c r="Y129" s="4"/>
      <c r="Z129" s="4"/>
    </row>
    <row r="130" spans="12:26" x14ac:dyDescent="0.25">
      <c r="L130" s="4"/>
      <c r="M130" s="4"/>
      <c r="N130" s="4"/>
      <c r="O130" s="4"/>
      <c r="P130" s="4"/>
      <c r="Q130" s="4"/>
      <c r="R130" s="4"/>
      <c r="S130" s="4"/>
      <c r="T130" s="4"/>
      <c r="U130" s="4"/>
      <c r="V130" s="4"/>
      <c r="W130" s="4"/>
      <c r="X130" s="4"/>
      <c r="Y130" s="4"/>
      <c r="Z130" s="4"/>
    </row>
    <row r="131" spans="12:26" x14ac:dyDescent="0.25">
      <c r="L131" s="4"/>
      <c r="M131" s="4"/>
      <c r="N131" s="4"/>
      <c r="O131" s="4"/>
      <c r="P131" s="4"/>
      <c r="Q131" s="4"/>
      <c r="R131" s="4"/>
      <c r="S131" s="4"/>
      <c r="T131" s="4"/>
      <c r="U131" s="4"/>
      <c r="V131" s="4"/>
      <c r="W131" s="4"/>
      <c r="X131" s="4"/>
      <c r="Y131" s="4"/>
      <c r="Z131" s="4"/>
    </row>
    <row r="132" spans="12:26" x14ac:dyDescent="0.25">
      <c r="L132" s="4"/>
      <c r="M132" s="4"/>
      <c r="N132" s="4"/>
      <c r="O132" s="4"/>
      <c r="P132" s="4"/>
      <c r="Q132" s="4"/>
      <c r="R132" s="4"/>
      <c r="S132" s="4"/>
      <c r="T132" s="4"/>
      <c r="U132" s="4"/>
      <c r="V132" s="4"/>
      <c r="W132" s="4"/>
      <c r="X132" s="4"/>
      <c r="Y132" s="4"/>
      <c r="Z132" s="4"/>
    </row>
    <row r="133" spans="12:26" x14ac:dyDescent="0.25">
      <c r="L133" s="4"/>
      <c r="M133" s="4"/>
      <c r="N133" s="4"/>
      <c r="O133" s="4"/>
      <c r="P133" s="4"/>
      <c r="Q133" s="4"/>
      <c r="R133" s="4"/>
      <c r="S133" s="4"/>
      <c r="T133" s="4"/>
      <c r="U133" s="4"/>
      <c r="V133" s="4"/>
      <c r="W133" s="4"/>
      <c r="X133" s="4"/>
      <c r="Y133" s="4"/>
      <c r="Z133" s="4"/>
    </row>
    <row r="134" spans="12:26" x14ac:dyDescent="0.25">
      <c r="L134" s="4"/>
      <c r="M134" s="4"/>
      <c r="N134" s="4"/>
      <c r="O134" s="4"/>
      <c r="P134" s="4"/>
      <c r="Q134" s="4"/>
      <c r="R134" s="4"/>
      <c r="S134" s="4"/>
      <c r="T134" s="4"/>
      <c r="U134" s="4"/>
      <c r="V134" s="4"/>
      <c r="W134" s="4"/>
      <c r="X134" s="4"/>
      <c r="Y134" s="4"/>
      <c r="Z134" s="4"/>
    </row>
    <row r="135" spans="12:26" x14ac:dyDescent="0.25">
      <c r="L135" s="4"/>
      <c r="M135" s="4"/>
      <c r="N135" s="4"/>
      <c r="O135" s="4"/>
      <c r="P135" s="4"/>
      <c r="Q135" s="4"/>
      <c r="R135" s="4"/>
      <c r="S135" s="4"/>
      <c r="T135" s="4"/>
      <c r="U135" s="4"/>
      <c r="V135" s="4"/>
      <c r="W135" s="4"/>
      <c r="X135" s="4"/>
      <c r="Y135" s="4"/>
      <c r="Z135" s="4"/>
    </row>
    <row r="136" spans="12:26" x14ac:dyDescent="0.25">
      <c r="L136" s="4"/>
      <c r="M136" s="4"/>
      <c r="N136" s="4"/>
      <c r="O136" s="4"/>
      <c r="P136" s="4"/>
      <c r="Q136" s="4"/>
      <c r="R136" s="4"/>
      <c r="S136" s="4"/>
      <c r="T136" s="4"/>
      <c r="U136" s="4"/>
      <c r="V136" s="4"/>
      <c r="W136" s="4"/>
      <c r="X136" s="4"/>
      <c r="Y136" s="4"/>
      <c r="Z136" s="4"/>
    </row>
    <row r="137" spans="12:26" x14ac:dyDescent="0.25">
      <c r="L137" s="4"/>
      <c r="M137" s="4"/>
      <c r="N137" s="4"/>
      <c r="O137" s="4"/>
      <c r="P137" s="4"/>
      <c r="Q137" s="4"/>
      <c r="R137" s="4"/>
      <c r="S137" s="4"/>
      <c r="T137" s="4"/>
      <c r="U137" s="4"/>
      <c r="V137" s="4"/>
      <c r="W137" s="4"/>
      <c r="X137" s="4"/>
      <c r="Y137" s="4"/>
      <c r="Z137" s="4"/>
    </row>
    <row r="138" spans="12:26" x14ac:dyDescent="0.25">
      <c r="L138" s="4"/>
      <c r="M138" s="4"/>
      <c r="N138" s="4"/>
      <c r="O138" s="4"/>
      <c r="P138" s="4"/>
      <c r="Q138" s="4"/>
      <c r="R138" s="4"/>
      <c r="S138" s="4"/>
      <c r="T138" s="4"/>
      <c r="U138" s="4"/>
      <c r="V138" s="4"/>
      <c r="W138" s="4"/>
      <c r="X138" s="4"/>
      <c r="Y138" s="4"/>
      <c r="Z138" s="4"/>
    </row>
    <row r="139" spans="12:26" x14ac:dyDescent="0.25">
      <c r="L139" s="4"/>
      <c r="M139" s="4"/>
      <c r="N139" s="4"/>
      <c r="O139" s="4"/>
      <c r="P139" s="4"/>
      <c r="Q139" s="4"/>
      <c r="R139" s="4"/>
      <c r="S139" s="4"/>
      <c r="T139" s="4"/>
      <c r="U139" s="4"/>
      <c r="V139" s="4"/>
      <c r="W139" s="4"/>
      <c r="X139" s="4"/>
      <c r="Y139" s="4"/>
      <c r="Z139" s="4"/>
    </row>
    <row r="140" spans="12:26" x14ac:dyDescent="0.25">
      <c r="L140" s="4"/>
      <c r="M140" s="4"/>
      <c r="N140" s="4"/>
      <c r="O140" s="4"/>
      <c r="P140" s="4"/>
      <c r="Q140" s="4"/>
      <c r="R140" s="4"/>
      <c r="S140" s="4"/>
      <c r="T140" s="4"/>
      <c r="U140" s="4"/>
      <c r="V140" s="4"/>
      <c r="W140" s="4"/>
      <c r="X140" s="4"/>
      <c r="Y140" s="4"/>
      <c r="Z140" s="4"/>
    </row>
    <row r="141" spans="12:26" x14ac:dyDescent="0.25">
      <c r="L141" s="4"/>
      <c r="M141" s="4"/>
      <c r="N141" s="4"/>
      <c r="O141" s="4"/>
      <c r="P141" s="4"/>
      <c r="Q141" s="4"/>
      <c r="R141" s="4"/>
      <c r="S141" s="4"/>
      <c r="T141" s="4"/>
      <c r="U141" s="4"/>
      <c r="V141" s="4"/>
      <c r="W141" s="4"/>
      <c r="X141" s="4"/>
      <c r="Y141" s="4"/>
      <c r="Z141" s="4"/>
    </row>
    <row r="142" spans="12:26" x14ac:dyDescent="0.25">
      <c r="L142" s="4"/>
      <c r="M142" s="4"/>
      <c r="N142" s="4"/>
      <c r="O142" s="4"/>
      <c r="P142" s="4"/>
      <c r="Q142" s="4"/>
      <c r="R142" s="4"/>
      <c r="S142" s="4"/>
      <c r="T142" s="4"/>
      <c r="U142" s="4"/>
      <c r="V142" s="4"/>
      <c r="W142" s="4"/>
      <c r="X142" s="4"/>
      <c r="Y142" s="4"/>
      <c r="Z142" s="4"/>
    </row>
    <row r="143" spans="12:26" x14ac:dyDescent="0.25">
      <c r="L143" s="4"/>
      <c r="M143" s="4"/>
      <c r="N143" s="4"/>
      <c r="O143" s="4"/>
      <c r="P143" s="4"/>
      <c r="Q143" s="4"/>
      <c r="R143" s="4"/>
      <c r="S143" s="4"/>
      <c r="T143" s="4"/>
      <c r="U143" s="4"/>
      <c r="V143" s="4"/>
      <c r="W143" s="4"/>
      <c r="X143" s="4"/>
      <c r="Y143" s="4"/>
      <c r="Z143" s="4"/>
    </row>
    <row r="144" spans="12:26" x14ac:dyDescent="0.25">
      <c r="L144" s="4"/>
      <c r="M144" s="4"/>
      <c r="N144" s="4"/>
      <c r="O144" s="4"/>
      <c r="P144" s="4"/>
      <c r="Q144" s="4"/>
      <c r="R144" s="4"/>
      <c r="S144" s="4"/>
      <c r="T144" s="4"/>
      <c r="U144" s="4"/>
      <c r="V144" s="4"/>
      <c r="W144" s="4"/>
      <c r="X144" s="4"/>
      <c r="Y144" s="4"/>
      <c r="Z144" s="4"/>
    </row>
    <row r="145" spans="12:26" x14ac:dyDescent="0.25">
      <c r="L145" s="4"/>
      <c r="M145" s="4"/>
      <c r="N145" s="4"/>
      <c r="O145" s="4"/>
      <c r="P145" s="4"/>
      <c r="Q145" s="4"/>
      <c r="R145" s="4"/>
      <c r="S145" s="4"/>
      <c r="T145" s="4"/>
      <c r="U145" s="4"/>
      <c r="V145" s="4"/>
      <c r="W145" s="4"/>
      <c r="X145" s="4"/>
      <c r="Y145" s="4"/>
      <c r="Z145" s="4"/>
    </row>
    <row r="146" spans="12:26" x14ac:dyDescent="0.25">
      <c r="L146" s="4"/>
      <c r="M146" s="4"/>
      <c r="N146" s="4"/>
      <c r="O146" s="4"/>
      <c r="P146" s="4"/>
      <c r="Q146" s="4"/>
      <c r="R146" s="4"/>
      <c r="S146" s="4"/>
      <c r="T146" s="4"/>
      <c r="U146" s="4"/>
      <c r="V146" s="4"/>
      <c r="W146" s="4"/>
      <c r="X146" s="4"/>
      <c r="Y146" s="4"/>
      <c r="Z146" s="4"/>
    </row>
    <row r="147" spans="12:26" x14ac:dyDescent="0.25">
      <c r="L147" s="4"/>
      <c r="M147" s="4"/>
      <c r="N147" s="4"/>
      <c r="O147" s="4"/>
      <c r="P147" s="4"/>
      <c r="Q147" s="4"/>
      <c r="R147" s="4"/>
      <c r="S147" s="4"/>
      <c r="T147" s="4"/>
      <c r="U147" s="4"/>
      <c r="V147" s="4"/>
      <c r="W147" s="4"/>
      <c r="X147" s="4"/>
      <c r="Y147" s="4"/>
      <c r="Z147" s="4"/>
    </row>
    <row r="148" spans="12:26" x14ac:dyDescent="0.25">
      <c r="L148" s="4"/>
      <c r="M148" s="4"/>
      <c r="N148" s="4"/>
      <c r="O148" s="4"/>
      <c r="P148" s="4"/>
      <c r="Q148" s="4"/>
      <c r="R148" s="4"/>
      <c r="S148" s="4"/>
      <c r="T148" s="4"/>
      <c r="U148" s="4"/>
      <c r="V148" s="4"/>
      <c r="W148" s="4"/>
      <c r="X148" s="4"/>
      <c r="Y148" s="4"/>
      <c r="Z148" s="4"/>
    </row>
    <row r="149" spans="12:26" x14ac:dyDescent="0.25">
      <c r="L149" s="4"/>
      <c r="M149" s="4"/>
      <c r="N149" s="4"/>
      <c r="O149" s="4"/>
      <c r="P149" s="4"/>
      <c r="Q149" s="4"/>
      <c r="R149" s="4"/>
      <c r="S149" s="4"/>
      <c r="T149" s="4"/>
      <c r="U149" s="4"/>
      <c r="V149" s="4"/>
      <c r="W149" s="4"/>
      <c r="X149" s="4"/>
      <c r="Y149" s="4"/>
      <c r="Z149" s="4"/>
    </row>
    <row r="150" spans="12:26" x14ac:dyDescent="0.25">
      <c r="L150" s="4"/>
      <c r="M150" s="4"/>
      <c r="N150" s="4"/>
      <c r="O150" s="4"/>
      <c r="P150" s="4"/>
      <c r="Q150" s="4"/>
      <c r="R150" s="4"/>
      <c r="S150" s="4"/>
      <c r="T150" s="4"/>
      <c r="U150" s="4"/>
      <c r="V150" s="4"/>
      <c r="W150" s="4"/>
      <c r="X150" s="4"/>
      <c r="Y150" s="4"/>
      <c r="Z150" s="4"/>
    </row>
    <row r="151" spans="12:26" x14ac:dyDescent="0.25">
      <c r="L151" s="4"/>
      <c r="M151" s="4"/>
      <c r="N151" s="4"/>
      <c r="O151" s="4"/>
      <c r="P151" s="4"/>
      <c r="Q151" s="4"/>
      <c r="R151" s="4"/>
      <c r="S151" s="4"/>
      <c r="T151" s="4"/>
      <c r="U151" s="4"/>
      <c r="V151" s="4"/>
      <c r="W151" s="4"/>
      <c r="X151" s="4"/>
      <c r="Y151" s="4"/>
      <c r="Z151" s="4"/>
    </row>
    <row r="152" spans="12:26" x14ac:dyDescent="0.25">
      <c r="L152" s="4"/>
      <c r="M152" s="4"/>
      <c r="N152" s="4"/>
      <c r="O152" s="4"/>
      <c r="P152" s="4"/>
      <c r="Q152" s="4"/>
      <c r="R152" s="4"/>
      <c r="S152" s="4"/>
      <c r="T152" s="4"/>
      <c r="U152" s="4"/>
      <c r="V152" s="4"/>
      <c r="W152" s="4"/>
      <c r="X152" s="4"/>
      <c r="Y152" s="4"/>
      <c r="Z152" s="4"/>
    </row>
    <row r="153" spans="12:26" x14ac:dyDescent="0.25">
      <c r="L153" s="4"/>
      <c r="M153" s="4"/>
      <c r="N153" s="4"/>
      <c r="O153" s="4"/>
      <c r="P153" s="4"/>
      <c r="Q153" s="4"/>
      <c r="R153" s="4"/>
      <c r="S153" s="4"/>
      <c r="T153" s="4"/>
      <c r="U153" s="4"/>
      <c r="V153" s="4"/>
      <c r="W153" s="4"/>
      <c r="X153" s="4"/>
      <c r="Y153" s="4"/>
      <c r="Z153" s="4"/>
    </row>
    <row r="154" spans="12:26" x14ac:dyDescent="0.25">
      <c r="L154" s="4"/>
      <c r="M154" s="4"/>
      <c r="N154" s="4"/>
      <c r="O154" s="4"/>
      <c r="P154" s="4"/>
      <c r="Q154" s="4"/>
      <c r="R154" s="4"/>
      <c r="S154" s="4"/>
      <c r="T154" s="4"/>
      <c r="U154" s="4"/>
      <c r="V154" s="4"/>
      <c r="W154" s="4"/>
      <c r="X154" s="4"/>
      <c r="Y154" s="4"/>
      <c r="Z154" s="4"/>
    </row>
    <row r="155" spans="12:26" x14ac:dyDescent="0.25">
      <c r="L155" s="4"/>
      <c r="M155" s="4"/>
      <c r="N155" s="4"/>
      <c r="O155" s="4"/>
      <c r="P155" s="4"/>
      <c r="Q155" s="4"/>
      <c r="R155" s="4"/>
      <c r="S155" s="4"/>
      <c r="T155" s="4"/>
      <c r="U155" s="4"/>
      <c r="V155" s="4"/>
      <c r="W155" s="4"/>
      <c r="X155" s="4"/>
      <c r="Y155" s="4"/>
      <c r="Z155" s="4"/>
    </row>
    <row r="156" spans="12:26" x14ac:dyDescent="0.25">
      <c r="L156" s="4"/>
      <c r="M156" s="4"/>
      <c r="N156" s="4"/>
      <c r="O156" s="4"/>
      <c r="P156" s="4"/>
      <c r="Q156" s="4"/>
      <c r="R156" s="4"/>
      <c r="S156" s="4"/>
      <c r="T156" s="4"/>
      <c r="U156" s="4"/>
      <c r="V156" s="4"/>
      <c r="W156" s="4"/>
      <c r="X156" s="4"/>
      <c r="Y156" s="4"/>
      <c r="Z156" s="4"/>
    </row>
    <row r="157" spans="12:26" x14ac:dyDescent="0.25">
      <c r="L157" s="4"/>
      <c r="M157" s="4"/>
      <c r="N157" s="4"/>
      <c r="O157" s="4"/>
      <c r="P157" s="4"/>
      <c r="Q157" s="4"/>
      <c r="R157" s="4"/>
      <c r="S157" s="4"/>
      <c r="T157" s="4"/>
      <c r="U157" s="4"/>
      <c r="V157" s="4"/>
      <c r="W157" s="4"/>
      <c r="X157" s="4"/>
      <c r="Y157" s="4"/>
      <c r="Z157" s="4"/>
    </row>
    <row r="158" spans="12:26" x14ac:dyDescent="0.25">
      <c r="L158" s="4"/>
      <c r="M158" s="4"/>
      <c r="N158" s="4"/>
      <c r="O158" s="4"/>
      <c r="P158" s="4"/>
      <c r="Q158" s="4"/>
      <c r="R158" s="4"/>
      <c r="S158" s="4"/>
      <c r="T158" s="4"/>
      <c r="U158" s="4"/>
      <c r="V158" s="4"/>
      <c r="W158" s="4"/>
      <c r="X158" s="4"/>
      <c r="Y158" s="4"/>
      <c r="Z158" s="4"/>
    </row>
    <row r="159" spans="12:26" x14ac:dyDescent="0.25">
      <c r="L159" s="4"/>
      <c r="M159" s="4"/>
      <c r="N159" s="4"/>
      <c r="O159" s="4"/>
      <c r="P159" s="4"/>
      <c r="Q159" s="4"/>
      <c r="R159" s="4"/>
      <c r="S159" s="4"/>
      <c r="T159" s="4"/>
      <c r="U159" s="4"/>
      <c r="V159" s="4"/>
      <c r="W159" s="4"/>
      <c r="X159" s="4"/>
      <c r="Y159" s="4"/>
      <c r="Z159" s="4"/>
    </row>
    <row r="160" spans="12:26" x14ac:dyDescent="0.25">
      <c r="L160" s="4"/>
      <c r="M160" s="4"/>
      <c r="N160" s="4"/>
      <c r="O160" s="4"/>
      <c r="P160" s="4"/>
      <c r="Q160" s="4"/>
      <c r="R160" s="4"/>
      <c r="S160" s="4"/>
      <c r="T160" s="4"/>
      <c r="U160" s="4"/>
      <c r="V160" s="4"/>
      <c r="W160" s="4"/>
      <c r="X160" s="4"/>
      <c r="Y160" s="4"/>
      <c r="Z160" s="4"/>
    </row>
    <row r="161" spans="12:26" x14ac:dyDescent="0.25">
      <c r="L161" s="4"/>
      <c r="M161" s="4"/>
      <c r="N161" s="4"/>
      <c r="O161" s="4"/>
      <c r="P161" s="4"/>
      <c r="Q161" s="4"/>
      <c r="R161" s="4"/>
      <c r="S161" s="4"/>
      <c r="T161" s="4"/>
      <c r="U161" s="4"/>
      <c r="V161" s="4"/>
      <c r="W161" s="4"/>
      <c r="X161" s="4"/>
      <c r="Y161" s="4"/>
      <c r="Z161" s="4"/>
    </row>
    <row r="162" spans="12:26" x14ac:dyDescent="0.25">
      <c r="L162" s="4"/>
      <c r="M162" s="4"/>
      <c r="N162" s="4"/>
      <c r="O162" s="4"/>
      <c r="P162" s="4"/>
      <c r="Q162" s="4"/>
      <c r="R162" s="4"/>
      <c r="S162" s="4"/>
      <c r="T162" s="4"/>
      <c r="U162" s="4"/>
      <c r="V162" s="4"/>
      <c r="W162" s="4"/>
      <c r="X162" s="4"/>
      <c r="Y162" s="4"/>
      <c r="Z162" s="4"/>
    </row>
    <row r="163" spans="12:26" x14ac:dyDescent="0.25">
      <c r="L163" s="4"/>
      <c r="M163" s="4"/>
      <c r="N163" s="4"/>
      <c r="O163" s="4"/>
      <c r="P163" s="4"/>
      <c r="Q163" s="4"/>
      <c r="R163" s="4"/>
      <c r="S163" s="4"/>
      <c r="T163" s="4"/>
      <c r="U163" s="4"/>
      <c r="V163" s="4"/>
      <c r="W163" s="4"/>
      <c r="X163" s="4"/>
      <c r="Y163" s="4"/>
      <c r="Z163" s="4"/>
    </row>
    <row r="164" spans="12:26" x14ac:dyDescent="0.25">
      <c r="L164" s="4"/>
      <c r="M164" s="4"/>
      <c r="N164" s="4"/>
      <c r="O164" s="4"/>
      <c r="P164" s="4"/>
      <c r="Q164" s="4"/>
      <c r="R164" s="4"/>
      <c r="S164" s="4"/>
      <c r="T164" s="4"/>
      <c r="U164" s="4"/>
      <c r="V164" s="4"/>
      <c r="W164" s="4"/>
      <c r="X164" s="4"/>
      <c r="Y164" s="4"/>
      <c r="Z164" s="4"/>
    </row>
    <row r="165" spans="12:26" x14ac:dyDescent="0.25">
      <c r="L165" s="4"/>
      <c r="M165" s="4"/>
      <c r="N165" s="4"/>
      <c r="O165" s="4"/>
      <c r="P165" s="4"/>
      <c r="Q165" s="4"/>
      <c r="R165" s="4"/>
      <c r="S165" s="4"/>
      <c r="T165" s="4"/>
      <c r="U165" s="4"/>
      <c r="V165" s="4"/>
      <c r="W165" s="4"/>
      <c r="X165" s="4"/>
      <c r="Y165" s="4"/>
      <c r="Z165" s="4"/>
    </row>
    <row r="166" spans="12:26" x14ac:dyDescent="0.25">
      <c r="L166" s="4"/>
      <c r="M166" s="4"/>
      <c r="N166" s="4"/>
      <c r="O166" s="4"/>
      <c r="P166" s="4"/>
      <c r="Q166" s="4"/>
      <c r="R166" s="4"/>
      <c r="S166" s="4"/>
      <c r="T166" s="4"/>
      <c r="U166" s="4"/>
      <c r="V166" s="4"/>
      <c r="W166" s="4"/>
      <c r="X166" s="4"/>
      <c r="Y166" s="4"/>
      <c r="Z166" s="4"/>
    </row>
    <row r="167" spans="12:26" x14ac:dyDescent="0.25">
      <c r="L167" s="4"/>
      <c r="M167" s="4"/>
      <c r="N167" s="4"/>
      <c r="O167" s="4"/>
      <c r="P167" s="4"/>
      <c r="Q167" s="4"/>
      <c r="R167" s="4"/>
      <c r="S167" s="4"/>
      <c r="T167" s="4"/>
      <c r="U167" s="4"/>
      <c r="V167" s="4"/>
      <c r="W167" s="4"/>
      <c r="X167" s="4"/>
      <c r="Y167" s="4"/>
      <c r="Z167" s="4"/>
    </row>
    <row r="168" spans="12:26" x14ac:dyDescent="0.25">
      <c r="L168" s="4"/>
      <c r="M168" s="4"/>
      <c r="N168" s="4"/>
      <c r="O168" s="4"/>
      <c r="P168" s="4"/>
      <c r="Q168" s="4"/>
      <c r="R168" s="4"/>
      <c r="S168" s="4"/>
      <c r="T168" s="4"/>
      <c r="U168" s="4"/>
      <c r="V168" s="4"/>
      <c r="W168" s="4"/>
      <c r="X168" s="4"/>
      <c r="Y168" s="4"/>
      <c r="Z168" s="4"/>
    </row>
    <row r="169" spans="12:26" x14ac:dyDescent="0.25">
      <c r="L169" s="4"/>
      <c r="M169" s="4"/>
      <c r="N169" s="4"/>
      <c r="O169" s="4"/>
      <c r="P169" s="4"/>
      <c r="Q169" s="4"/>
      <c r="R169" s="4"/>
      <c r="S169" s="4"/>
      <c r="T169" s="4"/>
      <c r="U169" s="4"/>
      <c r="V169" s="4"/>
      <c r="W169" s="4"/>
      <c r="X169" s="4"/>
      <c r="Y169" s="4"/>
      <c r="Z169" s="4"/>
    </row>
    <row r="170" spans="12:26" x14ac:dyDescent="0.25">
      <c r="L170" s="4"/>
      <c r="M170" s="4"/>
      <c r="N170" s="4"/>
      <c r="O170" s="4"/>
      <c r="P170" s="4"/>
      <c r="Q170" s="4"/>
      <c r="R170" s="4"/>
      <c r="S170" s="4"/>
      <c r="T170" s="4"/>
      <c r="U170" s="4"/>
      <c r="V170" s="4"/>
      <c r="W170" s="4"/>
      <c r="X170" s="4"/>
      <c r="Y170" s="4"/>
      <c r="Z170" s="4"/>
    </row>
    <row r="171" spans="12:26" x14ac:dyDescent="0.25">
      <c r="L171" s="4"/>
      <c r="M171" s="4"/>
      <c r="N171" s="4"/>
      <c r="O171" s="4"/>
      <c r="P171" s="4"/>
      <c r="Q171" s="4"/>
      <c r="R171" s="4"/>
      <c r="S171" s="4"/>
      <c r="T171" s="4"/>
      <c r="U171" s="4"/>
      <c r="V171" s="4"/>
      <c r="W171" s="4"/>
      <c r="X171" s="4"/>
      <c r="Y171" s="4"/>
      <c r="Z171" s="4"/>
    </row>
    <row r="172" spans="12:26" x14ac:dyDescent="0.25">
      <c r="L172" s="4"/>
      <c r="M172" s="4"/>
      <c r="N172" s="4"/>
      <c r="O172" s="4"/>
      <c r="P172" s="4"/>
      <c r="Q172" s="4"/>
      <c r="R172" s="4"/>
      <c r="S172" s="4"/>
      <c r="T172" s="4"/>
      <c r="U172" s="4"/>
      <c r="V172" s="4"/>
      <c r="W172" s="4"/>
      <c r="X172" s="4"/>
      <c r="Y172" s="4"/>
      <c r="Z172" s="4"/>
    </row>
    <row r="173" spans="12:26" x14ac:dyDescent="0.25">
      <c r="L173" s="4"/>
      <c r="M173" s="4"/>
      <c r="N173" s="4"/>
      <c r="O173" s="4"/>
      <c r="P173" s="4"/>
      <c r="Q173" s="4"/>
      <c r="R173" s="4"/>
      <c r="S173" s="4"/>
      <c r="T173" s="4"/>
      <c r="U173" s="4"/>
      <c r="V173" s="4"/>
      <c r="W173" s="4"/>
      <c r="X173" s="4"/>
      <c r="Y173" s="4"/>
      <c r="Z173" s="4"/>
    </row>
    <row r="174" spans="12:26" x14ac:dyDescent="0.25">
      <c r="L174" s="4"/>
      <c r="M174" s="4"/>
      <c r="N174" s="4"/>
      <c r="O174" s="4"/>
      <c r="P174" s="4"/>
      <c r="Q174" s="4"/>
      <c r="R174" s="4"/>
      <c r="S174" s="4"/>
      <c r="T174" s="4"/>
      <c r="U174" s="4"/>
      <c r="V174" s="4"/>
      <c r="W174" s="4"/>
      <c r="X174" s="4"/>
      <c r="Y174" s="4"/>
      <c r="Z174" s="4"/>
    </row>
    <row r="175" spans="12:26" x14ac:dyDescent="0.25">
      <c r="L175" s="4"/>
      <c r="M175" s="4"/>
      <c r="N175" s="4"/>
      <c r="O175" s="4"/>
      <c r="P175" s="4"/>
      <c r="Q175" s="4"/>
      <c r="R175" s="4"/>
      <c r="S175" s="4"/>
      <c r="T175" s="4"/>
      <c r="U175" s="4"/>
      <c r="V175" s="4"/>
      <c r="W175" s="4"/>
      <c r="X175" s="4"/>
      <c r="Y175" s="4"/>
      <c r="Z175" s="4"/>
    </row>
    <row r="176" spans="12:26" x14ac:dyDescent="0.25">
      <c r="L176" s="4"/>
      <c r="M176" s="4"/>
      <c r="N176" s="4"/>
      <c r="O176" s="4"/>
      <c r="P176" s="4"/>
      <c r="Q176" s="4"/>
      <c r="R176" s="4"/>
      <c r="S176" s="4"/>
      <c r="T176" s="4"/>
      <c r="U176" s="4"/>
      <c r="V176" s="4"/>
      <c r="W176" s="4"/>
      <c r="X176" s="4"/>
      <c r="Y176" s="4"/>
      <c r="Z176" s="4"/>
    </row>
    <row r="177" spans="12:26" x14ac:dyDescent="0.25">
      <c r="L177" s="4"/>
      <c r="M177" s="4"/>
      <c r="N177" s="4"/>
      <c r="O177" s="4"/>
      <c r="P177" s="4"/>
      <c r="Q177" s="4"/>
      <c r="R177" s="4"/>
      <c r="S177" s="4"/>
      <c r="T177" s="4"/>
      <c r="U177" s="4"/>
      <c r="V177" s="4"/>
      <c r="W177" s="4"/>
      <c r="X177" s="4"/>
      <c r="Y177" s="4"/>
      <c r="Z177" s="4"/>
    </row>
    <row r="178" spans="12:26" x14ac:dyDescent="0.25">
      <c r="L178" s="4"/>
      <c r="M178" s="4"/>
      <c r="N178" s="4"/>
      <c r="O178" s="4"/>
      <c r="P178" s="4"/>
      <c r="Q178" s="4"/>
      <c r="R178" s="4"/>
      <c r="S178" s="4"/>
      <c r="T178" s="4"/>
      <c r="U178" s="4"/>
      <c r="V178" s="4"/>
      <c r="W178" s="4"/>
      <c r="X178" s="4"/>
      <c r="Y178" s="4"/>
      <c r="Z178" s="4"/>
    </row>
    <row r="179" spans="12:26" x14ac:dyDescent="0.25">
      <c r="L179" s="4"/>
      <c r="M179" s="4"/>
      <c r="N179" s="4"/>
      <c r="O179" s="4"/>
      <c r="P179" s="4"/>
      <c r="Q179" s="4"/>
      <c r="R179" s="4"/>
      <c r="S179" s="4"/>
      <c r="T179" s="4"/>
      <c r="U179" s="4"/>
      <c r="V179" s="4"/>
      <c r="W179" s="4"/>
      <c r="X179" s="4"/>
      <c r="Y179" s="4"/>
      <c r="Z179" s="4"/>
    </row>
    <row r="180" spans="12:26" x14ac:dyDescent="0.25">
      <c r="L180" s="4"/>
      <c r="M180" s="4"/>
      <c r="N180" s="4"/>
      <c r="O180" s="4"/>
      <c r="P180" s="4"/>
      <c r="Q180" s="4"/>
      <c r="R180" s="4"/>
      <c r="S180" s="4"/>
      <c r="T180" s="4"/>
      <c r="U180" s="4"/>
      <c r="V180" s="4"/>
      <c r="W180" s="4"/>
      <c r="X180" s="4"/>
      <c r="Y180" s="4"/>
      <c r="Z180" s="4"/>
    </row>
    <row r="181" spans="12:26" x14ac:dyDescent="0.25">
      <c r="L181" s="4"/>
      <c r="M181" s="4"/>
      <c r="N181" s="4"/>
      <c r="O181" s="4"/>
      <c r="P181" s="4"/>
      <c r="Q181" s="4"/>
      <c r="R181" s="4"/>
      <c r="S181" s="4"/>
      <c r="T181" s="4"/>
      <c r="U181" s="4"/>
      <c r="V181" s="4"/>
      <c r="W181" s="4"/>
      <c r="X181" s="4"/>
      <c r="Y181" s="4"/>
      <c r="Z181" s="4"/>
    </row>
    <row r="182" spans="12:26" x14ac:dyDescent="0.25">
      <c r="L182" s="4"/>
      <c r="M182" s="4"/>
      <c r="N182" s="4"/>
      <c r="O182" s="4"/>
      <c r="P182" s="4"/>
      <c r="Q182" s="4"/>
      <c r="R182" s="4"/>
      <c r="S182" s="4"/>
      <c r="T182" s="4"/>
      <c r="U182" s="4"/>
      <c r="V182" s="4"/>
      <c r="W182" s="4"/>
      <c r="X182" s="4"/>
      <c r="Y182" s="4"/>
      <c r="Z182" s="4"/>
    </row>
    <row r="183" spans="12:26" x14ac:dyDescent="0.25">
      <c r="L183" s="4"/>
      <c r="M183" s="4"/>
      <c r="N183" s="4"/>
      <c r="O183" s="4"/>
      <c r="P183" s="4"/>
      <c r="Q183" s="4"/>
      <c r="R183" s="4"/>
      <c r="S183" s="4"/>
      <c r="T183" s="4"/>
      <c r="U183" s="4"/>
      <c r="V183" s="4"/>
      <c r="W183" s="4"/>
      <c r="X183" s="4"/>
      <c r="Y183" s="4"/>
      <c r="Z183" s="4"/>
    </row>
    <row r="184" spans="12:26" x14ac:dyDescent="0.25">
      <c r="L184" s="4"/>
      <c r="M184" s="4"/>
      <c r="N184" s="4"/>
      <c r="O184" s="4"/>
      <c r="P184" s="4"/>
      <c r="Q184" s="4"/>
      <c r="R184" s="4"/>
      <c r="S184" s="4"/>
      <c r="T184" s="4"/>
      <c r="U184" s="4"/>
      <c r="V184" s="4"/>
      <c r="W184" s="4"/>
      <c r="X184" s="4"/>
      <c r="Y184" s="4"/>
      <c r="Z184" s="4"/>
    </row>
    <row r="185" spans="12:26" x14ac:dyDescent="0.25">
      <c r="L185" s="4"/>
      <c r="M185" s="4"/>
      <c r="N185" s="4"/>
      <c r="O185" s="4"/>
      <c r="P185" s="4"/>
      <c r="Q185" s="4"/>
      <c r="R185" s="4"/>
      <c r="S185" s="4"/>
      <c r="T185" s="4"/>
      <c r="U185" s="4"/>
      <c r="V185" s="4"/>
      <c r="W185" s="4"/>
      <c r="X185" s="4"/>
      <c r="Y185" s="4"/>
      <c r="Z185" s="4"/>
    </row>
    <row r="186" spans="12:26" x14ac:dyDescent="0.25">
      <c r="L186" s="4"/>
      <c r="M186" s="4"/>
      <c r="N186" s="4"/>
      <c r="O186" s="4"/>
      <c r="P186" s="4"/>
      <c r="Q186" s="4"/>
      <c r="R186" s="4"/>
      <c r="S186" s="4"/>
      <c r="T186" s="4"/>
      <c r="U186" s="4"/>
      <c r="V186" s="4"/>
      <c r="W186" s="4"/>
      <c r="X186" s="4"/>
      <c r="Y186" s="4"/>
      <c r="Z186" s="4"/>
    </row>
    <row r="187" spans="12:26" x14ac:dyDescent="0.25">
      <c r="L187" s="4"/>
      <c r="M187" s="4"/>
      <c r="N187" s="4"/>
      <c r="O187" s="4"/>
      <c r="P187" s="4"/>
      <c r="Q187" s="4"/>
      <c r="R187" s="4"/>
      <c r="S187" s="4"/>
      <c r="T187" s="4"/>
      <c r="U187" s="4"/>
      <c r="V187" s="4"/>
      <c r="W187" s="4"/>
      <c r="X187" s="4"/>
      <c r="Y187" s="4"/>
      <c r="Z187" s="4"/>
    </row>
    <row r="188" spans="12:26" x14ac:dyDescent="0.25">
      <c r="L188" s="4"/>
      <c r="M188" s="4"/>
      <c r="N188" s="4"/>
      <c r="O188" s="4"/>
      <c r="P188" s="4"/>
      <c r="Q188" s="4"/>
      <c r="R188" s="4"/>
      <c r="S188" s="4"/>
      <c r="T188" s="4"/>
      <c r="U188" s="4"/>
      <c r="V188" s="4"/>
      <c r="W188" s="4"/>
      <c r="X188" s="4"/>
      <c r="Y188" s="4"/>
      <c r="Z188" s="4"/>
    </row>
    <row r="189" spans="12:26" x14ac:dyDescent="0.25">
      <c r="L189" s="4"/>
      <c r="M189" s="4"/>
      <c r="N189" s="4"/>
      <c r="O189" s="4"/>
      <c r="P189" s="4"/>
      <c r="Q189" s="4"/>
      <c r="R189" s="4"/>
      <c r="S189" s="4"/>
      <c r="T189" s="4"/>
      <c r="U189" s="4"/>
      <c r="V189" s="4"/>
      <c r="W189" s="4"/>
      <c r="X189" s="4"/>
      <c r="Y189" s="4"/>
      <c r="Z189" s="4"/>
    </row>
    <row r="190" spans="12:26" x14ac:dyDescent="0.25">
      <c r="L190" s="4"/>
      <c r="M190" s="4"/>
      <c r="N190" s="4"/>
      <c r="O190" s="4"/>
      <c r="P190" s="4"/>
      <c r="Q190" s="4"/>
      <c r="R190" s="4"/>
      <c r="S190" s="4"/>
      <c r="T190" s="4"/>
      <c r="U190" s="4"/>
      <c r="V190" s="4"/>
      <c r="W190" s="4"/>
      <c r="X190" s="4"/>
      <c r="Y190" s="4"/>
      <c r="Z190" s="4"/>
    </row>
    <row r="191" spans="12:26" x14ac:dyDescent="0.25">
      <c r="L191" s="4"/>
      <c r="M191" s="4"/>
      <c r="N191" s="4"/>
      <c r="O191" s="4"/>
      <c r="P191" s="4"/>
      <c r="Q191" s="4"/>
      <c r="R191" s="4"/>
      <c r="S191" s="4"/>
      <c r="T191" s="4"/>
      <c r="U191" s="4"/>
      <c r="V191" s="4"/>
      <c r="W191" s="4"/>
      <c r="X191" s="4"/>
      <c r="Y191" s="4"/>
      <c r="Z191" s="4"/>
    </row>
    <row r="192" spans="12:26" x14ac:dyDescent="0.25">
      <c r="L192" s="4"/>
      <c r="M192" s="4"/>
      <c r="N192" s="4"/>
      <c r="O192" s="4"/>
      <c r="P192" s="4"/>
      <c r="Q192" s="4"/>
      <c r="R192" s="4"/>
      <c r="S192" s="4"/>
      <c r="T192" s="4"/>
      <c r="U192" s="4"/>
      <c r="V192" s="4"/>
      <c r="W192" s="4"/>
      <c r="X192" s="4"/>
      <c r="Y192" s="4"/>
      <c r="Z192" s="4"/>
    </row>
    <row r="193" spans="12:26" x14ac:dyDescent="0.25">
      <c r="L193" s="4"/>
      <c r="M193" s="4"/>
      <c r="N193" s="4"/>
      <c r="O193" s="4"/>
      <c r="P193" s="4"/>
      <c r="Q193" s="4"/>
      <c r="R193" s="4"/>
      <c r="S193" s="4"/>
      <c r="T193" s="4"/>
      <c r="U193" s="4"/>
      <c r="V193" s="4"/>
      <c r="W193" s="4"/>
      <c r="X193" s="4"/>
      <c r="Y193" s="4"/>
      <c r="Z193" s="4"/>
    </row>
    <row r="194" spans="12:26" x14ac:dyDescent="0.25">
      <c r="L194" s="4"/>
      <c r="M194" s="4"/>
      <c r="N194" s="4"/>
      <c r="O194" s="4"/>
      <c r="P194" s="4"/>
      <c r="Q194" s="4"/>
      <c r="R194" s="4"/>
      <c r="S194" s="4"/>
      <c r="T194" s="4"/>
      <c r="U194" s="4"/>
      <c r="V194" s="4"/>
      <c r="W194" s="4"/>
      <c r="X194" s="4"/>
      <c r="Y194" s="4"/>
      <c r="Z194" s="4"/>
    </row>
    <row r="195" spans="12:26" x14ac:dyDescent="0.25">
      <c r="L195" s="4"/>
      <c r="M195" s="4"/>
      <c r="N195" s="4"/>
      <c r="O195" s="4"/>
      <c r="P195" s="4"/>
      <c r="Q195" s="4"/>
      <c r="R195" s="4"/>
      <c r="S195" s="4"/>
      <c r="T195" s="4"/>
      <c r="U195" s="4"/>
      <c r="V195" s="4"/>
      <c r="W195" s="4"/>
      <c r="X195" s="4"/>
      <c r="Y195" s="4"/>
      <c r="Z195" s="4"/>
    </row>
    <row r="196" spans="12:26" x14ac:dyDescent="0.25">
      <c r="L196" s="4"/>
      <c r="M196" s="4"/>
      <c r="N196" s="4"/>
      <c r="O196" s="4"/>
      <c r="P196" s="4"/>
      <c r="Q196" s="4"/>
      <c r="R196" s="4"/>
      <c r="S196" s="4"/>
      <c r="T196" s="4"/>
      <c r="U196" s="4"/>
      <c r="V196" s="4"/>
      <c r="W196" s="4"/>
      <c r="X196" s="4"/>
      <c r="Y196" s="4"/>
      <c r="Z196" s="4"/>
    </row>
    <row r="197" spans="12:26" x14ac:dyDescent="0.25">
      <c r="L197" s="4"/>
      <c r="M197" s="4"/>
      <c r="N197" s="4"/>
      <c r="O197" s="4"/>
      <c r="P197" s="4"/>
      <c r="Q197" s="4"/>
      <c r="R197" s="4"/>
      <c r="S197" s="4"/>
      <c r="T197" s="4"/>
      <c r="U197" s="4"/>
      <c r="V197" s="4"/>
      <c r="W197" s="4"/>
      <c r="X197" s="4"/>
      <c r="Y197" s="4"/>
      <c r="Z197" s="4"/>
    </row>
    <row r="198" spans="12:26" x14ac:dyDescent="0.25">
      <c r="L198" s="4"/>
      <c r="M198" s="4"/>
      <c r="N198" s="4"/>
      <c r="O198" s="4"/>
      <c r="P198" s="4"/>
      <c r="Q198" s="4"/>
      <c r="R198" s="4"/>
      <c r="S198" s="4"/>
      <c r="T198" s="4"/>
      <c r="U198" s="4"/>
      <c r="V198" s="4"/>
      <c r="W198" s="4"/>
      <c r="X198" s="4"/>
      <c r="Y198" s="4"/>
      <c r="Z198" s="4"/>
    </row>
    <row r="199" spans="12:26" x14ac:dyDescent="0.25">
      <c r="L199" s="4"/>
      <c r="M199" s="4"/>
      <c r="N199" s="4"/>
      <c r="O199" s="4"/>
      <c r="P199" s="4"/>
      <c r="Q199" s="4"/>
      <c r="R199" s="4"/>
      <c r="S199" s="4"/>
      <c r="T199" s="4"/>
      <c r="U199" s="4"/>
      <c r="V199" s="4"/>
      <c r="W199" s="4"/>
      <c r="X199" s="4"/>
      <c r="Y199" s="4"/>
      <c r="Z199" s="4"/>
    </row>
    <row r="200" spans="12:26" x14ac:dyDescent="0.25">
      <c r="L200" s="4"/>
      <c r="M200" s="4"/>
      <c r="N200" s="4"/>
      <c r="O200" s="4"/>
      <c r="P200" s="4"/>
      <c r="Q200" s="4"/>
      <c r="R200" s="4"/>
      <c r="S200" s="4"/>
      <c r="T200" s="4"/>
      <c r="U200" s="4"/>
      <c r="V200" s="4"/>
      <c r="W200" s="4"/>
      <c r="X200" s="4"/>
      <c r="Y200" s="4"/>
      <c r="Z200" s="4"/>
    </row>
  </sheetData>
  <conditionalFormatting pivot="1" sqref="K4:K61">
    <cfRule type="cellIs" dxfId="108" priority="2" operator="equal">
      <formula>"No Record"</formula>
    </cfRule>
  </conditionalFormatting>
  <conditionalFormatting pivot="1" sqref="K4:K61">
    <cfRule type="cellIs" dxfId="107" priority="1" operator="equal">
      <formula>"Record Available"</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B2B83-11C0-4328-B8B1-8641C4B14765}">
  <sheetPr codeName="Sheet11"/>
  <dimension ref="A1:Z200"/>
  <sheetViews>
    <sheetView showGridLines="0" workbookViewId="0">
      <selection activeCell="B27" sqref="B27"/>
    </sheetView>
  </sheetViews>
  <sheetFormatPr defaultRowHeight="15" x14ac:dyDescent="0.25"/>
  <cols>
    <col min="1" max="1" width="78.42578125" customWidth="1"/>
    <col min="2" max="2" width="24" customWidth="1"/>
    <col min="3" max="3" width="24.5703125" bestFit="1" customWidth="1"/>
    <col min="4" max="4" width="16.7109375" bestFit="1" customWidth="1"/>
    <col min="5" max="5" width="48.28515625" bestFit="1" customWidth="1"/>
    <col min="6" max="6" width="60.85546875" bestFit="1" customWidth="1"/>
    <col min="9" max="9" width="45.5703125" bestFit="1" customWidth="1"/>
    <col min="10" max="10" width="29.42578125" bestFit="1" customWidth="1"/>
  </cols>
  <sheetData>
    <row r="1" spans="1:26" x14ac:dyDescent="0.25">
      <c r="A1" s="4"/>
      <c r="B1" s="4"/>
      <c r="C1" s="46"/>
      <c r="D1" s="4"/>
      <c r="E1" s="4"/>
      <c r="F1" s="4"/>
      <c r="G1" s="4"/>
      <c r="H1" s="4"/>
      <c r="I1" s="4"/>
      <c r="J1" s="4"/>
      <c r="K1" s="4"/>
      <c r="L1" s="4"/>
      <c r="M1" s="4"/>
      <c r="N1" s="4"/>
      <c r="O1" s="4"/>
      <c r="P1" s="4"/>
      <c r="Q1" s="4"/>
      <c r="R1" s="4"/>
      <c r="S1" s="4"/>
      <c r="T1" s="4"/>
      <c r="U1" s="4"/>
      <c r="V1" s="4"/>
      <c r="W1" s="4"/>
      <c r="X1" s="4"/>
      <c r="Y1" s="4"/>
      <c r="Z1" s="4"/>
    </row>
    <row r="2" spans="1:26" x14ac:dyDescent="0.25">
      <c r="A2" s="4"/>
      <c r="B2" s="4"/>
      <c r="C2" s="4"/>
      <c r="D2" s="4"/>
      <c r="E2" s="4"/>
      <c r="F2" s="4"/>
      <c r="G2" s="47"/>
      <c r="H2" s="4"/>
      <c r="I2" s="4"/>
      <c r="J2" s="4"/>
      <c r="K2" s="4"/>
      <c r="L2" s="4"/>
      <c r="M2" s="4"/>
      <c r="N2" s="4"/>
      <c r="O2" s="4"/>
      <c r="P2" s="4"/>
      <c r="Q2" s="4"/>
      <c r="R2" s="4"/>
      <c r="S2" s="4"/>
      <c r="T2" s="4"/>
      <c r="U2" s="4"/>
      <c r="V2" s="4"/>
      <c r="W2" s="4"/>
      <c r="X2" s="4"/>
      <c r="Y2" s="4"/>
      <c r="Z2" s="4"/>
    </row>
    <row r="3" spans="1:26" x14ac:dyDescent="0.25">
      <c r="A3" s="4"/>
      <c r="B3" s="4"/>
      <c r="C3" s="4"/>
      <c r="D3" s="4"/>
      <c r="E3" s="4"/>
      <c r="F3" s="4"/>
      <c r="G3" s="4"/>
      <c r="H3" s="4"/>
      <c r="I3" s="4"/>
      <c r="J3" s="4"/>
      <c r="K3" s="4"/>
      <c r="L3" s="4"/>
      <c r="M3" s="4"/>
      <c r="N3" s="4"/>
      <c r="O3" s="4"/>
      <c r="P3" s="4"/>
      <c r="Q3" s="4"/>
      <c r="R3" s="4"/>
      <c r="S3" s="4"/>
      <c r="T3" s="4"/>
      <c r="U3" s="4"/>
      <c r="V3" s="4"/>
      <c r="W3" s="4"/>
      <c r="X3" s="4"/>
      <c r="Y3" s="4"/>
      <c r="Z3" s="4"/>
    </row>
    <row r="4" spans="1:26" x14ac:dyDescent="0.25">
      <c r="A4" s="4"/>
      <c r="B4" s="4"/>
      <c r="C4" s="4"/>
      <c r="D4" s="4"/>
      <c r="E4" s="4"/>
      <c r="F4" s="4"/>
      <c r="G4" s="4"/>
      <c r="H4" s="4"/>
      <c r="I4" s="4"/>
      <c r="J4" s="4"/>
      <c r="K4" s="4"/>
      <c r="L4" s="4"/>
      <c r="M4" s="4"/>
      <c r="N4" s="4"/>
      <c r="O4" s="4"/>
      <c r="P4" s="4"/>
      <c r="Q4" s="4"/>
      <c r="R4" s="4"/>
      <c r="S4" s="4"/>
      <c r="T4" s="4"/>
      <c r="U4" s="4"/>
      <c r="V4" s="4"/>
      <c r="W4" s="4"/>
      <c r="X4" s="4"/>
      <c r="Y4" s="4"/>
      <c r="Z4" s="4"/>
    </row>
    <row r="5" spans="1:26" x14ac:dyDescent="0.25">
      <c r="A5" s="101" t="s">
        <v>2</v>
      </c>
      <c r="B5" s="101" t="s">
        <v>15</v>
      </c>
      <c r="C5" s="101" t="s">
        <v>13</v>
      </c>
      <c r="D5" s="101" t="s">
        <v>44</v>
      </c>
      <c r="E5" s="4"/>
      <c r="F5" s="4"/>
      <c r="G5" s="4"/>
      <c r="H5" s="4"/>
      <c r="I5" s="4"/>
      <c r="J5" s="4"/>
      <c r="K5" s="4"/>
      <c r="L5" s="4"/>
      <c r="M5" s="4"/>
      <c r="N5" s="4"/>
      <c r="O5" s="4"/>
      <c r="P5" s="4"/>
      <c r="Q5" s="4"/>
      <c r="R5" s="4"/>
      <c r="S5" s="4"/>
      <c r="T5" s="4"/>
      <c r="U5" s="4"/>
      <c r="V5" s="4"/>
      <c r="W5" s="4"/>
      <c r="X5" s="4"/>
      <c r="Y5" s="4"/>
      <c r="Z5" s="4"/>
    </row>
    <row r="6" spans="1:26" x14ac:dyDescent="0.25">
      <c r="E6" s="4"/>
      <c r="F6" s="4"/>
      <c r="G6" s="4"/>
      <c r="H6" s="4"/>
      <c r="I6" s="4"/>
      <c r="J6" s="4"/>
      <c r="K6" s="4"/>
      <c r="L6" s="4"/>
      <c r="M6" s="4"/>
      <c r="N6" s="4"/>
      <c r="O6" s="4"/>
      <c r="P6" s="4"/>
      <c r="Q6" s="4"/>
      <c r="R6" s="4"/>
      <c r="S6" s="4"/>
      <c r="T6" s="4"/>
      <c r="U6" s="4"/>
      <c r="V6" s="4"/>
      <c r="W6" s="4"/>
      <c r="X6" s="4"/>
      <c r="Y6" s="4"/>
      <c r="Z6" s="4"/>
    </row>
    <row r="7" spans="1:26" x14ac:dyDescent="0.25">
      <c r="E7" s="4"/>
      <c r="F7" s="4"/>
      <c r="G7" s="4"/>
      <c r="H7" s="4"/>
      <c r="I7" s="4"/>
      <c r="J7" s="4"/>
      <c r="K7" s="4"/>
      <c r="L7" s="4"/>
      <c r="M7" s="4"/>
      <c r="N7" s="4"/>
      <c r="O7" s="4"/>
      <c r="P7" s="4"/>
      <c r="Q7" s="4"/>
      <c r="R7" s="4"/>
      <c r="S7" s="4"/>
      <c r="T7" s="4"/>
      <c r="U7" s="4"/>
      <c r="V7" s="4"/>
      <c r="W7" s="4"/>
      <c r="X7" s="4"/>
      <c r="Y7" s="4"/>
      <c r="Z7" s="4"/>
    </row>
    <row r="8" spans="1:26" x14ac:dyDescent="0.25">
      <c r="E8" s="4"/>
      <c r="F8" s="4"/>
      <c r="G8" s="4"/>
      <c r="H8" s="4"/>
      <c r="I8" s="4"/>
      <c r="J8" s="4"/>
      <c r="K8" s="4"/>
      <c r="L8" s="4"/>
      <c r="M8" s="4"/>
      <c r="N8" s="4"/>
      <c r="O8" s="4"/>
      <c r="P8" s="4"/>
      <c r="Q8" s="4"/>
      <c r="R8" s="4"/>
      <c r="S8" s="4"/>
      <c r="T8" s="4"/>
      <c r="U8" s="4"/>
      <c r="V8" s="4"/>
      <c r="W8" s="4"/>
      <c r="X8" s="4"/>
      <c r="Y8" s="4"/>
      <c r="Z8" s="4"/>
    </row>
    <row r="9" spans="1:26" x14ac:dyDescent="0.25">
      <c r="E9" s="4"/>
      <c r="F9" s="4"/>
      <c r="G9" s="4"/>
      <c r="H9" s="4"/>
      <c r="I9" s="4"/>
      <c r="J9" s="4"/>
      <c r="K9" s="4"/>
      <c r="L9" s="4"/>
      <c r="M9" s="4"/>
      <c r="N9" s="4"/>
      <c r="O9" s="4"/>
      <c r="P9" s="4"/>
      <c r="Q9" s="4"/>
      <c r="R9" s="4"/>
      <c r="S9" s="4"/>
      <c r="T9" s="4"/>
      <c r="U9" s="4"/>
      <c r="V9" s="4"/>
      <c r="W9" s="4"/>
      <c r="X9" s="4"/>
      <c r="Y9" s="4"/>
      <c r="Z9" s="4"/>
    </row>
    <row r="10" spans="1:26" x14ac:dyDescent="0.25">
      <c r="E10" s="4"/>
      <c r="F10" s="4"/>
      <c r="G10" s="4"/>
      <c r="H10" s="4"/>
      <c r="I10" s="4"/>
      <c r="J10" s="4"/>
      <c r="K10" s="4"/>
      <c r="L10" s="4"/>
      <c r="M10" s="4"/>
      <c r="N10" s="4"/>
      <c r="O10" s="4"/>
      <c r="P10" s="4"/>
      <c r="Q10" s="4"/>
      <c r="R10" s="4"/>
      <c r="S10" s="4"/>
      <c r="T10" s="4"/>
      <c r="U10" s="4"/>
      <c r="V10" s="4"/>
      <c r="W10" s="4"/>
      <c r="X10" s="4"/>
      <c r="Y10" s="4"/>
      <c r="Z10" s="4"/>
    </row>
    <row r="11" spans="1:26" x14ac:dyDescent="0.25">
      <c r="E11" s="4"/>
      <c r="F11" s="4"/>
      <c r="G11" s="4"/>
      <c r="H11" s="4"/>
      <c r="I11" s="4"/>
      <c r="J11" s="4"/>
      <c r="K11" s="4"/>
      <c r="L11" s="4"/>
      <c r="M11" s="4"/>
      <c r="N11" s="4"/>
      <c r="O11" s="4"/>
      <c r="P11" s="4"/>
      <c r="Q11" s="4"/>
      <c r="R11" s="4"/>
      <c r="S11" s="4"/>
      <c r="T11" s="4"/>
      <c r="U11" s="4"/>
      <c r="V11" s="4"/>
      <c r="W11" s="4"/>
      <c r="X11" s="4"/>
      <c r="Y11" s="4"/>
      <c r="Z11" s="4"/>
    </row>
    <row r="12" spans="1:26" x14ac:dyDescent="0.25">
      <c r="E12" s="4"/>
      <c r="F12" s="4"/>
      <c r="G12" s="4"/>
      <c r="H12" s="4"/>
      <c r="I12" s="4"/>
      <c r="J12" s="4"/>
      <c r="K12" s="4"/>
      <c r="L12" s="4"/>
      <c r="M12" s="4"/>
      <c r="N12" s="4"/>
      <c r="O12" s="4"/>
      <c r="P12" s="4"/>
      <c r="Q12" s="4"/>
      <c r="R12" s="4"/>
      <c r="S12" s="4"/>
      <c r="T12" s="4"/>
      <c r="U12" s="4"/>
      <c r="V12" s="4"/>
      <c r="W12" s="4"/>
      <c r="X12" s="4"/>
      <c r="Y12" s="4"/>
      <c r="Z12" s="4"/>
    </row>
    <row r="13" spans="1:26" x14ac:dyDescent="0.25">
      <c r="E13" s="4"/>
      <c r="F13" s="4"/>
      <c r="G13" s="4"/>
      <c r="H13" s="4"/>
      <c r="I13" s="4"/>
      <c r="J13" s="4"/>
      <c r="K13" s="4"/>
      <c r="L13" s="4"/>
      <c r="M13" s="4"/>
      <c r="N13" s="4"/>
      <c r="O13" s="4"/>
      <c r="P13" s="4"/>
      <c r="Q13" s="4"/>
      <c r="R13" s="4"/>
      <c r="S13" s="4"/>
      <c r="T13" s="4"/>
      <c r="U13" s="4"/>
      <c r="V13" s="4"/>
      <c r="W13" s="4"/>
      <c r="X13" s="4"/>
      <c r="Y13" s="4"/>
      <c r="Z13" s="4"/>
    </row>
    <row r="14" spans="1:26" x14ac:dyDescent="0.25">
      <c r="E14" s="4"/>
      <c r="F14" s="4"/>
      <c r="G14" s="4"/>
      <c r="H14" s="4"/>
      <c r="I14" s="4"/>
      <c r="J14" s="4"/>
      <c r="K14" s="4"/>
      <c r="L14" s="4"/>
      <c r="M14" s="4"/>
      <c r="N14" s="4"/>
      <c r="O14" s="4"/>
      <c r="P14" s="4"/>
      <c r="Q14" s="4"/>
      <c r="R14" s="4"/>
      <c r="S14" s="4"/>
      <c r="T14" s="4"/>
      <c r="U14" s="4"/>
      <c r="V14" s="4"/>
      <c r="W14" s="4"/>
      <c r="X14" s="4"/>
      <c r="Y14" s="4"/>
      <c r="Z14" s="4"/>
    </row>
    <row r="15" spans="1:26" x14ac:dyDescent="0.25">
      <c r="E15" s="4"/>
      <c r="F15" s="4"/>
      <c r="G15" s="4"/>
      <c r="H15" s="4"/>
      <c r="I15" s="4"/>
      <c r="J15" s="4"/>
      <c r="K15" s="4"/>
      <c r="L15" s="4"/>
      <c r="M15" s="4"/>
      <c r="N15" s="4"/>
      <c r="O15" s="4"/>
      <c r="P15" s="4"/>
      <c r="Q15" s="4"/>
      <c r="R15" s="4"/>
      <c r="S15" s="4"/>
      <c r="T15" s="4"/>
      <c r="U15" s="4"/>
      <c r="V15" s="4"/>
      <c r="W15" s="4"/>
      <c r="X15" s="4"/>
      <c r="Y15" s="4"/>
      <c r="Z15" s="4"/>
    </row>
    <row r="16" spans="1:26" x14ac:dyDescent="0.25">
      <c r="E16" s="4"/>
      <c r="F16" s="4"/>
      <c r="G16" s="4"/>
      <c r="H16" s="4"/>
      <c r="I16" s="4"/>
      <c r="J16" s="4"/>
      <c r="K16" s="4"/>
      <c r="L16" s="4"/>
      <c r="M16" s="4"/>
      <c r="N16" s="4"/>
      <c r="O16" s="4"/>
      <c r="P16" s="4"/>
      <c r="Q16" s="4"/>
      <c r="R16" s="4"/>
      <c r="S16" s="4"/>
      <c r="T16" s="4"/>
      <c r="U16" s="4"/>
      <c r="V16" s="4"/>
      <c r="W16" s="4"/>
      <c r="X16" s="4"/>
      <c r="Y16" s="4"/>
      <c r="Z16" s="4"/>
    </row>
    <row r="17" spans="5:26" x14ac:dyDescent="0.25">
      <c r="E17" s="4"/>
      <c r="F17" s="4"/>
      <c r="G17" s="4"/>
      <c r="H17" s="4"/>
      <c r="I17" s="4"/>
      <c r="J17" s="4"/>
      <c r="K17" s="4"/>
      <c r="L17" s="4"/>
      <c r="M17" s="4"/>
      <c r="N17" s="4"/>
      <c r="O17" s="4"/>
      <c r="P17" s="4"/>
      <c r="Q17" s="4"/>
      <c r="R17" s="4"/>
      <c r="S17" s="4"/>
      <c r="T17" s="4"/>
      <c r="U17" s="4"/>
      <c r="V17" s="4"/>
      <c r="W17" s="4"/>
      <c r="X17" s="4"/>
      <c r="Y17" s="4"/>
      <c r="Z17" s="4"/>
    </row>
    <row r="18" spans="5:26" x14ac:dyDescent="0.25">
      <c r="E18" s="4"/>
      <c r="F18" s="4"/>
      <c r="G18" s="4"/>
      <c r="H18" s="4"/>
      <c r="I18" s="4"/>
      <c r="J18" s="4"/>
      <c r="K18" s="4"/>
      <c r="L18" s="4"/>
      <c r="M18" s="4"/>
      <c r="N18" s="4"/>
      <c r="O18" s="4"/>
      <c r="P18" s="4"/>
      <c r="Q18" s="4"/>
      <c r="R18" s="4"/>
      <c r="S18" s="4"/>
      <c r="T18" s="4"/>
      <c r="U18" s="4"/>
      <c r="V18" s="4"/>
      <c r="W18" s="4"/>
      <c r="X18" s="4"/>
      <c r="Y18" s="4"/>
      <c r="Z18" s="4"/>
    </row>
    <row r="19" spans="5:26" x14ac:dyDescent="0.25">
      <c r="E19" s="4"/>
      <c r="F19" s="4"/>
      <c r="G19" s="4"/>
      <c r="H19" s="4"/>
      <c r="I19" s="4"/>
      <c r="J19" s="4"/>
      <c r="K19" s="4"/>
      <c r="L19" s="4"/>
      <c r="M19" s="4"/>
      <c r="N19" s="4"/>
      <c r="O19" s="4"/>
      <c r="P19" s="4"/>
      <c r="Q19" s="4"/>
      <c r="R19" s="4"/>
      <c r="S19" s="4"/>
      <c r="T19" s="4"/>
      <c r="U19" s="4"/>
      <c r="V19" s="4"/>
      <c r="W19" s="4"/>
      <c r="X19" s="4"/>
      <c r="Y19" s="4"/>
      <c r="Z19" s="4"/>
    </row>
    <row r="20" spans="5:26" x14ac:dyDescent="0.25">
      <c r="E20" s="4"/>
      <c r="F20" s="4"/>
      <c r="G20" s="4"/>
      <c r="H20" s="4"/>
      <c r="I20" s="4"/>
      <c r="J20" s="4"/>
      <c r="K20" s="4"/>
      <c r="L20" s="4"/>
      <c r="M20" s="4"/>
      <c r="N20" s="4"/>
      <c r="O20" s="4"/>
      <c r="P20" s="4"/>
      <c r="Q20" s="4"/>
      <c r="R20" s="4"/>
      <c r="S20" s="4"/>
      <c r="T20" s="4"/>
      <c r="U20" s="4"/>
      <c r="V20" s="4"/>
      <c r="W20" s="4"/>
      <c r="X20" s="4"/>
      <c r="Y20" s="4"/>
      <c r="Z20" s="4"/>
    </row>
    <row r="21" spans="5:26" x14ac:dyDescent="0.25">
      <c r="E21" s="4"/>
      <c r="F21" s="4"/>
      <c r="G21" s="4"/>
      <c r="H21" s="4"/>
      <c r="I21" s="4"/>
      <c r="J21" s="4"/>
      <c r="K21" s="4"/>
      <c r="L21" s="4"/>
      <c r="M21" s="4"/>
      <c r="N21" s="4"/>
      <c r="O21" s="4"/>
      <c r="P21" s="4"/>
      <c r="Q21" s="4"/>
      <c r="R21" s="4"/>
      <c r="S21" s="4"/>
      <c r="T21" s="4"/>
      <c r="U21" s="4"/>
      <c r="V21" s="4"/>
      <c r="W21" s="4"/>
      <c r="X21" s="4"/>
      <c r="Y21" s="4"/>
      <c r="Z21" s="4"/>
    </row>
    <row r="22" spans="5:26" x14ac:dyDescent="0.25">
      <c r="E22" s="4"/>
      <c r="F22" s="4"/>
      <c r="G22" s="4"/>
      <c r="H22" s="4"/>
      <c r="I22" s="4"/>
      <c r="J22" s="4"/>
      <c r="K22" s="4"/>
      <c r="L22" s="4"/>
      <c r="M22" s="4"/>
      <c r="N22" s="4"/>
      <c r="O22" s="4"/>
      <c r="P22" s="4"/>
      <c r="Q22" s="4"/>
      <c r="R22" s="4"/>
      <c r="S22" s="4"/>
      <c r="T22" s="4"/>
      <c r="U22" s="4"/>
      <c r="V22" s="4"/>
      <c r="W22" s="4"/>
      <c r="X22" s="4"/>
      <c r="Y22" s="4"/>
      <c r="Z22" s="4"/>
    </row>
    <row r="23" spans="5:26" x14ac:dyDescent="0.25">
      <c r="E23" s="4"/>
      <c r="F23" s="4"/>
      <c r="G23" s="4"/>
      <c r="H23" s="4"/>
      <c r="I23" s="4"/>
      <c r="J23" s="4"/>
      <c r="K23" s="4"/>
      <c r="L23" s="4"/>
      <c r="M23" s="4"/>
      <c r="N23" s="4"/>
      <c r="O23" s="4"/>
      <c r="P23" s="4"/>
      <c r="Q23" s="4"/>
      <c r="R23" s="4"/>
      <c r="S23" s="4"/>
      <c r="T23" s="4"/>
      <c r="U23" s="4"/>
      <c r="V23" s="4"/>
      <c r="W23" s="4"/>
      <c r="X23" s="4"/>
      <c r="Y23" s="4"/>
      <c r="Z23" s="4"/>
    </row>
    <row r="24" spans="5:26" x14ac:dyDescent="0.25">
      <c r="E24" s="4"/>
      <c r="F24" s="4"/>
      <c r="G24" s="4"/>
      <c r="H24" s="4"/>
      <c r="I24" s="4"/>
      <c r="J24" s="4"/>
      <c r="K24" s="4"/>
      <c r="L24" s="4"/>
      <c r="M24" s="4"/>
      <c r="N24" s="4"/>
      <c r="O24" s="4"/>
      <c r="P24" s="4"/>
      <c r="Q24" s="4"/>
      <c r="R24" s="4"/>
      <c r="S24" s="4"/>
      <c r="T24" s="4"/>
      <c r="U24" s="4"/>
      <c r="V24" s="4"/>
      <c r="W24" s="4"/>
      <c r="X24" s="4"/>
      <c r="Y24" s="4"/>
      <c r="Z24" s="4"/>
    </row>
    <row r="25" spans="5:26" x14ac:dyDescent="0.25">
      <c r="E25" s="4"/>
      <c r="F25" s="4"/>
      <c r="G25" s="4"/>
      <c r="H25" s="4"/>
      <c r="I25" s="4"/>
      <c r="J25" s="4"/>
      <c r="K25" s="4"/>
      <c r="L25" s="4"/>
      <c r="M25" s="4"/>
      <c r="N25" s="4"/>
      <c r="O25" s="4"/>
      <c r="P25" s="4"/>
      <c r="Q25" s="4"/>
      <c r="R25" s="4"/>
      <c r="S25" s="4"/>
      <c r="T25" s="4"/>
      <c r="U25" s="4"/>
      <c r="V25" s="4"/>
      <c r="W25" s="4"/>
      <c r="X25" s="4"/>
      <c r="Y25" s="4"/>
      <c r="Z25" s="4"/>
    </row>
    <row r="26" spans="5:26" x14ac:dyDescent="0.25">
      <c r="E26" s="4"/>
      <c r="F26" s="4"/>
      <c r="G26" s="4"/>
      <c r="H26" s="4"/>
      <c r="I26" s="4"/>
      <c r="J26" s="4"/>
      <c r="K26" s="4"/>
      <c r="L26" s="4"/>
      <c r="M26" s="4"/>
      <c r="N26" s="4"/>
      <c r="O26" s="4"/>
      <c r="P26" s="4"/>
      <c r="Q26" s="4"/>
      <c r="R26" s="4"/>
      <c r="S26" s="4"/>
      <c r="T26" s="4"/>
      <c r="U26" s="4"/>
      <c r="V26" s="4"/>
      <c r="W26" s="4"/>
      <c r="X26" s="4"/>
      <c r="Y26" s="4"/>
      <c r="Z26" s="4"/>
    </row>
    <row r="27" spans="5:26" x14ac:dyDescent="0.25">
      <c r="E27" s="4"/>
      <c r="F27" s="4"/>
      <c r="G27" s="4"/>
      <c r="H27" s="4"/>
      <c r="I27" s="4"/>
      <c r="J27" s="4"/>
      <c r="K27" s="4"/>
      <c r="L27" s="4"/>
      <c r="M27" s="4"/>
      <c r="N27" s="4"/>
      <c r="O27" s="4"/>
      <c r="P27" s="4"/>
      <c r="Q27" s="4"/>
      <c r="R27" s="4"/>
      <c r="S27" s="4"/>
      <c r="T27" s="4"/>
      <c r="U27" s="4"/>
      <c r="V27" s="4"/>
      <c r="W27" s="4"/>
      <c r="X27" s="4"/>
      <c r="Y27" s="4"/>
      <c r="Z27" s="4"/>
    </row>
    <row r="28" spans="5:26" x14ac:dyDescent="0.25">
      <c r="E28" s="4"/>
      <c r="F28" s="4"/>
      <c r="G28" s="4"/>
      <c r="H28" s="4"/>
      <c r="I28" s="4"/>
      <c r="J28" s="4"/>
      <c r="K28" s="4"/>
      <c r="L28" s="4"/>
      <c r="M28" s="4"/>
      <c r="N28" s="4"/>
      <c r="O28" s="4"/>
      <c r="P28" s="4"/>
      <c r="Q28" s="4"/>
      <c r="R28" s="4"/>
      <c r="S28" s="4"/>
      <c r="T28" s="4"/>
      <c r="U28" s="4"/>
      <c r="V28" s="4"/>
      <c r="W28" s="4"/>
      <c r="X28" s="4"/>
      <c r="Y28" s="4"/>
      <c r="Z28" s="4"/>
    </row>
    <row r="29" spans="5:26" x14ac:dyDescent="0.25">
      <c r="E29" s="4"/>
      <c r="F29" s="4"/>
      <c r="G29" s="4"/>
      <c r="H29" s="4"/>
      <c r="I29" s="4"/>
      <c r="J29" s="4"/>
      <c r="K29" s="4"/>
      <c r="L29" s="4"/>
      <c r="M29" s="4"/>
      <c r="N29" s="4"/>
      <c r="O29" s="4"/>
      <c r="P29" s="4"/>
      <c r="Q29" s="4"/>
      <c r="R29" s="4"/>
      <c r="S29" s="4"/>
      <c r="T29" s="4"/>
      <c r="U29" s="4"/>
      <c r="V29" s="4"/>
      <c r="W29" s="4"/>
      <c r="X29" s="4"/>
      <c r="Y29" s="4"/>
      <c r="Z29" s="4"/>
    </row>
    <row r="30" spans="5:26" x14ac:dyDescent="0.25">
      <c r="E30" s="4"/>
      <c r="F30" s="4"/>
      <c r="G30" s="4"/>
      <c r="H30" s="4"/>
      <c r="I30" s="4"/>
      <c r="J30" s="4"/>
      <c r="K30" s="4"/>
      <c r="L30" s="4"/>
      <c r="M30" s="4"/>
      <c r="N30" s="4"/>
      <c r="O30" s="4"/>
      <c r="P30" s="4"/>
      <c r="Q30" s="4"/>
      <c r="R30" s="4"/>
      <c r="S30" s="4"/>
      <c r="T30" s="4"/>
      <c r="U30" s="4"/>
      <c r="V30" s="4"/>
      <c r="W30" s="4"/>
      <c r="X30" s="4"/>
      <c r="Y30" s="4"/>
      <c r="Z30" s="4"/>
    </row>
    <row r="31" spans="5:26" x14ac:dyDescent="0.25">
      <c r="E31" s="4"/>
      <c r="F31" s="4"/>
      <c r="G31" s="4"/>
      <c r="H31" s="4"/>
      <c r="I31" s="4"/>
      <c r="J31" s="4"/>
      <c r="K31" s="4"/>
      <c r="L31" s="4"/>
      <c r="M31" s="4"/>
      <c r="N31" s="4"/>
      <c r="O31" s="4"/>
      <c r="P31" s="4"/>
      <c r="Q31" s="4"/>
      <c r="R31" s="4"/>
      <c r="S31" s="4"/>
      <c r="T31" s="4"/>
      <c r="U31" s="4"/>
      <c r="V31" s="4"/>
      <c r="W31" s="4"/>
      <c r="X31" s="4"/>
      <c r="Y31" s="4"/>
      <c r="Z31" s="4"/>
    </row>
    <row r="32" spans="5:26" x14ac:dyDescent="0.25">
      <c r="E32" s="4"/>
      <c r="F32" s="4"/>
      <c r="G32" s="4"/>
      <c r="H32" s="4"/>
      <c r="I32" s="4"/>
      <c r="J32" s="4"/>
      <c r="K32" s="4"/>
      <c r="L32" s="4"/>
      <c r="M32" s="4"/>
      <c r="N32" s="4"/>
      <c r="O32" s="4"/>
      <c r="P32" s="4"/>
      <c r="Q32" s="4"/>
      <c r="R32" s="4"/>
      <c r="S32" s="4"/>
      <c r="T32" s="4"/>
      <c r="U32" s="4"/>
      <c r="V32" s="4"/>
      <c r="W32" s="4"/>
      <c r="X32" s="4"/>
      <c r="Y32" s="4"/>
      <c r="Z32" s="4"/>
    </row>
    <row r="33" spans="1:26" x14ac:dyDescent="0.25">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x14ac:dyDescent="0.25">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x14ac:dyDescent="0.25">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x14ac:dyDescent="0.25">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x14ac:dyDescent="0.25">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x14ac:dyDescent="0.25">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x14ac:dyDescent="0.25">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25">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25">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25">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2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2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2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2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2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2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2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2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x14ac:dyDescent="0.2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x14ac:dyDescent="0.2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x14ac:dyDescent="0.25">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x14ac:dyDescent="0.25">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x14ac:dyDescent="0.25">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x14ac:dyDescent="0.25">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x14ac:dyDescent="0.25">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x14ac:dyDescent="0.25">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x14ac:dyDescent="0.25">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x14ac:dyDescent="0.25">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x14ac:dyDescent="0.25">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x14ac:dyDescent="0.25">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x14ac:dyDescent="0.25">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x14ac:dyDescent="0.25">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x14ac:dyDescent="0.25">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x14ac:dyDescent="0.25">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x14ac:dyDescent="0.25">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x14ac:dyDescent="0.25">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x14ac:dyDescent="0.25">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x14ac:dyDescent="0.25">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x14ac:dyDescent="0.25">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x14ac:dyDescent="0.25">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x14ac:dyDescent="0.25">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x14ac:dyDescent="0.25">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x14ac:dyDescent="0.25">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x14ac:dyDescent="0.25">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x14ac:dyDescent="0.25">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x14ac:dyDescent="0.25">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x14ac:dyDescent="0.25">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x14ac:dyDescent="0.25">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x14ac:dyDescent="0.25">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x14ac:dyDescent="0.25">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x14ac:dyDescent="0.25">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x14ac:dyDescent="0.25">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x14ac:dyDescent="0.25">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x14ac:dyDescent="0.25">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x14ac:dyDescent="0.25">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x14ac:dyDescent="0.25">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x14ac:dyDescent="0.25">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x14ac:dyDescent="0.25">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x14ac:dyDescent="0.25">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x14ac:dyDescent="0.25">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x14ac:dyDescent="0.25">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x14ac:dyDescent="0.25">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x14ac:dyDescent="0.25">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x14ac:dyDescent="0.25">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x14ac:dyDescent="0.25">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x14ac:dyDescent="0.25">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x14ac:dyDescent="0.25">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6DC3A-5482-4678-8C65-DA9A3BE930FB}">
  <sheetPr codeName="Sheet12"/>
  <dimension ref="A1:Z200"/>
  <sheetViews>
    <sheetView workbookViewId="0">
      <selection activeCell="E5" sqref="E5"/>
    </sheetView>
  </sheetViews>
  <sheetFormatPr defaultRowHeight="15" x14ac:dyDescent="0.25"/>
  <cols>
    <col min="3" max="3" width="23.140625" bestFit="1" customWidth="1"/>
    <col min="4" max="4" width="19.28515625" bestFit="1" customWidth="1"/>
    <col min="5" max="5" width="19" bestFit="1" customWidth="1"/>
    <col min="6" max="6" width="18.5703125" bestFit="1" customWidth="1"/>
    <col min="7" max="9" width="19.28515625" bestFit="1" customWidth="1"/>
  </cols>
  <sheetData>
    <row r="1" spans="1:26" x14ac:dyDescent="0.25">
      <c r="A1" s="4"/>
      <c r="B1" s="4"/>
      <c r="C1" s="4"/>
      <c r="D1" s="4"/>
      <c r="E1" s="4"/>
      <c r="F1" s="4"/>
      <c r="G1" s="4"/>
      <c r="H1" s="4"/>
      <c r="I1" s="4"/>
      <c r="J1" s="4"/>
      <c r="K1" s="4"/>
      <c r="L1" s="4"/>
      <c r="M1" s="4"/>
      <c r="N1" s="4"/>
      <c r="O1" s="4"/>
      <c r="P1" s="4"/>
      <c r="Q1" s="4"/>
      <c r="R1" s="4"/>
      <c r="S1" s="4"/>
      <c r="T1" s="4"/>
      <c r="U1" s="4"/>
      <c r="V1" s="4"/>
      <c r="W1" s="4"/>
      <c r="X1" s="4"/>
      <c r="Y1" s="4"/>
      <c r="Z1" s="4"/>
    </row>
    <row r="2" spans="1:26" x14ac:dyDescent="0.25">
      <c r="A2" s="4"/>
      <c r="B2" s="4"/>
      <c r="C2" s="4"/>
      <c r="D2" s="4"/>
      <c r="E2" s="4"/>
      <c r="F2" s="4"/>
      <c r="G2" s="4"/>
      <c r="H2" s="4"/>
      <c r="I2" s="4"/>
      <c r="J2" s="4"/>
      <c r="K2" s="4"/>
      <c r="L2" s="4"/>
      <c r="M2" s="4"/>
      <c r="N2" s="4"/>
      <c r="O2" s="4"/>
      <c r="P2" s="4"/>
      <c r="Q2" s="4"/>
      <c r="R2" s="4"/>
      <c r="S2" s="4"/>
      <c r="T2" s="4"/>
      <c r="U2" s="4"/>
      <c r="V2" s="4"/>
      <c r="W2" s="4"/>
      <c r="X2" s="4"/>
      <c r="Y2" s="4"/>
      <c r="Z2" s="4"/>
    </row>
    <row r="3" spans="1:26" x14ac:dyDescent="0.25">
      <c r="A3" s="4"/>
      <c r="B3" s="4"/>
      <c r="C3" s="4"/>
      <c r="D3" s="4"/>
      <c r="E3" s="4"/>
      <c r="F3" s="4"/>
      <c r="G3" s="4"/>
      <c r="H3" s="4"/>
      <c r="I3" s="4"/>
      <c r="J3" s="4"/>
      <c r="K3" s="4"/>
      <c r="L3" s="4"/>
      <c r="M3" s="4"/>
      <c r="N3" s="4"/>
      <c r="O3" s="4"/>
      <c r="P3" s="4"/>
      <c r="Q3" s="4"/>
      <c r="R3" s="4"/>
      <c r="S3" s="4"/>
      <c r="T3" s="4"/>
      <c r="U3" s="4"/>
      <c r="V3" s="4"/>
      <c r="W3" s="4"/>
      <c r="X3" s="4"/>
      <c r="Y3" s="4"/>
      <c r="Z3" s="4"/>
    </row>
    <row r="4" spans="1:26" x14ac:dyDescent="0.25">
      <c r="A4" s="4"/>
      <c r="B4" s="4"/>
      <c r="C4" s="62" t="s">
        <v>0</v>
      </c>
      <c r="D4" s="4" t="s">
        <v>27</v>
      </c>
      <c r="E4" s="4" t="s">
        <v>50</v>
      </c>
      <c r="F4" s="4" t="s">
        <v>51</v>
      </c>
      <c r="G4" s="4"/>
      <c r="H4" s="4"/>
      <c r="I4" s="4"/>
      <c r="J4" s="4"/>
      <c r="K4" s="4"/>
      <c r="L4" s="4"/>
      <c r="M4" s="4"/>
      <c r="N4" s="4"/>
      <c r="O4" s="4"/>
      <c r="P4" s="4"/>
      <c r="Q4" s="4"/>
      <c r="R4" s="4"/>
      <c r="S4" s="4"/>
      <c r="T4" s="4"/>
      <c r="U4" s="4"/>
      <c r="V4" s="4"/>
      <c r="W4" s="4"/>
      <c r="X4" s="4"/>
      <c r="Y4" s="4"/>
      <c r="Z4" s="4"/>
    </row>
    <row r="5" spans="1:26" x14ac:dyDescent="0.25">
      <c r="A5" s="4"/>
      <c r="B5" s="4"/>
      <c r="G5" s="4"/>
      <c r="H5" s="4"/>
      <c r="I5" s="4"/>
      <c r="J5" s="4"/>
      <c r="K5" s="4"/>
      <c r="L5" s="4"/>
      <c r="M5" s="4"/>
      <c r="N5" s="4"/>
      <c r="O5" s="4"/>
      <c r="P5" s="4"/>
      <c r="Q5" s="4"/>
      <c r="R5" s="4"/>
      <c r="S5" s="4"/>
      <c r="T5" s="4"/>
      <c r="U5" s="4"/>
      <c r="V5" s="4"/>
      <c r="W5" s="4"/>
      <c r="X5" s="4"/>
      <c r="Y5" s="4"/>
      <c r="Z5" s="4"/>
    </row>
    <row r="6" spans="1:26" x14ac:dyDescent="0.25">
      <c r="A6" s="4"/>
      <c r="B6" s="4"/>
      <c r="G6" s="4"/>
      <c r="H6" s="4"/>
      <c r="I6" s="4"/>
      <c r="J6" s="4"/>
      <c r="K6" s="4"/>
      <c r="L6" s="4"/>
      <c r="M6" s="4"/>
      <c r="N6" s="4"/>
      <c r="O6" s="4"/>
      <c r="P6" s="4"/>
      <c r="Q6" s="4"/>
      <c r="R6" s="4"/>
      <c r="S6" s="4"/>
      <c r="T6" s="4"/>
      <c r="U6" s="4"/>
      <c r="V6" s="4"/>
      <c r="W6" s="4"/>
      <c r="X6" s="4"/>
      <c r="Y6" s="4"/>
      <c r="Z6" s="4"/>
    </row>
    <row r="7" spans="1:26" x14ac:dyDescent="0.25">
      <c r="A7" s="4"/>
      <c r="B7" s="4"/>
      <c r="G7" s="4"/>
      <c r="H7" s="4"/>
      <c r="I7" s="4"/>
      <c r="J7" s="4"/>
      <c r="K7" s="4"/>
      <c r="L7" s="4"/>
      <c r="M7" s="4"/>
      <c r="N7" s="4"/>
      <c r="O7" s="4"/>
      <c r="P7" s="4"/>
      <c r="Q7" s="4"/>
      <c r="R7" s="4"/>
      <c r="S7" s="4"/>
      <c r="T7" s="4"/>
      <c r="U7" s="4"/>
      <c r="V7" s="4"/>
      <c r="W7" s="4"/>
      <c r="X7" s="4"/>
      <c r="Y7" s="4"/>
      <c r="Z7" s="4"/>
    </row>
    <row r="8" spans="1:26" x14ac:dyDescent="0.25">
      <c r="A8" s="4"/>
      <c r="B8" s="4"/>
      <c r="G8" s="4"/>
      <c r="H8" s="4"/>
      <c r="I8" s="4"/>
      <c r="J8" s="4"/>
      <c r="K8" s="4"/>
      <c r="L8" s="4"/>
      <c r="M8" s="4"/>
      <c r="N8" s="4"/>
      <c r="O8" s="4"/>
      <c r="P8" s="4"/>
      <c r="Q8" s="4"/>
      <c r="R8" s="4"/>
      <c r="S8" s="4"/>
      <c r="T8" s="4"/>
      <c r="U8" s="4"/>
      <c r="V8" s="4"/>
      <c r="W8" s="4"/>
      <c r="X8" s="4"/>
      <c r="Y8" s="4"/>
      <c r="Z8" s="4"/>
    </row>
    <row r="9" spans="1:26" x14ac:dyDescent="0.25">
      <c r="A9" s="4"/>
      <c r="B9" s="4"/>
      <c r="G9" s="4"/>
      <c r="H9" s="4"/>
      <c r="I9" s="4"/>
      <c r="J9" s="4"/>
      <c r="K9" s="4"/>
      <c r="L9" s="4"/>
      <c r="M9" s="4"/>
      <c r="N9" s="4"/>
      <c r="O9" s="4"/>
      <c r="P9" s="4"/>
      <c r="Q9" s="4"/>
      <c r="R9" s="4"/>
      <c r="S9" s="4"/>
      <c r="T9" s="4"/>
      <c r="U9" s="4"/>
      <c r="V9" s="4"/>
      <c r="W9" s="4"/>
      <c r="X9" s="4"/>
      <c r="Y9" s="4"/>
      <c r="Z9" s="4"/>
    </row>
    <row r="10" spans="1:26" x14ac:dyDescent="0.25">
      <c r="A10" s="4"/>
      <c r="B10" s="4"/>
      <c r="G10" s="4"/>
      <c r="H10" s="4"/>
      <c r="I10" s="4"/>
      <c r="J10" s="4"/>
      <c r="K10" s="4"/>
      <c r="L10" s="4"/>
      <c r="M10" s="4"/>
      <c r="N10" s="4"/>
      <c r="O10" s="4"/>
      <c r="P10" s="4"/>
      <c r="Q10" s="4"/>
      <c r="R10" s="4"/>
      <c r="S10" s="4"/>
      <c r="T10" s="4"/>
      <c r="U10" s="4"/>
      <c r="V10" s="4"/>
      <c r="W10" s="4"/>
      <c r="X10" s="4"/>
      <c r="Y10" s="4"/>
      <c r="Z10" s="4"/>
    </row>
    <row r="11" spans="1:26" x14ac:dyDescent="0.25">
      <c r="A11" s="4"/>
      <c r="B11" s="4"/>
      <c r="G11" s="4"/>
      <c r="H11" s="4"/>
      <c r="I11" s="4"/>
      <c r="J11" s="4"/>
      <c r="K11" s="4"/>
      <c r="L11" s="4"/>
      <c r="M11" s="4"/>
      <c r="N11" s="4"/>
      <c r="O11" s="4"/>
      <c r="P11" s="4"/>
      <c r="Q11" s="4"/>
      <c r="R11" s="4"/>
      <c r="S11" s="4"/>
      <c r="T11" s="4"/>
      <c r="U11" s="4"/>
      <c r="V11" s="4"/>
      <c r="W11" s="4"/>
      <c r="X11" s="4"/>
      <c r="Y11" s="4"/>
      <c r="Z11" s="4"/>
    </row>
    <row r="12" spans="1:26" x14ac:dyDescent="0.25">
      <c r="A12" s="4"/>
      <c r="B12" s="4"/>
      <c r="G12" s="4"/>
      <c r="H12" s="4"/>
      <c r="I12" s="4"/>
      <c r="J12" s="4"/>
      <c r="K12" s="4"/>
      <c r="L12" s="4"/>
      <c r="M12" s="4"/>
      <c r="N12" s="4"/>
      <c r="O12" s="4"/>
      <c r="P12" s="4"/>
      <c r="Q12" s="4"/>
      <c r="R12" s="4"/>
      <c r="S12" s="4"/>
      <c r="T12" s="4"/>
      <c r="U12" s="4"/>
      <c r="V12" s="4"/>
      <c r="W12" s="4"/>
      <c r="X12" s="4"/>
      <c r="Y12" s="4"/>
      <c r="Z12" s="4"/>
    </row>
    <row r="13" spans="1:26" x14ac:dyDescent="0.25">
      <c r="A13" s="4"/>
      <c r="B13" s="4"/>
      <c r="G13" s="4"/>
      <c r="H13" s="4"/>
      <c r="I13" s="4"/>
      <c r="J13" s="4"/>
      <c r="K13" s="4"/>
      <c r="L13" s="4"/>
      <c r="M13" s="4"/>
      <c r="N13" s="4"/>
      <c r="O13" s="4"/>
      <c r="P13" s="4"/>
      <c r="Q13" s="4"/>
      <c r="R13" s="4"/>
      <c r="S13" s="4"/>
      <c r="T13" s="4"/>
      <c r="U13" s="4"/>
      <c r="V13" s="4"/>
      <c r="W13" s="4"/>
      <c r="X13" s="4"/>
      <c r="Y13" s="4"/>
      <c r="Z13" s="4"/>
    </row>
    <row r="14" spans="1:26" x14ac:dyDescent="0.25">
      <c r="A14" s="4"/>
      <c r="B14" s="4"/>
      <c r="G14" s="4"/>
      <c r="H14" s="4"/>
      <c r="I14" s="4"/>
      <c r="J14" s="4"/>
      <c r="K14" s="4"/>
      <c r="L14" s="4"/>
      <c r="M14" s="4"/>
      <c r="N14" s="4"/>
      <c r="O14" s="4"/>
      <c r="P14" s="4"/>
      <c r="Q14" s="4"/>
      <c r="R14" s="4"/>
      <c r="S14" s="4"/>
      <c r="T14" s="4"/>
      <c r="U14" s="4"/>
      <c r="V14" s="4"/>
      <c r="W14" s="4"/>
      <c r="X14" s="4"/>
      <c r="Y14" s="4"/>
      <c r="Z14" s="4"/>
    </row>
    <row r="15" spans="1:26" x14ac:dyDescent="0.25">
      <c r="A15" s="4"/>
      <c r="B15" s="4"/>
      <c r="G15" s="4"/>
      <c r="H15" s="4"/>
      <c r="I15" s="4"/>
      <c r="J15" s="4"/>
      <c r="K15" s="4"/>
      <c r="L15" s="4"/>
      <c r="M15" s="4"/>
      <c r="N15" s="4"/>
      <c r="O15" s="4"/>
      <c r="P15" s="4"/>
      <c r="Q15" s="4"/>
      <c r="R15" s="4"/>
      <c r="S15" s="4"/>
      <c r="T15" s="4"/>
      <c r="U15" s="4"/>
      <c r="V15" s="4"/>
      <c r="W15" s="4"/>
      <c r="X15" s="4"/>
      <c r="Y15" s="4"/>
      <c r="Z15" s="4"/>
    </row>
    <row r="16" spans="1:26" x14ac:dyDescent="0.25">
      <c r="A16" s="4"/>
      <c r="B16" s="4"/>
      <c r="G16" s="4"/>
      <c r="H16" s="4"/>
      <c r="I16" s="4"/>
      <c r="J16" s="4"/>
      <c r="K16" s="4"/>
      <c r="L16" s="4"/>
      <c r="M16" s="4"/>
      <c r="N16" s="4"/>
      <c r="O16" s="4"/>
      <c r="P16" s="4"/>
      <c r="Q16" s="4"/>
      <c r="R16" s="4"/>
      <c r="S16" s="4"/>
      <c r="T16" s="4"/>
      <c r="U16" s="4"/>
      <c r="V16" s="4"/>
      <c r="W16" s="4"/>
      <c r="X16" s="4"/>
      <c r="Y16" s="4"/>
      <c r="Z16" s="4"/>
    </row>
    <row r="17" spans="1:26" x14ac:dyDescent="0.25">
      <c r="A17" s="4"/>
      <c r="B17" s="4"/>
      <c r="G17" s="4"/>
      <c r="H17" s="4"/>
      <c r="I17" s="4"/>
      <c r="J17" s="4"/>
      <c r="K17" s="4"/>
      <c r="L17" s="4"/>
      <c r="M17" s="4"/>
      <c r="N17" s="4"/>
      <c r="O17" s="4"/>
      <c r="P17" s="4"/>
      <c r="Q17" s="4"/>
      <c r="R17" s="4"/>
      <c r="S17" s="4"/>
      <c r="T17" s="4"/>
      <c r="U17" s="4"/>
      <c r="V17" s="4"/>
      <c r="W17" s="4"/>
      <c r="X17" s="4"/>
      <c r="Y17" s="4"/>
      <c r="Z17" s="4"/>
    </row>
    <row r="18" spans="1:26" x14ac:dyDescent="0.25">
      <c r="A18" s="4"/>
      <c r="B18" s="4"/>
      <c r="G18" s="4"/>
      <c r="H18" s="4"/>
      <c r="I18" s="4"/>
      <c r="J18" s="4"/>
      <c r="K18" s="4"/>
      <c r="L18" s="4"/>
      <c r="M18" s="4"/>
      <c r="N18" s="4"/>
      <c r="O18" s="4"/>
      <c r="P18" s="4"/>
      <c r="Q18" s="4"/>
      <c r="R18" s="4"/>
      <c r="S18" s="4"/>
      <c r="T18" s="4"/>
      <c r="U18" s="4"/>
      <c r="V18" s="4"/>
      <c r="W18" s="4"/>
      <c r="X18" s="4"/>
      <c r="Y18" s="4"/>
      <c r="Z18" s="4"/>
    </row>
    <row r="19" spans="1:26" x14ac:dyDescent="0.25">
      <c r="A19" s="4"/>
      <c r="B19" s="4"/>
      <c r="G19" s="4"/>
      <c r="H19" s="4"/>
      <c r="I19" s="4"/>
      <c r="J19" s="4"/>
      <c r="K19" s="4"/>
      <c r="L19" s="4"/>
      <c r="M19" s="4"/>
      <c r="N19" s="4"/>
      <c r="O19" s="4"/>
      <c r="P19" s="4"/>
      <c r="Q19" s="4"/>
      <c r="R19" s="4"/>
      <c r="S19" s="4"/>
      <c r="T19" s="4"/>
      <c r="U19" s="4"/>
      <c r="V19" s="4"/>
      <c r="W19" s="4"/>
      <c r="X19" s="4"/>
      <c r="Y19" s="4"/>
      <c r="Z19" s="4"/>
    </row>
    <row r="20" spans="1:26" x14ac:dyDescent="0.25">
      <c r="A20" s="4"/>
      <c r="B20" s="4"/>
      <c r="G20" s="4"/>
      <c r="H20" s="4"/>
      <c r="I20" s="4"/>
      <c r="J20" s="4"/>
      <c r="K20" s="4"/>
      <c r="L20" s="4"/>
      <c r="M20" s="4"/>
      <c r="N20" s="4"/>
      <c r="O20" s="4"/>
      <c r="P20" s="4"/>
      <c r="Q20" s="4"/>
      <c r="R20" s="4"/>
      <c r="S20" s="4"/>
      <c r="T20" s="4"/>
      <c r="U20" s="4"/>
      <c r="V20" s="4"/>
      <c r="W20" s="4"/>
      <c r="X20" s="4"/>
      <c r="Y20" s="4"/>
      <c r="Z20" s="4"/>
    </row>
    <row r="21" spans="1:26" x14ac:dyDescent="0.25">
      <c r="A21" s="4"/>
      <c r="B21" s="4"/>
      <c r="G21" s="4"/>
      <c r="H21" s="4"/>
      <c r="I21" s="4"/>
      <c r="J21" s="4"/>
      <c r="K21" s="4"/>
      <c r="L21" s="4"/>
      <c r="M21" s="4"/>
      <c r="N21" s="4"/>
      <c r="O21" s="4"/>
      <c r="P21" s="4"/>
      <c r="Q21" s="4"/>
      <c r="R21" s="4"/>
      <c r="S21" s="4"/>
      <c r="T21" s="4"/>
      <c r="U21" s="4"/>
      <c r="V21" s="4"/>
      <c r="W21" s="4"/>
      <c r="X21" s="4"/>
      <c r="Y21" s="4"/>
      <c r="Z21" s="4"/>
    </row>
    <row r="22" spans="1:26" x14ac:dyDescent="0.25">
      <c r="A22" s="4"/>
      <c r="B22" s="4"/>
      <c r="G22" s="4"/>
      <c r="H22" s="4"/>
      <c r="I22" s="4"/>
      <c r="J22" s="4"/>
      <c r="K22" s="4"/>
      <c r="L22" s="4"/>
      <c r="M22" s="4"/>
      <c r="N22" s="4"/>
      <c r="O22" s="4"/>
      <c r="P22" s="4"/>
      <c r="Q22" s="4"/>
      <c r="R22" s="4"/>
      <c r="S22" s="4"/>
      <c r="T22" s="4"/>
      <c r="U22" s="4"/>
      <c r="V22" s="4"/>
      <c r="W22" s="4"/>
      <c r="X22" s="4"/>
      <c r="Y22" s="4"/>
      <c r="Z22" s="4"/>
    </row>
    <row r="23" spans="1:26" x14ac:dyDescent="0.25">
      <c r="A23" s="4"/>
      <c r="B23" s="4"/>
      <c r="G23" s="4"/>
      <c r="H23" s="4"/>
      <c r="I23" s="4"/>
      <c r="J23" s="4"/>
      <c r="K23" s="4"/>
      <c r="L23" s="4"/>
      <c r="M23" s="4"/>
      <c r="N23" s="4"/>
      <c r="O23" s="4"/>
      <c r="P23" s="4"/>
      <c r="Q23" s="4"/>
      <c r="R23" s="4"/>
      <c r="S23" s="4"/>
      <c r="T23" s="4"/>
      <c r="U23" s="4"/>
      <c r="V23" s="4"/>
      <c r="W23" s="4"/>
      <c r="X23" s="4"/>
      <c r="Y23" s="4"/>
      <c r="Z23" s="4"/>
    </row>
    <row r="24" spans="1:26" x14ac:dyDescent="0.25">
      <c r="A24" s="4"/>
      <c r="B24" s="4"/>
      <c r="G24" s="4"/>
      <c r="H24" s="4"/>
      <c r="I24" s="4"/>
      <c r="J24" s="4"/>
      <c r="K24" s="4"/>
      <c r="L24" s="4"/>
      <c r="M24" s="4"/>
      <c r="N24" s="4"/>
      <c r="O24" s="4"/>
      <c r="P24" s="4"/>
      <c r="Q24" s="4"/>
      <c r="R24" s="4"/>
      <c r="S24" s="4"/>
      <c r="T24" s="4"/>
      <c r="U24" s="4"/>
      <c r="V24" s="4"/>
      <c r="W24" s="4"/>
      <c r="X24" s="4"/>
      <c r="Y24" s="4"/>
      <c r="Z24" s="4"/>
    </row>
    <row r="25" spans="1:26" x14ac:dyDescent="0.25">
      <c r="A25" s="4"/>
      <c r="B25" s="4"/>
      <c r="G25" s="4"/>
      <c r="H25" s="4"/>
      <c r="I25" s="4"/>
      <c r="J25" s="4"/>
      <c r="K25" s="4"/>
      <c r="L25" s="4"/>
      <c r="M25" s="4"/>
      <c r="N25" s="4"/>
      <c r="O25" s="4"/>
      <c r="P25" s="4"/>
      <c r="Q25" s="4"/>
      <c r="R25" s="4"/>
      <c r="S25" s="4"/>
      <c r="T25" s="4"/>
      <c r="U25" s="4"/>
      <c r="V25" s="4"/>
      <c r="W25" s="4"/>
      <c r="X25" s="4"/>
      <c r="Y25" s="4"/>
      <c r="Z25" s="4"/>
    </row>
    <row r="26" spans="1:26" x14ac:dyDescent="0.25">
      <c r="A26" s="4"/>
      <c r="B26" s="4"/>
      <c r="G26" s="4"/>
      <c r="H26" s="4"/>
      <c r="I26" s="4"/>
      <c r="J26" s="4"/>
      <c r="K26" s="4"/>
      <c r="L26" s="4"/>
      <c r="M26" s="4"/>
      <c r="N26" s="4"/>
      <c r="O26" s="4"/>
      <c r="P26" s="4"/>
      <c r="Q26" s="4"/>
      <c r="R26" s="4"/>
      <c r="S26" s="4"/>
      <c r="T26" s="4"/>
      <c r="U26" s="4"/>
      <c r="V26" s="4"/>
      <c r="W26" s="4"/>
      <c r="X26" s="4"/>
      <c r="Y26" s="4"/>
      <c r="Z26" s="4"/>
    </row>
    <row r="27" spans="1:26" x14ac:dyDescent="0.25">
      <c r="A27" s="4"/>
      <c r="B27" s="4"/>
      <c r="G27" s="4"/>
      <c r="H27" s="4"/>
      <c r="I27" s="4"/>
      <c r="J27" s="4"/>
      <c r="K27" s="4"/>
      <c r="L27" s="4"/>
      <c r="M27" s="4"/>
      <c r="N27" s="4"/>
      <c r="O27" s="4"/>
      <c r="P27" s="4"/>
      <c r="Q27" s="4"/>
      <c r="R27" s="4"/>
      <c r="S27" s="4"/>
      <c r="T27" s="4"/>
      <c r="U27" s="4"/>
      <c r="V27" s="4"/>
      <c r="W27" s="4"/>
      <c r="X27" s="4"/>
      <c r="Y27" s="4"/>
      <c r="Z27" s="4"/>
    </row>
    <row r="28" spans="1:26" x14ac:dyDescent="0.25">
      <c r="A28" s="4"/>
      <c r="B28" s="4"/>
      <c r="G28" s="4"/>
      <c r="H28" s="4"/>
      <c r="I28" s="4"/>
      <c r="J28" s="4"/>
      <c r="K28" s="4"/>
      <c r="L28" s="4"/>
      <c r="M28" s="4"/>
      <c r="N28" s="4"/>
      <c r="O28" s="4"/>
      <c r="P28" s="4"/>
      <c r="Q28" s="4"/>
      <c r="R28" s="4"/>
      <c r="S28" s="4"/>
      <c r="T28" s="4"/>
      <c r="U28" s="4"/>
      <c r="V28" s="4"/>
      <c r="W28" s="4"/>
      <c r="X28" s="4"/>
      <c r="Y28" s="4"/>
      <c r="Z28" s="4"/>
    </row>
    <row r="29" spans="1:26" x14ac:dyDescent="0.25">
      <c r="A29" s="4"/>
      <c r="B29" s="4"/>
      <c r="G29" s="4"/>
      <c r="H29" s="4"/>
      <c r="I29" s="4"/>
      <c r="J29" s="4"/>
      <c r="K29" s="4"/>
      <c r="L29" s="4"/>
      <c r="M29" s="4"/>
      <c r="N29" s="4"/>
      <c r="O29" s="4"/>
      <c r="P29" s="4"/>
      <c r="Q29" s="4"/>
      <c r="R29" s="4"/>
      <c r="S29" s="4"/>
      <c r="T29" s="4"/>
      <c r="U29" s="4"/>
      <c r="V29" s="4"/>
      <c r="W29" s="4"/>
      <c r="X29" s="4"/>
      <c r="Y29" s="4"/>
      <c r="Z29" s="4"/>
    </row>
    <row r="30" spans="1:26" x14ac:dyDescent="0.25">
      <c r="A30" s="4"/>
      <c r="B30" s="4"/>
      <c r="G30" s="4"/>
      <c r="H30" s="4"/>
      <c r="I30" s="4"/>
      <c r="J30" s="4"/>
      <c r="K30" s="4"/>
      <c r="L30" s="4"/>
      <c r="M30" s="4"/>
      <c r="N30" s="4"/>
      <c r="O30" s="4"/>
      <c r="P30" s="4"/>
      <c r="Q30" s="4"/>
      <c r="R30" s="4"/>
      <c r="S30" s="4"/>
      <c r="T30" s="4"/>
      <c r="U30" s="4"/>
      <c r="V30" s="4"/>
      <c r="W30" s="4"/>
      <c r="X30" s="4"/>
      <c r="Y30" s="4"/>
      <c r="Z30" s="4"/>
    </row>
    <row r="31" spans="1:26" x14ac:dyDescent="0.25">
      <c r="A31" s="4"/>
      <c r="B31" s="4"/>
      <c r="G31" s="4"/>
      <c r="H31" s="4"/>
      <c r="I31" s="4"/>
      <c r="J31" s="4"/>
      <c r="K31" s="4"/>
      <c r="L31" s="4"/>
      <c r="M31" s="4"/>
      <c r="N31" s="4"/>
      <c r="O31" s="4"/>
      <c r="P31" s="4"/>
      <c r="Q31" s="4"/>
      <c r="R31" s="4"/>
      <c r="S31" s="4"/>
      <c r="T31" s="4"/>
      <c r="U31" s="4"/>
      <c r="V31" s="4"/>
      <c r="W31" s="4"/>
      <c r="X31" s="4"/>
      <c r="Y31" s="4"/>
      <c r="Z31" s="4"/>
    </row>
    <row r="32" spans="1:26" x14ac:dyDescent="0.25">
      <c r="A32" s="4"/>
      <c r="B32" s="4"/>
      <c r="G32" s="4"/>
      <c r="H32" s="4"/>
      <c r="I32" s="4"/>
      <c r="J32" s="4"/>
      <c r="K32" s="4"/>
      <c r="L32" s="4"/>
      <c r="M32" s="4"/>
      <c r="N32" s="4"/>
      <c r="O32" s="4"/>
      <c r="P32" s="4"/>
      <c r="Q32" s="4"/>
      <c r="R32" s="4"/>
      <c r="S32" s="4"/>
      <c r="T32" s="4"/>
      <c r="U32" s="4"/>
      <c r="V32" s="4"/>
      <c r="W32" s="4"/>
      <c r="X32" s="4"/>
      <c r="Y32" s="4"/>
      <c r="Z32" s="4"/>
    </row>
    <row r="33" spans="1:26" x14ac:dyDescent="0.25">
      <c r="A33" s="4"/>
      <c r="B33" s="4"/>
      <c r="G33" s="4"/>
      <c r="H33" s="4"/>
      <c r="I33" s="4"/>
      <c r="J33" s="4"/>
      <c r="K33" s="4"/>
      <c r="L33" s="4"/>
      <c r="M33" s="4"/>
      <c r="N33" s="4"/>
      <c r="O33" s="4"/>
      <c r="P33" s="4"/>
      <c r="Q33" s="4"/>
      <c r="R33" s="4"/>
      <c r="S33" s="4"/>
      <c r="T33" s="4"/>
      <c r="U33" s="4"/>
      <c r="V33" s="4"/>
      <c r="W33" s="4"/>
      <c r="X33" s="4"/>
      <c r="Y33" s="4"/>
      <c r="Z33" s="4"/>
    </row>
    <row r="34" spans="1:26" x14ac:dyDescent="0.25">
      <c r="A34" s="4"/>
      <c r="B34" s="4"/>
      <c r="G34" s="4"/>
      <c r="H34" s="4"/>
      <c r="I34" s="4"/>
      <c r="J34" s="4"/>
      <c r="K34" s="4"/>
      <c r="L34" s="4"/>
      <c r="M34" s="4"/>
      <c r="N34" s="4"/>
      <c r="O34" s="4"/>
      <c r="P34" s="4"/>
      <c r="Q34" s="4"/>
      <c r="R34" s="4"/>
      <c r="S34" s="4"/>
      <c r="T34" s="4"/>
      <c r="U34" s="4"/>
      <c r="V34" s="4"/>
      <c r="W34" s="4"/>
      <c r="X34" s="4"/>
      <c r="Y34" s="4"/>
      <c r="Z34" s="4"/>
    </row>
    <row r="35" spans="1:26" x14ac:dyDescent="0.25">
      <c r="A35" s="4"/>
      <c r="B35" s="4"/>
      <c r="G35" s="4"/>
      <c r="H35" s="4"/>
      <c r="I35" s="4"/>
      <c r="J35" s="4"/>
      <c r="K35" s="4"/>
      <c r="L35" s="4"/>
      <c r="M35" s="4"/>
      <c r="N35" s="4"/>
      <c r="O35" s="4"/>
      <c r="P35" s="4"/>
      <c r="Q35" s="4"/>
      <c r="R35" s="4"/>
      <c r="S35" s="4"/>
      <c r="T35" s="4"/>
      <c r="U35" s="4"/>
      <c r="V35" s="4"/>
      <c r="W35" s="4"/>
      <c r="X35" s="4"/>
      <c r="Y35" s="4"/>
      <c r="Z35" s="4"/>
    </row>
    <row r="36" spans="1:26" x14ac:dyDescent="0.25">
      <c r="A36" s="4"/>
      <c r="B36" s="4"/>
      <c r="G36" s="4"/>
      <c r="H36" s="4"/>
      <c r="I36" s="4"/>
      <c r="J36" s="4"/>
      <c r="K36" s="4"/>
      <c r="L36" s="4"/>
      <c r="M36" s="4"/>
      <c r="N36" s="4"/>
      <c r="O36" s="4"/>
      <c r="P36" s="4"/>
      <c r="Q36" s="4"/>
      <c r="R36" s="4"/>
      <c r="S36" s="4"/>
      <c r="T36" s="4"/>
      <c r="U36" s="4"/>
      <c r="V36" s="4"/>
      <c r="W36" s="4"/>
      <c r="X36" s="4"/>
      <c r="Y36" s="4"/>
      <c r="Z36" s="4"/>
    </row>
    <row r="37" spans="1:26" x14ac:dyDescent="0.25">
      <c r="A37" s="4"/>
      <c r="B37" s="4"/>
      <c r="G37" s="4"/>
      <c r="H37" s="4"/>
      <c r="I37" s="4"/>
      <c r="J37" s="4"/>
      <c r="K37" s="4"/>
      <c r="L37" s="4"/>
      <c r="M37" s="4"/>
      <c r="N37" s="4"/>
      <c r="O37" s="4"/>
      <c r="P37" s="4"/>
      <c r="Q37" s="4"/>
      <c r="R37" s="4"/>
      <c r="S37" s="4"/>
      <c r="T37" s="4"/>
      <c r="U37" s="4"/>
      <c r="V37" s="4"/>
      <c r="W37" s="4"/>
      <c r="X37" s="4"/>
      <c r="Y37" s="4"/>
      <c r="Z37" s="4"/>
    </row>
    <row r="38" spans="1:26" x14ac:dyDescent="0.25">
      <c r="A38" s="4"/>
      <c r="B38" s="4"/>
      <c r="G38" s="4"/>
      <c r="H38" s="4"/>
      <c r="I38" s="4"/>
      <c r="J38" s="4"/>
      <c r="K38" s="4"/>
      <c r="L38" s="4"/>
      <c r="M38" s="4"/>
      <c r="N38" s="4"/>
      <c r="O38" s="4"/>
      <c r="P38" s="4"/>
      <c r="Q38" s="4"/>
      <c r="R38" s="4"/>
      <c r="S38" s="4"/>
      <c r="T38" s="4"/>
      <c r="U38" s="4"/>
      <c r="V38" s="4"/>
      <c r="W38" s="4"/>
      <c r="X38" s="4"/>
      <c r="Y38" s="4"/>
      <c r="Z38" s="4"/>
    </row>
    <row r="39" spans="1:26" x14ac:dyDescent="0.25">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25">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25">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25">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2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2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2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2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2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2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2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2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x14ac:dyDescent="0.2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x14ac:dyDescent="0.2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x14ac:dyDescent="0.25">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x14ac:dyDescent="0.25">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x14ac:dyDescent="0.25">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x14ac:dyDescent="0.25">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x14ac:dyDescent="0.25">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x14ac:dyDescent="0.25">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x14ac:dyDescent="0.25">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x14ac:dyDescent="0.25">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x14ac:dyDescent="0.25">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x14ac:dyDescent="0.25">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x14ac:dyDescent="0.25">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x14ac:dyDescent="0.25">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x14ac:dyDescent="0.25">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x14ac:dyDescent="0.25">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x14ac:dyDescent="0.25">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x14ac:dyDescent="0.25">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x14ac:dyDescent="0.25">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x14ac:dyDescent="0.25">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x14ac:dyDescent="0.25">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x14ac:dyDescent="0.25">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x14ac:dyDescent="0.25">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x14ac:dyDescent="0.25">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x14ac:dyDescent="0.25">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x14ac:dyDescent="0.25">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x14ac:dyDescent="0.25">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x14ac:dyDescent="0.25">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x14ac:dyDescent="0.25">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x14ac:dyDescent="0.25">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x14ac:dyDescent="0.25">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x14ac:dyDescent="0.25">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x14ac:dyDescent="0.25">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x14ac:dyDescent="0.25">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x14ac:dyDescent="0.25">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x14ac:dyDescent="0.25">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x14ac:dyDescent="0.25">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x14ac:dyDescent="0.25">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x14ac:dyDescent="0.25">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x14ac:dyDescent="0.25">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x14ac:dyDescent="0.25">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x14ac:dyDescent="0.25">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x14ac:dyDescent="0.25">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x14ac:dyDescent="0.25">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x14ac:dyDescent="0.25">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x14ac:dyDescent="0.25">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x14ac:dyDescent="0.25">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x14ac:dyDescent="0.25">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x14ac:dyDescent="0.25">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F0C71-1703-4576-96CF-3A6B0291E293}">
  <sheetPr codeName="Sheet13"/>
  <dimension ref="A1:Z200"/>
  <sheetViews>
    <sheetView workbookViewId="0">
      <selection activeCell="B29" sqref="B29"/>
    </sheetView>
  </sheetViews>
  <sheetFormatPr defaultRowHeight="15" x14ac:dyDescent="0.25"/>
  <cols>
    <col min="1" max="1" width="57.5703125" customWidth="1"/>
    <col min="2" max="2" width="184" bestFit="1" customWidth="1"/>
    <col min="3" max="3" width="27.5703125" bestFit="1" customWidth="1"/>
    <col min="4" max="4" width="20.7109375" customWidth="1"/>
  </cols>
  <sheetData>
    <row r="1" spans="1:26" x14ac:dyDescent="0.25">
      <c r="A1" s="4" t="s">
        <v>37</v>
      </c>
      <c r="B1" s="4"/>
      <c r="C1" s="4"/>
      <c r="D1" s="4"/>
      <c r="E1" s="4"/>
      <c r="F1" s="4"/>
      <c r="G1" s="4"/>
      <c r="H1" s="4"/>
      <c r="I1" s="4"/>
      <c r="J1" s="4"/>
      <c r="K1" s="4"/>
      <c r="L1" s="4"/>
      <c r="M1" s="4"/>
      <c r="N1" s="4"/>
      <c r="O1" s="4"/>
      <c r="P1" s="4"/>
      <c r="Q1" s="4"/>
      <c r="R1" s="4"/>
      <c r="S1" s="4"/>
      <c r="T1" s="4"/>
      <c r="U1" s="4"/>
      <c r="V1" s="4"/>
      <c r="W1" s="4"/>
      <c r="X1" s="4"/>
      <c r="Y1" s="4"/>
      <c r="Z1" s="4"/>
    </row>
    <row r="2" spans="1:26" x14ac:dyDescent="0.25">
      <c r="A2" s="4" t="s">
        <v>0</v>
      </c>
      <c r="B2" s="4" t="s">
        <v>25</v>
      </c>
      <c r="C2" s="4" t="s">
        <v>34</v>
      </c>
      <c r="D2" s="4"/>
      <c r="E2" s="4"/>
      <c r="F2" s="4"/>
      <c r="G2" s="4"/>
      <c r="H2" s="4"/>
      <c r="I2" s="4"/>
      <c r="J2" s="4"/>
      <c r="K2" s="4"/>
      <c r="L2" s="4"/>
      <c r="M2" s="4"/>
      <c r="N2" s="4"/>
      <c r="O2" s="4"/>
      <c r="P2" s="4"/>
      <c r="Q2" s="4"/>
      <c r="R2" s="4"/>
      <c r="S2" s="4"/>
      <c r="T2" s="4"/>
      <c r="U2" s="4"/>
      <c r="V2" s="4"/>
      <c r="W2" s="4"/>
      <c r="X2" s="4"/>
      <c r="Y2" s="4"/>
      <c r="Z2" s="4"/>
    </row>
    <row r="3" spans="1:26" x14ac:dyDescent="0.25">
      <c r="A3" t="s">
        <v>72</v>
      </c>
      <c r="B3" t="s">
        <v>62</v>
      </c>
      <c r="C3" s="98" t="s">
        <v>21</v>
      </c>
      <c r="D3" s="4"/>
      <c r="E3" s="4"/>
      <c r="F3" s="4"/>
      <c r="G3" s="4"/>
      <c r="H3" s="4"/>
      <c r="I3" s="4"/>
      <c r="J3" s="4"/>
      <c r="K3" s="4"/>
      <c r="L3" s="4"/>
      <c r="M3" s="4"/>
      <c r="N3" s="4"/>
      <c r="O3" s="4"/>
      <c r="P3" s="4"/>
      <c r="Q3" s="4"/>
      <c r="R3" s="4"/>
      <c r="S3" s="4"/>
      <c r="T3" s="4"/>
      <c r="U3" s="4"/>
      <c r="V3" s="4"/>
      <c r="W3" s="4"/>
      <c r="X3" s="4"/>
      <c r="Y3" s="4"/>
      <c r="Z3" s="4"/>
    </row>
    <row r="4" spans="1:26" x14ac:dyDescent="0.25">
      <c r="A4" t="s">
        <v>73</v>
      </c>
      <c r="B4" t="s">
        <v>59</v>
      </c>
      <c r="C4" s="98" t="s">
        <v>21</v>
      </c>
      <c r="D4" s="4"/>
      <c r="E4" s="4"/>
      <c r="F4" s="4"/>
      <c r="G4" s="4"/>
      <c r="H4" s="4"/>
      <c r="I4" s="4"/>
      <c r="J4" s="4"/>
      <c r="K4" s="4"/>
      <c r="L4" s="4"/>
      <c r="M4" s="4"/>
      <c r="N4" s="4"/>
      <c r="O4" s="4"/>
      <c r="P4" s="4"/>
      <c r="Q4" s="4"/>
      <c r="R4" s="4"/>
      <c r="S4" s="4"/>
      <c r="T4" s="4"/>
      <c r="U4" s="4"/>
      <c r="V4" s="4"/>
      <c r="W4" s="4"/>
      <c r="X4" s="4"/>
      <c r="Y4" s="4"/>
      <c r="Z4" s="4"/>
    </row>
    <row r="5" spans="1:26" x14ac:dyDescent="0.25">
      <c r="A5" s="4" t="s">
        <v>3</v>
      </c>
      <c r="B5" s="4"/>
      <c r="C5" s="99" t="s">
        <v>21</v>
      </c>
      <c r="D5" s="4"/>
      <c r="E5" s="4"/>
      <c r="F5" s="4"/>
      <c r="G5" s="4"/>
      <c r="H5" s="4"/>
      <c r="I5" s="4"/>
      <c r="J5" s="4"/>
      <c r="K5" s="4"/>
      <c r="L5" s="4"/>
      <c r="M5" s="4"/>
      <c r="N5" s="4"/>
      <c r="O5" s="4"/>
      <c r="P5" s="4"/>
      <c r="Q5" s="4"/>
      <c r="R5" s="4"/>
      <c r="S5" s="4"/>
      <c r="T5" s="4"/>
      <c r="U5" s="4"/>
      <c r="V5" s="4"/>
      <c r="W5" s="4"/>
      <c r="X5" s="4"/>
      <c r="Y5" s="4"/>
      <c r="Z5" s="4"/>
    </row>
    <row r="6" spans="1:26" x14ac:dyDescent="0.25">
      <c r="D6" s="4"/>
      <c r="E6" s="4"/>
      <c r="F6" s="4"/>
      <c r="G6" s="4"/>
      <c r="H6" s="4"/>
      <c r="I6" s="4"/>
      <c r="J6" s="4"/>
      <c r="K6" s="4"/>
      <c r="L6" s="4"/>
      <c r="M6" s="4"/>
      <c r="N6" s="4"/>
      <c r="O6" s="4"/>
      <c r="P6" s="4"/>
      <c r="Q6" s="4"/>
      <c r="R6" s="4"/>
      <c r="S6" s="4"/>
      <c r="T6" s="4"/>
      <c r="U6" s="4"/>
      <c r="V6" s="4"/>
      <c r="W6" s="4"/>
      <c r="X6" s="4"/>
      <c r="Y6" s="4"/>
      <c r="Z6" s="4"/>
    </row>
    <row r="7" spans="1:26" x14ac:dyDescent="0.25">
      <c r="D7" s="4"/>
      <c r="E7" s="4"/>
      <c r="F7" s="4"/>
      <c r="G7" s="4"/>
      <c r="H7" s="4"/>
      <c r="I7" s="4"/>
      <c r="J7" s="4"/>
      <c r="K7" s="4"/>
      <c r="L7" s="4"/>
      <c r="M7" s="4"/>
      <c r="N7" s="4"/>
      <c r="O7" s="4"/>
      <c r="P7" s="4"/>
      <c r="Q7" s="4"/>
      <c r="R7" s="4"/>
      <c r="S7" s="4"/>
      <c r="T7" s="4"/>
      <c r="U7" s="4"/>
      <c r="V7" s="4"/>
      <c r="W7" s="4"/>
      <c r="X7" s="4"/>
      <c r="Y7" s="4"/>
      <c r="Z7" s="4"/>
    </row>
    <row r="8" spans="1:26" x14ac:dyDescent="0.25">
      <c r="D8" s="4"/>
      <c r="E8" s="4"/>
      <c r="F8" s="4"/>
      <c r="G8" s="4"/>
      <c r="H8" s="4"/>
      <c r="I8" s="4"/>
      <c r="J8" s="4"/>
      <c r="K8" s="4"/>
      <c r="L8" s="4"/>
      <c r="M8" s="4"/>
      <c r="N8" s="4"/>
      <c r="O8" s="4"/>
      <c r="P8" s="4"/>
      <c r="Q8" s="4"/>
      <c r="R8" s="4"/>
      <c r="S8" s="4"/>
      <c r="T8" s="4"/>
      <c r="U8" s="4"/>
      <c r="V8" s="4"/>
      <c r="W8" s="4"/>
      <c r="X8" s="4"/>
      <c r="Y8" s="4"/>
      <c r="Z8" s="4"/>
    </row>
    <row r="9" spans="1:26" x14ac:dyDescent="0.25">
      <c r="D9" s="4"/>
      <c r="E9" s="4"/>
      <c r="F9" s="4"/>
      <c r="G9" s="4"/>
      <c r="H9" s="4"/>
      <c r="I9" s="4"/>
      <c r="J9" s="4"/>
      <c r="K9" s="4"/>
      <c r="L9" s="4"/>
      <c r="M9" s="4"/>
      <c r="N9" s="4"/>
      <c r="O9" s="4"/>
      <c r="P9" s="4"/>
      <c r="Q9" s="4"/>
      <c r="R9" s="4"/>
      <c r="S9" s="4"/>
      <c r="T9" s="4"/>
      <c r="U9" s="4"/>
      <c r="V9" s="4"/>
      <c r="W9" s="4"/>
      <c r="X9" s="4"/>
      <c r="Y9" s="4"/>
      <c r="Z9" s="4"/>
    </row>
    <row r="10" spans="1:26" x14ac:dyDescent="0.25">
      <c r="D10" s="4"/>
      <c r="E10" s="4"/>
      <c r="F10" s="4"/>
      <c r="G10" s="4"/>
      <c r="H10" s="4"/>
      <c r="I10" s="4"/>
      <c r="J10" s="4"/>
      <c r="K10" s="4"/>
      <c r="L10" s="4"/>
      <c r="M10" s="4"/>
      <c r="N10" s="4"/>
      <c r="O10" s="4"/>
      <c r="P10" s="4"/>
      <c r="Q10" s="4"/>
      <c r="R10" s="4"/>
      <c r="S10" s="4"/>
      <c r="T10" s="4"/>
      <c r="U10" s="4"/>
      <c r="V10" s="4"/>
      <c r="W10" s="4"/>
      <c r="X10" s="4"/>
      <c r="Y10" s="4"/>
      <c r="Z10" s="4"/>
    </row>
    <row r="11" spans="1:26" x14ac:dyDescent="0.25">
      <c r="D11" s="4"/>
      <c r="E11" s="4"/>
      <c r="F11" s="4"/>
      <c r="G11" s="4"/>
      <c r="H11" s="4"/>
      <c r="I11" s="4"/>
      <c r="J11" s="4"/>
      <c r="K11" s="4"/>
      <c r="L11" s="4"/>
      <c r="M11" s="4"/>
      <c r="N11" s="4"/>
      <c r="O11" s="4"/>
      <c r="P11" s="4"/>
      <c r="Q11" s="4"/>
      <c r="R11" s="4"/>
      <c r="S11" s="4"/>
      <c r="T11" s="4"/>
      <c r="U11" s="4"/>
      <c r="V11" s="4"/>
      <c r="W11" s="4"/>
      <c r="X11" s="4"/>
      <c r="Y11" s="4"/>
      <c r="Z11" s="4"/>
    </row>
    <row r="12" spans="1:26" x14ac:dyDescent="0.25">
      <c r="D12" s="4"/>
      <c r="E12" s="4"/>
      <c r="F12" s="4"/>
      <c r="G12" s="4"/>
      <c r="H12" s="4"/>
      <c r="I12" s="4"/>
      <c r="J12" s="4"/>
      <c r="K12" s="4"/>
      <c r="L12" s="4"/>
      <c r="M12" s="4"/>
      <c r="N12" s="4"/>
      <c r="O12" s="4"/>
      <c r="P12" s="4"/>
      <c r="Q12" s="4"/>
      <c r="R12" s="4"/>
      <c r="S12" s="4"/>
      <c r="T12" s="4"/>
      <c r="U12" s="4"/>
      <c r="V12" s="4"/>
      <c r="W12" s="4"/>
      <c r="X12" s="4"/>
      <c r="Y12" s="4"/>
      <c r="Z12" s="4"/>
    </row>
    <row r="13" spans="1:26" x14ac:dyDescent="0.25">
      <c r="D13" s="4"/>
      <c r="E13" s="4"/>
      <c r="F13" s="4"/>
      <c r="G13" s="4"/>
      <c r="H13" s="4"/>
      <c r="I13" s="4"/>
      <c r="J13" s="4"/>
      <c r="K13" s="4"/>
      <c r="L13" s="4"/>
      <c r="M13" s="4"/>
      <c r="N13" s="4"/>
      <c r="O13" s="4"/>
      <c r="P13" s="4"/>
      <c r="Q13" s="4"/>
      <c r="R13" s="4"/>
      <c r="S13" s="4"/>
      <c r="T13" s="4"/>
      <c r="U13" s="4"/>
      <c r="V13" s="4"/>
      <c r="W13" s="4"/>
      <c r="X13" s="4"/>
      <c r="Y13" s="4"/>
      <c r="Z13" s="4"/>
    </row>
    <row r="14" spans="1:26" x14ac:dyDescent="0.25">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x14ac:dyDescent="0.25">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x14ac:dyDescent="0.25">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x14ac:dyDescent="0.25">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x14ac:dyDescent="0.25">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x14ac:dyDescent="0.25">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x14ac:dyDescent="0.25">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x14ac:dyDescent="0.25">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x14ac:dyDescent="0.25">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x14ac:dyDescent="0.25">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x14ac:dyDescent="0.25">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x14ac:dyDescent="0.25">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x14ac:dyDescent="0.25">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x14ac:dyDescent="0.25">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x14ac:dyDescent="0.25">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x14ac:dyDescent="0.25">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x14ac:dyDescent="0.25">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x14ac:dyDescent="0.25">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x14ac:dyDescent="0.25">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x14ac:dyDescent="0.25">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x14ac:dyDescent="0.25">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x14ac:dyDescent="0.25">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x14ac:dyDescent="0.25">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x14ac:dyDescent="0.25">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x14ac:dyDescent="0.25">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x14ac:dyDescent="0.25">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25">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25">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25">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2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2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2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2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2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2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2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2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x14ac:dyDescent="0.2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x14ac:dyDescent="0.2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x14ac:dyDescent="0.25">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x14ac:dyDescent="0.25">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x14ac:dyDescent="0.25">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x14ac:dyDescent="0.25">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x14ac:dyDescent="0.25">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x14ac:dyDescent="0.25">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x14ac:dyDescent="0.25">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x14ac:dyDescent="0.25">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x14ac:dyDescent="0.25">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x14ac:dyDescent="0.25">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x14ac:dyDescent="0.25">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x14ac:dyDescent="0.25">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x14ac:dyDescent="0.25">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x14ac:dyDescent="0.25">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x14ac:dyDescent="0.25">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x14ac:dyDescent="0.25">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x14ac:dyDescent="0.25">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x14ac:dyDescent="0.25">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x14ac:dyDescent="0.25">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x14ac:dyDescent="0.25">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x14ac:dyDescent="0.25">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x14ac:dyDescent="0.25">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x14ac:dyDescent="0.25">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x14ac:dyDescent="0.25">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x14ac:dyDescent="0.25">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x14ac:dyDescent="0.25">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x14ac:dyDescent="0.25">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x14ac:dyDescent="0.25">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x14ac:dyDescent="0.25">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x14ac:dyDescent="0.25">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x14ac:dyDescent="0.25">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x14ac:dyDescent="0.25">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x14ac:dyDescent="0.25">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x14ac:dyDescent="0.25">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x14ac:dyDescent="0.25">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x14ac:dyDescent="0.25">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x14ac:dyDescent="0.25">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x14ac:dyDescent="0.25">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x14ac:dyDescent="0.25">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x14ac:dyDescent="0.25">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x14ac:dyDescent="0.25">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x14ac:dyDescent="0.25">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x14ac:dyDescent="0.25">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x14ac:dyDescent="0.25">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x14ac:dyDescent="0.25">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x14ac:dyDescent="0.25">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x14ac:dyDescent="0.25">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_rels/item124.xml.rels><?xml version="1.0" encoding="UTF-8" standalone="yes"?>
<Relationships xmlns="http://schemas.openxmlformats.org/package/2006/relationships"><Relationship Id="rId1" Type="http://schemas.openxmlformats.org/officeDocument/2006/relationships/customXmlProps" Target="itemProps124.xml"/></Relationships>
</file>

<file path=customXml/_rels/item125.xml.rels><?xml version="1.0" encoding="UTF-8" standalone="yes"?>
<Relationships xmlns="http://schemas.openxmlformats.org/package/2006/relationships"><Relationship Id="rId1" Type="http://schemas.openxmlformats.org/officeDocument/2006/relationships/customXmlProps" Target="itemProps125.xml"/></Relationships>
</file>

<file path=customXml/_rels/item126.xml.rels><?xml version="1.0" encoding="UTF-8" standalone="yes"?>
<Relationships xmlns="http://schemas.openxmlformats.org/package/2006/relationships"><Relationship Id="rId1" Type="http://schemas.openxmlformats.org/officeDocument/2006/relationships/customXmlProps" Target="itemProps126.xml"/></Relationships>
</file>

<file path=customXml/_rels/item127.xml.rels><?xml version="1.0" encoding="UTF-8" standalone="yes"?>
<Relationships xmlns="http://schemas.openxmlformats.org/package/2006/relationships"><Relationship Id="rId1" Type="http://schemas.openxmlformats.org/officeDocument/2006/relationships/customXmlProps" Target="itemProps127.xml"/></Relationships>
</file>

<file path=customXml/_rels/item128.xml.rels><?xml version="1.0" encoding="UTF-8" standalone="yes"?>
<Relationships xmlns="http://schemas.openxmlformats.org/package/2006/relationships"><Relationship Id="rId1" Type="http://schemas.openxmlformats.org/officeDocument/2006/relationships/customXmlProps" Target="itemProps128.xml"/></Relationships>
</file>

<file path=customXml/_rels/item129.xml.rels><?xml version="1.0" encoding="UTF-8" standalone="yes"?>
<Relationships xmlns="http://schemas.openxmlformats.org/package/2006/relationships"><Relationship Id="rId1" Type="http://schemas.openxmlformats.org/officeDocument/2006/relationships/customXmlProps" Target="itemProps129.xml"/></Relationships>
</file>

<file path=customXml/_rels/item130.xml.rels><?xml version="1.0" encoding="UTF-8" standalone="yes"?>
<Relationships xmlns="http://schemas.openxmlformats.org/package/2006/relationships"><Relationship Id="rId1" Type="http://schemas.openxmlformats.org/officeDocument/2006/relationships/customXmlProps" Target="itemProps130.xml"/></Relationships>
</file>

<file path=customXml/_rels/item131.xml.rels><?xml version="1.0" encoding="UTF-8" standalone="yes"?>
<Relationships xmlns="http://schemas.openxmlformats.org/package/2006/relationships"><Relationship Id="rId1" Type="http://schemas.openxmlformats.org/officeDocument/2006/relationships/customXmlProps" Target="itemProps131.xml"/></Relationships>
</file>

<file path=customXml/_rels/item132.xml.rels><?xml version="1.0" encoding="UTF-8" standalone="yes"?>
<Relationships xmlns="http://schemas.openxmlformats.org/package/2006/relationships"><Relationship Id="rId1" Type="http://schemas.openxmlformats.org/officeDocument/2006/relationships/customXmlProps" Target="itemProps132.xml"/></Relationships>
</file>

<file path=customXml/_rels/item133.xml.rels><?xml version="1.0" encoding="UTF-8" standalone="yes"?>
<Relationships xmlns="http://schemas.openxmlformats.org/package/2006/relationships"><Relationship Id="rId1" Type="http://schemas.openxmlformats.org/officeDocument/2006/relationships/customXmlProps" Target="itemProps133.xml"/></Relationships>
</file>

<file path=customXml/_rels/item134.xml.rels><?xml version="1.0" encoding="UTF-8" standalone="yes"?>
<Relationships xmlns="http://schemas.openxmlformats.org/package/2006/relationships"><Relationship Id="rId1" Type="http://schemas.openxmlformats.org/officeDocument/2006/relationships/customXmlProps" Target="itemProps1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124.xml>�� 
</file>

<file path=customXml/item125.xml>�� 
</file>

<file path=customXml/item126.xml>�� 
</file>

<file path=customXml/item127.xml>�� 
</file>

<file path=customXml/item128.xml>�� 
</file>

<file path=customXml/item129.xml>�� 
</file>

<file path=customXml/item130.xml>�� 
</file>

<file path=customXml/item131.xml>�� 
</file>

<file path=customXml/item132.xml>�� 
</file>

<file path=customXml/item133.xml>�� 
</file>

<file path=customXml/item134.xml>�� 
</file>

<file path=customXml/itemProps1.xml><?xml version="1.0" encoding="utf-8"?>
<ds:datastoreItem xmlns:ds="http://schemas.openxmlformats.org/officeDocument/2006/customXml" ds:itemID="{A5CA8B4B-0034-49B3-8B6E-96C5FDC36E67}">
  <ds:schemaRefs/>
</ds:datastoreItem>
</file>

<file path=customXml/itemProps2.xml><?xml version="1.0" encoding="utf-8"?>
<ds:datastoreItem xmlns:ds="http://schemas.openxmlformats.org/officeDocument/2006/customXml" ds:itemID="{71E5F00A-8D81-4C84-B177-2C1201C5DE4B}">
  <ds:schemaRefs/>
</ds:datastoreItem>
</file>

<file path=customXml/itemProps3.xml><?xml version="1.0" encoding="utf-8"?>
<ds:datastoreItem xmlns:ds="http://schemas.openxmlformats.org/officeDocument/2006/customXml" ds:itemID="{88F517DC-544B-4F0A-8C12-91275EAD2968}">
  <ds:schemaRefs/>
</ds:datastoreItem>
</file>

<file path=customXml/itemProps4.xml><?xml version="1.0" encoding="utf-8"?>
<ds:datastoreItem xmlns:ds="http://schemas.openxmlformats.org/officeDocument/2006/customXml" ds:itemID="{87346213-1780-48B7-B658-3A6E048A2A92}">
  <ds:schemaRefs/>
</ds:datastoreItem>
</file>

<file path=customXml/itemProps5.xml><?xml version="1.0" encoding="utf-8"?>
<ds:datastoreItem xmlns:ds="http://schemas.openxmlformats.org/officeDocument/2006/customXml" ds:itemID="{FA28BDF2-07C3-4663-93EF-98683E97FA78}">
  <ds:schemaRefs/>
</ds:datastoreItem>
</file>

<file path=customXml/itemProps6.xml><?xml version="1.0" encoding="utf-8"?>
<ds:datastoreItem xmlns:ds="http://schemas.openxmlformats.org/officeDocument/2006/customXml" ds:itemID="{A93FADDB-25EF-4073-93CC-FF573F053693}">
  <ds:schemaRefs/>
</ds:datastoreItem>
</file>

<file path=customXml/itemProps7.xml><?xml version="1.0" encoding="utf-8"?>
<ds:datastoreItem xmlns:ds="http://schemas.openxmlformats.org/officeDocument/2006/customXml" ds:itemID="{18CB82E0-926C-471C-A182-33F690C99447}">
  <ds:schemaRefs/>
</ds:datastoreItem>
</file>

<file path=customXml/itemProps8.xml><?xml version="1.0" encoding="utf-8"?>
<ds:datastoreItem xmlns:ds="http://schemas.openxmlformats.org/officeDocument/2006/customXml" ds:itemID="{7511AEE5-00A4-49BA-AC36-68125DD0AB41}">
  <ds:schemaRefs/>
</ds:datastoreItem>
</file>

<file path=customXml/itemProps9.xml><?xml version="1.0" encoding="utf-8"?>
<ds:datastoreItem xmlns:ds="http://schemas.openxmlformats.org/officeDocument/2006/customXml" ds:itemID="{1D9FDC68-DCE3-4C2C-AECA-D37691DFA74B}">
  <ds:schemaRefs/>
</ds:datastoreItem>
</file>

<file path=customXml/itemProps10.xml><?xml version="1.0" encoding="utf-8"?>
<ds:datastoreItem xmlns:ds="http://schemas.openxmlformats.org/officeDocument/2006/customXml" ds:itemID="{7A17E7E2-DC2E-4ECE-8BE7-F992D82C5AEF}">
  <ds:schemaRefs/>
</ds:datastoreItem>
</file>

<file path=customXml/itemProps11.xml><?xml version="1.0" encoding="utf-8"?>
<ds:datastoreItem xmlns:ds="http://schemas.openxmlformats.org/officeDocument/2006/customXml" ds:itemID="{58579C50-0308-46DF-8BC8-9BEF6BD3DC4D}">
  <ds:schemaRefs/>
</ds:datastoreItem>
</file>

<file path=customXml/itemProps12.xml><?xml version="1.0" encoding="utf-8"?>
<ds:datastoreItem xmlns:ds="http://schemas.openxmlformats.org/officeDocument/2006/customXml" ds:itemID="{230BAB40-D119-452C-9B98-8F16BED88A94}">
  <ds:schemaRefs/>
</ds:datastoreItem>
</file>

<file path=customXml/itemProps13.xml><?xml version="1.0" encoding="utf-8"?>
<ds:datastoreItem xmlns:ds="http://schemas.openxmlformats.org/officeDocument/2006/customXml" ds:itemID="{10F4505F-2E91-4B54-A93B-FBB5F6F556B1}">
  <ds:schemaRefs/>
</ds:datastoreItem>
</file>

<file path=customXml/itemProps14.xml><?xml version="1.0" encoding="utf-8"?>
<ds:datastoreItem xmlns:ds="http://schemas.openxmlformats.org/officeDocument/2006/customXml" ds:itemID="{2C93919E-67C1-4B28-ABAD-467C2ED45464}">
  <ds:schemaRefs/>
</ds:datastoreItem>
</file>

<file path=customXml/itemProps15.xml><?xml version="1.0" encoding="utf-8"?>
<ds:datastoreItem xmlns:ds="http://schemas.openxmlformats.org/officeDocument/2006/customXml" ds:itemID="{BD3FBF94-FA11-4985-9FBC-095F47D0D40B}">
  <ds:schemaRefs/>
</ds:datastoreItem>
</file>

<file path=customXml/itemProps16.xml><?xml version="1.0" encoding="utf-8"?>
<ds:datastoreItem xmlns:ds="http://schemas.openxmlformats.org/officeDocument/2006/customXml" ds:itemID="{CB10EC2F-A3D5-4583-9FC0-FBB87E837DFB}">
  <ds:schemaRefs/>
</ds:datastoreItem>
</file>

<file path=customXml/itemProps17.xml><?xml version="1.0" encoding="utf-8"?>
<ds:datastoreItem xmlns:ds="http://schemas.openxmlformats.org/officeDocument/2006/customXml" ds:itemID="{DE645535-7DD2-49E4-A5C8-D01CFB5591FF}">
  <ds:schemaRefs/>
</ds:datastoreItem>
</file>

<file path=customXml/itemProps18.xml><?xml version="1.0" encoding="utf-8"?>
<ds:datastoreItem xmlns:ds="http://schemas.openxmlformats.org/officeDocument/2006/customXml" ds:itemID="{B4B18C16-47A2-4DDE-B750-7EE98E40CE80}">
  <ds:schemaRefs/>
</ds:datastoreItem>
</file>

<file path=customXml/itemProps19.xml><?xml version="1.0" encoding="utf-8"?>
<ds:datastoreItem xmlns:ds="http://schemas.openxmlformats.org/officeDocument/2006/customXml" ds:itemID="{39EF9CCA-AFF0-4371-B5BE-980FBAF4CF0D}">
  <ds:schemaRefs/>
</ds:datastoreItem>
</file>

<file path=customXml/itemProps20.xml><?xml version="1.0" encoding="utf-8"?>
<ds:datastoreItem xmlns:ds="http://schemas.openxmlformats.org/officeDocument/2006/customXml" ds:itemID="{875F9368-2D5B-4D0C-8101-8E8F1CBE3514}">
  <ds:schemaRefs/>
</ds:datastoreItem>
</file>

<file path=customXml/itemProps21.xml><?xml version="1.0" encoding="utf-8"?>
<ds:datastoreItem xmlns:ds="http://schemas.openxmlformats.org/officeDocument/2006/customXml" ds:itemID="{515B4FE2-DF31-4D6D-B787-82253401ACED}">
  <ds:schemaRefs/>
</ds:datastoreItem>
</file>

<file path=customXml/itemProps22.xml><?xml version="1.0" encoding="utf-8"?>
<ds:datastoreItem xmlns:ds="http://schemas.openxmlformats.org/officeDocument/2006/customXml" ds:itemID="{FEC40DC0-5410-43CE-A261-775385448DDD}">
  <ds:schemaRefs/>
</ds:datastoreItem>
</file>

<file path=customXml/itemProps23.xml><?xml version="1.0" encoding="utf-8"?>
<ds:datastoreItem xmlns:ds="http://schemas.openxmlformats.org/officeDocument/2006/customXml" ds:itemID="{D770FB53-B635-469E-A706-CDBE65646728}">
  <ds:schemaRefs/>
</ds:datastoreItem>
</file>

<file path=customXml/itemProps24.xml><?xml version="1.0" encoding="utf-8"?>
<ds:datastoreItem xmlns:ds="http://schemas.openxmlformats.org/officeDocument/2006/customXml" ds:itemID="{A4159909-D372-4CAD-8CCE-FE28F07D5488}">
  <ds:schemaRefs/>
</ds:datastoreItem>
</file>

<file path=customXml/itemProps25.xml><?xml version="1.0" encoding="utf-8"?>
<ds:datastoreItem xmlns:ds="http://schemas.openxmlformats.org/officeDocument/2006/customXml" ds:itemID="{BAFB9D19-6274-4B24-B5BE-E87374AFBE1D}">
  <ds:schemaRefs/>
</ds:datastoreItem>
</file>

<file path=customXml/itemProps26.xml><?xml version="1.0" encoding="utf-8"?>
<ds:datastoreItem xmlns:ds="http://schemas.openxmlformats.org/officeDocument/2006/customXml" ds:itemID="{1BF9CBDD-13DD-4937-9A7A-D408BC88D234}">
  <ds:schemaRefs/>
</ds:datastoreItem>
</file>

<file path=customXml/itemProps27.xml><?xml version="1.0" encoding="utf-8"?>
<ds:datastoreItem xmlns:ds="http://schemas.openxmlformats.org/officeDocument/2006/customXml" ds:itemID="{F258E1E2-1C28-408E-9C64-A00DF9B77949}">
  <ds:schemaRefs/>
</ds:datastoreItem>
</file>

<file path=customXml/itemProps28.xml><?xml version="1.0" encoding="utf-8"?>
<ds:datastoreItem xmlns:ds="http://schemas.openxmlformats.org/officeDocument/2006/customXml" ds:itemID="{C49D2896-A779-41F7-919A-16D32662A72A}">
  <ds:schemaRefs/>
</ds:datastoreItem>
</file>

<file path=customXml/itemProps29.xml><?xml version="1.0" encoding="utf-8"?>
<ds:datastoreItem xmlns:ds="http://schemas.openxmlformats.org/officeDocument/2006/customXml" ds:itemID="{00AD629E-4334-4069-B619-C0D4D8AD137C}">
  <ds:schemaRefs/>
</ds:datastoreItem>
</file>

<file path=customXml/itemProps30.xml><?xml version="1.0" encoding="utf-8"?>
<ds:datastoreItem xmlns:ds="http://schemas.openxmlformats.org/officeDocument/2006/customXml" ds:itemID="{D6893D59-59EB-40BA-BC65-07578AA0DF10}">
  <ds:schemaRefs/>
</ds:datastoreItem>
</file>

<file path=customXml/itemProps31.xml><?xml version="1.0" encoding="utf-8"?>
<ds:datastoreItem xmlns:ds="http://schemas.openxmlformats.org/officeDocument/2006/customXml" ds:itemID="{E0B8477C-F2B1-44F9-B38B-F5E574327279}">
  <ds:schemaRefs/>
</ds:datastoreItem>
</file>

<file path=customXml/itemProps32.xml><?xml version="1.0" encoding="utf-8"?>
<ds:datastoreItem xmlns:ds="http://schemas.openxmlformats.org/officeDocument/2006/customXml" ds:itemID="{57006FB0-7EA7-4F68-B58C-D65500927D21}">
  <ds:schemaRefs/>
</ds:datastoreItem>
</file>

<file path=customXml/itemProps33.xml><?xml version="1.0" encoding="utf-8"?>
<ds:datastoreItem xmlns:ds="http://schemas.openxmlformats.org/officeDocument/2006/customXml" ds:itemID="{05300D7F-5B53-444A-ABC5-01A885D98B44}">
  <ds:schemaRefs/>
</ds:datastoreItem>
</file>

<file path=customXml/itemProps34.xml><?xml version="1.0" encoding="utf-8"?>
<ds:datastoreItem xmlns:ds="http://schemas.openxmlformats.org/officeDocument/2006/customXml" ds:itemID="{3254C538-358B-4D82-8351-FD00B39D0F49}">
  <ds:schemaRefs/>
</ds:datastoreItem>
</file>

<file path=customXml/itemProps35.xml><?xml version="1.0" encoding="utf-8"?>
<ds:datastoreItem xmlns:ds="http://schemas.openxmlformats.org/officeDocument/2006/customXml" ds:itemID="{D97EAC24-AC10-44CD-9CD9-B477B354D9E9}">
  <ds:schemaRefs/>
</ds:datastoreItem>
</file>

<file path=customXml/itemProps36.xml><?xml version="1.0" encoding="utf-8"?>
<ds:datastoreItem xmlns:ds="http://schemas.openxmlformats.org/officeDocument/2006/customXml" ds:itemID="{6D8D2A18-E6A0-406D-B871-86A7F3B61F20}">
  <ds:schemaRefs/>
</ds:datastoreItem>
</file>

<file path=customXml/itemProps37.xml><?xml version="1.0" encoding="utf-8"?>
<ds:datastoreItem xmlns:ds="http://schemas.openxmlformats.org/officeDocument/2006/customXml" ds:itemID="{CB83DD44-AC6F-46F3-B0B9-981E55A21762}">
  <ds:schemaRefs/>
</ds:datastoreItem>
</file>

<file path=customXml/itemProps38.xml><?xml version="1.0" encoding="utf-8"?>
<ds:datastoreItem xmlns:ds="http://schemas.openxmlformats.org/officeDocument/2006/customXml" ds:itemID="{8BE3A6B3-BF7C-47CE-BF31-FE6549262876}">
  <ds:schemaRefs/>
</ds:datastoreItem>
</file>

<file path=customXml/itemProps39.xml><?xml version="1.0" encoding="utf-8"?>
<ds:datastoreItem xmlns:ds="http://schemas.openxmlformats.org/officeDocument/2006/customXml" ds:itemID="{08E9A560-BE00-4BA9-858E-5381EC6BB5A2}">
  <ds:schemaRefs/>
</ds:datastoreItem>
</file>

<file path=customXml/itemProps40.xml><?xml version="1.0" encoding="utf-8"?>
<ds:datastoreItem xmlns:ds="http://schemas.openxmlformats.org/officeDocument/2006/customXml" ds:itemID="{F4D50A7D-5E92-4045-A989-6DC3F6231D34}">
  <ds:schemaRefs>
    <ds:schemaRef ds:uri="http://www.w3.org/2001/XMLSchema"/>
    <ds:schemaRef ds:uri="http://microsoft.data.visualization.Client.Excel/1.0"/>
  </ds:schemaRefs>
</ds:datastoreItem>
</file>

<file path=customXml/itemProps41.xml><?xml version="1.0" encoding="utf-8"?>
<ds:datastoreItem xmlns:ds="http://schemas.openxmlformats.org/officeDocument/2006/customXml" ds:itemID="{F13622A5-D020-4CB1-BF5B-EFD09DFFBD35}">
  <ds:schemaRefs/>
</ds:datastoreItem>
</file>

<file path=customXml/itemProps42.xml><?xml version="1.0" encoding="utf-8"?>
<ds:datastoreItem xmlns:ds="http://schemas.openxmlformats.org/officeDocument/2006/customXml" ds:itemID="{EE20759C-56B5-4CD7-8A5A-0D03B9F0D6A0}">
  <ds:schemaRefs/>
</ds:datastoreItem>
</file>

<file path=customXml/itemProps43.xml><?xml version="1.0" encoding="utf-8"?>
<ds:datastoreItem xmlns:ds="http://schemas.openxmlformats.org/officeDocument/2006/customXml" ds:itemID="{B479501A-6782-4485-82B7-C4038EC637AA}">
  <ds:schemaRefs/>
</ds:datastoreItem>
</file>

<file path=customXml/itemProps44.xml><?xml version="1.0" encoding="utf-8"?>
<ds:datastoreItem xmlns:ds="http://schemas.openxmlformats.org/officeDocument/2006/customXml" ds:itemID="{CD547BE3-2E2A-4910-9392-AA956770C724}">
  <ds:schemaRefs/>
</ds:datastoreItem>
</file>

<file path=customXml/itemProps45.xml><?xml version="1.0" encoding="utf-8"?>
<ds:datastoreItem xmlns:ds="http://schemas.openxmlformats.org/officeDocument/2006/customXml" ds:itemID="{739BB005-7C10-48D7-BA7C-3E25B556B61B}">
  <ds:schemaRefs/>
</ds:datastoreItem>
</file>

<file path=customXml/itemProps46.xml><?xml version="1.0" encoding="utf-8"?>
<ds:datastoreItem xmlns:ds="http://schemas.openxmlformats.org/officeDocument/2006/customXml" ds:itemID="{856394DB-47A2-48DB-B236-01786090C633}">
  <ds:schemaRefs/>
</ds:datastoreItem>
</file>

<file path=customXml/itemProps47.xml><?xml version="1.0" encoding="utf-8"?>
<ds:datastoreItem xmlns:ds="http://schemas.openxmlformats.org/officeDocument/2006/customXml" ds:itemID="{82310AD4-5D2A-4E71-952F-D076E870D056}">
  <ds:schemaRefs/>
</ds:datastoreItem>
</file>

<file path=customXml/itemProps48.xml><?xml version="1.0" encoding="utf-8"?>
<ds:datastoreItem xmlns:ds="http://schemas.openxmlformats.org/officeDocument/2006/customXml" ds:itemID="{96882A9A-8AC4-4105-89FB-C102C58CA1C6}">
  <ds:schemaRefs/>
</ds:datastoreItem>
</file>

<file path=customXml/itemProps49.xml><?xml version="1.0" encoding="utf-8"?>
<ds:datastoreItem xmlns:ds="http://schemas.openxmlformats.org/officeDocument/2006/customXml" ds:itemID="{7394B561-EB64-41B5-8214-64AD64F26FAD}">
  <ds:schemaRefs/>
</ds:datastoreItem>
</file>

<file path=customXml/itemProps50.xml><?xml version="1.0" encoding="utf-8"?>
<ds:datastoreItem xmlns:ds="http://schemas.openxmlformats.org/officeDocument/2006/customXml" ds:itemID="{E713F374-236A-4BC8-8662-0A688B3E1B8A}">
  <ds:schemaRefs/>
</ds:datastoreItem>
</file>

<file path=customXml/itemProps51.xml><?xml version="1.0" encoding="utf-8"?>
<ds:datastoreItem xmlns:ds="http://schemas.openxmlformats.org/officeDocument/2006/customXml" ds:itemID="{BCEA116B-EA96-4E3D-891C-68ED39DB6423}">
  <ds:schemaRefs/>
</ds:datastoreItem>
</file>

<file path=customXml/itemProps52.xml><?xml version="1.0" encoding="utf-8"?>
<ds:datastoreItem xmlns:ds="http://schemas.openxmlformats.org/officeDocument/2006/customXml" ds:itemID="{652E7891-5392-40FA-924F-F54298443FEE}">
  <ds:schemaRefs/>
</ds:datastoreItem>
</file>

<file path=customXml/itemProps53.xml><?xml version="1.0" encoding="utf-8"?>
<ds:datastoreItem xmlns:ds="http://schemas.openxmlformats.org/officeDocument/2006/customXml" ds:itemID="{6D8960BF-0AF9-42DF-8FD6-71EAEEB90A78}">
  <ds:schemaRefs/>
</ds:datastoreItem>
</file>

<file path=customXml/itemProps54.xml><?xml version="1.0" encoding="utf-8"?>
<ds:datastoreItem xmlns:ds="http://schemas.openxmlformats.org/officeDocument/2006/customXml" ds:itemID="{265591F5-5A32-4484-AB9C-60877F20F8BA}">
  <ds:schemaRefs/>
</ds:datastoreItem>
</file>

<file path=customXml/itemProps55.xml><?xml version="1.0" encoding="utf-8"?>
<ds:datastoreItem xmlns:ds="http://schemas.openxmlformats.org/officeDocument/2006/customXml" ds:itemID="{18CFA842-34A7-47F5-A94C-7B32FE12832D}">
  <ds:schemaRefs/>
</ds:datastoreItem>
</file>

<file path=customXml/itemProps56.xml><?xml version="1.0" encoding="utf-8"?>
<ds:datastoreItem xmlns:ds="http://schemas.openxmlformats.org/officeDocument/2006/customXml" ds:itemID="{E9658BCA-5BC4-41CD-8E68-BB4F9C1659AF}">
  <ds:schemaRefs/>
</ds:datastoreItem>
</file>

<file path=customXml/itemProps57.xml><?xml version="1.0" encoding="utf-8"?>
<ds:datastoreItem xmlns:ds="http://schemas.openxmlformats.org/officeDocument/2006/customXml" ds:itemID="{BE538185-FC63-4D0D-89D5-F69D8751E3A1}">
  <ds:schemaRefs/>
</ds:datastoreItem>
</file>

<file path=customXml/itemProps58.xml><?xml version="1.0" encoding="utf-8"?>
<ds:datastoreItem xmlns:ds="http://schemas.openxmlformats.org/officeDocument/2006/customXml" ds:itemID="{45318109-9482-434D-8844-9C29E0C8D1CD}">
  <ds:schemaRefs/>
</ds:datastoreItem>
</file>

<file path=customXml/itemProps59.xml><?xml version="1.0" encoding="utf-8"?>
<ds:datastoreItem xmlns:ds="http://schemas.openxmlformats.org/officeDocument/2006/customXml" ds:itemID="{C891C5FB-5C86-4365-9678-B63E3088E886}">
  <ds:schemaRefs/>
</ds:datastoreItem>
</file>

<file path=customXml/itemProps60.xml><?xml version="1.0" encoding="utf-8"?>
<ds:datastoreItem xmlns:ds="http://schemas.openxmlformats.org/officeDocument/2006/customXml" ds:itemID="{7F02C12F-DE96-4097-BA03-120E95842494}">
  <ds:schemaRefs/>
</ds:datastoreItem>
</file>

<file path=customXml/itemProps61.xml><?xml version="1.0" encoding="utf-8"?>
<ds:datastoreItem xmlns:ds="http://schemas.openxmlformats.org/officeDocument/2006/customXml" ds:itemID="{7F1F7731-134C-4777-87D5-C19A3BC71F32}">
  <ds:schemaRefs/>
</ds:datastoreItem>
</file>

<file path=customXml/itemProps62.xml><?xml version="1.0" encoding="utf-8"?>
<ds:datastoreItem xmlns:ds="http://schemas.openxmlformats.org/officeDocument/2006/customXml" ds:itemID="{085D01FC-CDEF-4A69-8C79-66AED62B7905}">
  <ds:schemaRefs/>
</ds:datastoreItem>
</file>

<file path=customXml/itemProps63.xml><?xml version="1.0" encoding="utf-8"?>
<ds:datastoreItem xmlns:ds="http://schemas.openxmlformats.org/officeDocument/2006/customXml" ds:itemID="{AEF21E20-8192-4987-A8B5-2E9E3DD2225F}">
  <ds:schemaRefs/>
</ds:datastoreItem>
</file>

<file path=customXml/itemProps64.xml><?xml version="1.0" encoding="utf-8"?>
<ds:datastoreItem xmlns:ds="http://schemas.openxmlformats.org/officeDocument/2006/customXml" ds:itemID="{091D82CF-04F7-4595-A160-BD2BD8A85ACD}">
  <ds:schemaRefs/>
</ds:datastoreItem>
</file>

<file path=customXml/itemProps65.xml><?xml version="1.0" encoding="utf-8"?>
<ds:datastoreItem xmlns:ds="http://schemas.openxmlformats.org/officeDocument/2006/customXml" ds:itemID="{261E9FF8-94AE-43CC-AB4C-577F90FE4351}">
  <ds:schemaRefs/>
</ds:datastoreItem>
</file>

<file path=customXml/itemProps66.xml><?xml version="1.0" encoding="utf-8"?>
<ds:datastoreItem xmlns:ds="http://schemas.openxmlformats.org/officeDocument/2006/customXml" ds:itemID="{5B605780-A4C0-41BC-99C2-A793B508626C}">
  <ds:schemaRefs/>
</ds:datastoreItem>
</file>

<file path=customXml/itemProps67.xml><?xml version="1.0" encoding="utf-8"?>
<ds:datastoreItem xmlns:ds="http://schemas.openxmlformats.org/officeDocument/2006/customXml" ds:itemID="{46959B73-B346-4DE2-A095-3E563E86EA20}">
  <ds:schemaRefs/>
</ds:datastoreItem>
</file>

<file path=customXml/itemProps68.xml><?xml version="1.0" encoding="utf-8"?>
<ds:datastoreItem xmlns:ds="http://schemas.openxmlformats.org/officeDocument/2006/customXml" ds:itemID="{6F576460-84A2-418D-970A-66EAE8ABC1F5}">
  <ds:schemaRefs/>
</ds:datastoreItem>
</file>

<file path=customXml/itemProps69.xml><?xml version="1.0" encoding="utf-8"?>
<ds:datastoreItem xmlns:ds="http://schemas.openxmlformats.org/officeDocument/2006/customXml" ds:itemID="{139D370D-E24E-4A31-83E0-C629FF1294D6}">
  <ds:schemaRefs/>
</ds:datastoreItem>
</file>

<file path=customXml/itemProps70.xml><?xml version="1.0" encoding="utf-8"?>
<ds:datastoreItem xmlns:ds="http://schemas.openxmlformats.org/officeDocument/2006/customXml" ds:itemID="{313DCF4F-3441-41F4-842A-0ADC9CBB952E}">
  <ds:schemaRefs/>
</ds:datastoreItem>
</file>

<file path=customXml/itemProps71.xml><?xml version="1.0" encoding="utf-8"?>
<ds:datastoreItem xmlns:ds="http://schemas.openxmlformats.org/officeDocument/2006/customXml" ds:itemID="{490BB831-2358-4536-8AF0-15591416A7F2}">
  <ds:schemaRefs/>
</ds:datastoreItem>
</file>

<file path=customXml/itemProps72.xml><?xml version="1.0" encoding="utf-8"?>
<ds:datastoreItem xmlns:ds="http://schemas.openxmlformats.org/officeDocument/2006/customXml" ds:itemID="{3831B770-9D46-4A0C-A94D-0D56E8EA7BB4}">
  <ds:schemaRefs/>
</ds:datastoreItem>
</file>

<file path=customXml/itemProps73.xml><?xml version="1.0" encoding="utf-8"?>
<ds:datastoreItem xmlns:ds="http://schemas.openxmlformats.org/officeDocument/2006/customXml" ds:itemID="{F5F33AA8-84EF-4471-B082-4C1798C87281}">
  <ds:schemaRefs/>
</ds:datastoreItem>
</file>

<file path=customXml/itemProps74.xml><?xml version="1.0" encoding="utf-8"?>
<ds:datastoreItem xmlns:ds="http://schemas.openxmlformats.org/officeDocument/2006/customXml" ds:itemID="{99DA281A-6561-492F-9E15-6993BC745AA1}">
  <ds:schemaRefs/>
</ds:datastoreItem>
</file>

<file path=customXml/itemProps75.xml><?xml version="1.0" encoding="utf-8"?>
<ds:datastoreItem xmlns:ds="http://schemas.openxmlformats.org/officeDocument/2006/customXml" ds:itemID="{FDEEE228-9836-40BA-9FED-A810310D930D}">
  <ds:schemaRefs/>
</ds:datastoreItem>
</file>

<file path=customXml/itemProps76.xml><?xml version="1.0" encoding="utf-8"?>
<ds:datastoreItem xmlns:ds="http://schemas.openxmlformats.org/officeDocument/2006/customXml" ds:itemID="{0D395C8C-8B30-4285-A80B-436762AC0646}">
  <ds:schemaRefs/>
</ds:datastoreItem>
</file>

<file path=customXml/itemProps77.xml><?xml version="1.0" encoding="utf-8"?>
<ds:datastoreItem xmlns:ds="http://schemas.openxmlformats.org/officeDocument/2006/customXml" ds:itemID="{A0F31099-E604-4DA5-82B4-86506318E802}">
  <ds:schemaRefs/>
</ds:datastoreItem>
</file>

<file path=customXml/itemProps78.xml><?xml version="1.0" encoding="utf-8"?>
<ds:datastoreItem xmlns:ds="http://schemas.openxmlformats.org/officeDocument/2006/customXml" ds:itemID="{55186F9A-5B98-425C-9FF3-DBB7F749CFCF}">
  <ds:schemaRefs/>
</ds:datastoreItem>
</file>

<file path=customXml/itemProps79.xml><?xml version="1.0" encoding="utf-8"?>
<ds:datastoreItem xmlns:ds="http://schemas.openxmlformats.org/officeDocument/2006/customXml" ds:itemID="{F77BE729-70B8-4C1C-9014-A941DB241896}">
  <ds:schemaRefs/>
</ds:datastoreItem>
</file>

<file path=customXml/itemProps80.xml><?xml version="1.0" encoding="utf-8"?>
<ds:datastoreItem xmlns:ds="http://schemas.openxmlformats.org/officeDocument/2006/customXml" ds:itemID="{FBF38748-DBC9-4B8F-AA75-AB0BE17AB2BC}">
  <ds:schemaRefs/>
</ds:datastoreItem>
</file>

<file path=customXml/itemProps81.xml><?xml version="1.0" encoding="utf-8"?>
<ds:datastoreItem xmlns:ds="http://schemas.openxmlformats.org/officeDocument/2006/customXml" ds:itemID="{917AE112-9CB5-418B-95FC-2278C5714C83}">
  <ds:schemaRefs/>
</ds:datastoreItem>
</file>

<file path=customXml/itemProps82.xml><?xml version="1.0" encoding="utf-8"?>
<ds:datastoreItem xmlns:ds="http://schemas.openxmlformats.org/officeDocument/2006/customXml" ds:itemID="{A0F55768-E653-43F5-928D-3A0A71E74387}">
  <ds:schemaRefs/>
</ds:datastoreItem>
</file>

<file path=customXml/itemProps83.xml><?xml version="1.0" encoding="utf-8"?>
<ds:datastoreItem xmlns:ds="http://schemas.openxmlformats.org/officeDocument/2006/customXml" ds:itemID="{ED2524D7-D859-493B-B6ED-C865CF87262A}">
  <ds:schemaRefs/>
</ds:datastoreItem>
</file>

<file path=customXml/itemProps84.xml><?xml version="1.0" encoding="utf-8"?>
<ds:datastoreItem xmlns:ds="http://schemas.openxmlformats.org/officeDocument/2006/customXml" ds:itemID="{CEC72126-5966-44C6-9D77-85338DA59160}">
  <ds:schemaRefs/>
</ds:datastoreItem>
</file>

<file path=customXml/itemProps85.xml><?xml version="1.0" encoding="utf-8"?>
<ds:datastoreItem xmlns:ds="http://schemas.openxmlformats.org/officeDocument/2006/customXml" ds:itemID="{DCF4D648-1B77-4AF5-BDB4-8EC85D2CED77}">
  <ds:schemaRefs/>
</ds:datastoreItem>
</file>

<file path=customXml/itemProps86.xml><?xml version="1.0" encoding="utf-8"?>
<ds:datastoreItem xmlns:ds="http://schemas.openxmlformats.org/officeDocument/2006/customXml" ds:itemID="{AE3767D6-3E08-41B2-BF88-FF4363B4D543}">
  <ds:schemaRefs/>
</ds:datastoreItem>
</file>

<file path=customXml/itemProps87.xml><?xml version="1.0" encoding="utf-8"?>
<ds:datastoreItem xmlns:ds="http://schemas.openxmlformats.org/officeDocument/2006/customXml" ds:itemID="{CF5D0E13-30C4-41B6-A254-3541550E4930}">
  <ds:schemaRefs/>
</ds:datastoreItem>
</file>

<file path=customXml/itemProps88.xml><?xml version="1.0" encoding="utf-8"?>
<ds:datastoreItem xmlns:ds="http://schemas.openxmlformats.org/officeDocument/2006/customXml" ds:itemID="{8FA20CF8-DBE4-4C8A-9043-4A6FCA736B7E}">
  <ds:schemaRefs/>
</ds:datastoreItem>
</file>

<file path=customXml/itemProps89.xml><?xml version="1.0" encoding="utf-8"?>
<ds:datastoreItem xmlns:ds="http://schemas.openxmlformats.org/officeDocument/2006/customXml" ds:itemID="{1E438ADE-4E95-4A40-A7F0-D78295B71681}">
  <ds:schemaRefs/>
</ds:datastoreItem>
</file>

<file path=customXml/itemProps90.xml><?xml version="1.0" encoding="utf-8"?>
<ds:datastoreItem xmlns:ds="http://schemas.openxmlformats.org/officeDocument/2006/customXml" ds:itemID="{160B0194-76B8-4D90-B266-AC348D5447B5}">
  <ds:schemaRefs/>
</ds:datastoreItem>
</file>

<file path=customXml/itemProps91.xml><?xml version="1.0" encoding="utf-8"?>
<ds:datastoreItem xmlns:ds="http://schemas.openxmlformats.org/officeDocument/2006/customXml" ds:itemID="{A243357C-D19C-4411-9EE1-30BDE8AF70A6}">
  <ds:schemaRefs/>
</ds:datastoreItem>
</file>

<file path=customXml/itemProps92.xml><?xml version="1.0" encoding="utf-8"?>
<ds:datastoreItem xmlns:ds="http://schemas.openxmlformats.org/officeDocument/2006/customXml" ds:itemID="{6E75C26B-FEAB-4E7D-9F9A-0852C521BCB8}">
  <ds:schemaRefs/>
</ds:datastoreItem>
</file>

<file path=customXml/itemProps93.xml><?xml version="1.0" encoding="utf-8"?>
<ds:datastoreItem xmlns:ds="http://schemas.openxmlformats.org/officeDocument/2006/customXml" ds:itemID="{414BF5C9-D8EF-4340-A6BA-7DE5C30FF8E9}">
  <ds:schemaRefs/>
</ds:datastoreItem>
</file>

<file path=customXml/itemProps94.xml><?xml version="1.0" encoding="utf-8"?>
<ds:datastoreItem xmlns:ds="http://schemas.openxmlformats.org/officeDocument/2006/customXml" ds:itemID="{B40828F8-80A8-44D7-B81C-6C92D77D21E7}">
  <ds:schemaRefs/>
</ds:datastoreItem>
</file>

<file path=customXml/itemProps95.xml><?xml version="1.0" encoding="utf-8"?>
<ds:datastoreItem xmlns:ds="http://schemas.openxmlformats.org/officeDocument/2006/customXml" ds:itemID="{787536D9-3E78-4785-9733-8BDDE3342A95}">
  <ds:schemaRefs/>
</ds:datastoreItem>
</file>

<file path=customXml/itemProps96.xml><?xml version="1.0" encoding="utf-8"?>
<ds:datastoreItem xmlns:ds="http://schemas.openxmlformats.org/officeDocument/2006/customXml" ds:itemID="{3E169249-B02F-44FD-A60B-A012C6BC5E5C}">
  <ds:schemaRefs/>
</ds:datastoreItem>
</file>

<file path=customXml/itemProps97.xml><?xml version="1.0" encoding="utf-8"?>
<ds:datastoreItem xmlns:ds="http://schemas.openxmlformats.org/officeDocument/2006/customXml" ds:itemID="{8CBFB622-1141-4E47-A390-4ADC36CD9040}">
  <ds:schemaRefs/>
</ds:datastoreItem>
</file>

<file path=customXml/itemProps98.xml><?xml version="1.0" encoding="utf-8"?>
<ds:datastoreItem xmlns:ds="http://schemas.openxmlformats.org/officeDocument/2006/customXml" ds:itemID="{60CE3D8A-4B9D-4C1C-A80F-7C34CED56B43}">
  <ds:schemaRefs/>
</ds:datastoreItem>
</file>

<file path=customXml/itemProps99.xml><?xml version="1.0" encoding="utf-8"?>
<ds:datastoreItem xmlns:ds="http://schemas.openxmlformats.org/officeDocument/2006/customXml" ds:itemID="{357AFA85-8AC1-4C22-80BD-D86B35DAB3F9}">
  <ds:schemaRefs/>
</ds:datastoreItem>
</file>

<file path=customXml/itemProps100.xml><?xml version="1.0" encoding="utf-8"?>
<ds:datastoreItem xmlns:ds="http://schemas.openxmlformats.org/officeDocument/2006/customXml" ds:itemID="{DFCB9D73-07BB-487A-A029-C80920EE055E}">
  <ds:schemaRefs/>
</ds:datastoreItem>
</file>

<file path=customXml/itemProps101.xml><?xml version="1.0" encoding="utf-8"?>
<ds:datastoreItem xmlns:ds="http://schemas.openxmlformats.org/officeDocument/2006/customXml" ds:itemID="{B8818B20-7761-4B14-8DCA-9ED9789B3233}">
  <ds:schemaRefs/>
</ds:datastoreItem>
</file>

<file path=customXml/itemProps102.xml><?xml version="1.0" encoding="utf-8"?>
<ds:datastoreItem xmlns:ds="http://schemas.openxmlformats.org/officeDocument/2006/customXml" ds:itemID="{4FFAE8C1-7770-4CFB-AA9E-11933E3A8A3E}">
  <ds:schemaRefs/>
</ds:datastoreItem>
</file>

<file path=customXml/itemProps103.xml><?xml version="1.0" encoding="utf-8"?>
<ds:datastoreItem xmlns:ds="http://schemas.openxmlformats.org/officeDocument/2006/customXml" ds:itemID="{B0822B6A-8B76-4B6D-A590-A4C96A549F03}">
  <ds:schemaRefs/>
</ds:datastoreItem>
</file>

<file path=customXml/itemProps104.xml><?xml version="1.0" encoding="utf-8"?>
<ds:datastoreItem xmlns:ds="http://schemas.openxmlformats.org/officeDocument/2006/customXml" ds:itemID="{CE206D52-BF38-4417-9851-BF38E501EB0B}">
  <ds:schemaRefs/>
</ds:datastoreItem>
</file>

<file path=customXml/itemProps105.xml><?xml version="1.0" encoding="utf-8"?>
<ds:datastoreItem xmlns:ds="http://schemas.openxmlformats.org/officeDocument/2006/customXml" ds:itemID="{D674BC53-E38E-4F66-BCCF-7ABA133FA0E0}">
  <ds:schemaRefs/>
</ds:datastoreItem>
</file>

<file path=customXml/itemProps106.xml><?xml version="1.0" encoding="utf-8"?>
<ds:datastoreItem xmlns:ds="http://schemas.openxmlformats.org/officeDocument/2006/customXml" ds:itemID="{2656E69F-BAFA-430B-8461-ABF3993E581D}">
  <ds:schemaRefs/>
</ds:datastoreItem>
</file>

<file path=customXml/itemProps107.xml><?xml version="1.0" encoding="utf-8"?>
<ds:datastoreItem xmlns:ds="http://schemas.openxmlformats.org/officeDocument/2006/customXml" ds:itemID="{B94D4D6F-7437-4C45-A636-ADBCD35FEF25}">
  <ds:schemaRefs/>
</ds:datastoreItem>
</file>

<file path=customXml/itemProps108.xml><?xml version="1.0" encoding="utf-8"?>
<ds:datastoreItem xmlns:ds="http://schemas.openxmlformats.org/officeDocument/2006/customXml" ds:itemID="{F83BDEB2-CD31-4D86-9800-79753B98ADDE}">
  <ds:schemaRefs/>
</ds:datastoreItem>
</file>

<file path=customXml/itemProps109.xml><?xml version="1.0" encoding="utf-8"?>
<ds:datastoreItem xmlns:ds="http://schemas.openxmlformats.org/officeDocument/2006/customXml" ds:itemID="{B67A4578-9F06-44AB-8A27-7DC988594176}">
  <ds:schemaRefs/>
</ds:datastoreItem>
</file>

<file path=customXml/itemProps110.xml><?xml version="1.0" encoding="utf-8"?>
<ds:datastoreItem xmlns:ds="http://schemas.openxmlformats.org/officeDocument/2006/customXml" ds:itemID="{FECE6D7C-31D1-4E07-8E39-B1DBB1E4DB2C}">
  <ds:schemaRefs/>
</ds:datastoreItem>
</file>

<file path=customXml/itemProps111.xml><?xml version="1.0" encoding="utf-8"?>
<ds:datastoreItem xmlns:ds="http://schemas.openxmlformats.org/officeDocument/2006/customXml" ds:itemID="{6A68FA1E-171D-4BF8-9A17-637C83B13406}">
  <ds:schemaRefs>
    <ds:schemaRef ds:uri="http://www.w3.org/2001/XMLSchema"/>
    <ds:schemaRef ds:uri="http://microsoft.data.visualization.engine.tours/1.0"/>
  </ds:schemaRefs>
</ds:datastoreItem>
</file>

<file path=customXml/itemProps112.xml><?xml version="1.0" encoding="utf-8"?>
<ds:datastoreItem xmlns:ds="http://schemas.openxmlformats.org/officeDocument/2006/customXml" ds:itemID="{1EC882E3-5A73-4F3F-8D97-7B27CEE46E53}">
  <ds:schemaRefs/>
</ds:datastoreItem>
</file>

<file path=customXml/itemProps113.xml><?xml version="1.0" encoding="utf-8"?>
<ds:datastoreItem xmlns:ds="http://schemas.openxmlformats.org/officeDocument/2006/customXml" ds:itemID="{AE9476BB-7F7A-4749-A6FB-67F6FBC44580}">
  <ds:schemaRefs/>
</ds:datastoreItem>
</file>

<file path=customXml/itemProps114.xml><?xml version="1.0" encoding="utf-8"?>
<ds:datastoreItem xmlns:ds="http://schemas.openxmlformats.org/officeDocument/2006/customXml" ds:itemID="{C72DF35D-EC8D-412E-BE7A-DF09831F19D8}">
  <ds:schemaRefs/>
</ds:datastoreItem>
</file>

<file path=customXml/itemProps115.xml><?xml version="1.0" encoding="utf-8"?>
<ds:datastoreItem xmlns:ds="http://schemas.openxmlformats.org/officeDocument/2006/customXml" ds:itemID="{01F48518-1317-49F2-AF9A-6FA7F1EB7B82}">
  <ds:schemaRefs/>
</ds:datastoreItem>
</file>

<file path=customXml/itemProps116.xml><?xml version="1.0" encoding="utf-8"?>
<ds:datastoreItem xmlns:ds="http://schemas.openxmlformats.org/officeDocument/2006/customXml" ds:itemID="{FA576085-580A-4806-B6B8-A973120E9DE8}">
  <ds:schemaRefs/>
</ds:datastoreItem>
</file>

<file path=customXml/itemProps117.xml><?xml version="1.0" encoding="utf-8"?>
<ds:datastoreItem xmlns:ds="http://schemas.openxmlformats.org/officeDocument/2006/customXml" ds:itemID="{5637A800-5823-4A6E-A2C6-C49D51F10F5C}">
  <ds:schemaRefs/>
</ds:datastoreItem>
</file>

<file path=customXml/itemProps118.xml><?xml version="1.0" encoding="utf-8"?>
<ds:datastoreItem xmlns:ds="http://schemas.openxmlformats.org/officeDocument/2006/customXml" ds:itemID="{FE33E547-867C-4E90-A006-7901321D5434}">
  <ds:schemaRefs/>
</ds:datastoreItem>
</file>

<file path=customXml/itemProps119.xml><?xml version="1.0" encoding="utf-8"?>
<ds:datastoreItem xmlns:ds="http://schemas.openxmlformats.org/officeDocument/2006/customXml" ds:itemID="{0CA85F2F-5E34-4961-87DB-F28828577126}">
  <ds:schemaRefs/>
</ds:datastoreItem>
</file>

<file path=customXml/itemProps120.xml><?xml version="1.0" encoding="utf-8"?>
<ds:datastoreItem xmlns:ds="http://schemas.openxmlformats.org/officeDocument/2006/customXml" ds:itemID="{14D561C7-23AA-4864-BB39-51236FFCCD23}">
  <ds:schemaRefs/>
</ds:datastoreItem>
</file>

<file path=customXml/itemProps121.xml><?xml version="1.0" encoding="utf-8"?>
<ds:datastoreItem xmlns:ds="http://schemas.openxmlformats.org/officeDocument/2006/customXml" ds:itemID="{1E540FBF-1146-4BA3-92B1-CE395EB9ACCC}">
  <ds:schemaRefs/>
</ds:datastoreItem>
</file>

<file path=customXml/itemProps122.xml><?xml version="1.0" encoding="utf-8"?>
<ds:datastoreItem xmlns:ds="http://schemas.openxmlformats.org/officeDocument/2006/customXml" ds:itemID="{5460277E-74DF-43AA-A3F2-C35261066BAA}">
  <ds:schemaRefs/>
</ds:datastoreItem>
</file>

<file path=customXml/itemProps123.xml><?xml version="1.0" encoding="utf-8"?>
<ds:datastoreItem xmlns:ds="http://schemas.openxmlformats.org/officeDocument/2006/customXml" ds:itemID="{50F88D55-99CD-4EA5-9DC9-C0BBB0BC8C1F}">
  <ds:schemaRefs/>
</ds:datastoreItem>
</file>

<file path=customXml/itemProps124.xml><?xml version="1.0" encoding="utf-8"?>
<ds:datastoreItem xmlns:ds="http://schemas.openxmlformats.org/officeDocument/2006/customXml" ds:itemID="{DC152A86-2416-42BB-B05B-B22E1F15E0CD}">
  <ds:schemaRefs>
    <ds:schemaRef ds:uri="http://schemas.microsoft.com/DataMashup"/>
  </ds:schemaRefs>
</ds:datastoreItem>
</file>

<file path=customXml/itemProps125.xml><?xml version="1.0" encoding="utf-8"?>
<ds:datastoreItem xmlns:ds="http://schemas.openxmlformats.org/officeDocument/2006/customXml" ds:itemID="{1319116D-15E3-4F1D-A990-099482469C36}">
  <ds:schemaRefs/>
</ds:datastoreItem>
</file>

<file path=customXml/itemProps126.xml><?xml version="1.0" encoding="utf-8"?>
<ds:datastoreItem xmlns:ds="http://schemas.openxmlformats.org/officeDocument/2006/customXml" ds:itemID="{EAF23914-0C3D-4558-A5DC-BD744022833B}">
  <ds:schemaRefs/>
</ds:datastoreItem>
</file>

<file path=customXml/itemProps127.xml><?xml version="1.0" encoding="utf-8"?>
<ds:datastoreItem xmlns:ds="http://schemas.openxmlformats.org/officeDocument/2006/customXml" ds:itemID="{A4884B68-253B-4DB8-B7BA-FD353F1DA6A6}">
  <ds:schemaRefs/>
</ds:datastoreItem>
</file>

<file path=customXml/itemProps128.xml><?xml version="1.0" encoding="utf-8"?>
<ds:datastoreItem xmlns:ds="http://schemas.openxmlformats.org/officeDocument/2006/customXml" ds:itemID="{7ACA814C-18C4-472E-8A13-6B1C16F74739}">
  <ds:schemaRefs/>
</ds:datastoreItem>
</file>

<file path=customXml/itemProps129.xml><?xml version="1.0" encoding="utf-8"?>
<ds:datastoreItem xmlns:ds="http://schemas.openxmlformats.org/officeDocument/2006/customXml" ds:itemID="{E9D73DF5-769D-4CF0-92C7-79C4CE85317C}">
  <ds:schemaRefs/>
</ds:datastoreItem>
</file>

<file path=customXml/itemProps130.xml><?xml version="1.0" encoding="utf-8"?>
<ds:datastoreItem xmlns:ds="http://schemas.openxmlformats.org/officeDocument/2006/customXml" ds:itemID="{12AEBC86-28AE-455C-97FB-0AB8C78E5338}">
  <ds:schemaRefs/>
</ds:datastoreItem>
</file>

<file path=customXml/itemProps131.xml><?xml version="1.0" encoding="utf-8"?>
<ds:datastoreItem xmlns:ds="http://schemas.openxmlformats.org/officeDocument/2006/customXml" ds:itemID="{418516D6-CF79-49CE-B3C1-080A8882DF8D}">
  <ds:schemaRefs/>
</ds:datastoreItem>
</file>

<file path=customXml/itemProps132.xml><?xml version="1.0" encoding="utf-8"?>
<ds:datastoreItem xmlns:ds="http://schemas.openxmlformats.org/officeDocument/2006/customXml" ds:itemID="{7E358BB0-2D18-492B-AAA8-A229DF7C7522}">
  <ds:schemaRefs/>
</ds:datastoreItem>
</file>

<file path=customXml/itemProps133.xml><?xml version="1.0" encoding="utf-8"?>
<ds:datastoreItem xmlns:ds="http://schemas.openxmlformats.org/officeDocument/2006/customXml" ds:itemID="{43E3E3B4-F4E1-4EBE-9152-3F144B51D41F}">
  <ds:schemaRefs/>
</ds:datastoreItem>
</file>

<file path=customXml/itemProps134.xml><?xml version="1.0" encoding="utf-8"?>
<ds:datastoreItem xmlns:ds="http://schemas.openxmlformats.org/officeDocument/2006/customXml" ds:itemID="{0640B8E6-B87E-4BC0-91F0-0B92A8E3BC5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Home</vt:lpstr>
      <vt:lpstr>Records Check</vt:lpstr>
      <vt:lpstr>Stage -1 Product Selection</vt:lpstr>
      <vt:lpstr>Stage 2 - Test Selection</vt:lpstr>
      <vt:lpstr>Stage 3 - Benchmark Ratings</vt:lpstr>
      <vt:lpstr>Stage 4 - Weathering Records</vt:lpstr>
      <vt:lpstr>Stage 4 - Weathering Benchmark</vt:lpstr>
      <vt:lpstr>Stage 5 - Weathering Images</vt:lpstr>
      <vt:lpstr>Stage 6- Competitive Advantage</vt:lpstr>
      <vt:lpstr>ImageLookUp</vt:lpstr>
      <vt:lpstr>TestList</vt:lpstr>
      <vt:lpstr>FinalScore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Iancu</dc:creator>
  <cp:lastModifiedBy>Victor Iancu</cp:lastModifiedBy>
  <dcterms:created xsi:type="dcterms:W3CDTF">2025-01-25T20:23:31Z</dcterms:created>
  <dcterms:modified xsi:type="dcterms:W3CDTF">2026-10-08T21:46:40Z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7e26a0e1-d7a8-4964-af1b-2d3b2ee6fbf7</vt:lpwstr>
  </property>
  <property fmtid="{D5CDD505-2E9C-101B-9397-08002B2CF9AE}" pid="3" name="ConnectionInfosStorage">
    <vt:lpwstr>WorkbookXmlParts</vt:lpwstr>
  </property>
</Properties>
</file>