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base\Year2\meta-project-2\"/>
    </mc:Choice>
  </mc:AlternateContent>
  <xr:revisionPtr revIDLastSave="0" documentId="13_ncr:1_{B514ED2C-0BB0-4BA9-ADEC-D0CA50B51E99}" xr6:coauthVersionLast="40" xr6:coauthVersionMax="40" xr10:uidLastSave="{00000000-0000-0000-0000-000000000000}"/>
  <bookViews>
    <workbookView xWindow="0" yWindow="0" windowWidth="28800" windowHeight="12315" activeTab="3" xr2:uid="{2174B853-F4F9-4981-B1BB-6F06AB21F8DB}"/>
  </bookViews>
  <sheets>
    <sheet name="raw sat data1" sheetId="1" r:id="rId1"/>
    <sheet name="raw sat data2" sheetId="7" r:id="rId2"/>
    <sheet name="SAT data parsed in PY" sheetId="8" r:id="rId3"/>
    <sheet name="params" sheetId="11" r:id="rId4"/>
    <sheet name="uf20-020" sheetId="9" r:id="rId5"/>
    <sheet name="uf20-021" sheetId="10" r:id="rId6"/>
    <sheet name="tsp 0 nn raw" sheetId="2" r:id="rId7"/>
    <sheet name="tsp 13 nn raw" sheetId="3" r:id="rId8"/>
    <sheet name="tsp 0 rt raw" sheetId="4" r:id="rId9"/>
    <sheet name="tsp 13 rt raw" sheetId="5" r:id="rId10"/>
    <sheet name="Sheet6" sheetId="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0" l="1"/>
  <c r="D4" i="10"/>
  <c r="E4" i="10"/>
  <c r="B4" i="10"/>
  <c r="C4" i="9"/>
  <c r="E4" i="9"/>
  <c r="D4" i="9"/>
  <c r="B4" i="9"/>
  <c r="E2" i="3"/>
  <c r="E2" i="4"/>
  <c r="E2" i="5"/>
  <c r="E2" i="2"/>
  <c r="D46" i="5"/>
  <c r="C46" i="5"/>
  <c r="D35" i="5"/>
  <c r="C35" i="5"/>
  <c r="D24" i="5"/>
  <c r="C24" i="5"/>
  <c r="D13" i="5"/>
  <c r="C13" i="5"/>
  <c r="D2" i="5"/>
  <c r="C2" i="5"/>
  <c r="D13" i="4"/>
  <c r="D46" i="4"/>
  <c r="D35" i="4"/>
  <c r="D24" i="4"/>
  <c r="D2" i="4"/>
  <c r="C46" i="4"/>
  <c r="C35" i="4"/>
  <c r="C24" i="4"/>
  <c r="C13" i="4"/>
  <c r="C2" i="4"/>
  <c r="D13" i="3"/>
  <c r="D46" i="3"/>
  <c r="D35" i="3"/>
  <c r="D24" i="3"/>
  <c r="D2" i="3"/>
  <c r="C46" i="3"/>
  <c r="C35" i="3"/>
  <c r="C24" i="3"/>
  <c r="C13" i="3"/>
  <c r="C2" i="3"/>
  <c r="D46" i="2"/>
  <c r="D35" i="2"/>
  <c r="D24" i="2"/>
  <c r="D13" i="2"/>
  <c r="D2" i="2"/>
  <c r="C45" i="2"/>
  <c r="C34" i="2"/>
  <c r="C23" i="2"/>
  <c r="C2" i="2"/>
  <c r="C12" i="2"/>
</calcChain>
</file>

<file path=xl/sharedStrings.xml><?xml version="1.0" encoding="utf-8"?>
<sst xmlns="http://schemas.openxmlformats.org/spreadsheetml/2006/main" count="1072" uniqueCount="118">
  <si>
    <t>Iteration</t>
  </si>
  <si>
    <t>Duration</t>
  </si>
  <si>
    <t>Restart</t>
  </si>
  <si>
    <t>########### GSAT 0, File uf20-020.cnf ###########</t>
  </si>
  <si>
    <t>########### Novelty Plus 0, File uf20-020.cnf ###########</t>
  </si>
  <si>
    <t>########### GSAT 0, File uf20-021.cnf ###########</t>
  </si>
  <si>
    <t>########### Novelty Plus 0, File uf20-021.cnf ###########</t>
  </si>
  <si>
    <t>########### GSAT 1, File uf20-020.cnf ###########</t>
  </si>
  <si>
    <t>########### Novelty Plus , File uf20-020.cnf ###########</t>
  </si>
  <si>
    <t>########### GSAT , File uf20-021.cnf ###########</t>
  </si>
  <si>
    <t>########### Novelty Plus , File uf20-021.cnf ###########</t>
  </si>
  <si>
    <t>########### GSAT 2, File uf20-020.cnf ###########</t>
  </si>
  <si>
    <t>########### Novelty Plus 2, File uf20-020.cnf ###########</t>
  </si>
  <si>
    <t>########### GSAT 2, File uf20-021.cnf ###########</t>
  </si>
  <si>
    <t>########### Novelty Plus 2, File uf20-021.cnf ###########</t>
  </si>
  <si>
    <t>########### GSAT 3, File uf20-020.cnf ###########</t>
  </si>
  <si>
    <t>########### Novelty Plus 3, File uf20-020.cnf ###########</t>
  </si>
  <si>
    <t>########### GSAT 3, File uf20-021.cnf ###########</t>
  </si>
  <si>
    <t>########### Novelty Plus 3, File uf20-021.cnf ###########</t>
  </si>
  <si>
    <t>########### GSAT 4, File uf20-020.cnf ###########</t>
  </si>
  <si>
    <t>########### Novelty Plus 4, File uf20-020.cnf ###########</t>
  </si>
  <si>
    <t>########### GSAT 4, File uf20-021.cnf ###########</t>
  </si>
  <si>
    <t>########### Novelty Plus 4, File uf20-021.cnf ###########</t>
  </si>
  <si>
    <t>########### GSAT 5, File uf20-020.cnf ###########</t>
  </si>
  <si>
    <t>########### Novelty Plus 5, File uf20-020.cnf ###########</t>
  </si>
  <si>
    <t>########### GSAT 5, File uf20-021.cnf ###########</t>
  </si>
  <si>
    <t>########### Novelty Plus 5, File uf20-021.cnf ###########</t>
  </si>
  <si>
    <t>########### GSAT 6, File uf20-020.cnf ###########</t>
  </si>
  <si>
    <t>########### Novelty Plus 6, File uf20-020.cnf ###########</t>
  </si>
  <si>
    <t>########### GSAT 6, File uf20-021.cnf ###########</t>
  </si>
  <si>
    <t>########### Novelty Plus 6, File uf20-021.cnf ###########</t>
  </si>
  <si>
    <t>########### GSAT 7, File uf20-020.cnf ###########</t>
  </si>
  <si>
    <t>########### Novelty Plus 7, File uf20-020.cnf ###########</t>
  </si>
  <si>
    <t>########### GSAT 7, File uf20-021.cnf ###########</t>
  </si>
  <si>
    <t>########### Novelty Plus 7, File uf20-021.cnf ###########</t>
  </si>
  <si>
    <t>########### GSAT , File uf20-020.cnf ###########</t>
  </si>
  <si>
    <t>=======Experiment 0=======</t>
  </si>
  <si>
    <t>Generating initial nearest neighbours</t>
  </si>
  <si>
    <t>Exceeded maximum time in local search, returning best found value</t>
  </si>
  <si>
    <t>=======Experiment 1=======</t>
  </si>
  <si>
    <t>=======Experiment 2=======</t>
  </si>
  <si>
    <t>=======Experiment 3=======</t>
  </si>
  <si>
    <t>=======Experiment 4=======</t>
  </si>
  <si>
    <t>Generating initial random tour</t>
  </si>
  <si>
    <t>Local search timeouts</t>
  </si>
  <si>
    <t>% improvement</t>
  </si>
  <si>
    <t>Initial Cost</t>
  </si>
  <si>
    <t xml:space="preserve">Final cost is </t>
  </si>
  <si>
    <t xml:space="preserve">Improvement is </t>
  </si>
  <si>
    <t xml:space="preserve">Initial Cost </t>
  </si>
  <si>
    <t>Values</t>
  </si>
  <si>
    <t>% improvements</t>
  </si>
  <si>
    <t>LS timeouts</t>
  </si>
  <si>
    <t>% Improvement</t>
  </si>
  <si>
    <t>min final across exp</t>
  </si>
  <si>
    <t>min final found in exp</t>
  </si>
  <si>
    <t>*****************************</t>
  </si>
  <si>
    <t>First 100 Results:</t>
  </si>
  <si>
    <t>Results for file uf20-020.cnf</t>
  </si>
  <si>
    <t>GSAT Experiments run 100</t>
  </si>
  <si>
    <t xml:space="preserve"> solutions found 21</t>
  </si>
  <si>
    <t xml:space="preserve"> acc 21.0%</t>
  </si>
  <si>
    <t>Novelty+ Experiments run 100</t>
  </si>
  <si>
    <t xml:space="preserve"> solutions found 65</t>
  </si>
  <si>
    <t xml:space="preserve"> acc 65.0%</t>
  </si>
  <si>
    <t>####################################################################################################################</t>
  </si>
  <si>
    <t>Results for file uf20-021.cnf</t>
  </si>
  <si>
    <t xml:space="preserve"> solutions found 19</t>
  </si>
  <si>
    <t xml:space="preserve"> acc 19.0%</t>
  </si>
  <si>
    <t xml:space="preserve"> solutions found 1</t>
  </si>
  <si>
    <t xml:space="preserve"> acc 1.0%</t>
  </si>
  <si>
    <t>Second 100 Results:</t>
  </si>
  <si>
    <t xml:space="preserve"> solutions found 26</t>
  </si>
  <si>
    <t xml:space="preserve"> acc 26.0%</t>
  </si>
  <si>
    <t xml:space="preserve"> solutions found 60</t>
  </si>
  <si>
    <t xml:space="preserve"> acc 60.0%</t>
  </si>
  <si>
    <t xml:space="preserve"> solutions found 24</t>
  </si>
  <si>
    <t xml:space="preserve"> acc 24.0%</t>
  </si>
  <si>
    <t xml:space="preserve"> solutions found 2</t>
  </si>
  <si>
    <t xml:space="preserve"> acc 2.0%</t>
  </si>
  <si>
    <t>GSAT</t>
  </si>
  <si>
    <t>________________________________________________________________________________________</t>
  </si>
  <si>
    <t>Iterations Average</t>
  </si>
  <si>
    <t xml:space="preserve"> Iterations Min</t>
  </si>
  <si>
    <t xml:space="preserve"> Iterations Max</t>
  </si>
  <si>
    <t xml:space="preserve"> Iterations Median</t>
  </si>
  <si>
    <t>Duration Average</t>
  </si>
  <si>
    <t xml:space="preserve"> Duration Min</t>
  </si>
  <si>
    <t xml:space="preserve"> Duration Max</t>
  </si>
  <si>
    <t xml:space="preserve"> Duration Median</t>
  </si>
  <si>
    <t>Restarts Average</t>
  </si>
  <si>
    <t xml:space="preserve"> Restarts Min</t>
  </si>
  <si>
    <t xml:space="preserve"> Restarts Max</t>
  </si>
  <si>
    <t xml:space="preserve"> Restarts Median</t>
  </si>
  <si>
    <t>Novelty+</t>
  </si>
  <si>
    <t>Solutions found</t>
  </si>
  <si>
    <t>Solution accuracy (%)</t>
  </si>
  <si>
    <t>GSAT 1</t>
  </si>
  <si>
    <t>Novelty+ 1</t>
  </si>
  <si>
    <t>GSAT 2</t>
  </si>
  <si>
    <t>Novelty+ 2</t>
  </si>
  <si>
    <t>Batch name</t>
  </si>
  <si>
    <t>Experiment count</t>
  </si>
  <si>
    <t>Iterations Min</t>
  </si>
  <si>
    <t>Iterations Max</t>
  </si>
  <si>
    <t>Iterations Median</t>
  </si>
  <si>
    <t>Duration Min</t>
  </si>
  <si>
    <t>Duration Max</t>
  </si>
  <si>
    <t>Duration Median</t>
  </si>
  <si>
    <t>Restarts Median</t>
  </si>
  <si>
    <t>Restarts Min</t>
  </si>
  <si>
    <t>Restarts Max</t>
  </si>
  <si>
    <t>Max Iterations</t>
  </si>
  <si>
    <t>Max Restarts</t>
  </si>
  <si>
    <t>Tabu list limit</t>
  </si>
  <si>
    <t>WP</t>
  </si>
  <si>
    <t>P</t>
  </si>
  <si>
    <t>Time limit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</si>
</sst>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1" fillId="0" borderId="0" xfId="0" applyNumberFormat="1" applyFont="1"/>
    <xf numFmtId="2" fontId="0" fillId="2" borderId="0" xfId="0" applyNumberFormat="1" applyFill="1"/>
    <xf numFmtId="0" fontId="0" fillId="2" borderId="0" xfId="0" applyFill="1"/>
    <xf numFmtId="2" fontId="0" fillId="3" borderId="0" xfId="0" applyNumberFormat="1" applyFill="1"/>
    <xf numFmtId="0" fontId="0" fillId="3" borderId="0" xfId="0" applyFill="1"/>
    <xf numFmtId="2" fontId="2" fillId="4" borderId="0" xfId="0" applyNumberFormat="1" applyFont="1" applyFill="1"/>
    <xf numFmtId="0" fontId="2" fillId="4" borderId="0" xfId="0" applyFont="1" applyFill="1"/>
    <xf numFmtId="2" fontId="0" fillId="5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44A7-8044-4577-93A0-C1BFFCC9FE5F}">
  <dimension ref="A1:F506"/>
  <sheetViews>
    <sheetView workbookViewId="0">
      <selection sqref="A1:F506"/>
    </sheetView>
  </sheetViews>
  <sheetFormatPr defaultRowHeight="15" x14ac:dyDescent="0.25"/>
  <sheetData>
    <row r="1" spans="1:6" x14ac:dyDescent="0.25">
      <c r="A1" t="s">
        <v>3</v>
      </c>
    </row>
    <row r="2" spans="1:6" x14ac:dyDescent="0.25">
      <c r="A2" t="s">
        <v>4</v>
      </c>
    </row>
    <row r="3" spans="1:6" x14ac:dyDescent="0.25">
      <c r="A3" t="s">
        <v>0</v>
      </c>
      <c r="B3">
        <v>44871</v>
      </c>
      <c r="C3" t="s">
        <v>1</v>
      </c>
      <c r="D3">
        <v>16.793960569999999</v>
      </c>
    </row>
    <row r="4" spans="1:6" x14ac:dyDescent="0.25">
      <c r="A4" t="s">
        <v>5</v>
      </c>
    </row>
    <row r="5" spans="1:6" x14ac:dyDescent="0.25">
      <c r="A5" t="s">
        <v>6</v>
      </c>
    </row>
    <row r="6" spans="1:6" x14ac:dyDescent="0.25">
      <c r="A6" t="s">
        <v>7</v>
      </c>
    </row>
    <row r="7" spans="1:6" x14ac:dyDescent="0.25">
      <c r="A7" t="s">
        <v>8</v>
      </c>
    </row>
    <row r="8" spans="1:6" x14ac:dyDescent="0.25">
      <c r="A8" t="s">
        <v>0</v>
      </c>
      <c r="B8">
        <v>27940</v>
      </c>
      <c r="C8" t="s">
        <v>1</v>
      </c>
      <c r="D8">
        <v>10.601606370000001</v>
      </c>
    </row>
    <row r="9" spans="1:6" x14ac:dyDescent="0.25">
      <c r="A9" t="s">
        <v>9</v>
      </c>
    </row>
    <row r="10" spans="1:6" x14ac:dyDescent="0.25">
      <c r="A10" t="s">
        <v>10</v>
      </c>
    </row>
    <row r="11" spans="1:6" x14ac:dyDescent="0.25">
      <c r="A11" t="s">
        <v>11</v>
      </c>
    </row>
    <row r="12" spans="1:6" x14ac:dyDescent="0.25">
      <c r="A12" t="s">
        <v>0</v>
      </c>
      <c r="B12">
        <v>4</v>
      </c>
      <c r="C12" t="s">
        <v>2</v>
      </c>
      <c r="D12">
        <v>9</v>
      </c>
      <c r="E12" t="s">
        <v>1</v>
      </c>
      <c r="F12">
        <v>28.792646879999999</v>
      </c>
    </row>
    <row r="13" spans="1:6" x14ac:dyDescent="0.25">
      <c r="A13" t="s">
        <v>12</v>
      </c>
    </row>
    <row r="14" spans="1:6" x14ac:dyDescent="0.25">
      <c r="A14" t="s">
        <v>13</v>
      </c>
    </row>
    <row r="15" spans="1:6" x14ac:dyDescent="0.25">
      <c r="A15" t="s">
        <v>0</v>
      </c>
      <c r="B15">
        <v>4</v>
      </c>
      <c r="C15" t="s">
        <v>2</v>
      </c>
      <c r="D15">
        <v>0</v>
      </c>
      <c r="E15" t="s">
        <v>1</v>
      </c>
      <c r="F15">
        <v>1.4000654E-2</v>
      </c>
    </row>
    <row r="16" spans="1:6" x14ac:dyDescent="0.25">
      <c r="A16" t="s">
        <v>14</v>
      </c>
    </row>
    <row r="17" spans="1:4" x14ac:dyDescent="0.25">
      <c r="A17" t="s">
        <v>15</v>
      </c>
    </row>
    <row r="18" spans="1:4" x14ac:dyDescent="0.25">
      <c r="A18" t="s">
        <v>16</v>
      </c>
    </row>
    <row r="19" spans="1:4" x14ac:dyDescent="0.25">
      <c r="A19" t="s">
        <v>0</v>
      </c>
      <c r="B19">
        <v>94841</v>
      </c>
      <c r="C19" t="s">
        <v>1</v>
      </c>
      <c r="D19">
        <v>35.614037039999999</v>
      </c>
    </row>
    <row r="20" spans="1:4" x14ac:dyDescent="0.25">
      <c r="A20" t="s">
        <v>17</v>
      </c>
    </row>
    <row r="21" spans="1:4" x14ac:dyDescent="0.25">
      <c r="A21" t="s">
        <v>18</v>
      </c>
    </row>
    <row r="22" spans="1:4" x14ac:dyDescent="0.25">
      <c r="A22" t="s">
        <v>19</v>
      </c>
    </row>
    <row r="23" spans="1:4" x14ac:dyDescent="0.25">
      <c r="A23" t="s">
        <v>20</v>
      </c>
    </row>
    <row r="24" spans="1:4" x14ac:dyDescent="0.25">
      <c r="A24" t="s">
        <v>0</v>
      </c>
      <c r="B24">
        <v>40654</v>
      </c>
      <c r="C24" t="s">
        <v>1</v>
      </c>
      <c r="D24">
        <v>15.44288325</v>
      </c>
    </row>
    <row r="25" spans="1:4" x14ac:dyDescent="0.25">
      <c r="A25" t="s">
        <v>21</v>
      </c>
    </row>
    <row r="26" spans="1:4" x14ac:dyDescent="0.25">
      <c r="A26" t="s">
        <v>22</v>
      </c>
    </row>
    <row r="27" spans="1:4" x14ac:dyDescent="0.25">
      <c r="A27" t="s">
        <v>23</v>
      </c>
    </row>
    <row r="28" spans="1:4" x14ac:dyDescent="0.25">
      <c r="A28" t="s">
        <v>24</v>
      </c>
    </row>
    <row r="29" spans="1:4" x14ac:dyDescent="0.25">
      <c r="A29" t="s">
        <v>25</v>
      </c>
    </row>
    <row r="30" spans="1:4" x14ac:dyDescent="0.25">
      <c r="A30" t="s">
        <v>26</v>
      </c>
    </row>
    <row r="31" spans="1:4" x14ac:dyDescent="0.25">
      <c r="A31" t="s">
        <v>27</v>
      </c>
    </row>
    <row r="32" spans="1:4" x14ac:dyDescent="0.25">
      <c r="A32" t="s">
        <v>28</v>
      </c>
    </row>
    <row r="33" spans="1:6" x14ac:dyDescent="0.25">
      <c r="A33" t="s">
        <v>0</v>
      </c>
      <c r="B33">
        <v>13062</v>
      </c>
      <c r="C33" t="s">
        <v>1</v>
      </c>
      <c r="D33">
        <v>4.9832849499999998</v>
      </c>
    </row>
    <row r="34" spans="1:6" x14ac:dyDescent="0.25">
      <c r="A34" t="s">
        <v>29</v>
      </c>
    </row>
    <row r="35" spans="1:6" x14ac:dyDescent="0.25">
      <c r="A35" t="s">
        <v>30</v>
      </c>
    </row>
    <row r="36" spans="1:6" x14ac:dyDescent="0.25">
      <c r="A36" t="s">
        <v>31</v>
      </c>
    </row>
    <row r="37" spans="1:6" x14ac:dyDescent="0.25">
      <c r="A37" t="s">
        <v>32</v>
      </c>
    </row>
    <row r="38" spans="1:6" x14ac:dyDescent="0.25">
      <c r="A38" t="s">
        <v>0</v>
      </c>
      <c r="B38">
        <v>571</v>
      </c>
      <c r="C38" t="s">
        <v>1</v>
      </c>
      <c r="D38">
        <v>0.23501348499999999</v>
      </c>
    </row>
    <row r="39" spans="1:6" x14ac:dyDescent="0.25">
      <c r="A39" t="s">
        <v>33</v>
      </c>
    </row>
    <row r="40" spans="1:6" x14ac:dyDescent="0.25">
      <c r="A40" t="s">
        <v>34</v>
      </c>
    </row>
    <row r="41" spans="1:6" x14ac:dyDescent="0.25">
      <c r="A41" t="s">
        <v>35</v>
      </c>
    </row>
    <row r="42" spans="1:6" x14ac:dyDescent="0.25">
      <c r="A42" t="s">
        <v>8</v>
      </c>
    </row>
    <row r="43" spans="1:6" x14ac:dyDescent="0.25">
      <c r="A43" t="s">
        <v>9</v>
      </c>
    </row>
    <row r="44" spans="1:6" x14ac:dyDescent="0.25">
      <c r="A44" t="s">
        <v>0</v>
      </c>
      <c r="B44">
        <v>1</v>
      </c>
      <c r="C44" t="s">
        <v>2</v>
      </c>
      <c r="D44">
        <v>0</v>
      </c>
      <c r="E44" t="s">
        <v>1</v>
      </c>
      <c r="F44">
        <v>4.0001869999999997E-3</v>
      </c>
    </row>
    <row r="45" spans="1:6" x14ac:dyDescent="0.25">
      <c r="A45" t="s">
        <v>10</v>
      </c>
    </row>
    <row r="46" spans="1:6" x14ac:dyDescent="0.25">
      <c r="A46" t="s">
        <v>35</v>
      </c>
    </row>
    <row r="47" spans="1:6" x14ac:dyDescent="0.25">
      <c r="A47" t="s">
        <v>8</v>
      </c>
    </row>
    <row r="48" spans="1:6" x14ac:dyDescent="0.25">
      <c r="A48" t="s">
        <v>0</v>
      </c>
      <c r="B48">
        <v>19288</v>
      </c>
      <c r="C48" t="s">
        <v>1</v>
      </c>
      <c r="D48">
        <v>7.170410156</v>
      </c>
    </row>
    <row r="49" spans="1:4" x14ac:dyDescent="0.25">
      <c r="A49" t="s">
        <v>9</v>
      </c>
    </row>
    <row r="50" spans="1:4" x14ac:dyDescent="0.25">
      <c r="A50" t="s">
        <v>10</v>
      </c>
    </row>
    <row r="51" spans="1:4" x14ac:dyDescent="0.25">
      <c r="A51" t="s">
        <v>35</v>
      </c>
    </row>
    <row r="52" spans="1:4" x14ac:dyDescent="0.25">
      <c r="A52" t="s">
        <v>8</v>
      </c>
    </row>
    <row r="53" spans="1:4" x14ac:dyDescent="0.25">
      <c r="A53" t="s">
        <v>0</v>
      </c>
      <c r="B53">
        <v>32901</v>
      </c>
      <c r="C53" t="s">
        <v>1</v>
      </c>
      <c r="D53">
        <v>12.3207047</v>
      </c>
    </row>
    <row r="54" spans="1:4" x14ac:dyDescent="0.25">
      <c r="A54" t="s">
        <v>9</v>
      </c>
    </row>
    <row r="55" spans="1:4" x14ac:dyDescent="0.25">
      <c r="A55" t="s">
        <v>10</v>
      </c>
    </row>
    <row r="56" spans="1:4" x14ac:dyDescent="0.25">
      <c r="A56" t="s">
        <v>35</v>
      </c>
    </row>
    <row r="57" spans="1:4" x14ac:dyDescent="0.25">
      <c r="A57" t="s">
        <v>8</v>
      </c>
    </row>
    <row r="58" spans="1:4" x14ac:dyDescent="0.25">
      <c r="A58" t="s">
        <v>9</v>
      </c>
    </row>
    <row r="59" spans="1:4" x14ac:dyDescent="0.25">
      <c r="A59" t="s">
        <v>10</v>
      </c>
    </row>
    <row r="60" spans="1:4" x14ac:dyDescent="0.25">
      <c r="A60" t="s">
        <v>35</v>
      </c>
    </row>
    <row r="61" spans="1:4" x14ac:dyDescent="0.25">
      <c r="A61" t="s">
        <v>8</v>
      </c>
    </row>
    <row r="62" spans="1:4" x14ac:dyDescent="0.25">
      <c r="A62" t="s">
        <v>0</v>
      </c>
      <c r="B62">
        <v>95186</v>
      </c>
      <c r="C62" t="s">
        <v>1</v>
      </c>
      <c r="D62">
        <v>35.959056850000003</v>
      </c>
    </row>
    <row r="63" spans="1:4" x14ac:dyDescent="0.25">
      <c r="A63" t="s">
        <v>9</v>
      </c>
    </row>
    <row r="64" spans="1:4" x14ac:dyDescent="0.25">
      <c r="A64" t="s">
        <v>10</v>
      </c>
    </row>
    <row r="65" spans="1:6" x14ac:dyDescent="0.25">
      <c r="A65" t="s">
        <v>35</v>
      </c>
    </row>
    <row r="66" spans="1:6" x14ac:dyDescent="0.25">
      <c r="A66" t="s">
        <v>0</v>
      </c>
      <c r="B66">
        <v>5</v>
      </c>
      <c r="C66" t="s">
        <v>2</v>
      </c>
      <c r="D66">
        <v>9</v>
      </c>
      <c r="E66" t="s">
        <v>1</v>
      </c>
      <c r="F66">
        <v>29.422682760000001</v>
      </c>
    </row>
    <row r="67" spans="1:6" x14ac:dyDescent="0.25">
      <c r="A67" t="s">
        <v>8</v>
      </c>
    </row>
    <row r="68" spans="1:6" x14ac:dyDescent="0.25">
      <c r="A68" t="s">
        <v>9</v>
      </c>
    </row>
    <row r="69" spans="1:6" x14ac:dyDescent="0.25">
      <c r="A69" t="s">
        <v>10</v>
      </c>
    </row>
    <row r="70" spans="1:6" x14ac:dyDescent="0.25">
      <c r="A70" t="s">
        <v>35</v>
      </c>
    </row>
    <row r="71" spans="1:6" x14ac:dyDescent="0.25">
      <c r="A71" t="s">
        <v>8</v>
      </c>
    </row>
    <row r="72" spans="1:6" x14ac:dyDescent="0.25">
      <c r="A72" t="s">
        <v>9</v>
      </c>
    </row>
    <row r="73" spans="1:6" x14ac:dyDescent="0.25">
      <c r="A73" t="s">
        <v>10</v>
      </c>
    </row>
    <row r="74" spans="1:6" x14ac:dyDescent="0.25">
      <c r="A74" t="s">
        <v>35</v>
      </c>
    </row>
    <row r="75" spans="1:6" x14ac:dyDescent="0.25">
      <c r="A75" t="s">
        <v>0</v>
      </c>
      <c r="B75">
        <v>6</v>
      </c>
      <c r="C75" t="s">
        <v>2</v>
      </c>
      <c r="D75">
        <v>7</v>
      </c>
      <c r="E75" t="s">
        <v>1</v>
      </c>
      <c r="F75">
        <v>23.03931785</v>
      </c>
    </row>
    <row r="76" spans="1:6" x14ac:dyDescent="0.25">
      <c r="A76" t="s">
        <v>8</v>
      </c>
    </row>
    <row r="77" spans="1:6" x14ac:dyDescent="0.25">
      <c r="A77" t="s">
        <v>0</v>
      </c>
      <c r="B77">
        <v>72489</v>
      </c>
      <c r="C77" t="s">
        <v>1</v>
      </c>
      <c r="D77">
        <v>27.519574169999999</v>
      </c>
    </row>
    <row r="78" spans="1:6" x14ac:dyDescent="0.25">
      <c r="A78" t="s">
        <v>9</v>
      </c>
    </row>
    <row r="79" spans="1:6" x14ac:dyDescent="0.25">
      <c r="A79" t="s">
        <v>10</v>
      </c>
    </row>
    <row r="80" spans="1:6" x14ac:dyDescent="0.25">
      <c r="A80" t="s">
        <v>35</v>
      </c>
    </row>
    <row r="81" spans="1:6" x14ac:dyDescent="0.25">
      <c r="A81" t="s">
        <v>8</v>
      </c>
    </row>
    <row r="82" spans="1:6" x14ac:dyDescent="0.25">
      <c r="A82" t="s">
        <v>0</v>
      </c>
      <c r="B82">
        <v>89949</v>
      </c>
      <c r="C82" t="s">
        <v>1</v>
      </c>
      <c r="D82">
        <v>33.979943280000001</v>
      </c>
    </row>
    <row r="83" spans="1:6" x14ac:dyDescent="0.25">
      <c r="A83" t="s">
        <v>9</v>
      </c>
    </row>
    <row r="84" spans="1:6" x14ac:dyDescent="0.25">
      <c r="A84" t="s">
        <v>10</v>
      </c>
    </row>
    <row r="85" spans="1:6" x14ac:dyDescent="0.25">
      <c r="A85" t="s">
        <v>35</v>
      </c>
    </row>
    <row r="86" spans="1:6" x14ac:dyDescent="0.25">
      <c r="A86" t="s">
        <v>0</v>
      </c>
      <c r="B86">
        <v>4</v>
      </c>
      <c r="C86" t="s">
        <v>2</v>
      </c>
      <c r="D86">
        <v>1</v>
      </c>
      <c r="E86" t="s">
        <v>1</v>
      </c>
      <c r="F86">
        <v>3.4331963060000001</v>
      </c>
    </row>
    <row r="87" spans="1:6" x14ac:dyDescent="0.25">
      <c r="A87" t="s">
        <v>8</v>
      </c>
    </row>
    <row r="88" spans="1:6" x14ac:dyDescent="0.25">
      <c r="A88" t="s">
        <v>9</v>
      </c>
    </row>
    <row r="89" spans="1:6" x14ac:dyDescent="0.25">
      <c r="A89" t="s">
        <v>10</v>
      </c>
    </row>
    <row r="90" spans="1:6" x14ac:dyDescent="0.25">
      <c r="A90" t="s">
        <v>35</v>
      </c>
    </row>
    <row r="91" spans="1:6" x14ac:dyDescent="0.25">
      <c r="A91" t="s">
        <v>8</v>
      </c>
    </row>
    <row r="92" spans="1:6" x14ac:dyDescent="0.25">
      <c r="A92" t="s">
        <v>0</v>
      </c>
      <c r="B92">
        <v>8137</v>
      </c>
      <c r="C92" t="s">
        <v>1</v>
      </c>
      <c r="D92">
        <v>3.0401740070000001</v>
      </c>
    </row>
    <row r="93" spans="1:6" x14ac:dyDescent="0.25">
      <c r="A93" t="s">
        <v>9</v>
      </c>
    </row>
    <row r="94" spans="1:6" x14ac:dyDescent="0.25">
      <c r="A94" t="s">
        <v>10</v>
      </c>
    </row>
    <row r="95" spans="1:6" x14ac:dyDescent="0.25">
      <c r="A95" t="s">
        <v>35</v>
      </c>
    </row>
    <row r="96" spans="1:6" x14ac:dyDescent="0.25">
      <c r="A96" t="s">
        <v>8</v>
      </c>
    </row>
    <row r="97" spans="1:4" x14ac:dyDescent="0.25">
      <c r="A97" t="s">
        <v>0</v>
      </c>
      <c r="B97">
        <v>95654</v>
      </c>
      <c r="C97" t="s">
        <v>1</v>
      </c>
      <c r="D97">
        <v>36.417082790000002</v>
      </c>
    </row>
    <row r="98" spans="1:4" x14ac:dyDescent="0.25">
      <c r="A98" t="s">
        <v>9</v>
      </c>
    </row>
    <row r="99" spans="1:4" x14ac:dyDescent="0.25">
      <c r="A99" t="s">
        <v>10</v>
      </c>
    </row>
    <row r="100" spans="1:4" x14ac:dyDescent="0.25">
      <c r="A100" t="s">
        <v>35</v>
      </c>
    </row>
    <row r="101" spans="1:4" x14ac:dyDescent="0.25">
      <c r="A101" t="s">
        <v>8</v>
      </c>
    </row>
    <row r="102" spans="1:4" x14ac:dyDescent="0.25">
      <c r="A102" t="s">
        <v>0</v>
      </c>
      <c r="B102">
        <v>97529</v>
      </c>
      <c r="C102" t="s">
        <v>1</v>
      </c>
      <c r="D102">
        <v>36.629095079999999</v>
      </c>
    </row>
    <row r="103" spans="1:4" x14ac:dyDescent="0.25">
      <c r="A103" t="s">
        <v>9</v>
      </c>
    </row>
    <row r="104" spans="1:4" x14ac:dyDescent="0.25">
      <c r="A104" t="s">
        <v>10</v>
      </c>
    </row>
    <row r="105" spans="1:4" x14ac:dyDescent="0.25">
      <c r="A105" t="s">
        <v>35</v>
      </c>
    </row>
    <row r="106" spans="1:4" x14ac:dyDescent="0.25">
      <c r="A106" t="s">
        <v>8</v>
      </c>
    </row>
    <row r="107" spans="1:4" x14ac:dyDescent="0.25">
      <c r="A107" t="s">
        <v>9</v>
      </c>
    </row>
    <row r="108" spans="1:4" x14ac:dyDescent="0.25">
      <c r="A108" t="s">
        <v>10</v>
      </c>
    </row>
    <row r="109" spans="1:4" x14ac:dyDescent="0.25">
      <c r="A109" t="s">
        <v>35</v>
      </c>
    </row>
    <row r="110" spans="1:4" x14ac:dyDescent="0.25">
      <c r="A110" t="s">
        <v>8</v>
      </c>
    </row>
    <row r="111" spans="1:4" x14ac:dyDescent="0.25">
      <c r="A111" t="s">
        <v>0</v>
      </c>
      <c r="B111">
        <v>7365</v>
      </c>
      <c r="C111" t="s">
        <v>1</v>
      </c>
      <c r="D111">
        <v>2.8261618610000001</v>
      </c>
    </row>
    <row r="112" spans="1:4" x14ac:dyDescent="0.25">
      <c r="A112" t="s">
        <v>9</v>
      </c>
    </row>
    <row r="113" spans="1:6" x14ac:dyDescent="0.25">
      <c r="A113" t="s">
        <v>10</v>
      </c>
    </row>
    <row r="114" spans="1:6" x14ac:dyDescent="0.25">
      <c r="A114" t="s">
        <v>35</v>
      </c>
    </row>
    <row r="115" spans="1:6" x14ac:dyDescent="0.25">
      <c r="A115" t="s">
        <v>8</v>
      </c>
    </row>
    <row r="116" spans="1:6" x14ac:dyDescent="0.25">
      <c r="A116" t="s">
        <v>9</v>
      </c>
    </row>
    <row r="117" spans="1:6" x14ac:dyDescent="0.25">
      <c r="A117" t="s">
        <v>10</v>
      </c>
    </row>
    <row r="118" spans="1:6" x14ac:dyDescent="0.25">
      <c r="A118" t="s">
        <v>35</v>
      </c>
    </row>
    <row r="119" spans="1:6" x14ac:dyDescent="0.25">
      <c r="A119" t="s">
        <v>8</v>
      </c>
    </row>
    <row r="120" spans="1:6" x14ac:dyDescent="0.25">
      <c r="A120" t="s">
        <v>0</v>
      </c>
      <c r="B120">
        <v>67692</v>
      </c>
      <c r="C120" t="s">
        <v>1</v>
      </c>
      <c r="D120">
        <v>25.461456299999998</v>
      </c>
    </row>
    <row r="121" spans="1:6" x14ac:dyDescent="0.25">
      <c r="A121" t="s">
        <v>9</v>
      </c>
    </row>
    <row r="122" spans="1:6" x14ac:dyDescent="0.25">
      <c r="A122" t="s">
        <v>0</v>
      </c>
      <c r="B122">
        <v>8</v>
      </c>
      <c r="C122" t="s">
        <v>2</v>
      </c>
      <c r="D122">
        <v>3</v>
      </c>
      <c r="E122" t="s">
        <v>1</v>
      </c>
      <c r="F122">
        <v>9.8435630799999991</v>
      </c>
    </row>
    <row r="123" spans="1:6" x14ac:dyDescent="0.25">
      <c r="A123" t="s">
        <v>10</v>
      </c>
    </row>
    <row r="124" spans="1:6" x14ac:dyDescent="0.25">
      <c r="A124" t="s">
        <v>35</v>
      </c>
    </row>
    <row r="125" spans="1:6" x14ac:dyDescent="0.25">
      <c r="A125" t="s">
        <v>8</v>
      </c>
    </row>
    <row r="126" spans="1:6" x14ac:dyDescent="0.25">
      <c r="A126" t="s">
        <v>0</v>
      </c>
      <c r="B126">
        <v>585</v>
      </c>
      <c r="C126" t="s">
        <v>1</v>
      </c>
      <c r="D126">
        <v>0.24001359899999999</v>
      </c>
    </row>
    <row r="127" spans="1:6" x14ac:dyDescent="0.25">
      <c r="A127" t="s">
        <v>9</v>
      </c>
    </row>
    <row r="128" spans="1:6" x14ac:dyDescent="0.25">
      <c r="A128" t="s">
        <v>0</v>
      </c>
      <c r="B128">
        <v>7</v>
      </c>
      <c r="C128" t="s">
        <v>2</v>
      </c>
      <c r="D128">
        <v>4</v>
      </c>
      <c r="E128" t="s">
        <v>1</v>
      </c>
      <c r="F128">
        <v>13.08374834</v>
      </c>
    </row>
    <row r="129" spans="1:6" x14ac:dyDescent="0.25">
      <c r="A129" t="s">
        <v>10</v>
      </c>
    </row>
    <row r="130" spans="1:6" x14ac:dyDescent="0.25">
      <c r="A130" t="s">
        <v>35</v>
      </c>
    </row>
    <row r="131" spans="1:6" x14ac:dyDescent="0.25">
      <c r="A131" t="s">
        <v>8</v>
      </c>
    </row>
    <row r="132" spans="1:6" x14ac:dyDescent="0.25">
      <c r="A132" t="s">
        <v>0</v>
      </c>
      <c r="B132">
        <v>38511</v>
      </c>
      <c r="C132" t="s">
        <v>1</v>
      </c>
      <c r="D132">
        <v>14.54083157</v>
      </c>
    </row>
    <row r="133" spans="1:6" x14ac:dyDescent="0.25">
      <c r="A133" t="s">
        <v>9</v>
      </c>
    </row>
    <row r="134" spans="1:6" x14ac:dyDescent="0.25">
      <c r="A134" t="s">
        <v>10</v>
      </c>
    </row>
    <row r="135" spans="1:6" x14ac:dyDescent="0.25">
      <c r="A135" t="s">
        <v>35</v>
      </c>
    </row>
    <row r="136" spans="1:6" x14ac:dyDescent="0.25">
      <c r="A136" t="s">
        <v>8</v>
      </c>
    </row>
    <row r="137" spans="1:6" x14ac:dyDescent="0.25">
      <c r="A137" t="s">
        <v>0</v>
      </c>
      <c r="B137">
        <v>87580</v>
      </c>
      <c r="C137" t="s">
        <v>1</v>
      </c>
      <c r="D137">
        <v>32.710870980000003</v>
      </c>
    </row>
    <row r="138" spans="1:6" x14ac:dyDescent="0.25">
      <c r="A138" t="s">
        <v>9</v>
      </c>
    </row>
    <row r="139" spans="1:6" x14ac:dyDescent="0.25">
      <c r="A139" t="s">
        <v>0</v>
      </c>
      <c r="B139">
        <v>8</v>
      </c>
      <c r="C139" t="s">
        <v>2</v>
      </c>
      <c r="D139">
        <v>8</v>
      </c>
      <c r="E139" t="s">
        <v>1</v>
      </c>
      <c r="F139">
        <v>26.653524399999998</v>
      </c>
    </row>
    <row r="140" spans="1:6" x14ac:dyDescent="0.25">
      <c r="A140" t="s">
        <v>10</v>
      </c>
    </row>
    <row r="141" spans="1:6" x14ac:dyDescent="0.25">
      <c r="A141" t="s">
        <v>35</v>
      </c>
    </row>
    <row r="142" spans="1:6" x14ac:dyDescent="0.25">
      <c r="A142" t="s">
        <v>0</v>
      </c>
      <c r="B142">
        <v>7</v>
      </c>
      <c r="C142" t="s">
        <v>2</v>
      </c>
      <c r="D142">
        <v>7</v>
      </c>
      <c r="E142" t="s">
        <v>1</v>
      </c>
      <c r="F142">
        <v>21.744243619999999</v>
      </c>
    </row>
    <row r="143" spans="1:6" x14ac:dyDescent="0.25">
      <c r="A143" t="s">
        <v>8</v>
      </c>
    </row>
    <row r="144" spans="1:6" x14ac:dyDescent="0.25">
      <c r="A144" t="s">
        <v>0</v>
      </c>
      <c r="B144">
        <v>49281</v>
      </c>
      <c r="C144" t="s">
        <v>1</v>
      </c>
      <c r="D144">
        <v>18.473056549999999</v>
      </c>
    </row>
    <row r="145" spans="1:6" x14ac:dyDescent="0.25">
      <c r="A145" t="s">
        <v>9</v>
      </c>
    </row>
    <row r="146" spans="1:6" x14ac:dyDescent="0.25">
      <c r="A146" t="s">
        <v>0</v>
      </c>
      <c r="B146">
        <v>8</v>
      </c>
      <c r="C146" t="s">
        <v>2</v>
      </c>
      <c r="D146">
        <v>4</v>
      </c>
      <c r="E146" t="s">
        <v>1</v>
      </c>
      <c r="F146">
        <v>13.02974534</v>
      </c>
    </row>
    <row r="147" spans="1:6" x14ac:dyDescent="0.25">
      <c r="A147" t="s">
        <v>10</v>
      </c>
    </row>
    <row r="148" spans="1:6" x14ac:dyDescent="0.25">
      <c r="A148" t="s">
        <v>35</v>
      </c>
    </row>
    <row r="149" spans="1:6" x14ac:dyDescent="0.25">
      <c r="A149" t="s">
        <v>0</v>
      </c>
      <c r="B149">
        <v>6</v>
      </c>
      <c r="C149" t="s">
        <v>2</v>
      </c>
      <c r="D149">
        <v>0</v>
      </c>
      <c r="E149" t="s">
        <v>1</v>
      </c>
      <c r="F149">
        <v>2.1001339000000001E-2</v>
      </c>
    </row>
    <row r="150" spans="1:6" x14ac:dyDescent="0.25">
      <c r="A150" t="s">
        <v>8</v>
      </c>
    </row>
    <row r="151" spans="1:6" x14ac:dyDescent="0.25">
      <c r="A151" t="s">
        <v>0</v>
      </c>
      <c r="B151">
        <v>17684</v>
      </c>
      <c r="C151" t="s">
        <v>1</v>
      </c>
      <c r="D151">
        <v>6.69938302</v>
      </c>
    </row>
    <row r="152" spans="1:6" x14ac:dyDescent="0.25">
      <c r="A152" t="s">
        <v>9</v>
      </c>
    </row>
    <row r="153" spans="1:6" x14ac:dyDescent="0.25">
      <c r="A153" t="s">
        <v>10</v>
      </c>
    </row>
    <row r="154" spans="1:6" x14ac:dyDescent="0.25">
      <c r="A154" t="s">
        <v>35</v>
      </c>
    </row>
    <row r="155" spans="1:6" x14ac:dyDescent="0.25">
      <c r="A155" t="s">
        <v>8</v>
      </c>
    </row>
    <row r="156" spans="1:6" x14ac:dyDescent="0.25">
      <c r="A156" t="s">
        <v>9</v>
      </c>
    </row>
    <row r="157" spans="1:6" x14ac:dyDescent="0.25">
      <c r="A157" t="s">
        <v>0</v>
      </c>
      <c r="B157">
        <v>4</v>
      </c>
      <c r="C157" t="s">
        <v>2</v>
      </c>
      <c r="D157">
        <v>4</v>
      </c>
      <c r="E157" t="s">
        <v>1</v>
      </c>
      <c r="F157">
        <v>13.2067554</v>
      </c>
    </row>
    <row r="158" spans="1:6" x14ac:dyDescent="0.25">
      <c r="A158" t="s">
        <v>10</v>
      </c>
    </row>
    <row r="159" spans="1:6" x14ac:dyDescent="0.25">
      <c r="A159" t="s">
        <v>35</v>
      </c>
    </row>
    <row r="160" spans="1:6" x14ac:dyDescent="0.25">
      <c r="A160" t="s">
        <v>8</v>
      </c>
    </row>
    <row r="161" spans="1:4" x14ac:dyDescent="0.25">
      <c r="A161" t="s">
        <v>0</v>
      </c>
      <c r="B161">
        <v>77581</v>
      </c>
      <c r="C161" t="s">
        <v>1</v>
      </c>
      <c r="D161">
        <v>28.919654130000001</v>
      </c>
    </row>
    <row r="162" spans="1:4" x14ac:dyDescent="0.25">
      <c r="A162" t="s">
        <v>9</v>
      </c>
    </row>
    <row r="163" spans="1:4" x14ac:dyDescent="0.25">
      <c r="A163" t="s">
        <v>10</v>
      </c>
    </row>
    <row r="164" spans="1:4" x14ac:dyDescent="0.25">
      <c r="A164" t="s">
        <v>35</v>
      </c>
    </row>
    <row r="165" spans="1:4" x14ac:dyDescent="0.25">
      <c r="A165" t="s">
        <v>8</v>
      </c>
    </row>
    <row r="166" spans="1:4" x14ac:dyDescent="0.25">
      <c r="A166" t="s">
        <v>9</v>
      </c>
    </row>
    <row r="167" spans="1:4" x14ac:dyDescent="0.25">
      <c r="A167" t="s">
        <v>10</v>
      </c>
    </row>
    <row r="168" spans="1:4" x14ac:dyDescent="0.25">
      <c r="A168" t="s">
        <v>0</v>
      </c>
      <c r="B168">
        <v>59351</v>
      </c>
      <c r="C168" t="s">
        <v>1</v>
      </c>
      <c r="D168">
        <v>22.47228527</v>
      </c>
    </row>
    <row r="169" spans="1:4" x14ac:dyDescent="0.25">
      <c r="A169" t="s">
        <v>35</v>
      </c>
    </row>
    <row r="170" spans="1:4" x14ac:dyDescent="0.25">
      <c r="A170" t="s">
        <v>8</v>
      </c>
    </row>
    <row r="171" spans="1:4" x14ac:dyDescent="0.25">
      <c r="A171" t="s">
        <v>0</v>
      </c>
      <c r="B171">
        <v>72558</v>
      </c>
      <c r="C171" t="s">
        <v>1</v>
      </c>
      <c r="D171">
        <v>27.349564310000002</v>
      </c>
    </row>
    <row r="172" spans="1:4" x14ac:dyDescent="0.25">
      <c r="A172" t="s">
        <v>9</v>
      </c>
    </row>
    <row r="173" spans="1:4" x14ac:dyDescent="0.25">
      <c r="A173" t="s">
        <v>10</v>
      </c>
    </row>
    <row r="174" spans="1:4" x14ac:dyDescent="0.25">
      <c r="A174" t="s">
        <v>35</v>
      </c>
    </row>
    <row r="175" spans="1:4" x14ac:dyDescent="0.25">
      <c r="A175" t="s">
        <v>8</v>
      </c>
    </row>
    <row r="176" spans="1:4" x14ac:dyDescent="0.25">
      <c r="A176" t="s">
        <v>0</v>
      </c>
      <c r="B176">
        <v>20845</v>
      </c>
      <c r="C176" t="s">
        <v>1</v>
      </c>
      <c r="D176">
        <v>7.7254416939999997</v>
      </c>
    </row>
    <row r="177" spans="1:6" x14ac:dyDescent="0.25">
      <c r="A177" t="s">
        <v>9</v>
      </c>
    </row>
    <row r="178" spans="1:6" x14ac:dyDescent="0.25">
      <c r="A178" t="s">
        <v>0</v>
      </c>
      <c r="B178">
        <v>7</v>
      </c>
      <c r="C178" t="s">
        <v>2</v>
      </c>
      <c r="D178">
        <v>0</v>
      </c>
      <c r="E178" t="s">
        <v>1</v>
      </c>
      <c r="F178">
        <v>2.5001526E-2</v>
      </c>
    </row>
    <row r="179" spans="1:6" x14ac:dyDescent="0.25">
      <c r="A179" t="s">
        <v>10</v>
      </c>
    </row>
    <row r="180" spans="1:6" x14ac:dyDescent="0.25">
      <c r="A180" t="s">
        <v>35</v>
      </c>
    </row>
    <row r="181" spans="1:6" x14ac:dyDescent="0.25">
      <c r="A181" t="s">
        <v>8</v>
      </c>
    </row>
    <row r="182" spans="1:6" x14ac:dyDescent="0.25">
      <c r="A182" t="s">
        <v>0</v>
      </c>
      <c r="B182">
        <v>29571</v>
      </c>
      <c r="C182" t="s">
        <v>1</v>
      </c>
      <c r="D182">
        <v>11.137637140000001</v>
      </c>
    </row>
    <row r="183" spans="1:6" x14ac:dyDescent="0.25">
      <c r="A183" t="s">
        <v>9</v>
      </c>
    </row>
    <row r="184" spans="1:6" x14ac:dyDescent="0.25">
      <c r="A184" t="s">
        <v>0</v>
      </c>
      <c r="B184">
        <v>6</v>
      </c>
      <c r="C184" t="s">
        <v>2</v>
      </c>
      <c r="D184">
        <v>0</v>
      </c>
      <c r="E184" t="s">
        <v>1</v>
      </c>
      <c r="F184">
        <v>2.2001505000000001E-2</v>
      </c>
    </row>
    <row r="185" spans="1:6" x14ac:dyDescent="0.25">
      <c r="A185" t="s">
        <v>10</v>
      </c>
    </row>
    <row r="186" spans="1:6" x14ac:dyDescent="0.25">
      <c r="A186" t="s">
        <v>35</v>
      </c>
    </row>
    <row r="187" spans="1:6" x14ac:dyDescent="0.25">
      <c r="A187" t="s">
        <v>8</v>
      </c>
    </row>
    <row r="188" spans="1:6" x14ac:dyDescent="0.25">
      <c r="A188" t="s">
        <v>0</v>
      </c>
      <c r="B188">
        <v>82626</v>
      </c>
      <c r="C188" t="s">
        <v>1</v>
      </c>
      <c r="D188">
        <v>30.716757059999999</v>
      </c>
    </row>
    <row r="189" spans="1:6" x14ac:dyDescent="0.25">
      <c r="A189" t="s">
        <v>9</v>
      </c>
    </row>
    <row r="190" spans="1:6" x14ac:dyDescent="0.25">
      <c r="A190" t="s">
        <v>10</v>
      </c>
    </row>
    <row r="191" spans="1:6" x14ac:dyDescent="0.25">
      <c r="A191" t="s">
        <v>35</v>
      </c>
    </row>
    <row r="192" spans="1:6" x14ac:dyDescent="0.25">
      <c r="A192" t="s">
        <v>8</v>
      </c>
    </row>
    <row r="193" spans="1:4" x14ac:dyDescent="0.25">
      <c r="A193" t="s">
        <v>9</v>
      </c>
    </row>
    <row r="194" spans="1:4" x14ac:dyDescent="0.25">
      <c r="A194" t="s">
        <v>10</v>
      </c>
    </row>
    <row r="195" spans="1:4" x14ac:dyDescent="0.25">
      <c r="A195" t="s">
        <v>35</v>
      </c>
    </row>
    <row r="196" spans="1:4" x14ac:dyDescent="0.25">
      <c r="A196" t="s">
        <v>8</v>
      </c>
    </row>
    <row r="197" spans="1:4" x14ac:dyDescent="0.25">
      <c r="A197" t="s">
        <v>9</v>
      </c>
    </row>
    <row r="198" spans="1:4" x14ac:dyDescent="0.25">
      <c r="A198" t="s">
        <v>10</v>
      </c>
    </row>
    <row r="199" spans="1:4" x14ac:dyDescent="0.25">
      <c r="A199" t="s">
        <v>35</v>
      </c>
    </row>
    <row r="200" spans="1:4" x14ac:dyDescent="0.25">
      <c r="A200" t="s">
        <v>8</v>
      </c>
    </row>
    <row r="201" spans="1:4" x14ac:dyDescent="0.25">
      <c r="A201" t="s">
        <v>0</v>
      </c>
      <c r="B201">
        <v>19728</v>
      </c>
      <c r="C201" t="s">
        <v>1</v>
      </c>
      <c r="D201">
        <v>7.4794280530000004</v>
      </c>
    </row>
    <row r="202" spans="1:4" x14ac:dyDescent="0.25">
      <c r="A202" t="s">
        <v>9</v>
      </c>
    </row>
    <row r="203" spans="1:4" x14ac:dyDescent="0.25">
      <c r="A203" t="s">
        <v>10</v>
      </c>
    </row>
    <row r="204" spans="1:4" x14ac:dyDescent="0.25">
      <c r="A204" t="s">
        <v>35</v>
      </c>
    </row>
    <row r="205" spans="1:4" x14ac:dyDescent="0.25">
      <c r="A205" t="s">
        <v>8</v>
      </c>
    </row>
    <row r="206" spans="1:4" x14ac:dyDescent="0.25">
      <c r="A206" t="s">
        <v>9</v>
      </c>
    </row>
    <row r="207" spans="1:4" x14ac:dyDescent="0.25">
      <c r="A207" t="s">
        <v>10</v>
      </c>
    </row>
    <row r="208" spans="1:4" x14ac:dyDescent="0.25">
      <c r="A208" t="s">
        <v>35</v>
      </c>
    </row>
    <row r="209" spans="1:4" x14ac:dyDescent="0.25">
      <c r="A209" t="s">
        <v>8</v>
      </c>
    </row>
    <row r="210" spans="1:4" x14ac:dyDescent="0.25">
      <c r="A210" t="s">
        <v>0</v>
      </c>
      <c r="B210">
        <v>80235</v>
      </c>
      <c r="C210" t="s">
        <v>1</v>
      </c>
      <c r="D210">
        <v>30.34773564</v>
      </c>
    </row>
    <row r="211" spans="1:4" x14ac:dyDescent="0.25">
      <c r="A211" t="s">
        <v>9</v>
      </c>
    </row>
    <row r="212" spans="1:4" x14ac:dyDescent="0.25">
      <c r="A212" t="s">
        <v>10</v>
      </c>
    </row>
    <row r="213" spans="1:4" x14ac:dyDescent="0.25">
      <c r="A213" t="s">
        <v>35</v>
      </c>
    </row>
    <row r="214" spans="1:4" x14ac:dyDescent="0.25">
      <c r="A214" t="s">
        <v>8</v>
      </c>
    </row>
    <row r="215" spans="1:4" x14ac:dyDescent="0.25">
      <c r="A215" t="s">
        <v>0</v>
      </c>
      <c r="B215">
        <v>40430</v>
      </c>
      <c r="C215" t="s">
        <v>1</v>
      </c>
      <c r="D215">
        <v>15.42888284</v>
      </c>
    </row>
    <row r="216" spans="1:4" x14ac:dyDescent="0.25">
      <c r="A216" t="s">
        <v>9</v>
      </c>
    </row>
    <row r="217" spans="1:4" x14ac:dyDescent="0.25">
      <c r="A217" t="s">
        <v>10</v>
      </c>
    </row>
    <row r="218" spans="1:4" x14ac:dyDescent="0.25">
      <c r="A218" t="s">
        <v>35</v>
      </c>
    </row>
    <row r="219" spans="1:4" x14ac:dyDescent="0.25">
      <c r="A219" t="s">
        <v>8</v>
      </c>
    </row>
    <row r="220" spans="1:4" x14ac:dyDescent="0.25">
      <c r="A220" t="s">
        <v>0</v>
      </c>
      <c r="B220">
        <v>4827</v>
      </c>
      <c r="C220" t="s">
        <v>1</v>
      </c>
      <c r="D220">
        <v>1.890108109</v>
      </c>
    </row>
    <row r="221" spans="1:4" x14ac:dyDescent="0.25">
      <c r="A221" t="s">
        <v>9</v>
      </c>
    </row>
    <row r="222" spans="1:4" x14ac:dyDescent="0.25">
      <c r="A222" t="s">
        <v>10</v>
      </c>
    </row>
    <row r="223" spans="1:4" x14ac:dyDescent="0.25">
      <c r="A223" t="s">
        <v>35</v>
      </c>
    </row>
    <row r="224" spans="1:4" x14ac:dyDescent="0.25">
      <c r="A224" t="s">
        <v>8</v>
      </c>
    </row>
    <row r="225" spans="1:6" x14ac:dyDescent="0.25">
      <c r="A225" t="s">
        <v>0</v>
      </c>
      <c r="B225">
        <v>3551</v>
      </c>
      <c r="C225" t="s">
        <v>1</v>
      </c>
      <c r="D225">
        <v>1.3400766850000001</v>
      </c>
    </row>
    <row r="226" spans="1:6" x14ac:dyDescent="0.25">
      <c r="A226" t="s">
        <v>9</v>
      </c>
    </row>
    <row r="227" spans="1:6" x14ac:dyDescent="0.25">
      <c r="A227" t="s">
        <v>10</v>
      </c>
    </row>
    <row r="228" spans="1:6" x14ac:dyDescent="0.25">
      <c r="A228" t="s">
        <v>35</v>
      </c>
    </row>
    <row r="229" spans="1:6" x14ac:dyDescent="0.25">
      <c r="A229" t="s">
        <v>8</v>
      </c>
    </row>
    <row r="230" spans="1:6" x14ac:dyDescent="0.25">
      <c r="A230" t="s">
        <v>9</v>
      </c>
    </row>
    <row r="231" spans="1:6" x14ac:dyDescent="0.25">
      <c r="A231" t="s">
        <v>10</v>
      </c>
    </row>
    <row r="232" spans="1:6" x14ac:dyDescent="0.25">
      <c r="A232" t="s">
        <v>35</v>
      </c>
    </row>
    <row r="233" spans="1:6" x14ac:dyDescent="0.25">
      <c r="A233" t="s">
        <v>8</v>
      </c>
    </row>
    <row r="234" spans="1:6" x14ac:dyDescent="0.25">
      <c r="A234" t="s">
        <v>0</v>
      </c>
      <c r="B234">
        <v>8730</v>
      </c>
      <c r="C234" t="s">
        <v>1</v>
      </c>
      <c r="D234">
        <v>3.2741873259999998</v>
      </c>
    </row>
    <row r="235" spans="1:6" x14ac:dyDescent="0.25">
      <c r="A235" t="s">
        <v>9</v>
      </c>
    </row>
    <row r="236" spans="1:6" x14ac:dyDescent="0.25">
      <c r="A236" t="s">
        <v>0</v>
      </c>
      <c r="B236">
        <v>4</v>
      </c>
      <c r="C236" t="s">
        <v>2</v>
      </c>
      <c r="D236">
        <v>9</v>
      </c>
      <c r="E236" t="s">
        <v>1</v>
      </c>
      <c r="F236">
        <v>29.068662639999999</v>
      </c>
    </row>
    <row r="237" spans="1:6" x14ac:dyDescent="0.25">
      <c r="A237" t="s">
        <v>10</v>
      </c>
    </row>
    <row r="238" spans="1:6" x14ac:dyDescent="0.25">
      <c r="A238" t="s">
        <v>35</v>
      </c>
    </row>
    <row r="239" spans="1:6" x14ac:dyDescent="0.25">
      <c r="A239" t="s">
        <v>8</v>
      </c>
    </row>
    <row r="240" spans="1:6" x14ac:dyDescent="0.25">
      <c r="A240" t="s">
        <v>0</v>
      </c>
      <c r="B240">
        <v>21876</v>
      </c>
      <c r="C240" t="s">
        <v>1</v>
      </c>
      <c r="D240">
        <v>8.2914743420000008</v>
      </c>
    </row>
    <row r="241" spans="1:6" x14ac:dyDescent="0.25">
      <c r="A241" t="s">
        <v>9</v>
      </c>
    </row>
    <row r="242" spans="1:6" x14ac:dyDescent="0.25">
      <c r="A242" t="s">
        <v>10</v>
      </c>
    </row>
    <row r="243" spans="1:6" x14ac:dyDescent="0.25">
      <c r="A243" t="s">
        <v>35</v>
      </c>
    </row>
    <row r="244" spans="1:6" x14ac:dyDescent="0.25">
      <c r="A244" t="s">
        <v>8</v>
      </c>
    </row>
    <row r="245" spans="1:6" x14ac:dyDescent="0.25">
      <c r="A245" t="s">
        <v>0</v>
      </c>
      <c r="B245">
        <v>48596</v>
      </c>
      <c r="C245" t="s">
        <v>1</v>
      </c>
      <c r="D245">
        <v>18.449054960000002</v>
      </c>
    </row>
    <row r="246" spans="1:6" x14ac:dyDescent="0.25">
      <c r="A246" t="s">
        <v>9</v>
      </c>
    </row>
    <row r="247" spans="1:6" x14ac:dyDescent="0.25">
      <c r="A247" t="s">
        <v>10</v>
      </c>
    </row>
    <row r="248" spans="1:6" x14ac:dyDescent="0.25">
      <c r="A248" t="s">
        <v>35</v>
      </c>
    </row>
    <row r="249" spans="1:6" x14ac:dyDescent="0.25">
      <c r="A249" t="s">
        <v>8</v>
      </c>
    </row>
    <row r="250" spans="1:6" x14ac:dyDescent="0.25">
      <c r="A250" t="s">
        <v>9</v>
      </c>
    </row>
    <row r="251" spans="1:6" x14ac:dyDescent="0.25">
      <c r="A251" t="s">
        <v>0</v>
      </c>
      <c r="B251">
        <v>6</v>
      </c>
      <c r="C251" t="s">
        <v>2</v>
      </c>
      <c r="D251">
        <v>4</v>
      </c>
      <c r="E251" t="s">
        <v>1</v>
      </c>
      <c r="F251">
        <v>14.040802960000001</v>
      </c>
    </row>
    <row r="252" spans="1:6" x14ac:dyDescent="0.25">
      <c r="A252" t="s">
        <v>10</v>
      </c>
    </row>
    <row r="253" spans="1:6" x14ac:dyDescent="0.25">
      <c r="A253" t="s">
        <v>35</v>
      </c>
    </row>
    <row r="254" spans="1:6" x14ac:dyDescent="0.25">
      <c r="A254" t="s">
        <v>8</v>
      </c>
    </row>
    <row r="255" spans="1:6" x14ac:dyDescent="0.25">
      <c r="A255" t="s">
        <v>0</v>
      </c>
      <c r="B255">
        <v>46589</v>
      </c>
      <c r="C255" t="s">
        <v>1</v>
      </c>
      <c r="D255">
        <v>17.298989299999999</v>
      </c>
    </row>
    <row r="256" spans="1:6" x14ac:dyDescent="0.25">
      <c r="A256" t="s">
        <v>9</v>
      </c>
    </row>
    <row r="257" spans="1:4" x14ac:dyDescent="0.25">
      <c r="A257" t="s">
        <v>10</v>
      </c>
    </row>
    <row r="258" spans="1:4" x14ac:dyDescent="0.25">
      <c r="A258" t="s">
        <v>35</v>
      </c>
    </row>
    <row r="259" spans="1:4" x14ac:dyDescent="0.25">
      <c r="A259" t="s">
        <v>8</v>
      </c>
    </row>
    <row r="260" spans="1:4" x14ac:dyDescent="0.25">
      <c r="A260" t="s">
        <v>0</v>
      </c>
      <c r="B260">
        <v>22709</v>
      </c>
      <c r="C260" t="s">
        <v>1</v>
      </c>
      <c r="D260">
        <v>8.6284935469999997</v>
      </c>
    </row>
    <row r="261" spans="1:4" x14ac:dyDescent="0.25">
      <c r="A261" t="s">
        <v>9</v>
      </c>
    </row>
    <row r="262" spans="1:4" x14ac:dyDescent="0.25">
      <c r="A262" t="s">
        <v>10</v>
      </c>
    </row>
    <row r="263" spans="1:4" x14ac:dyDescent="0.25">
      <c r="A263" t="s">
        <v>35</v>
      </c>
    </row>
    <row r="264" spans="1:4" x14ac:dyDescent="0.25">
      <c r="A264" t="s">
        <v>8</v>
      </c>
    </row>
    <row r="265" spans="1:4" x14ac:dyDescent="0.25">
      <c r="A265" t="s">
        <v>9</v>
      </c>
    </row>
    <row r="266" spans="1:4" x14ac:dyDescent="0.25">
      <c r="A266" t="s">
        <v>10</v>
      </c>
    </row>
    <row r="267" spans="1:4" x14ac:dyDescent="0.25">
      <c r="A267" t="s">
        <v>35</v>
      </c>
    </row>
    <row r="268" spans="1:4" x14ac:dyDescent="0.25">
      <c r="A268" t="s">
        <v>8</v>
      </c>
    </row>
    <row r="269" spans="1:4" x14ac:dyDescent="0.25">
      <c r="A269" t="s">
        <v>0</v>
      </c>
      <c r="B269">
        <v>37371</v>
      </c>
      <c r="C269" t="s">
        <v>1</v>
      </c>
      <c r="D269">
        <v>14.06980443</v>
      </c>
    </row>
    <row r="270" spans="1:4" x14ac:dyDescent="0.25">
      <c r="A270" t="s">
        <v>9</v>
      </c>
    </row>
    <row r="271" spans="1:4" x14ac:dyDescent="0.25">
      <c r="A271" t="s">
        <v>10</v>
      </c>
    </row>
    <row r="272" spans="1:4" x14ac:dyDescent="0.25">
      <c r="A272" t="s">
        <v>35</v>
      </c>
    </row>
    <row r="273" spans="1:6" x14ac:dyDescent="0.25">
      <c r="A273" t="s">
        <v>0</v>
      </c>
      <c r="B273">
        <v>5</v>
      </c>
      <c r="C273" t="s">
        <v>2</v>
      </c>
      <c r="D273">
        <v>1</v>
      </c>
      <c r="E273" t="s">
        <v>1</v>
      </c>
      <c r="F273">
        <v>3.0921766759999998</v>
      </c>
    </row>
    <row r="274" spans="1:6" x14ac:dyDescent="0.25">
      <c r="A274" t="s">
        <v>8</v>
      </c>
    </row>
    <row r="275" spans="1:6" x14ac:dyDescent="0.25">
      <c r="A275" t="s">
        <v>0</v>
      </c>
      <c r="B275">
        <v>39409</v>
      </c>
      <c r="C275" t="s">
        <v>1</v>
      </c>
      <c r="D275">
        <v>14.94185448</v>
      </c>
    </row>
    <row r="276" spans="1:6" x14ac:dyDescent="0.25">
      <c r="A276" t="s">
        <v>9</v>
      </c>
    </row>
    <row r="277" spans="1:6" x14ac:dyDescent="0.25">
      <c r="A277" t="s">
        <v>10</v>
      </c>
    </row>
    <row r="278" spans="1:6" x14ac:dyDescent="0.25">
      <c r="A278" t="s">
        <v>35</v>
      </c>
    </row>
    <row r="279" spans="1:6" x14ac:dyDescent="0.25">
      <c r="A279" t="s">
        <v>0</v>
      </c>
      <c r="B279">
        <v>7</v>
      </c>
      <c r="C279" t="s">
        <v>2</v>
      </c>
      <c r="D279">
        <v>7</v>
      </c>
      <c r="E279" t="s">
        <v>1</v>
      </c>
      <c r="F279">
        <v>22.032260180000002</v>
      </c>
    </row>
    <row r="280" spans="1:6" x14ac:dyDescent="0.25">
      <c r="A280" t="s">
        <v>8</v>
      </c>
    </row>
    <row r="281" spans="1:6" x14ac:dyDescent="0.25">
      <c r="A281" t="s">
        <v>0</v>
      </c>
      <c r="B281">
        <v>40566</v>
      </c>
      <c r="C281" t="s">
        <v>1</v>
      </c>
      <c r="D281">
        <v>15.018858910000001</v>
      </c>
    </row>
    <row r="282" spans="1:6" x14ac:dyDescent="0.25">
      <c r="A282" t="s">
        <v>9</v>
      </c>
    </row>
    <row r="283" spans="1:6" x14ac:dyDescent="0.25">
      <c r="A283" t="s">
        <v>0</v>
      </c>
      <c r="B283">
        <v>6</v>
      </c>
      <c r="C283" t="s">
        <v>2</v>
      </c>
      <c r="D283">
        <v>8</v>
      </c>
      <c r="E283" t="s">
        <v>1</v>
      </c>
      <c r="F283">
        <v>25.530460600000001</v>
      </c>
    </row>
    <row r="284" spans="1:6" x14ac:dyDescent="0.25">
      <c r="A284" t="s">
        <v>10</v>
      </c>
    </row>
    <row r="285" spans="1:6" x14ac:dyDescent="0.25">
      <c r="A285" t="s">
        <v>35</v>
      </c>
    </row>
    <row r="286" spans="1:6" x14ac:dyDescent="0.25">
      <c r="A286" t="s">
        <v>8</v>
      </c>
    </row>
    <row r="287" spans="1:6" x14ac:dyDescent="0.25">
      <c r="A287" t="s">
        <v>9</v>
      </c>
    </row>
    <row r="288" spans="1:6" x14ac:dyDescent="0.25">
      <c r="A288" t="s">
        <v>10</v>
      </c>
    </row>
    <row r="289" spans="1:6" x14ac:dyDescent="0.25">
      <c r="A289" t="s">
        <v>35</v>
      </c>
    </row>
    <row r="290" spans="1:6" x14ac:dyDescent="0.25">
      <c r="A290" t="s">
        <v>8</v>
      </c>
    </row>
    <row r="291" spans="1:6" x14ac:dyDescent="0.25">
      <c r="A291" t="s">
        <v>0</v>
      </c>
      <c r="B291">
        <v>12024</v>
      </c>
      <c r="C291" t="s">
        <v>1</v>
      </c>
      <c r="D291">
        <v>4.551260471</v>
      </c>
    </row>
    <row r="292" spans="1:6" x14ac:dyDescent="0.25">
      <c r="A292" t="s">
        <v>9</v>
      </c>
    </row>
    <row r="293" spans="1:6" x14ac:dyDescent="0.25">
      <c r="A293" t="s">
        <v>10</v>
      </c>
    </row>
    <row r="294" spans="1:6" x14ac:dyDescent="0.25">
      <c r="A294" t="s">
        <v>35</v>
      </c>
    </row>
    <row r="295" spans="1:6" x14ac:dyDescent="0.25">
      <c r="A295" t="s">
        <v>0</v>
      </c>
      <c r="B295">
        <v>6</v>
      </c>
      <c r="C295" t="s">
        <v>2</v>
      </c>
      <c r="D295">
        <v>1</v>
      </c>
      <c r="E295" t="s">
        <v>1</v>
      </c>
      <c r="F295">
        <v>3.080176115</v>
      </c>
    </row>
    <row r="296" spans="1:6" x14ac:dyDescent="0.25">
      <c r="A296" t="s">
        <v>8</v>
      </c>
    </row>
    <row r="297" spans="1:6" x14ac:dyDescent="0.25">
      <c r="A297" t="s">
        <v>0</v>
      </c>
      <c r="B297">
        <v>80419</v>
      </c>
      <c r="C297" t="s">
        <v>1</v>
      </c>
      <c r="D297">
        <v>30.153724669999999</v>
      </c>
    </row>
    <row r="298" spans="1:6" x14ac:dyDescent="0.25">
      <c r="A298" t="s">
        <v>9</v>
      </c>
    </row>
    <row r="299" spans="1:6" x14ac:dyDescent="0.25">
      <c r="A299" t="s">
        <v>10</v>
      </c>
    </row>
    <row r="300" spans="1:6" x14ac:dyDescent="0.25">
      <c r="A300" t="s">
        <v>35</v>
      </c>
    </row>
    <row r="301" spans="1:6" x14ac:dyDescent="0.25">
      <c r="A301" t="s">
        <v>8</v>
      </c>
    </row>
    <row r="302" spans="1:6" x14ac:dyDescent="0.25">
      <c r="A302" t="s">
        <v>0</v>
      </c>
      <c r="B302">
        <v>25946</v>
      </c>
      <c r="C302" t="s">
        <v>1</v>
      </c>
      <c r="D302">
        <v>9.8055608270000008</v>
      </c>
    </row>
    <row r="303" spans="1:6" x14ac:dyDescent="0.25">
      <c r="A303" t="s">
        <v>9</v>
      </c>
    </row>
    <row r="304" spans="1:6" x14ac:dyDescent="0.25">
      <c r="A304" t="s">
        <v>0</v>
      </c>
      <c r="B304">
        <v>9</v>
      </c>
      <c r="C304" t="s">
        <v>2</v>
      </c>
      <c r="D304">
        <v>9</v>
      </c>
      <c r="E304" t="s">
        <v>1</v>
      </c>
      <c r="F304">
        <v>31.544804330000002</v>
      </c>
    </row>
    <row r="305" spans="1:6" x14ac:dyDescent="0.25">
      <c r="A305" t="s">
        <v>10</v>
      </c>
    </row>
    <row r="306" spans="1:6" x14ac:dyDescent="0.25">
      <c r="A306" t="s">
        <v>35</v>
      </c>
    </row>
    <row r="307" spans="1:6" x14ac:dyDescent="0.25">
      <c r="A307" t="s">
        <v>8</v>
      </c>
    </row>
    <row r="308" spans="1:6" x14ac:dyDescent="0.25">
      <c r="A308" t="s">
        <v>0</v>
      </c>
      <c r="B308">
        <v>91922</v>
      </c>
      <c r="C308" t="s">
        <v>1</v>
      </c>
      <c r="D308">
        <v>34.675983189999997</v>
      </c>
    </row>
    <row r="309" spans="1:6" x14ac:dyDescent="0.25">
      <c r="A309" t="s">
        <v>9</v>
      </c>
    </row>
    <row r="310" spans="1:6" x14ac:dyDescent="0.25">
      <c r="A310" t="s">
        <v>10</v>
      </c>
    </row>
    <row r="311" spans="1:6" x14ac:dyDescent="0.25">
      <c r="A311" t="s">
        <v>35</v>
      </c>
    </row>
    <row r="312" spans="1:6" x14ac:dyDescent="0.25">
      <c r="A312" t="s">
        <v>0</v>
      </c>
      <c r="B312">
        <v>5</v>
      </c>
      <c r="C312" t="s">
        <v>2</v>
      </c>
      <c r="D312">
        <v>1</v>
      </c>
      <c r="E312" t="s">
        <v>1</v>
      </c>
      <c r="F312">
        <v>3.6722102169999999</v>
      </c>
    </row>
    <row r="313" spans="1:6" x14ac:dyDescent="0.25">
      <c r="A313" t="s">
        <v>8</v>
      </c>
    </row>
    <row r="314" spans="1:6" x14ac:dyDescent="0.25">
      <c r="A314" t="s">
        <v>0</v>
      </c>
      <c r="B314">
        <v>27232</v>
      </c>
      <c r="C314" t="s">
        <v>1</v>
      </c>
      <c r="D314">
        <v>10.06657577</v>
      </c>
    </row>
    <row r="315" spans="1:6" x14ac:dyDescent="0.25">
      <c r="A315" t="s">
        <v>9</v>
      </c>
    </row>
    <row r="316" spans="1:6" x14ac:dyDescent="0.25">
      <c r="A316" t="s">
        <v>10</v>
      </c>
    </row>
    <row r="317" spans="1:6" x14ac:dyDescent="0.25">
      <c r="A317" t="s">
        <v>35</v>
      </c>
    </row>
    <row r="318" spans="1:6" x14ac:dyDescent="0.25">
      <c r="A318" t="s">
        <v>8</v>
      </c>
    </row>
    <row r="319" spans="1:6" x14ac:dyDescent="0.25">
      <c r="A319" t="s">
        <v>9</v>
      </c>
    </row>
    <row r="320" spans="1:6" x14ac:dyDescent="0.25">
      <c r="A320" t="s">
        <v>0</v>
      </c>
      <c r="B320">
        <v>6</v>
      </c>
      <c r="C320" t="s">
        <v>2</v>
      </c>
      <c r="D320">
        <v>5</v>
      </c>
      <c r="E320" t="s">
        <v>1</v>
      </c>
      <c r="F320">
        <v>16.581948279999999</v>
      </c>
    </row>
    <row r="321" spans="1:6" x14ac:dyDescent="0.25">
      <c r="A321" t="s">
        <v>10</v>
      </c>
    </row>
    <row r="322" spans="1:6" x14ac:dyDescent="0.25">
      <c r="A322" t="s">
        <v>35</v>
      </c>
    </row>
    <row r="323" spans="1:6" x14ac:dyDescent="0.25">
      <c r="A323" t="s">
        <v>8</v>
      </c>
    </row>
    <row r="324" spans="1:6" x14ac:dyDescent="0.25">
      <c r="A324" t="s">
        <v>9</v>
      </c>
    </row>
    <row r="325" spans="1:6" x14ac:dyDescent="0.25">
      <c r="A325" t="s">
        <v>10</v>
      </c>
    </row>
    <row r="326" spans="1:6" x14ac:dyDescent="0.25">
      <c r="A326" t="s">
        <v>35</v>
      </c>
    </row>
    <row r="327" spans="1:6" x14ac:dyDescent="0.25">
      <c r="A327" t="s">
        <v>8</v>
      </c>
    </row>
    <row r="328" spans="1:6" x14ac:dyDescent="0.25">
      <c r="A328" t="s">
        <v>0</v>
      </c>
      <c r="B328">
        <v>38589</v>
      </c>
      <c r="C328" t="s">
        <v>1</v>
      </c>
      <c r="D328">
        <v>14.512829780000001</v>
      </c>
    </row>
    <row r="329" spans="1:6" x14ac:dyDescent="0.25">
      <c r="A329" t="s">
        <v>9</v>
      </c>
    </row>
    <row r="330" spans="1:6" x14ac:dyDescent="0.25">
      <c r="A330" t="s">
        <v>10</v>
      </c>
    </row>
    <row r="331" spans="1:6" x14ac:dyDescent="0.25">
      <c r="A331" t="s">
        <v>35</v>
      </c>
    </row>
    <row r="332" spans="1:6" x14ac:dyDescent="0.25">
      <c r="A332" t="s">
        <v>8</v>
      </c>
    </row>
    <row r="333" spans="1:6" x14ac:dyDescent="0.25">
      <c r="A333" t="s">
        <v>9</v>
      </c>
    </row>
    <row r="334" spans="1:6" x14ac:dyDescent="0.25">
      <c r="A334" t="s">
        <v>10</v>
      </c>
    </row>
    <row r="335" spans="1:6" x14ac:dyDescent="0.25">
      <c r="A335" t="s">
        <v>35</v>
      </c>
    </row>
    <row r="336" spans="1:6" x14ac:dyDescent="0.25">
      <c r="A336" t="s">
        <v>0</v>
      </c>
      <c r="B336">
        <v>7</v>
      </c>
      <c r="C336" t="s">
        <v>2</v>
      </c>
      <c r="D336">
        <v>8</v>
      </c>
      <c r="E336" t="s">
        <v>1</v>
      </c>
      <c r="F336">
        <v>25.865479709999999</v>
      </c>
    </row>
    <row r="337" spans="1:6" x14ac:dyDescent="0.25">
      <c r="A337" t="s">
        <v>8</v>
      </c>
    </row>
    <row r="338" spans="1:6" x14ac:dyDescent="0.25">
      <c r="A338" t="s">
        <v>9</v>
      </c>
    </row>
    <row r="339" spans="1:6" x14ac:dyDescent="0.25">
      <c r="A339" t="s">
        <v>10</v>
      </c>
    </row>
    <row r="340" spans="1:6" x14ac:dyDescent="0.25">
      <c r="A340" t="s">
        <v>35</v>
      </c>
    </row>
    <row r="341" spans="1:6" x14ac:dyDescent="0.25">
      <c r="A341" t="s">
        <v>8</v>
      </c>
    </row>
    <row r="342" spans="1:6" x14ac:dyDescent="0.25">
      <c r="A342" t="s">
        <v>0</v>
      </c>
      <c r="B342">
        <v>90612</v>
      </c>
      <c r="C342" t="s">
        <v>1</v>
      </c>
      <c r="D342">
        <v>34.279960869999996</v>
      </c>
    </row>
    <row r="343" spans="1:6" x14ac:dyDescent="0.25">
      <c r="A343" t="s">
        <v>9</v>
      </c>
    </row>
    <row r="344" spans="1:6" x14ac:dyDescent="0.25">
      <c r="A344" t="s">
        <v>10</v>
      </c>
    </row>
    <row r="345" spans="1:6" x14ac:dyDescent="0.25">
      <c r="A345" t="s">
        <v>35</v>
      </c>
    </row>
    <row r="346" spans="1:6" x14ac:dyDescent="0.25">
      <c r="A346" t="s">
        <v>8</v>
      </c>
    </row>
    <row r="347" spans="1:6" x14ac:dyDescent="0.25">
      <c r="A347" t="s">
        <v>0</v>
      </c>
      <c r="B347">
        <v>7045</v>
      </c>
      <c r="C347" t="s">
        <v>1</v>
      </c>
      <c r="D347">
        <v>2.6431510450000002</v>
      </c>
    </row>
    <row r="348" spans="1:6" x14ac:dyDescent="0.25">
      <c r="A348" t="s">
        <v>9</v>
      </c>
    </row>
    <row r="349" spans="1:6" x14ac:dyDescent="0.25">
      <c r="A349" t="s">
        <v>0</v>
      </c>
      <c r="B349">
        <v>4</v>
      </c>
      <c r="C349" t="s">
        <v>2</v>
      </c>
      <c r="D349">
        <v>4</v>
      </c>
      <c r="E349" t="s">
        <v>1</v>
      </c>
      <c r="F349">
        <v>12.64772344</v>
      </c>
    </row>
    <row r="350" spans="1:6" x14ac:dyDescent="0.25">
      <c r="A350" t="s">
        <v>10</v>
      </c>
    </row>
    <row r="351" spans="1:6" x14ac:dyDescent="0.25">
      <c r="A351" t="s">
        <v>35</v>
      </c>
    </row>
    <row r="352" spans="1:6" x14ac:dyDescent="0.25">
      <c r="A352" t="s">
        <v>8</v>
      </c>
    </row>
    <row r="353" spans="1:4" x14ac:dyDescent="0.25">
      <c r="A353" t="s">
        <v>9</v>
      </c>
    </row>
    <row r="354" spans="1:4" x14ac:dyDescent="0.25">
      <c r="A354" t="s">
        <v>10</v>
      </c>
    </row>
    <row r="355" spans="1:4" x14ac:dyDescent="0.25">
      <c r="A355" t="s">
        <v>35</v>
      </c>
    </row>
    <row r="356" spans="1:4" x14ac:dyDescent="0.25">
      <c r="A356" t="s">
        <v>8</v>
      </c>
    </row>
    <row r="357" spans="1:4" x14ac:dyDescent="0.25">
      <c r="A357" t="s">
        <v>0</v>
      </c>
      <c r="B357">
        <v>22147</v>
      </c>
      <c r="C357" t="s">
        <v>1</v>
      </c>
      <c r="D357">
        <v>8.2954747680000001</v>
      </c>
    </row>
    <row r="358" spans="1:4" x14ac:dyDescent="0.25">
      <c r="A358" t="s">
        <v>9</v>
      </c>
    </row>
    <row r="359" spans="1:4" x14ac:dyDescent="0.25">
      <c r="A359" t="s">
        <v>10</v>
      </c>
    </row>
    <row r="360" spans="1:4" x14ac:dyDescent="0.25">
      <c r="A360" t="s">
        <v>35</v>
      </c>
    </row>
    <row r="361" spans="1:4" x14ac:dyDescent="0.25">
      <c r="A361" t="s">
        <v>8</v>
      </c>
    </row>
    <row r="362" spans="1:4" x14ac:dyDescent="0.25">
      <c r="A362" t="s">
        <v>9</v>
      </c>
    </row>
    <row r="363" spans="1:4" x14ac:dyDescent="0.25">
      <c r="A363" t="s">
        <v>10</v>
      </c>
    </row>
    <row r="364" spans="1:4" x14ac:dyDescent="0.25">
      <c r="A364" t="s">
        <v>35</v>
      </c>
    </row>
    <row r="365" spans="1:4" x14ac:dyDescent="0.25">
      <c r="A365" t="s">
        <v>8</v>
      </c>
    </row>
    <row r="366" spans="1:4" x14ac:dyDescent="0.25">
      <c r="A366" t="s">
        <v>9</v>
      </c>
    </row>
    <row r="367" spans="1:4" x14ac:dyDescent="0.25">
      <c r="A367" t="s">
        <v>10</v>
      </c>
    </row>
    <row r="368" spans="1:4" x14ac:dyDescent="0.25">
      <c r="A368" t="s">
        <v>35</v>
      </c>
    </row>
    <row r="369" spans="1:6" x14ac:dyDescent="0.25">
      <c r="A369" t="s">
        <v>8</v>
      </c>
    </row>
    <row r="370" spans="1:6" x14ac:dyDescent="0.25">
      <c r="A370" t="s">
        <v>0</v>
      </c>
      <c r="B370">
        <v>59063</v>
      </c>
      <c r="C370" t="s">
        <v>1</v>
      </c>
      <c r="D370">
        <v>22.516287569999999</v>
      </c>
    </row>
    <row r="371" spans="1:6" x14ac:dyDescent="0.25">
      <c r="A371" t="s">
        <v>9</v>
      </c>
    </row>
    <row r="372" spans="1:6" x14ac:dyDescent="0.25">
      <c r="A372" t="s">
        <v>10</v>
      </c>
    </row>
    <row r="373" spans="1:6" x14ac:dyDescent="0.25">
      <c r="A373" t="s">
        <v>35</v>
      </c>
    </row>
    <row r="374" spans="1:6" x14ac:dyDescent="0.25">
      <c r="A374" t="s">
        <v>8</v>
      </c>
    </row>
    <row r="375" spans="1:6" x14ac:dyDescent="0.25">
      <c r="A375" t="s">
        <v>0</v>
      </c>
      <c r="B375">
        <v>75569</v>
      </c>
      <c r="C375" t="s">
        <v>1</v>
      </c>
      <c r="D375">
        <v>28.661639449999999</v>
      </c>
    </row>
    <row r="376" spans="1:6" x14ac:dyDescent="0.25">
      <c r="A376" t="s">
        <v>9</v>
      </c>
    </row>
    <row r="377" spans="1:6" x14ac:dyDescent="0.25">
      <c r="A377" t="s">
        <v>10</v>
      </c>
    </row>
    <row r="378" spans="1:6" x14ac:dyDescent="0.25">
      <c r="A378" t="s">
        <v>35</v>
      </c>
    </row>
    <row r="379" spans="1:6" x14ac:dyDescent="0.25">
      <c r="A379" t="s">
        <v>0</v>
      </c>
      <c r="B379">
        <v>7</v>
      </c>
      <c r="C379" t="s">
        <v>2</v>
      </c>
      <c r="D379">
        <v>8</v>
      </c>
      <c r="E379" t="s">
        <v>1</v>
      </c>
      <c r="F379">
        <v>24.851421120000001</v>
      </c>
    </row>
    <row r="380" spans="1:6" x14ac:dyDescent="0.25">
      <c r="A380" t="s">
        <v>8</v>
      </c>
    </row>
    <row r="381" spans="1:6" x14ac:dyDescent="0.25">
      <c r="A381" t="s">
        <v>0</v>
      </c>
      <c r="B381">
        <v>60755</v>
      </c>
      <c r="C381" t="s">
        <v>1</v>
      </c>
      <c r="D381">
        <v>22.74030089</v>
      </c>
    </row>
    <row r="382" spans="1:6" x14ac:dyDescent="0.25">
      <c r="A382" t="s">
        <v>9</v>
      </c>
    </row>
    <row r="383" spans="1:6" x14ac:dyDescent="0.25">
      <c r="A383" t="s">
        <v>10</v>
      </c>
    </row>
    <row r="384" spans="1:6" x14ac:dyDescent="0.25">
      <c r="A384" t="s">
        <v>35</v>
      </c>
    </row>
    <row r="385" spans="1:6" x14ac:dyDescent="0.25">
      <c r="A385" t="s">
        <v>0</v>
      </c>
      <c r="B385">
        <v>7</v>
      </c>
      <c r="C385" t="s">
        <v>2</v>
      </c>
      <c r="D385">
        <v>6</v>
      </c>
      <c r="E385" t="s">
        <v>1</v>
      </c>
      <c r="F385">
        <v>18.71307015</v>
      </c>
    </row>
    <row r="386" spans="1:6" x14ac:dyDescent="0.25">
      <c r="A386" t="s">
        <v>8</v>
      </c>
    </row>
    <row r="387" spans="1:6" x14ac:dyDescent="0.25">
      <c r="A387" t="s">
        <v>9</v>
      </c>
    </row>
    <row r="388" spans="1:6" x14ac:dyDescent="0.25">
      <c r="A388" t="s">
        <v>0</v>
      </c>
      <c r="B388">
        <v>6</v>
      </c>
      <c r="C388" t="s">
        <v>2</v>
      </c>
      <c r="D388">
        <v>1</v>
      </c>
      <c r="E388" t="s">
        <v>1</v>
      </c>
      <c r="F388">
        <v>3.2291846280000001</v>
      </c>
    </row>
    <row r="389" spans="1:6" x14ac:dyDescent="0.25">
      <c r="A389" t="s">
        <v>10</v>
      </c>
    </row>
    <row r="390" spans="1:6" x14ac:dyDescent="0.25">
      <c r="A390" t="s">
        <v>35</v>
      </c>
    </row>
    <row r="391" spans="1:6" x14ac:dyDescent="0.25">
      <c r="A391" t="s">
        <v>0</v>
      </c>
      <c r="B391">
        <v>7</v>
      </c>
      <c r="C391" t="s">
        <v>2</v>
      </c>
      <c r="D391">
        <v>6</v>
      </c>
      <c r="E391" t="s">
        <v>1</v>
      </c>
      <c r="F391">
        <v>18.659067390000001</v>
      </c>
    </row>
    <row r="392" spans="1:6" x14ac:dyDescent="0.25">
      <c r="A392" t="s">
        <v>8</v>
      </c>
    </row>
    <row r="393" spans="1:6" x14ac:dyDescent="0.25">
      <c r="A393" t="s">
        <v>9</v>
      </c>
    </row>
    <row r="394" spans="1:6" x14ac:dyDescent="0.25">
      <c r="A394" t="s">
        <v>10</v>
      </c>
    </row>
    <row r="395" spans="1:6" x14ac:dyDescent="0.25">
      <c r="A395" t="s">
        <v>35</v>
      </c>
    </row>
    <row r="396" spans="1:6" x14ac:dyDescent="0.25">
      <c r="A396" t="s">
        <v>0</v>
      </c>
      <c r="B396">
        <v>3</v>
      </c>
      <c r="C396" t="s">
        <v>2</v>
      </c>
      <c r="D396">
        <v>0</v>
      </c>
      <c r="E396" t="s">
        <v>1</v>
      </c>
      <c r="F396">
        <v>1.3000727E-2</v>
      </c>
    </row>
    <row r="397" spans="1:6" x14ac:dyDescent="0.25">
      <c r="A397" t="s">
        <v>8</v>
      </c>
    </row>
    <row r="398" spans="1:6" x14ac:dyDescent="0.25">
      <c r="A398" t="s">
        <v>0</v>
      </c>
      <c r="B398">
        <v>54813</v>
      </c>
      <c r="C398" t="s">
        <v>1</v>
      </c>
      <c r="D398">
        <v>20.466170550000001</v>
      </c>
    </row>
    <row r="399" spans="1:6" x14ac:dyDescent="0.25">
      <c r="A399" t="s">
        <v>9</v>
      </c>
    </row>
    <row r="400" spans="1:6" x14ac:dyDescent="0.25">
      <c r="A400" t="s">
        <v>10</v>
      </c>
    </row>
    <row r="401" spans="1:6" x14ac:dyDescent="0.25">
      <c r="A401" t="s">
        <v>35</v>
      </c>
    </row>
    <row r="402" spans="1:6" x14ac:dyDescent="0.25">
      <c r="A402" t="s">
        <v>8</v>
      </c>
    </row>
    <row r="403" spans="1:6" x14ac:dyDescent="0.25">
      <c r="A403" t="s">
        <v>9</v>
      </c>
    </row>
    <row r="404" spans="1:6" x14ac:dyDescent="0.25">
      <c r="A404" t="s">
        <v>10</v>
      </c>
    </row>
    <row r="405" spans="1:6" x14ac:dyDescent="0.25">
      <c r="A405" t="s">
        <v>35</v>
      </c>
    </row>
    <row r="406" spans="1:6" x14ac:dyDescent="0.25">
      <c r="A406" t="s">
        <v>8</v>
      </c>
    </row>
    <row r="407" spans="1:6" x14ac:dyDescent="0.25">
      <c r="A407" t="s">
        <v>0</v>
      </c>
      <c r="B407">
        <v>65178</v>
      </c>
      <c r="C407" t="s">
        <v>1</v>
      </c>
      <c r="D407">
        <v>24.67041111</v>
      </c>
    </row>
    <row r="408" spans="1:6" x14ac:dyDescent="0.25">
      <c r="A408" t="s">
        <v>9</v>
      </c>
    </row>
    <row r="409" spans="1:6" x14ac:dyDescent="0.25">
      <c r="A409" t="s">
        <v>10</v>
      </c>
    </row>
    <row r="410" spans="1:6" x14ac:dyDescent="0.25">
      <c r="A410" t="s">
        <v>35</v>
      </c>
    </row>
    <row r="411" spans="1:6" x14ac:dyDescent="0.25">
      <c r="A411" t="s">
        <v>8</v>
      </c>
    </row>
    <row r="412" spans="1:6" x14ac:dyDescent="0.25">
      <c r="A412" t="s">
        <v>0</v>
      </c>
      <c r="B412">
        <v>43524</v>
      </c>
      <c r="C412" t="s">
        <v>1</v>
      </c>
      <c r="D412">
        <v>16.587948799999999</v>
      </c>
    </row>
    <row r="413" spans="1:6" x14ac:dyDescent="0.25">
      <c r="A413" t="s">
        <v>9</v>
      </c>
    </row>
    <row r="414" spans="1:6" x14ac:dyDescent="0.25">
      <c r="A414" t="s">
        <v>10</v>
      </c>
    </row>
    <row r="415" spans="1:6" x14ac:dyDescent="0.25">
      <c r="A415" t="s">
        <v>35</v>
      </c>
    </row>
    <row r="416" spans="1:6" x14ac:dyDescent="0.25">
      <c r="A416" t="s">
        <v>0</v>
      </c>
      <c r="B416">
        <v>8</v>
      </c>
      <c r="C416" t="s">
        <v>2</v>
      </c>
      <c r="D416">
        <v>6</v>
      </c>
      <c r="E416" t="s">
        <v>1</v>
      </c>
      <c r="F416">
        <v>18.476056809999999</v>
      </c>
    </row>
    <row r="417" spans="1:6" x14ac:dyDescent="0.25">
      <c r="A417" t="s">
        <v>8</v>
      </c>
    </row>
    <row r="418" spans="1:6" x14ac:dyDescent="0.25">
      <c r="A418" t="s">
        <v>0</v>
      </c>
      <c r="B418">
        <v>98833</v>
      </c>
      <c r="C418" t="s">
        <v>1</v>
      </c>
      <c r="D418">
        <v>37.401139260000001</v>
      </c>
    </row>
    <row r="419" spans="1:6" x14ac:dyDescent="0.25">
      <c r="A419" t="s">
        <v>9</v>
      </c>
    </row>
    <row r="420" spans="1:6" x14ac:dyDescent="0.25">
      <c r="A420" t="s">
        <v>10</v>
      </c>
    </row>
    <row r="421" spans="1:6" x14ac:dyDescent="0.25">
      <c r="A421" t="s">
        <v>35</v>
      </c>
    </row>
    <row r="422" spans="1:6" x14ac:dyDescent="0.25">
      <c r="A422" t="s">
        <v>8</v>
      </c>
    </row>
    <row r="423" spans="1:6" x14ac:dyDescent="0.25">
      <c r="A423" t="s">
        <v>0</v>
      </c>
      <c r="B423">
        <v>5917</v>
      </c>
      <c r="C423" t="s">
        <v>1</v>
      </c>
      <c r="D423">
        <v>2.2621293069999999</v>
      </c>
    </row>
    <row r="424" spans="1:6" x14ac:dyDescent="0.25">
      <c r="A424" t="s">
        <v>9</v>
      </c>
    </row>
    <row r="425" spans="1:6" x14ac:dyDescent="0.25">
      <c r="A425" t="s">
        <v>0</v>
      </c>
      <c r="B425">
        <v>8</v>
      </c>
      <c r="C425" t="s">
        <v>2</v>
      </c>
      <c r="D425">
        <v>7</v>
      </c>
      <c r="E425" t="s">
        <v>1</v>
      </c>
      <c r="F425">
        <v>22.832305909999999</v>
      </c>
    </row>
    <row r="426" spans="1:6" x14ac:dyDescent="0.25">
      <c r="A426" t="s">
        <v>10</v>
      </c>
    </row>
    <row r="427" spans="1:6" x14ac:dyDescent="0.25">
      <c r="A427" t="s">
        <v>35</v>
      </c>
    </row>
    <row r="428" spans="1:6" x14ac:dyDescent="0.25">
      <c r="A428" t="s">
        <v>8</v>
      </c>
    </row>
    <row r="429" spans="1:6" x14ac:dyDescent="0.25">
      <c r="A429" t="s">
        <v>0</v>
      </c>
      <c r="B429">
        <v>11786</v>
      </c>
      <c r="C429" t="s">
        <v>1</v>
      </c>
      <c r="D429">
        <v>4.3312475680000002</v>
      </c>
    </row>
    <row r="430" spans="1:6" x14ac:dyDescent="0.25">
      <c r="A430" t="s">
        <v>9</v>
      </c>
    </row>
    <row r="431" spans="1:6" x14ac:dyDescent="0.25">
      <c r="A431" t="s">
        <v>10</v>
      </c>
    </row>
    <row r="432" spans="1:6" x14ac:dyDescent="0.25">
      <c r="A432" t="s">
        <v>35</v>
      </c>
    </row>
    <row r="433" spans="1:6" x14ac:dyDescent="0.25">
      <c r="A433" t="s">
        <v>8</v>
      </c>
    </row>
    <row r="434" spans="1:6" x14ac:dyDescent="0.25">
      <c r="A434" t="s">
        <v>0</v>
      </c>
      <c r="B434">
        <v>77659</v>
      </c>
      <c r="C434" t="s">
        <v>1</v>
      </c>
      <c r="D434">
        <v>28.973657129999999</v>
      </c>
    </row>
    <row r="435" spans="1:6" x14ac:dyDescent="0.25">
      <c r="A435" t="s">
        <v>9</v>
      </c>
    </row>
    <row r="436" spans="1:6" x14ac:dyDescent="0.25">
      <c r="A436" t="s">
        <v>10</v>
      </c>
    </row>
    <row r="437" spans="1:6" x14ac:dyDescent="0.25">
      <c r="A437" t="s">
        <v>35</v>
      </c>
    </row>
    <row r="438" spans="1:6" x14ac:dyDescent="0.25">
      <c r="A438" t="s">
        <v>0</v>
      </c>
      <c r="B438">
        <v>7</v>
      </c>
      <c r="C438" t="s">
        <v>2</v>
      </c>
      <c r="D438">
        <v>0</v>
      </c>
      <c r="E438" t="s">
        <v>1</v>
      </c>
      <c r="F438">
        <v>2.5001287000000001E-2</v>
      </c>
    </row>
    <row r="439" spans="1:6" x14ac:dyDescent="0.25">
      <c r="A439" t="s">
        <v>8</v>
      </c>
    </row>
    <row r="440" spans="1:6" x14ac:dyDescent="0.25">
      <c r="A440" t="s">
        <v>0</v>
      </c>
      <c r="B440">
        <v>31555</v>
      </c>
      <c r="C440" t="s">
        <v>1</v>
      </c>
      <c r="D440">
        <v>11.84867764</v>
      </c>
    </row>
    <row r="441" spans="1:6" x14ac:dyDescent="0.25">
      <c r="A441" t="s">
        <v>9</v>
      </c>
    </row>
    <row r="442" spans="1:6" x14ac:dyDescent="0.25">
      <c r="A442" t="s">
        <v>10</v>
      </c>
    </row>
    <row r="443" spans="1:6" x14ac:dyDescent="0.25">
      <c r="A443" t="s">
        <v>35</v>
      </c>
    </row>
    <row r="444" spans="1:6" x14ac:dyDescent="0.25">
      <c r="A444" t="s">
        <v>8</v>
      </c>
    </row>
    <row r="445" spans="1:6" x14ac:dyDescent="0.25">
      <c r="A445" t="s">
        <v>9</v>
      </c>
    </row>
    <row r="446" spans="1:6" x14ac:dyDescent="0.25">
      <c r="A446" t="s">
        <v>10</v>
      </c>
    </row>
    <row r="447" spans="1:6" x14ac:dyDescent="0.25">
      <c r="A447" t="s">
        <v>35</v>
      </c>
    </row>
    <row r="448" spans="1:6" x14ac:dyDescent="0.25">
      <c r="A448" t="s">
        <v>8</v>
      </c>
    </row>
    <row r="449" spans="1:6" x14ac:dyDescent="0.25">
      <c r="A449" t="s">
        <v>0</v>
      </c>
      <c r="B449">
        <v>82941</v>
      </c>
      <c r="C449" t="s">
        <v>1</v>
      </c>
      <c r="D449">
        <v>31.154782059999999</v>
      </c>
    </row>
    <row r="450" spans="1:6" x14ac:dyDescent="0.25">
      <c r="A450" t="s">
        <v>9</v>
      </c>
    </row>
    <row r="451" spans="1:6" x14ac:dyDescent="0.25">
      <c r="A451" t="s">
        <v>10</v>
      </c>
    </row>
    <row r="452" spans="1:6" x14ac:dyDescent="0.25">
      <c r="A452" t="s">
        <v>35</v>
      </c>
    </row>
    <row r="453" spans="1:6" x14ac:dyDescent="0.25">
      <c r="A453" t="s">
        <v>0</v>
      </c>
      <c r="B453">
        <v>5</v>
      </c>
      <c r="C453" t="s">
        <v>2</v>
      </c>
      <c r="D453">
        <v>4</v>
      </c>
      <c r="E453" t="s">
        <v>1</v>
      </c>
      <c r="F453">
        <v>13.762787100000001</v>
      </c>
    </row>
    <row r="454" spans="1:6" x14ac:dyDescent="0.25">
      <c r="A454" t="s">
        <v>8</v>
      </c>
    </row>
    <row r="455" spans="1:6" x14ac:dyDescent="0.25">
      <c r="A455" t="s">
        <v>9</v>
      </c>
    </row>
    <row r="456" spans="1:6" x14ac:dyDescent="0.25">
      <c r="A456" t="s">
        <v>10</v>
      </c>
    </row>
    <row r="457" spans="1:6" x14ac:dyDescent="0.25">
      <c r="A457" t="s">
        <v>35</v>
      </c>
    </row>
    <row r="458" spans="1:6" x14ac:dyDescent="0.25">
      <c r="A458" t="s">
        <v>8</v>
      </c>
    </row>
    <row r="459" spans="1:6" x14ac:dyDescent="0.25">
      <c r="A459" t="s">
        <v>9</v>
      </c>
    </row>
    <row r="460" spans="1:6" x14ac:dyDescent="0.25">
      <c r="A460" t="s">
        <v>10</v>
      </c>
    </row>
    <row r="461" spans="1:6" x14ac:dyDescent="0.25">
      <c r="A461" t="s">
        <v>35</v>
      </c>
    </row>
    <row r="462" spans="1:6" x14ac:dyDescent="0.25">
      <c r="A462" t="s">
        <v>8</v>
      </c>
    </row>
    <row r="463" spans="1:6" x14ac:dyDescent="0.25">
      <c r="A463" t="s">
        <v>0</v>
      </c>
      <c r="B463">
        <v>42781</v>
      </c>
      <c r="C463" t="s">
        <v>1</v>
      </c>
      <c r="D463">
        <v>15.93891191</v>
      </c>
    </row>
    <row r="464" spans="1:6" x14ac:dyDescent="0.25">
      <c r="A464" t="s">
        <v>9</v>
      </c>
    </row>
    <row r="465" spans="1:6" x14ac:dyDescent="0.25">
      <c r="A465" t="s">
        <v>10</v>
      </c>
    </row>
    <row r="466" spans="1:6" x14ac:dyDescent="0.25">
      <c r="A466" t="s">
        <v>35</v>
      </c>
    </row>
    <row r="467" spans="1:6" x14ac:dyDescent="0.25">
      <c r="A467" t="s">
        <v>0</v>
      </c>
      <c r="B467">
        <v>7</v>
      </c>
      <c r="C467" t="s">
        <v>2</v>
      </c>
      <c r="D467">
        <v>2</v>
      </c>
      <c r="E467" t="s">
        <v>1</v>
      </c>
      <c r="F467">
        <v>6.5653755660000002</v>
      </c>
    </row>
    <row r="468" spans="1:6" x14ac:dyDescent="0.25">
      <c r="A468" t="s">
        <v>8</v>
      </c>
    </row>
    <row r="469" spans="1:6" x14ac:dyDescent="0.25">
      <c r="A469" t="s">
        <v>9</v>
      </c>
    </row>
    <row r="470" spans="1:6" x14ac:dyDescent="0.25">
      <c r="A470" t="s">
        <v>10</v>
      </c>
    </row>
    <row r="471" spans="1:6" x14ac:dyDescent="0.25">
      <c r="A471" t="s">
        <v>35</v>
      </c>
    </row>
    <row r="472" spans="1:6" x14ac:dyDescent="0.25">
      <c r="A472" t="s">
        <v>8</v>
      </c>
    </row>
    <row r="473" spans="1:6" x14ac:dyDescent="0.25">
      <c r="A473" t="s">
        <v>0</v>
      </c>
      <c r="B473">
        <v>20645</v>
      </c>
      <c r="C473" t="s">
        <v>1</v>
      </c>
      <c r="D473">
        <v>7.7864453789999999</v>
      </c>
    </row>
    <row r="474" spans="1:6" x14ac:dyDescent="0.25">
      <c r="A474" t="s">
        <v>9</v>
      </c>
    </row>
    <row r="475" spans="1:6" x14ac:dyDescent="0.25">
      <c r="A475" t="s">
        <v>10</v>
      </c>
    </row>
    <row r="476" spans="1:6" x14ac:dyDescent="0.25">
      <c r="A476" t="s">
        <v>35</v>
      </c>
    </row>
    <row r="477" spans="1:6" x14ac:dyDescent="0.25">
      <c r="A477" t="s">
        <v>0</v>
      </c>
      <c r="B477">
        <v>4</v>
      </c>
      <c r="C477" t="s">
        <v>2</v>
      </c>
      <c r="D477">
        <v>4</v>
      </c>
      <c r="E477" t="s">
        <v>1</v>
      </c>
      <c r="F477">
        <v>13.01174426</v>
      </c>
    </row>
    <row r="478" spans="1:6" x14ac:dyDescent="0.25">
      <c r="A478" t="s">
        <v>8</v>
      </c>
    </row>
    <row r="479" spans="1:6" x14ac:dyDescent="0.25">
      <c r="A479" t="s">
        <v>0</v>
      </c>
      <c r="B479">
        <v>39713</v>
      </c>
      <c r="C479" t="s">
        <v>1</v>
      </c>
      <c r="D479">
        <v>15.115864520000001</v>
      </c>
    </row>
    <row r="480" spans="1:6" x14ac:dyDescent="0.25">
      <c r="A480" t="s">
        <v>9</v>
      </c>
    </row>
    <row r="481" spans="1:6" x14ac:dyDescent="0.25">
      <c r="A481" t="s">
        <v>10</v>
      </c>
    </row>
    <row r="482" spans="1:6" x14ac:dyDescent="0.25">
      <c r="A482" t="s">
        <v>35</v>
      </c>
    </row>
    <row r="483" spans="1:6" x14ac:dyDescent="0.25">
      <c r="A483" t="s">
        <v>8</v>
      </c>
    </row>
    <row r="484" spans="1:6" x14ac:dyDescent="0.25">
      <c r="A484" t="s">
        <v>9</v>
      </c>
    </row>
    <row r="485" spans="1:6" x14ac:dyDescent="0.25">
      <c r="A485" t="s">
        <v>10</v>
      </c>
    </row>
    <row r="486" spans="1:6" x14ac:dyDescent="0.25">
      <c r="A486" t="s">
        <v>35</v>
      </c>
    </row>
    <row r="487" spans="1:6" x14ac:dyDescent="0.25">
      <c r="A487" t="s">
        <v>8</v>
      </c>
    </row>
    <row r="488" spans="1:6" x14ac:dyDescent="0.25">
      <c r="A488" t="s">
        <v>9</v>
      </c>
    </row>
    <row r="489" spans="1:6" x14ac:dyDescent="0.25">
      <c r="A489" t="s">
        <v>0</v>
      </c>
      <c r="B489">
        <v>5</v>
      </c>
      <c r="C489" t="s">
        <v>2</v>
      </c>
      <c r="D489">
        <v>0</v>
      </c>
      <c r="E489" t="s">
        <v>1</v>
      </c>
      <c r="F489">
        <v>2.0001173000000001E-2</v>
      </c>
    </row>
    <row r="490" spans="1:6" x14ac:dyDescent="0.25">
      <c r="A490" t="s">
        <v>10</v>
      </c>
    </row>
    <row r="491" spans="1:6" x14ac:dyDescent="0.25">
      <c r="A491" t="s">
        <v>35</v>
      </c>
    </row>
    <row r="492" spans="1:6" x14ac:dyDescent="0.25">
      <c r="A492" t="s">
        <v>8</v>
      </c>
    </row>
    <row r="493" spans="1:6" x14ac:dyDescent="0.25">
      <c r="A493" t="s">
        <v>0</v>
      </c>
      <c r="B493">
        <v>76484</v>
      </c>
      <c r="C493" t="s">
        <v>1</v>
      </c>
      <c r="D493">
        <v>28.49462986</v>
      </c>
    </row>
    <row r="494" spans="1:6" x14ac:dyDescent="0.25">
      <c r="A494" t="s">
        <v>9</v>
      </c>
    </row>
    <row r="495" spans="1:6" x14ac:dyDescent="0.25">
      <c r="A495" t="s">
        <v>10</v>
      </c>
    </row>
    <row r="496" spans="1:6" x14ac:dyDescent="0.25">
      <c r="A496" t="s">
        <v>35</v>
      </c>
    </row>
    <row r="497" spans="1:6" x14ac:dyDescent="0.25">
      <c r="A497" t="s">
        <v>0</v>
      </c>
      <c r="B497">
        <v>6</v>
      </c>
      <c r="C497" t="s">
        <v>2</v>
      </c>
      <c r="D497">
        <v>6</v>
      </c>
      <c r="E497" t="s">
        <v>1</v>
      </c>
      <c r="F497">
        <v>20.302161460000001</v>
      </c>
    </row>
    <row r="498" spans="1:6" x14ac:dyDescent="0.25">
      <c r="A498" t="s">
        <v>8</v>
      </c>
    </row>
    <row r="499" spans="1:6" x14ac:dyDescent="0.25">
      <c r="A499" t="s">
        <v>9</v>
      </c>
    </row>
    <row r="500" spans="1:6" x14ac:dyDescent="0.25">
      <c r="A500" t="s">
        <v>10</v>
      </c>
    </row>
    <row r="501" spans="1:6" x14ac:dyDescent="0.25">
      <c r="A501" t="s">
        <v>35</v>
      </c>
    </row>
    <row r="502" spans="1:6" x14ac:dyDescent="0.25">
      <c r="A502" t="s">
        <v>8</v>
      </c>
    </row>
    <row r="503" spans="1:6" x14ac:dyDescent="0.25">
      <c r="A503" t="s">
        <v>0</v>
      </c>
      <c r="B503">
        <v>20824</v>
      </c>
      <c r="C503" t="s">
        <v>1</v>
      </c>
      <c r="D503">
        <v>7.9614555840000003</v>
      </c>
    </row>
    <row r="504" spans="1:6" x14ac:dyDescent="0.25">
      <c r="A504" t="s">
        <v>9</v>
      </c>
    </row>
    <row r="505" spans="1:6" x14ac:dyDescent="0.25">
      <c r="A505" t="s">
        <v>0</v>
      </c>
      <c r="B505">
        <v>4</v>
      </c>
      <c r="C505" t="s">
        <v>2</v>
      </c>
      <c r="D505">
        <v>5</v>
      </c>
      <c r="E505" t="s">
        <v>1</v>
      </c>
      <c r="F505">
        <v>17.597006319999998</v>
      </c>
    </row>
    <row r="506" spans="1:6" x14ac:dyDescent="0.25">
      <c r="A506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9FB8D-A49D-408F-AE7F-CDA242D3085D}">
  <dimension ref="A1:F55"/>
  <sheetViews>
    <sheetView topLeftCell="A10" workbookViewId="0">
      <selection activeCell="G1" sqref="G1"/>
    </sheetView>
  </sheetViews>
  <sheetFormatPr defaultRowHeight="15" x14ac:dyDescent="0.25"/>
  <cols>
    <col min="1" max="1" width="62.5703125" bestFit="1" customWidth="1"/>
    <col min="2" max="2" width="12" bestFit="1" customWidth="1"/>
    <col min="3" max="3" width="11.28515625" bestFit="1" customWidth="1"/>
    <col min="4" max="4" width="15.28515625" bestFit="1" customWidth="1"/>
    <col min="5" max="5" width="18.7109375" bestFit="1" customWidth="1"/>
    <col min="6" max="6" width="20.7109375" bestFit="1" customWidth="1"/>
  </cols>
  <sheetData>
    <row r="1" spans="1:6" x14ac:dyDescent="0.25">
      <c r="A1" t="s">
        <v>36</v>
      </c>
      <c r="B1" t="s">
        <v>50</v>
      </c>
      <c r="C1" t="s">
        <v>52</v>
      </c>
      <c r="D1" t="s">
        <v>45</v>
      </c>
      <c r="E1" t="s">
        <v>54</v>
      </c>
      <c r="F1" t="s">
        <v>55</v>
      </c>
    </row>
    <row r="2" spans="1:6" x14ac:dyDescent="0.25">
      <c r="A2" t="s">
        <v>43</v>
      </c>
      <c r="C2">
        <f>COUNTIF(A1:A11, "*Exceeded*")</f>
        <v>6</v>
      </c>
      <c r="D2">
        <f>(B11/B3)*100</f>
        <v>6.6883627740168539</v>
      </c>
      <c r="E2">
        <f>MIN(B10,B21,B32,B43,B54)</f>
        <v>118662729.720989</v>
      </c>
      <c r="F2">
        <v>1</v>
      </c>
    </row>
    <row r="3" spans="1:6" x14ac:dyDescent="0.25">
      <c r="A3" t="s">
        <v>49</v>
      </c>
      <c r="B3">
        <v>127168200.289542</v>
      </c>
    </row>
    <row r="4" spans="1:6" x14ac:dyDescent="0.25">
      <c r="A4" t="s">
        <v>38</v>
      </c>
    </row>
    <row r="5" spans="1:6" x14ac:dyDescent="0.25">
      <c r="A5" t="s">
        <v>38</v>
      </c>
    </row>
    <row r="6" spans="1:6" x14ac:dyDescent="0.25">
      <c r="A6" t="s">
        <v>38</v>
      </c>
    </row>
    <row r="7" spans="1:6" x14ac:dyDescent="0.25">
      <c r="A7" t="s">
        <v>38</v>
      </c>
    </row>
    <row r="8" spans="1:6" x14ac:dyDescent="0.25">
      <c r="A8" t="s">
        <v>38</v>
      </c>
    </row>
    <row r="9" spans="1:6" x14ac:dyDescent="0.25">
      <c r="A9" t="s">
        <v>38</v>
      </c>
    </row>
    <row r="10" spans="1:6" x14ac:dyDescent="0.25">
      <c r="A10" t="s">
        <v>47</v>
      </c>
      <c r="B10">
        <v>118662729.720989</v>
      </c>
    </row>
    <row r="11" spans="1:6" x14ac:dyDescent="0.25">
      <c r="A11" t="s">
        <v>48</v>
      </c>
      <c r="B11">
        <v>8505470.5685529206</v>
      </c>
    </row>
    <row r="12" spans="1:6" x14ac:dyDescent="0.25">
      <c r="A12" t="s">
        <v>39</v>
      </c>
    </row>
    <row r="13" spans="1:6" x14ac:dyDescent="0.25">
      <c r="A13" t="s">
        <v>43</v>
      </c>
      <c r="C13">
        <f>COUNTIF(A12:A22, "*Exceeded*")</f>
        <v>6</v>
      </c>
      <c r="D13">
        <f>(B22/B14)*100</f>
        <v>4.4114396243809377</v>
      </c>
    </row>
    <row r="14" spans="1:6" x14ac:dyDescent="0.25">
      <c r="A14" t="s">
        <v>49</v>
      </c>
      <c r="B14">
        <v>127168200.289542</v>
      </c>
    </row>
    <row r="15" spans="1:6" x14ac:dyDescent="0.25">
      <c r="A15" t="s">
        <v>38</v>
      </c>
    </row>
    <row r="16" spans="1:6" x14ac:dyDescent="0.25">
      <c r="A16" t="s">
        <v>38</v>
      </c>
    </row>
    <row r="17" spans="1:4" x14ac:dyDescent="0.25">
      <c r="A17" t="s">
        <v>38</v>
      </c>
    </row>
    <row r="18" spans="1:4" x14ac:dyDescent="0.25">
      <c r="A18" t="s">
        <v>38</v>
      </c>
    </row>
    <row r="19" spans="1:4" x14ac:dyDescent="0.25">
      <c r="A19" t="s">
        <v>38</v>
      </c>
    </row>
    <row r="20" spans="1:4" x14ac:dyDescent="0.25">
      <c r="A20" t="s">
        <v>38</v>
      </c>
    </row>
    <row r="21" spans="1:4" x14ac:dyDescent="0.25">
      <c r="A21" t="s">
        <v>47</v>
      </c>
      <c r="B21">
        <v>121558251.912357</v>
      </c>
    </row>
    <row r="22" spans="1:4" x14ac:dyDescent="0.25">
      <c r="A22" t="s">
        <v>48</v>
      </c>
      <c r="B22">
        <v>5609948.3771849703</v>
      </c>
    </row>
    <row r="23" spans="1:4" x14ac:dyDescent="0.25">
      <c r="A23" t="s">
        <v>40</v>
      </c>
    </row>
    <row r="24" spans="1:4" x14ac:dyDescent="0.25">
      <c r="A24" t="s">
        <v>43</v>
      </c>
      <c r="C24">
        <f>COUNTIF(A23:A33, "*Exceeded*")</f>
        <v>6</v>
      </c>
      <c r="D24">
        <f>(B33/B25)*100</f>
        <v>2.8739700452495196</v>
      </c>
    </row>
    <row r="25" spans="1:4" x14ac:dyDescent="0.25">
      <c r="A25" t="s">
        <v>49</v>
      </c>
      <c r="B25">
        <v>127168200.289542</v>
      </c>
    </row>
    <row r="26" spans="1:4" x14ac:dyDescent="0.25">
      <c r="A26" t="s">
        <v>38</v>
      </c>
    </row>
    <row r="27" spans="1:4" x14ac:dyDescent="0.25">
      <c r="A27" t="s">
        <v>38</v>
      </c>
    </row>
    <row r="28" spans="1:4" x14ac:dyDescent="0.25">
      <c r="A28" t="s">
        <v>38</v>
      </c>
    </row>
    <row r="29" spans="1:4" x14ac:dyDescent="0.25">
      <c r="A29" t="s">
        <v>38</v>
      </c>
    </row>
    <row r="30" spans="1:4" x14ac:dyDescent="0.25">
      <c r="A30" t="s">
        <v>38</v>
      </c>
    </row>
    <row r="31" spans="1:4" x14ac:dyDescent="0.25">
      <c r="A31" t="s">
        <v>38</v>
      </c>
    </row>
    <row r="32" spans="1:4" x14ac:dyDescent="0.25">
      <c r="A32" t="s">
        <v>47</v>
      </c>
      <c r="B32">
        <v>123513424.30613799</v>
      </c>
    </row>
    <row r="33" spans="1:4" x14ac:dyDescent="0.25">
      <c r="A33" t="s">
        <v>48</v>
      </c>
      <c r="B33">
        <v>3654775.98340435</v>
      </c>
    </row>
    <row r="34" spans="1:4" x14ac:dyDescent="0.25">
      <c r="A34" t="s">
        <v>41</v>
      </c>
    </row>
    <row r="35" spans="1:4" x14ac:dyDescent="0.25">
      <c r="A35" t="s">
        <v>43</v>
      </c>
      <c r="C35">
        <f>COUNTIF(A34:A44, "*Exceeded*")</f>
        <v>6</v>
      </c>
      <c r="D35">
        <f>(B44/B36)*100</f>
        <v>2.0615562838685997</v>
      </c>
    </row>
    <row r="36" spans="1:4" x14ac:dyDescent="0.25">
      <c r="A36" t="s">
        <v>49</v>
      </c>
      <c r="B36">
        <v>127168200.289542</v>
      </c>
    </row>
    <row r="37" spans="1:4" x14ac:dyDescent="0.25">
      <c r="A37" t="s">
        <v>38</v>
      </c>
    </row>
    <row r="38" spans="1:4" x14ac:dyDescent="0.25">
      <c r="A38" t="s">
        <v>38</v>
      </c>
    </row>
    <row r="39" spans="1:4" x14ac:dyDescent="0.25">
      <c r="A39" t="s">
        <v>38</v>
      </c>
    </row>
    <row r="40" spans="1:4" x14ac:dyDescent="0.25">
      <c r="A40" t="s">
        <v>38</v>
      </c>
    </row>
    <row r="41" spans="1:4" x14ac:dyDescent="0.25">
      <c r="A41" t="s">
        <v>38</v>
      </c>
    </row>
    <row r="42" spans="1:4" x14ac:dyDescent="0.25">
      <c r="A42" t="s">
        <v>38</v>
      </c>
    </row>
    <row r="43" spans="1:4" x14ac:dyDescent="0.25">
      <c r="A43" t="s">
        <v>47</v>
      </c>
      <c r="B43">
        <v>124546556.26538999</v>
      </c>
    </row>
    <row r="44" spans="1:4" x14ac:dyDescent="0.25">
      <c r="A44" t="s">
        <v>48</v>
      </c>
      <c r="B44">
        <v>2621644.02415166</v>
      </c>
    </row>
    <row r="45" spans="1:4" x14ac:dyDescent="0.25">
      <c r="A45" t="s">
        <v>42</v>
      </c>
    </row>
    <row r="46" spans="1:4" x14ac:dyDescent="0.25">
      <c r="A46" t="s">
        <v>43</v>
      </c>
      <c r="C46">
        <f>COUNTIF(A45:A55, "*Exceeded*")</f>
        <v>6</v>
      </c>
      <c r="D46">
        <f>(B55/B47)*100</f>
        <v>1.1590963347438743</v>
      </c>
    </row>
    <row r="47" spans="1:4" x14ac:dyDescent="0.25">
      <c r="A47" t="s">
        <v>49</v>
      </c>
      <c r="B47">
        <v>127168200.289542</v>
      </c>
    </row>
    <row r="48" spans="1:4" x14ac:dyDescent="0.25">
      <c r="A48" t="s">
        <v>38</v>
      </c>
    </row>
    <row r="49" spans="1:2" x14ac:dyDescent="0.25">
      <c r="A49" t="s">
        <v>38</v>
      </c>
    </row>
    <row r="50" spans="1:2" x14ac:dyDescent="0.25">
      <c r="A50" t="s">
        <v>38</v>
      </c>
    </row>
    <row r="51" spans="1:2" x14ac:dyDescent="0.25">
      <c r="A51" t="s">
        <v>38</v>
      </c>
    </row>
    <row r="52" spans="1:2" x14ac:dyDescent="0.25">
      <c r="A52" t="s">
        <v>38</v>
      </c>
    </row>
    <row r="53" spans="1:2" x14ac:dyDescent="0.25">
      <c r="A53" t="s">
        <v>38</v>
      </c>
    </row>
    <row r="54" spans="1:2" x14ac:dyDescent="0.25">
      <c r="A54" t="s">
        <v>47</v>
      </c>
      <c r="B54">
        <v>125694198.34102599</v>
      </c>
    </row>
    <row r="55" spans="1:2" x14ac:dyDescent="0.25">
      <c r="A55" t="s">
        <v>48</v>
      </c>
      <c r="B55">
        <v>1474001.9485158301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A2628-682B-47D1-A78C-BD67A490289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870EB-6C76-4906-9D82-390976007C5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7F796-82BB-4B41-B9C6-D387A8DD57AE}">
  <dimension ref="A1:H65"/>
  <sheetViews>
    <sheetView topLeftCell="A40" workbookViewId="0">
      <selection activeCell="A53" sqref="A53:H64"/>
    </sheetView>
  </sheetViews>
  <sheetFormatPr defaultRowHeight="15" x14ac:dyDescent="0.25"/>
  <cols>
    <col min="1" max="1" width="120.85546875" bestFit="1" customWidth="1"/>
    <col min="2" max="2" width="34.42578125" bestFit="1" customWidth="1"/>
    <col min="3" max="3" width="14" bestFit="1" customWidth="1"/>
    <col min="5" max="5" width="14.28515625" bestFit="1" customWidth="1"/>
  </cols>
  <sheetData>
    <row r="1" spans="1:8" x14ac:dyDescent="0.25">
      <c r="A1" t="s">
        <v>56</v>
      </c>
    </row>
    <row r="2" spans="1:8" x14ac:dyDescent="0.25">
      <c r="A2" t="s">
        <v>57</v>
      </c>
    </row>
    <row r="3" spans="1:8" x14ac:dyDescent="0.25">
      <c r="A3" t="s">
        <v>56</v>
      </c>
    </row>
    <row r="4" spans="1:8" x14ac:dyDescent="0.25">
      <c r="A4" t="s">
        <v>58</v>
      </c>
    </row>
    <row r="5" spans="1:8" x14ac:dyDescent="0.25">
      <c r="A5" t="s">
        <v>80</v>
      </c>
    </row>
    <row r="6" spans="1:8" x14ac:dyDescent="0.25">
      <c r="A6" t="s">
        <v>81</v>
      </c>
    </row>
    <row r="7" spans="1:8" x14ac:dyDescent="0.25">
      <c r="A7" t="s">
        <v>59</v>
      </c>
      <c r="B7" t="s">
        <v>60</v>
      </c>
      <c r="C7" t="s">
        <v>61</v>
      </c>
    </row>
    <row r="8" spans="1:8" x14ac:dyDescent="0.25">
      <c r="A8" t="s">
        <v>82</v>
      </c>
      <c r="B8">
        <v>5.8571428571428497</v>
      </c>
      <c r="C8" t="s">
        <v>83</v>
      </c>
      <c r="D8">
        <v>3</v>
      </c>
      <c r="E8" t="s">
        <v>84</v>
      </c>
      <c r="F8">
        <v>8</v>
      </c>
      <c r="G8" t="s">
        <v>85</v>
      </c>
      <c r="H8">
        <v>6</v>
      </c>
    </row>
    <row r="9" spans="1:8" x14ac:dyDescent="0.25">
      <c r="A9" t="s">
        <v>86</v>
      </c>
      <c r="B9">
        <v>14.2178608344285</v>
      </c>
      <c r="C9" t="s">
        <v>87</v>
      </c>
      <c r="D9">
        <v>1.3000727E-2</v>
      </c>
      <c r="E9" t="s">
        <v>88</v>
      </c>
      <c r="F9">
        <v>29.422682760000001</v>
      </c>
      <c r="G9" t="s">
        <v>89</v>
      </c>
      <c r="H9">
        <v>18.476056809999999</v>
      </c>
    </row>
    <row r="10" spans="1:8" x14ac:dyDescent="0.25">
      <c r="A10" t="s">
        <v>90</v>
      </c>
      <c r="B10">
        <v>4.4285714285714199</v>
      </c>
      <c r="C10" t="s">
        <v>91</v>
      </c>
      <c r="D10">
        <v>0</v>
      </c>
      <c r="E10" t="s">
        <v>92</v>
      </c>
      <c r="F10">
        <v>9</v>
      </c>
      <c r="G10" t="s">
        <v>93</v>
      </c>
      <c r="H10">
        <v>6</v>
      </c>
    </row>
    <row r="12" spans="1:8" x14ac:dyDescent="0.25">
      <c r="A12" t="s">
        <v>94</v>
      </c>
    </row>
    <row r="13" spans="1:8" x14ac:dyDescent="0.25">
      <c r="A13" t="s">
        <v>81</v>
      </c>
    </row>
    <row r="14" spans="1:8" x14ac:dyDescent="0.25">
      <c r="A14" t="s">
        <v>62</v>
      </c>
      <c r="B14" t="s">
        <v>63</v>
      </c>
      <c r="C14" t="s">
        <v>64</v>
      </c>
    </row>
    <row r="15" spans="1:8" x14ac:dyDescent="0.25">
      <c r="A15" t="s">
        <v>82</v>
      </c>
      <c r="B15">
        <v>45592.984615384601</v>
      </c>
      <c r="C15" t="s">
        <v>83</v>
      </c>
      <c r="D15">
        <v>571</v>
      </c>
      <c r="E15" t="s">
        <v>84</v>
      </c>
      <c r="F15">
        <v>98833</v>
      </c>
      <c r="G15" t="s">
        <v>85</v>
      </c>
      <c r="H15">
        <v>40430</v>
      </c>
    </row>
    <row r="16" spans="1:8" x14ac:dyDescent="0.25">
      <c r="A16" t="s">
        <v>86</v>
      </c>
      <c r="B16">
        <v>17.167120361738402</v>
      </c>
      <c r="C16" t="s">
        <v>87</v>
      </c>
      <c r="D16">
        <v>0.23501348499999999</v>
      </c>
      <c r="E16" t="s">
        <v>88</v>
      </c>
      <c r="F16">
        <v>37.401139260000001</v>
      </c>
      <c r="G16" t="s">
        <v>89</v>
      </c>
      <c r="H16">
        <v>15.115864520000001</v>
      </c>
    </row>
    <row r="17" spans="1:8" x14ac:dyDescent="0.25">
      <c r="A17" t="s">
        <v>65</v>
      </c>
    </row>
    <row r="18" spans="1:8" x14ac:dyDescent="0.25">
      <c r="A18" t="s">
        <v>66</v>
      </c>
    </row>
    <row r="19" spans="1:8" x14ac:dyDescent="0.25">
      <c r="A19" t="s">
        <v>80</v>
      </c>
    </row>
    <row r="20" spans="1:8" x14ac:dyDescent="0.25">
      <c r="A20" t="s">
        <v>81</v>
      </c>
    </row>
    <row r="21" spans="1:8" x14ac:dyDescent="0.25">
      <c r="A21" t="s">
        <v>59</v>
      </c>
      <c r="B21" t="s">
        <v>67</v>
      </c>
      <c r="C21" t="s">
        <v>68</v>
      </c>
    </row>
    <row r="22" spans="1:8" x14ac:dyDescent="0.25">
      <c r="A22" t="s">
        <v>82</v>
      </c>
      <c r="B22">
        <v>5.8421052631578902</v>
      </c>
      <c r="C22" t="s">
        <v>83</v>
      </c>
      <c r="D22">
        <v>1</v>
      </c>
      <c r="E22" t="s">
        <v>84</v>
      </c>
      <c r="F22">
        <v>9</v>
      </c>
      <c r="G22" t="s">
        <v>85</v>
      </c>
      <c r="H22">
        <v>6</v>
      </c>
    </row>
    <row r="23" spans="1:8" x14ac:dyDescent="0.25">
      <c r="A23" t="s">
        <v>86</v>
      </c>
      <c r="B23">
        <v>13.103960037526299</v>
      </c>
      <c r="C23" t="s">
        <v>87</v>
      </c>
      <c r="D23">
        <v>4.0001869999999997E-3</v>
      </c>
      <c r="E23" t="s">
        <v>88</v>
      </c>
      <c r="F23">
        <v>31.544804330000002</v>
      </c>
      <c r="G23" t="s">
        <v>89</v>
      </c>
      <c r="H23">
        <v>13.08374834</v>
      </c>
    </row>
    <row r="24" spans="1:8" x14ac:dyDescent="0.25">
      <c r="A24" t="s">
        <v>90</v>
      </c>
      <c r="B24">
        <v>3.9473684210526301</v>
      </c>
      <c r="C24" t="s">
        <v>91</v>
      </c>
      <c r="D24">
        <v>0</v>
      </c>
      <c r="E24" t="s">
        <v>92</v>
      </c>
      <c r="F24">
        <v>9</v>
      </c>
      <c r="G24" t="s">
        <v>93</v>
      </c>
      <c r="H24">
        <v>4</v>
      </c>
    </row>
    <row r="26" spans="1:8" x14ac:dyDescent="0.25">
      <c r="A26" t="s">
        <v>94</v>
      </c>
    </row>
    <row r="27" spans="1:8" x14ac:dyDescent="0.25">
      <c r="A27" t="s">
        <v>81</v>
      </c>
    </row>
    <row r="28" spans="1:8" x14ac:dyDescent="0.25">
      <c r="A28" t="s">
        <v>62</v>
      </c>
      <c r="B28" t="s">
        <v>69</v>
      </c>
      <c r="C28" t="s">
        <v>70</v>
      </c>
    </row>
    <row r="29" spans="1:8" x14ac:dyDescent="0.25">
      <c r="A29" t="s">
        <v>82</v>
      </c>
      <c r="B29">
        <v>59351</v>
      </c>
      <c r="C29" t="s">
        <v>83</v>
      </c>
      <c r="D29">
        <v>59351</v>
      </c>
      <c r="E29" t="s">
        <v>84</v>
      </c>
      <c r="F29">
        <v>59351</v>
      </c>
      <c r="G29" t="s">
        <v>85</v>
      </c>
      <c r="H29">
        <v>59351</v>
      </c>
    </row>
    <row r="30" spans="1:8" x14ac:dyDescent="0.25">
      <c r="A30" t="s">
        <v>86</v>
      </c>
      <c r="B30">
        <v>22.47228527</v>
      </c>
      <c r="C30" t="s">
        <v>87</v>
      </c>
      <c r="D30">
        <v>22.47228527</v>
      </c>
      <c r="E30" t="s">
        <v>88</v>
      </c>
      <c r="F30">
        <v>22.47228527</v>
      </c>
      <c r="G30" t="s">
        <v>89</v>
      </c>
      <c r="H30">
        <v>22.47228527</v>
      </c>
    </row>
    <row r="31" spans="1:8" x14ac:dyDescent="0.25">
      <c r="A31" t="s">
        <v>65</v>
      </c>
    </row>
    <row r="35" spans="1:8" x14ac:dyDescent="0.25">
      <c r="A35" t="s">
        <v>56</v>
      </c>
    </row>
    <row r="36" spans="1:8" x14ac:dyDescent="0.25">
      <c r="A36" t="s">
        <v>71</v>
      </c>
    </row>
    <row r="37" spans="1:8" x14ac:dyDescent="0.25">
      <c r="A37" t="s">
        <v>56</v>
      </c>
    </row>
    <row r="38" spans="1:8" x14ac:dyDescent="0.25">
      <c r="A38" t="s">
        <v>58</v>
      </c>
    </row>
    <row r="39" spans="1:8" x14ac:dyDescent="0.25">
      <c r="A39" t="s">
        <v>80</v>
      </c>
    </row>
    <row r="40" spans="1:8" x14ac:dyDescent="0.25">
      <c r="A40" t="s">
        <v>81</v>
      </c>
    </row>
    <row r="41" spans="1:8" x14ac:dyDescent="0.25">
      <c r="A41" t="s">
        <v>59</v>
      </c>
      <c r="B41" t="s">
        <v>72</v>
      </c>
      <c r="C41" t="s">
        <v>73</v>
      </c>
    </row>
    <row r="42" spans="1:8" x14ac:dyDescent="0.25">
      <c r="A42" t="s">
        <v>82</v>
      </c>
      <c r="B42">
        <v>5.8846153846153797</v>
      </c>
      <c r="C42" t="s">
        <v>83</v>
      </c>
      <c r="D42">
        <v>3</v>
      </c>
      <c r="E42" t="s">
        <v>84</v>
      </c>
      <c r="F42">
        <v>10</v>
      </c>
      <c r="G42" t="s">
        <v>85</v>
      </c>
      <c r="H42">
        <v>6</v>
      </c>
    </row>
    <row r="43" spans="1:8" x14ac:dyDescent="0.25">
      <c r="A43" t="s">
        <v>86</v>
      </c>
      <c r="B43">
        <v>15.505848416915301</v>
      </c>
      <c r="C43" t="s">
        <v>87</v>
      </c>
      <c r="D43">
        <v>1.8000841140747001E-2</v>
      </c>
      <c r="E43" t="s">
        <v>88</v>
      </c>
      <c r="F43">
        <v>31.180783271789501</v>
      </c>
      <c r="G43" t="s">
        <v>89</v>
      </c>
      <c r="H43">
        <v>16.247429370880099</v>
      </c>
    </row>
    <row r="44" spans="1:8" x14ac:dyDescent="0.25">
      <c r="A44" t="s">
        <v>90</v>
      </c>
      <c r="B44">
        <v>4.6923076923076898</v>
      </c>
      <c r="C44" t="s">
        <v>91</v>
      </c>
      <c r="D44">
        <v>0</v>
      </c>
      <c r="E44" t="s">
        <v>92</v>
      </c>
      <c r="F44">
        <v>9</v>
      </c>
      <c r="G44" t="s">
        <v>93</v>
      </c>
      <c r="H44">
        <v>5</v>
      </c>
    </row>
    <row r="46" spans="1:8" x14ac:dyDescent="0.25">
      <c r="A46" t="s">
        <v>94</v>
      </c>
    </row>
    <row r="47" spans="1:8" x14ac:dyDescent="0.25">
      <c r="A47" t="s">
        <v>81</v>
      </c>
    </row>
    <row r="48" spans="1:8" x14ac:dyDescent="0.25">
      <c r="A48" t="s">
        <v>62</v>
      </c>
      <c r="B48" t="s">
        <v>74</v>
      </c>
      <c r="C48" t="s">
        <v>75</v>
      </c>
    </row>
    <row r="49" spans="1:8" x14ac:dyDescent="0.25">
      <c r="A49" t="s">
        <v>82</v>
      </c>
      <c r="B49">
        <v>40133.800000000003</v>
      </c>
      <c r="C49" t="s">
        <v>83</v>
      </c>
      <c r="D49">
        <v>4534</v>
      </c>
      <c r="E49" t="s">
        <v>84</v>
      </c>
      <c r="F49">
        <v>99658</v>
      </c>
      <c r="G49" t="s">
        <v>85</v>
      </c>
      <c r="H49">
        <v>32445</v>
      </c>
    </row>
    <row r="50" spans="1:8" x14ac:dyDescent="0.25">
      <c r="A50" t="s">
        <v>86</v>
      </c>
      <c r="B50">
        <v>15.0859795053799</v>
      </c>
      <c r="C50" t="s">
        <v>87</v>
      </c>
      <c r="D50">
        <v>1.70709753036499</v>
      </c>
      <c r="E50" t="s">
        <v>88</v>
      </c>
      <c r="F50">
        <v>37.524146318435598</v>
      </c>
      <c r="G50" t="s">
        <v>89</v>
      </c>
      <c r="H50">
        <v>12.106192588806101</v>
      </c>
    </row>
    <row r="51" spans="1:8" x14ac:dyDescent="0.25">
      <c r="A51" t="s">
        <v>65</v>
      </c>
    </row>
    <row r="52" spans="1:8" x14ac:dyDescent="0.25">
      <c r="A52" t="s">
        <v>66</v>
      </c>
    </row>
    <row r="53" spans="1:8" x14ac:dyDescent="0.25">
      <c r="A53" t="s">
        <v>80</v>
      </c>
    </row>
    <row r="54" spans="1:8" x14ac:dyDescent="0.25">
      <c r="A54" t="s">
        <v>81</v>
      </c>
    </row>
    <row r="55" spans="1:8" x14ac:dyDescent="0.25">
      <c r="A55" t="s">
        <v>59</v>
      </c>
      <c r="B55" t="s">
        <v>76</v>
      </c>
      <c r="C55" t="s">
        <v>77</v>
      </c>
    </row>
    <row r="56" spans="1:8" x14ac:dyDescent="0.25">
      <c r="A56" t="s">
        <v>82</v>
      </c>
      <c r="B56">
        <v>6.375</v>
      </c>
      <c r="C56" t="s">
        <v>83</v>
      </c>
      <c r="D56">
        <v>3</v>
      </c>
      <c r="E56" t="s">
        <v>84</v>
      </c>
      <c r="F56">
        <v>9</v>
      </c>
      <c r="G56" t="s">
        <v>85</v>
      </c>
      <c r="H56">
        <v>6.5</v>
      </c>
    </row>
    <row r="57" spans="1:8" x14ac:dyDescent="0.25">
      <c r="A57" t="s">
        <v>86</v>
      </c>
      <c r="B57">
        <v>11.6404574811458</v>
      </c>
      <c r="C57" t="s">
        <v>87</v>
      </c>
      <c r="D57">
        <v>2.2001028060912999E-2</v>
      </c>
      <c r="E57" t="s">
        <v>88</v>
      </c>
      <c r="F57">
        <v>27.4405694007873</v>
      </c>
      <c r="G57" t="s">
        <v>89</v>
      </c>
      <c r="H57">
        <v>12.742728948593101</v>
      </c>
    </row>
    <row r="58" spans="1:8" x14ac:dyDescent="0.25">
      <c r="A58" t="s">
        <v>90</v>
      </c>
      <c r="B58">
        <v>3.4583333333333299</v>
      </c>
      <c r="C58" t="s">
        <v>91</v>
      </c>
      <c r="D58">
        <v>0</v>
      </c>
      <c r="E58" t="s">
        <v>92</v>
      </c>
      <c r="F58">
        <v>8</v>
      </c>
      <c r="G58" t="s">
        <v>93</v>
      </c>
      <c r="H58">
        <v>4</v>
      </c>
    </row>
    <row r="60" spans="1:8" x14ac:dyDescent="0.25">
      <c r="A60" t="s">
        <v>94</v>
      </c>
    </row>
    <row r="61" spans="1:8" x14ac:dyDescent="0.25">
      <c r="A61" t="s">
        <v>81</v>
      </c>
    </row>
    <row r="62" spans="1:8" x14ac:dyDescent="0.25">
      <c r="A62" t="s">
        <v>62</v>
      </c>
      <c r="B62" t="s">
        <v>78</v>
      </c>
      <c r="C62" t="s">
        <v>79</v>
      </c>
    </row>
    <row r="63" spans="1:8" x14ac:dyDescent="0.25">
      <c r="A63" t="s">
        <v>82</v>
      </c>
      <c r="B63">
        <v>18630.5</v>
      </c>
      <c r="C63" t="s">
        <v>83</v>
      </c>
      <c r="D63">
        <v>6906</v>
      </c>
      <c r="E63" t="s">
        <v>84</v>
      </c>
      <c r="F63">
        <v>30355</v>
      </c>
      <c r="G63" t="s">
        <v>85</v>
      </c>
      <c r="H63">
        <v>18630.5</v>
      </c>
    </row>
    <row r="64" spans="1:8" x14ac:dyDescent="0.25">
      <c r="A64" t="s">
        <v>86</v>
      </c>
      <c r="B64">
        <v>6.9373967647552401</v>
      </c>
      <c r="C64" t="s">
        <v>87</v>
      </c>
      <c r="D64">
        <v>2.6041488647460902</v>
      </c>
      <c r="E64" t="s">
        <v>88</v>
      </c>
      <c r="F64">
        <v>11.270644664764401</v>
      </c>
      <c r="G64" t="s">
        <v>89</v>
      </c>
      <c r="H64">
        <v>6.9373967647552401</v>
      </c>
    </row>
    <row r="65" spans="1:1" x14ac:dyDescent="0.25">
      <c r="A65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DF71F-41CD-4EBF-8251-4F62DC75377C}">
  <dimension ref="A1:D7"/>
  <sheetViews>
    <sheetView tabSelected="1" workbookViewId="0">
      <selection activeCell="A6" sqref="A6:D7"/>
    </sheetView>
  </sheetViews>
  <sheetFormatPr defaultRowHeight="15" x14ac:dyDescent="0.25"/>
  <cols>
    <col min="1" max="1" width="13.85546875" bestFit="1" customWidth="1"/>
    <col min="2" max="2" width="12.28515625" bestFit="1" customWidth="1"/>
    <col min="3" max="3" width="13.140625" bestFit="1" customWidth="1"/>
    <col min="4" max="4" width="12.7109375" bestFit="1" customWidth="1"/>
  </cols>
  <sheetData>
    <row r="1" spans="1:4" x14ac:dyDescent="0.25">
      <c r="A1" t="s">
        <v>80</v>
      </c>
    </row>
    <row r="2" spans="1:4" x14ac:dyDescent="0.25">
      <c r="A2" t="s">
        <v>112</v>
      </c>
      <c r="B2" t="s">
        <v>113</v>
      </c>
      <c r="C2" t="s">
        <v>114</v>
      </c>
    </row>
    <row r="3" spans="1:4" x14ac:dyDescent="0.25">
      <c r="A3">
        <v>1000</v>
      </c>
      <c r="B3">
        <v>10</v>
      </c>
      <c r="C3">
        <v>5</v>
      </c>
    </row>
    <row r="5" spans="1:4" x14ac:dyDescent="0.25">
      <c r="A5" t="s">
        <v>94</v>
      </c>
    </row>
    <row r="6" spans="1:4" x14ac:dyDescent="0.25">
      <c r="A6" t="s">
        <v>112</v>
      </c>
      <c r="B6" t="s">
        <v>115</v>
      </c>
      <c r="C6" t="s">
        <v>116</v>
      </c>
      <c r="D6" t="s">
        <v>117</v>
      </c>
    </row>
    <row r="7" spans="1:4" x14ac:dyDescent="0.25">
      <c r="A7">
        <v>100000</v>
      </c>
      <c r="B7">
        <v>0.4</v>
      </c>
      <c r="C7">
        <v>0.3</v>
      </c>
      <c r="D7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404B8-1694-4EC6-84B8-7C076E6A989B}">
  <dimension ref="A1:E16"/>
  <sheetViews>
    <sheetView workbookViewId="0">
      <selection sqref="A1:E16"/>
    </sheetView>
  </sheetViews>
  <sheetFormatPr defaultRowHeight="15" x14ac:dyDescent="0.25"/>
  <cols>
    <col min="1" max="1" width="91.85546875" bestFit="1" customWidth="1"/>
    <col min="2" max="2" width="9.5703125" bestFit="1" customWidth="1"/>
    <col min="3" max="3" width="14" bestFit="1" customWidth="1"/>
    <col min="4" max="4" width="18" bestFit="1" customWidth="1"/>
    <col min="5" max="5" width="14.28515625" bestFit="1" customWidth="1"/>
    <col min="6" max="6" width="17.5703125" bestFit="1" customWidth="1"/>
    <col min="7" max="7" width="16.5703125" bestFit="1" customWidth="1"/>
    <col min="8" max="8" width="17.42578125" bestFit="1" customWidth="1"/>
    <col min="9" max="9" width="14" bestFit="1" customWidth="1"/>
    <col min="10" max="10" width="13.140625" bestFit="1" customWidth="1"/>
    <col min="11" max="11" width="12.42578125" bestFit="1" customWidth="1"/>
    <col min="12" max="12" width="14.28515625" bestFit="1" customWidth="1"/>
  </cols>
  <sheetData>
    <row r="1" spans="1:5" x14ac:dyDescent="0.25">
      <c r="A1" s="1" t="s">
        <v>101</v>
      </c>
      <c r="B1" s="1" t="s">
        <v>97</v>
      </c>
      <c r="C1" s="1" t="s">
        <v>99</v>
      </c>
      <c r="D1" s="1" t="s">
        <v>98</v>
      </c>
      <c r="E1" s="1" t="s">
        <v>100</v>
      </c>
    </row>
    <row r="2" spans="1:5" s="3" customFormat="1" x14ac:dyDescent="0.25">
      <c r="A2" s="2" t="s">
        <v>102</v>
      </c>
      <c r="B2" s="2">
        <v>100</v>
      </c>
      <c r="C2" s="2">
        <v>100</v>
      </c>
      <c r="D2" s="2">
        <v>100</v>
      </c>
      <c r="E2" s="2">
        <v>100</v>
      </c>
    </row>
    <row r="3" spans="1:5" s="3" customFormat="1" x14ac:dyDescent="0.25">
      <c r="A3" s="2" t="s">
        <v>95</v>
      </c>
      <c r="B3" s="2">
        <v>21</v>
      </c>
      <c r="C3" s="2">
        <v>26</v>
      </c>
      <c r="D3" s="2">
        <v>65</v>
      </c>
      <c r="E3" s="2">
        <v>60</v>
      </c>
    </row>
    <row r="4" spans="1:5" s="3" customFormat="1" x14ac:dyDescent="0.25">
      <c r="A4" s="2" t="s">
        <v>96</v>
      </c>
      <c r="B4" s="2">
        <f>(B3/B2)*100</f>
        <v>21</v>
      </c>
      <c r="C4" s="2">
        <f t="shared" ref="C4:E4" si="0">(C3/C2)*100</f>
        <v>26</v>
      </c>
      <c r="D4" s="2">
        <f>(D3/D2)*100</f>
        <v>65</v>
      </c>
      <c r="E4" s="2">
        <f t="shared" si="0"/>
        <v>60</v>
      </c>
    </row>
    <row r="5" spans="1:5" s="7" customFormat="1" x14ac:dyDescent="0.25">
      <c r="A5" s="6" t="s">
        <v>82</v>
      </c>
      <c r="B5" s="6">
        <v>5.8571428571428497</v>
      </c>
      <c r="C5" s="6">
        <v>5.8846153846153797</v>
      </c>
      <c r="D5" s="6">
        <v>45592.984615384601</v>
      </c>
      <c r="E5" s="6">
        <v>40133.800000000003</v>
      </c>
    </row>
    <row r="6" spans="1:5" s="7" customFormat="1" x14ac:dyDescent="0.25">
      <c r="A6" s="6" t="s">
        <v>103</v>
      </c>
      <c r="B6" s="6">
        <v>3</v>
      </c>
      <c r="C6" s="6">
        <v>3</v>
      </c>
      <c r="D6" s="6">
        <v>571</v>
      </c>
      <c r="E6" s="6">
        <v>4534</v>
      </c>
    </row>
    <row r="7" spans="1:5" s="7" customFormat="1" x14ac:dyDescent="0.25">
      <c r="A7" s="6" t="s">
        <v>104</v>
      </c>
      <c r="B7" s="6">
        <v>8</v>
      </c>
      <c r="C7" s="6">
        <v>10</v>
      </c>
      <c r="D7" s="6">
        <v>98833</v>
      </c>
      <c r="E7" s="6">
        <v>99658</v>
      </c>
    </row>
    <row r="8" spans="1:5" s="7" customFormat="1" x14ac:dyDescent="0.25">
      <c r="A8" s="6" t="s">
        <v>105</v>
      </c>
      <c r="B8" s="6">
        <v>6</v>
      </c>
      <c r="C8" s="6">
        <v>6</v>
      </c>
      <c r="D8" s="6">
        <v>40430</v>
      </c>
      <c r="E8" s="6">
        <v>32445</v>
      </c>
    </row>
    <row r="9" spans="1:5" s="5" customFormat="1" x14ac:dyDescent="0.25">
      <c r="A9" s="4" t="s">
        <v>86</v>
      </c>
      <c r="B9" s="4">
        <v>14.2178608344285</v>
      </c>
      <c r="C9" s="4">
        <v>15.505848416915301</v>
      </c>
      <c r="D9" s="4">
        <v>17.167120361738402</v>
      </c>
      <c r="E9" s="4">
        <v>15.0859795053799</v>
      </c>
    </row>
    <row r="10" spans="1:5" s="5" customFormat="1" x14ac:dyDescent="0.25">
      <c r="A10" s="4" t="s">
        <v>106</v>
      </c>
      <c r="B10" s="4">
        <v>1.3000727E-2</v>
      </c>
      <c r="C10" s="4">
        <v>1.8000841140747001E-2</v>
      </c>
      <c r="D10" s="4">
        <v>0.23501348499999999</v>
      </c>
      <c r="E10" s="4">
        <v>1.70709753036499</v>
      </c>
    </row>
    <row r="11" spans="1:5" s="5" customFormat="1" x14ac:dyDescent="0.25">
      <c r="A11" s="4" t="s">
        <v>107</v>
      </c>
      <c r="B11" s="4">
        <v>29.422682760000001</v>
      </c>
      <c r="C11" s="4">
        <v>31.180783271789501</v>
      </c>
      <c r="D11" s="4">
        <v>37.401139260000001</v>
      </c>
      <c r="E11" s="4">
        <v>37.524146318435598</v>
      </c>
    </row>
    <row r="12" spans="1:5" s="5" customFormat="1" x14ac:dyDescent="0.25">
      <c r="A12" s="4" t="s">
        <v>108</v>
      </c>
      <c r="B12" s="4">
        <v>18.476056809999999</v>
      </c>
      <c r="C12" s="4">
        <v>16.247429370880099</v>
      </c>
      <c r="D12" s="4">
        <v>15.115864520000001</v>
      </c>
      <c r="E12" s="4">
        <v>12.106192588806101</v>
      </c>
    </row>
    <row r="13" spans="1:5" s="9" customFormat="1" x14ac:dyDescent="0.25">
      <c r="A13" s="8" t="s">
        <v>90</v>
      </c>
      <c r="B13" s="8">
        <v>4.4285714285714199</v>
      </c>
      <c r="C13" s="8">
        <v>4.6923076923076898</v>
      </c>
      <c r="D13" s="8"/>
      <c r="E13" s="8"/>
    </row>
    <row r="14" spans="1:5" s="9" customFormat="1" x14ac:dyDescent="0.25">
      <c r="A14" s="8" t="s">
        <v>109</v>
      </c>
      <c r="B14" s="8">
        <v>6</v>
      </c>
      <c r="C14" s="8">
        <v>5</v>
      </c>
      <c r="D14" s="8"/>
      <c r="E14" s="8"/>
    </row>
    <row r="15" spans="1:5" s="9" customFormat="1" x14ac:dyDescent="0.25">
      <c r="A15" s="8" t="s">
        <v>110</v>
      </c>
      <c r="B15" s="8">
        <v>0</v>
      </c>
      <c r="C15" s="8">
        <v>0</v>
      </c>
      <c r="D15" s="8"/>
      <c r="E15" s="8"/>
    </row>
    <row r="16" spans="1:5" s="9" customFormat="1" x14ac:dyDescent="0.25">
      <c r="A16" s="8" t="s">
        <v>111</v>
      </c>
      <c r="B16" s="8">
        <v>9</v>
      </c>
      <c r="C16" s="8">
        <v>9</v>
      </c>
      <c r="D16" s="8"/>
      <c r="E16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024FD-50B7-437C-8D09-DEBBFBF6BD18}">
  <dimension ref="A1:E16"/>
  <sheetViews>
    <sheetView workbookViewId="0">
      <selection sqref="A1:E16"/>
    </sheetView>
  </sheetViews>
  <sheetFormatPr defaultRowHeight="15" x14ac:dyDescent="0.25"/>
  <cols>
    <col min="1" max="1" width="91.85546875" bestFit="1" customWidth="1"/>
    <col min="2" max="2" width="18" bestFit="1" customWidth="1"/>
    <col min="3" max="3" width="14" bestFit="1" customWidth="1"/>
    <col min="4" max="4" width="12" bestFit="1" customWidth="1"/>
    <col min="5" max="5" width="14.28515625" bestFit="1" customWidth="1"/>
    <col min="6" max="6" width="12" bestFit="1" customWidth="1"/>
    <col min="7" max="7" width="17.42578125" bestFit="1" customWidth="1"/>
  </cols>
  <sheetData>
    <row r="1" spans="1:5" x14ac:dyDescent="0.25">
      <c r="A1" s="1" t="s">
        <v>101</v>
      </c>
      <c r="B1" s="1" t="s">
        <v>97</v>
      </c>
      <c r="C1" s="1" t="s">
        <v>99</v>
      </c>
      <c r="D1" s="1" t="s">
        <v>98</v>
      </c>
      <c r="E1" s="1" t="s">
        <v>100</v>
      </c>
    </row>
    <row r="2" spans="1:5" x14ac:dyDescent="0.25">
      <c r="A2" s="2" t="s">
        <v>102</v>
      </c>
      <c r="B2" s="2">
        <v>100</v>
      </c>
      <c r="C2" s="2">
        <v>100</v>
      </c>
      <c r="D2" s="2">
        <v>100</v>
      </c>
      <c r="E2" s="2">
        <v>100</v>
      </c>
    </row>
    <row r="3" spans="1:5" x14ac:dyDescent="0.25">
      <c r="A3" s="2" t="s">
        <v>95</v>
      </c>
      <c r="B3" s="2">
        <v>19</v>
      </c>
      <c r="C3" s="2">
        <v>24</v>
      </c>
      <c r="D3" s="2">
        <v>1</v>
      </c>
      <c r="E3" s="2">
        <v>2</v>
      </c>
    </row>
    <row r="4" spans="1:5" x14ac:dyDescent="0.25">
      <c r="A4" s="2" t="s">
        <v>96</v>
      </c>
      <c r="B4" s="2">
        <f>(B3/B2)*100</f>
        <v>19</v>
      </c>
      <c r="C4" s="2">
        <f t="shared" ref="C4:E4" si="0">(C3/C2)*100</f>
        <v>24</v>
      </c>
      <c r="D4" s="2">
        <f t="shared" si="0"/>
        <v>1</v>
      </c>
      <c r="E4" s="2">
        <f t="shared" si="0"/>
        <v>2</v>
      </c>
    </row>
    <row r="5" spans="1:5" x14ac:dyDescent="0.25">
      <c r="A5" s="6" t="s">
        <v>82</v>
      </c>
      <c r="B5" s="6">
        <v>5.8421052631578902</v>
      </c>
      <c r="C5" s="6">
        <v>6.375</v>
      </c>
      <c r="D5" s="6">
        <v>59351</v>
      </c>
      <c r="E5" s="6">
        <v>18630.5</v>
      </c>
    </row>
    <row r="6" spans="1:5" x14ac:dyDescent="0.25">
      <c r="A6" s="6" t="s">
        <v>103</v>
      </c>
      <c r="B6" s="6">
        <v>1</v>
      </c>
      <c r="C6" s="6">
        <v>3</v>
      </c>
      <c r="D6" s="6">
        <v>59351</v>
      </c>
      <c r="E6" s="6">
        <v>6906</v>
      </c>
    </row>
    <row r="7" spans="1:5" x14ac:dyDescent="0.25">
      <c r="A7" s="6" t="s">
        <v>104</v>
      </c>
      <c r="B7" s="6">
        <v>9</v>
      </c>
      <c r="C7" s="6">
        <v>9</v>
      </c>
      <c r="D7" s="6">
        <v>59351</v>
      </c>
      <c r="E7" s="6">
        <v>30355</v>
      </c>
    </row>
    <row r="8" spans="1:5" x14ac:dyDescent="0.25">
      <c r="A8" s="6" t="s">
        <v>105</v>
      </c>
      <c r="B8" s="6">
        <v>6</v>
      </c>
      <c r="C8" s="6">
        <v>6.5</v>
      </c>
      <c r="D8" s="6">
        <v>59351</v>
      </c>
      <c r="E8" s="6">
        <v>18630.5</v>
      </c>
    </row>
    <row r="9" spans="1:5" x14ac:dyDescent="0.25">
      <c r="A9" s="4" t="s">
        <v>86</v>
      </c>
      <c r="B9" s="4">
        <v>13.103960037526299</v>
      </c>
      <c r="C9" s="4">
        <v>11.6404574811458</v>
      </c>
      <c r="D9" s="4">
        <v>22.47228527</v>
      </c>
      <c r="E9" s="4">
        <v>6.9373967647552401</v>
      </c>
    </row>
    <row r="10" spans="1:5" x14ac:dyDescent="0.25">
      <c r="A10" s="4" t="s">
        <v>106</v>
      </c>
      <c r="B10" s="4">
        <v>4.0001869999999997E-3</v>
      </c>
      <c r="C10" s="4">
        <v>2.2001028060912999E-2</v>
      </c>
      <c r="D10" s="4">
        <v>22.47228527</v>
      </c>
      <c r="E10" s="4">
        <v>2.6041488647460902</v>
      </c>
    </row>
    <row r="11" spans="1:5" x14ac:dyDescent="0.25">
      <c r="A11" s="4" t="s">
        <v>107</v>
      </c>
      <c r="B11" s="4">
        <v>31.544804330000002</v>
      </c>
      <c r="C11" s="4">
        <v>27.4405694007873</v>
      </c>
      <c r="D11" s="4">
        <v>22.47228527</v>
      </c>
      <c r="E11" s="4">
        <v>11.270644664764401</v>
      </c>
    </row>
    <row r="12" spans="1:5" x14ac:dyDescent="0.25">
      <c r="A12" s="4" t="s">
        <v>108</v>
      </c>
      <c r="B12" s="4">
        <v>13.08374834</v>
      </c>
      <c r="C12" s="4">
        <v>12.742728948593101</v>
      </c>
      <c r="D12" s="4">
        <v>22.47228527</v>
      </c>
      <c r="E12" s="4">
        <v>6.9373967647552401</v>
      </c>
    </row>
    <row r="13" spans="1:5" x14ac:dyDescent="0.25">
      <c r="A13" s="8" t="s">
        <v>90</v>
      </c>
      <c r="B13" s="8">
        <v>3.9473684210526301</v>
      </c>
      <c r="C13" s="8">
        <v>3.4583333333333299</v>
      </c>
      <c r="D13" s="8"/>
      <c r="E13" s="8"/>
    </row>
    <row r="14" spans="1:5" x14ac:dyDescent="0.25">
      <c r="A14" s="8" t="s">
        <v>109</v>
      </c>
      <c r="B14" s="8">
        <v>4</v>
      </c>
      <c r="C14" s="8">
        <v>4</v>
      </c>
      <c r="D14" s="8"/>
      <c r="E14" s="8"/>
    </row>
    <row r="15" spans="1:5" x14ac:dyDescent="0.25">
      <c r="A15" s="8" t="s">
        <v>110</v>
      </c>
      <c r="B15" s="8">
        <v>0</v>
      </c>
      <c r="C15" s="8">
        <v>0</v>
      </c>
      <c r="D15" s="8"/>
      <c r="E15" s="8"/>
    </row>
    <row r="16" spans="1:5" x14ac:dyDescent="0.25">
      <c r="A16" s="8" t="s">
        <v>111</v>
      </c>
      <c r="B16" s="8">
        <v>9</v>
      </c>
      <c r="C16" s="8">
        <v>8</v>
      </c>
      <c r="D16" s="8"/>
      <c r="E16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6CA2-048D-4B4F-AD80-6E41BE0C3C74}">
  <dimension ref="A1:F55"/>
  <sheetViews>
    <sheetView workbookViewId="0">
      <selection activeCell="E1" sqref="E1"/>
    </sheetView>
  </sheetViews>
  <sheetFormatPr defaultRowHeight="15" x14ac:dyDescent="0.25"/>
  <cols>
    <col min="1" max="1" width="62.5703125" bestFit="1" customWidth="1"/>
    <col min="2" max="2" width="22" customWidth="1"/>
    <col min="3" max="3" width="20.28515625" bestFit="1" customWidth="1"/>
    <col min="4" max="4" width="15.28515625" bestFit="1" customWidth="1"/>
    <col min="5" max="5" width="14.140625" bestFit="1" customWidth="1"/>
    <col min="6" max="6" width="16.140625" bestFit="1" customWidth="1"/>
  </cols>
  <sheetData>
    <row r="1" spans="1:6" x14ac:dyDescent="0.25">
      <c r="A1" t="s">
        <v>36</v>
      </c>
      <c r="B1" t="s">
        <v>50</v>
      </c>
      <c r="C1" t="s">
        <v>44</v>
      </c>
      <c r="D1" t="s">
        <v>45</v>
      </c>
      <c r="E1" t="s">
        <v>54</v>
      </c>
      <c r="F1" t="s">
        <v>55</v>
      </c>
    </row>
    <row r="2" spans="1:6" x14ac:dyDescent="0.25">
      <c r="A2" t="s">
        <v>37</v>
      </c>
      <c r="C2">
        <f>COUNTIF(A1:A11, "*Exceeded*")</f>
        <v>6</v>
      </c>
      <c r="D2">
        <f>(B11/B3)*100</f>
        <v>8.5809727696030365</v>
      </c>
      <c r="E2">
        <f>MIN(B10,B21,B32,B43,B54)</f>
        <v>15924158.295535799</v>
      </c>
      <c r="F2">
        <v>5</v>
      </c>
    </row>
    <row r="3" spans="1:6" x14ac:dyDescent="0.25">
      <c r="A3" t="s">
        <v>46</v>
      </c>
      <c r="B3">
        <v>18020673.759180401</v>
      </c>
    </row>
    <row r="4" spans="1:6" x14ac:dyDescent="0.25">
      <c r="A4" t="s">
        <v>38</v>
      </c>
    </row>
    <row r="5" spans="1:6" x14ac:dyDescent="0.25">
      <c r="A5" t="s">
        <v>38</v>
      </c>
    </row>
    <row r="6" spans="1:6" x14ac:dyDescent="0.25">
      <c r="A6" t="s">
        <v>38</v>
      </c>
    </row>
    <row r="7" spans="1:6" x14ac:dyDescent="0.25">
      <c r="A7" t="s">
        <v>38</v>
      </c>
    </row>
    <row r="8" spans="1:6" x14ac:dyDescent="0.25">
      <c r="A8" t="s">
        <v>38</v>
      </c>
    </row>
    <row r="9" spans="1:6" x14ac:dyDescent="0.25">
      <c r="A9" t="s">
        <v>38</v>
      </c>
    </row>
    <row r="10" spans="1:6" x14ac:dyDescent="0.25">
      <c r="A10" t="s">
        <v>47</v>
      </c>
      <c r="B10">
        <v>16474324.651006101</v>
      </c>
    </row>
    <row r="11" spans="1:6" x14ac:dyDescent="0.25">
      <c r="A11" t="s">
        <v>48</v>
      </c>
      <c r="B11">
        <v>1546349.10817427</v>
      </c>
    </row>
    <row r="12" spans="1:6" x14ac:dyDescent="0.25">
      <c r="A12" t="s">
        <v>39</v>
      </c>
      <c r="C12">
        <f>COUNTIF(A12:A22, "*Exceeded*")</f>
        <v>6</v>
      </c>
    </row>
    <row r="13" spans="1:6" x14ac:dyDescent="0.25">
      <c r="A13" t="s">
        <v>37</v>
      </c>
      <c r="D13">
        <f>(B22/B14)*100</f>
        <v>1.6542425361963362</v>
      </c>
    </row>
    <row r="14" spans="1:6" x14ac:dyDescent="0.25">
      <c r="A14" t="s">
        <v>49</v>
      </c>
      <c r="B14">
        <v>17068134.981107999</v>
      </c>
    </row>
    <row r="15" spans="1:6" x14ac:dyDescent="0.25">
      <c r="A15" t="s">
        <v>38</v>
      </c>
    </row>
    <row r="16" spans="1:6" x14ac:dyDescent="0.25">
      <c r="A16" t="s">
        <v>38</v>
      </c>
    </row>
    <row r="17" spans="1:4" x14ac:dyDescent="0.25">
      <c r="A17" t="s">
        <v>38</v>
      </c>
    </row>
    <row r="18" spans="1:4" x14ac:dyDescent="0.25">
      <c r="A18" t="s">
        <v>38</v>
      </c>
    </row>
    <row r="19" spans="1:4" x14ac:dyDescent="0.25">
      <c r="A19" t="s">
        <v>38</v>
      </c>
    </row>
    <row r="20" spans="1:4" x14ac:dyDescent="0.25">
      <c r="A20" t="s">
        <v>38</v>
      </c>
    </row>
    <row r="21" spans="1:4" x14ac:dyDescent="0.25">
      <c r="A21" t="s">
        <v>47</v>
      </c>
      <c r="B21">
        <v>16785786.6321151</v>
      </c>
    </row>
    <row r="22" spans="1:4" x14ac:dyDescent="0.25">
      <c r="A22" t="s">
        <v>48</v>
      </c>
      <c r="B22">
        <v>282348.34899289499</v>
      </c>
    </row>
    <row r="23" spans="1:4" x14ac:dyDescent="0.25">
      <c r="A23" t="s">
        <v>40</v>
      </c>
      <c r="C23">
        <f>COUNTIF(A23:A33, "*Exceeded*")</f>
        <v>6</v>
      </c>
    </row>
    <row r="24" spans="1:4" x14ac:dyDescent="0.25">
      <c r="A24" t="s">
        <v>37</v>
      </c>
      <c r="D24">
        <f>(B33/B25)*100</f>
        <v>22.523979817591048</v>
      </c>
    </row>
    <row r="25" spans="1:4" x14ac:dyDescent="0.25">
      <c r="A25" t="s">
        <v>49</v>
      </c>
      <c r="B25">
        <v>23001448.933456399</v>
      </c>
    </row>
    <row r="26" spans="1:4" x14ac:dyDescent="0.25">
      <c r="A26" t="s">
        <v>38</v>
      </c>
    </row>
    <row r="27" spans="1:4" x14ac:dyDescent="0.25">
      <c r="A27" t="s">
        <v>38</v>
      </c>
    </row>
    <row r="28" spans="1:4" x14ac:dyDescent="0.25">
      <c r="A28" t="s">
        <v>38</v>
      </c>
    </row>
    <row r="29" spans="1:4" x14ac:dyDescent="0.25">
      <c r="A29" t="s">
        <v>38</v>
      </c>
    </row>
    <row r="30" spans="1:4" x14ac:dyDescent="0.25">
      <c r="A30" t="s">
        <v>38</v>
      </c>
    </row>
    <row r="31" spans="1:4" x14ac:dyDescent="0.25">
      <c r="A31" t="s">
        <v>38</v>
      </c>
    </row>
    <row r="32" spans="1:4" x14ac:dyDescent="0.25">
      <c r="A32" t="s">
        <v>47</v>
      </c>
      <c r="B32">
        <v>17820607.2179312</v>
      </c>
    </row>
    <row r="33" spans="1:4" x14ac:dyDescent="0.25">
      <c r="A33" t="s">
        <v>48</v>
      </c>
      <c r="B33">
        <v>5180841.7155252304</v>
      </c>
    </row>
    <row r="34" spans="1:4" x14ac:dyDescent="0.25">
      <c r="A34" t="s">
        <v>41</v>
      </c>
      <c r="C34">
        <f>COUNTIF(A34:A44, "*Exceeded*")</f>
        <v>6</v>
      </c>
    </row>
    <row r="35" spans="1:4" x14ac:dyDescent="0.25">
      <c r="A35" t="s">
        <v>37</v>
      </c>
      <c r="D35">
        <f>(B44/B36)*100</f>
        <v>6.2286387489088755</v>
      </c>
    </row>
    <row r="36" spans="1:4" x14ac:dyDescent="0.25">
      <c r="A36" t="s">
        <v>49</v>
      </c>
      <c r="B36">
        <v>18910146.219694201</v>
      </c>
    </row>
    <row r="37" spans="1:4" x14ac:dyDescent="0.25">
      <c r="A37" t="s">
        <v>38</v>
      </c>
    </row>
    <row r="38" spans="1:4" x14ac:dyDescent="0.25">
      <c r="A38" t="s">
        <v>38</v>
      </c>
    </row>
    <row r="39" spans="1:4" x14ac:dyDescent="0.25">
      <c r="A39" t="s">
        <v>38</v>
      </c>
    </row>
    <row r="40" spans="1:4" x14ac:dyDescent="0.25">
      <c r="A40" t="s">
        <v>38</v>
      </c>
    </row>
    <row r="41" spans="1:4" x14ac:dyDescent="0.25">
      <c r="A41" t="s">
        <v>38</v>
      </c>
    </row>
    <row r="42" spans="1:4" x14ac:dyDescent="0.25">
      <c r="A42" t="s">
        <v>38</v>
      </c>
    </row>
    <row r="43" spans="1:4" x14ac:dyDescent="0.25">
      <c r="A43" t="s">
        <v>47</v>
      </c>
      <c r="B43">
        <v>17732301.524778999</v>
      </c>
    </row>
    <row r="44" spans="1:4" x14ac:dyDescent="0.25">
      <c r="A44" t="s">
        <v>48</v>
      </c>
      <c r="B44">
        <v>1177844.6949151999</v>
      </c>
    </row>
    <row r="45" spans="1:4" x14ac:dyDescent="0.25">
      <c r="A45" t="s">
        <v>42</v>
      </c>
      <c r="C45">
        <f>COUNTIF(A45:A55, "*Exceeded*")</f>
        <v>6</v>
      </c>
    </row>
    <row r="46" spans="1:4" x14ac:dyDescent="0.25">
      <c r="A46" t="s">
        <v>37</v>
      </c>
      <c r="D46">
        <f>(B55/B47)*100</f>
        <v>29.245310606591936</v>
      </c>
    </row>
    <row r="47" spans="1:4" x14ac:dyDescent="0.25">
      <c r="A47" t="s">
        <v>49</v>
      </c>
      <c r="B47">
        <v>22506152.499652401</v>
      </c>
    </row>
    <row r="48" spans="1:4" x14ac:dyDescent="0.25">
      <c r="A48" t="s">
        <v>38</v>
      </c>
    </row>
    <row r="49" spans="1:2" x14ac:dyDescent="0.25">
      <c r="A49" t="s">
        <v>38</v>
      </c>
    </row>
    <row r="50" spans="1:2" x14ac:dyDescent="0.25">
      <c r="A50" t="s">
        <v>38</v>
      </c>
    </row>
    <row r="51" spans="1:2" x14ac:dyDescent="0.25">
      <c r="A51" t="s">
        <v>38</v>
      </c>
    </row>
    <row r="52" spans="1:2" x14ac:dyDescent="0.25">
      <c r="A52" t="s">
        <v>38</v>
      </c>
    </row>
    <row r="53" spans="1:2" x14ac:dyDescent="0.25">
      <c r="A53" t="s">
        <v>38</v>
      </c>
    </row>
    <row r="54" spans="1:2" x14ac:dyDescent="0.25">
      <c r="A54" t="s">
        <v>47</v>
      </c>
      <c r="B54">
        <v>15924158.295535799</v>
      </c>
    </row>
    <row r="55" spans="1:2" x14ac:dyDescent="0.25">
      <c r="A55" t="s">
        <v>48</v>
      </c>
      <c r="B55">
        <v>6581994.2041165996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F73F5-7FD1-42F4-AE75-568E6AC451CB}">
  <dimension ref="A1:F55"/>
  <sheetViews>
    <sheetView workbookViewId="0">
      <selection activeCell="E1" sqref="E1"/>
    </sheetView>
  </sheetViews>
  <sheetFormatPr defaultRowHeight="15" x14ac:dyDescent="0.25"/>
  <cols>
    <col min="1" max="1" width="62.5703125" bestFit="1" customWidth="1"/>
    <col min="3" max="3" width="20.28515625" bestFit="1" customWidth="1"/>
    <col min="4" max="4" width="16.140625" bestFit="1" customWidth="1"/>
    <col min="5" max="5" width="14.140625" bestFit="1" customWidth="1"/>
    <col min="6" max="6" width="16.140625" bestFit="1" customWidth="1"/>
  </cols>
  <sheetData>
    <row r="1" spans="1:6" x14ac:dyDescent="0.25">
      <c r="A1" t="s">
        <v>36</v>
      </c>
      <c r="B1" t="s">
        <v>50</v>
      </c>
      <c r="C1" t="s">
        <v>44</v>
      </c>
      <c r="D1" t="s">
        <v>51</v>
      </c>
      <c r="E1" t="s">
        <v>54</v>
      </c>
      <c r="F1" t="s">
        <v>55</v>
      </c>
    </row>
    <row r="2" spans="1:6" x14ac:dyDescent="0.25">
      <c r="A2" t="s">
        <v>37</v>
      </c>
      <c r="C2">
        <f>COUNTIF(A1:A11, "*Exceeded*")</f>
        <v>6</v>
      </c>
      <c r="D2">
        <f>(B11/B3)*100</f>
        <v>0.17487995359124744</v>
      </c>
      <c r="E2">
        <f>MIN(B10,B21,B32,B43,B54)</f>
        <v>20372082.699512001</v>
      </c>
      <c r="F2">
        <v>4</v>
      </c>
    </row>
    <row r="3" spans="1:6" x14ac:dyDescent="0.25">
      <c r="A3" t="s">
        <v>49</v>
      </c>
      <c r="B3">
        <v>23807761.738975201</v>
      </c>
    </row>
    <row r="4" spans="1:6" x14ac:dyDescent="0.25">
      <c r="A4" t="s">
        <v>38</v>
      </c>
    </row>
    <row r="5" spans="1:6" x14ac:dyDescent="0.25">
      <c r="A5" t="s">
        <v>38</v>
      </c>
    </row>
    <row r="6" spans="1:6" x14ac:dyDescent="0.25">
      <c r="A6" t="s">
        <v>38</v>
      </c>
    </row>
    <row r="7" spans="1:6" x14ac:dyDescent="0.25">
      <c r="A7" t="s">
        <v>38</v>
      </c>
    </row>
    <row r="8" spans="1:6" x14ac:dyDescent="0.25">
      <c r="A8" t="s">
        <v>38</v>
      </c>
    </row>
    <row r="9" spans="1:6" x14ac:dyDescent="0.25">
      <c r="A9" t="s">
        <v>38</v>
      </c>
    </row>
    <row r="10" spans="1:6" x14ac:dyDescent="0.25">
      <c r="A10" t="s">
        <v>47</v>
      </c>
      <c r="B10">
        <v>23766126.736294899</v>
      </c>
    </row>
    <row r="11" spans="1:6" x14ac:dyDescent="0.25">
      <c r="A11" t="s">
        <v>48</v>
      </c>
      <c r="B11">
        <v>41635.002680234596</v>
      </c>
    </row>
    <row r="12" spans="1:6" x14ac:dyDescent="0.25">
      <c r="A12" t="s">
        <v>39</v>
      </c>
    </row>
    <row r="13" spans="1:6" x14ac:dyDescent="0.25">
      <c r="A13" t="s">
        <v>37</v>
      </c>
      <c r="C13">
        <f>COUNTIF(A12:A22, "*Exceeded*")</f>
        <v>6</v>
      </c>
      <c r="D13">
        <f>(B22/B14)*100</f>
        <v>0.11603579158317873</v>
      </c>
    </row>
    <row r="14" spans="1:6" x14ac:dyDescent="0.25">
      <c r="A14" t="s">
        <v>49</v>
      </c>
      <c r="B14">
        <v>21574072.9057444</v>
      </c>
    </row>
    <row r="15" spans="1:6" x14ac:dyDescent="0.25">
      <c r="A15" t="s">
        <v>38</v>
      </c>
    </row>
    <row r="16" spans="1:6" x14ac:dyDescent="0.25">
      <c r="A16" t="s">
        <v>38</v>
      </c>
    </row>
    <row r="17" spans="1:4" x14ac:dyDescent="0.25">
      <c r="A17" t="s">
        <v>38</v>
      </c>
    </row>
    <row r="18" spans="1:4" x14ac:dyDescent="0.25">
      <c r="A18" t="s">
        <v>38</v>
      </c>
    </row>
    <row r="19" spans="1:4" x14ac:dyDescent="0.25">
      <c r="A19" t="s">
        <v>38</v>
      </c>
    </row>
    <row r="20" spans="1:4" x14ac:dyDescent="0.25">
      <c r="A20" t="s">
        <v>38</v>
      </c>
    </row>
    <row r="21" spans="1:4" x14ac:dyDescent="0.25">
      <c r="A21" t="s">
        <v>47</v>
      </c>
      <c r="B21">
        <v>21549039.259471498</v>
      </c>
    </row>
    <row r="22" spans="1:4" x14ac:dyDescent="0.25">
      <c r="A22" t="s">
        <v>48</v>
      </c>
      <c r="B22">
        <v>25033.6462729126</v>
      </c>
    </row>
    <row r="23" spans="1:4" x14ac:dyDescent="0.25">
      <c r="A23" t="s">
        <v>40</v>
      </c>
    </row>
    <row r="24" spans="1:4" x14ac:dyDescent="0.25">
      <c r="A24" t="s">
        <v>37</v>
      </c>
      <c r="C24">
        <f>COUNTIF(A23:A33, "*Exceeded*")</f>
        <v>6</v>
      </c>
      <c r="D24">
        <f>(B33/B25)*100</f>
        <v>0.40950124976298047</v>
      </c>
    </row>
    <row r="25" spans="1:4" x14ac:dyDescent="0.25">
      <c r="A25" t="s">
        <v>49</v>
      </c>
      <c r="B25">
        <v>28855303.662283499</v>
      </c>
    </row>
    <row r="26" spans="1:4" x14ac:dyDescent="0.25">
      <c r="A26" t="s">
        <v>38</v>
      </c>
    </row>
    <row r="27" spans="1:4" x14ac:dyDescent="0.25">
      <c r="A27" t="s">
        <v>38</v>
      </c>
    </row>
    <row r="28" spans="1:4" x14ac:dyDescent="0.25">
      <c r="A28" t="s">
        <v>38</v>
      </c>
    </row>
    <row r="29" spans="1:4" x14ac:dyDescent="0.25">
      <c r="A29" t="s">
        <v>38</v>
      </c>
    </row>
    <row r="30" spans="1:4" x14ac:dyDescent="0.25">
      <c r="A30" t="s">
        <v>38</v>
      </c>
    </row>
    <row r="31" spans="1:4" x14ac:dyDescent="0.25">
      <c r="A31" t="s">
        <v>38</v>
      </c>
    </row>
    <row r="32" spans="1:4" x14ac:dyDescent="0.25">
      <c r="A32" t="s">
        <v>47</v>
      </c>
      <c r="B32">
        <v>28737140.8331636</v>
      </c>
    </row>
    <row r="33" spans="1:4" x14ac:dyDescent="0.25">
      <c r="A33" t="s">
        <v>48</v>
      </c>
      <c r="B33">
        <v>118162.829119954</v>
      </c>
    </row>
    <row r="34" spans="1:4" x14ac:dyDescent="0.25">
      <c r="A34" t="s">
        <v>41</v>
      </c>
    </row>
    <row r="35" spans="1:4" x14ac:dyDescent="0.25">
      <c r="A35" t="s">
        <v>37</v>
      </c>
      <c r="C35">
        <f>COUNTIF(A34:A44, "*Exceeded*")</f>
        <v>6</v>
      </c>
      <c r="D35">
        <f>(B44/B36)*100</f>
        <v>2.638445873701251E-2</v>
      </c>
    </row>
    <row r="36" spans="1:4" x14ac:dyDescent="0.25">
      <c r="A36" t="s">
        <v>49</v>
      </c>
      <c r="B36">
        <v>20377459.181821499</v>
      </c>
    </row>
    <row r="37" spans="1:4" x14ac:dyDescent="0.25">
      <c r="A37" t="s">
        <v>38</v>
      </c>
    </row>
    <row r="38" spans="1:4" x14ac:dyDescent="0.25">
      <c r="A38" t="s">
        <v>38</v>
      </c>
    </row>
    <row r="39" spans="1:4" x14ac:dyDescent="0.25">
      <c r="A39" t="s">
        <v>38</v>
      </c>
    </row>
    <row r="40" spans="1:4" x14ac:dyDescent="0.25">
      <c r="A40" t="s">
        <v>38</v>
      </c>
    </row>
    <row r="41" spans="1:4" x14ac:dyDescent="0.25">
      <c r="A41" t="s">
        <v>38</v>
      </c>
    </row>
    <row r="42" spans="1:4" x14ac:dyDescent="0.25">
      <c r="A42" t="s">
        <v>38</v>
      </c>
    </row>
    <row r="43" spans="1:4" x14ac:dyDescent="0.25">
      <c r="A43" t="s">
        <v>47</v>
      </c>
      <c r="B43">
        <v>20372082.699512001</v>
      </c>
    </row>
    <row r="44" spans="1:4" x14ac:dyDescent="0.25">
      <c r="A44" t="s">
        <v>48</v>
      </c>
      <c r="B44">
        <v>5376.48230947926</v>
      </c>
    </row>
    <row r="45" spans="1:4" x14ac:dyDescent="0.25">
      <c r="A45" t="s">
        <v>42</v>
      </c>
    </row>
    <row r="46" spans="1:4" x14ac:dyDescent="0.25">
      <c r="A46" t="s">
        <v>37</v>
      </c>
      <c r="C46">
        <f>COUNTIF(A45:A55, "*Exceeded*")</f>
        <v>6</v>
      </c>
      <c r="D46">
        <f>(B55/B47)*100</f>
        <v>0.17634172930623199</v>
      </c>
    </row>
    <row r="47" spans="1:4" x14ac:dyDescent="0.25">
      <c r="A47" t="s">
        <v>49</v>
      </c>
      <c r="B47">
        <v>30430277.245329302</v>
      </c>
    </row>
    <row r="48" spans="1:4" x14ac:dyDescent="0.25">
      <c r="A48" t="s">
        <v>38</v>
      </c>
    </row>
    <row r="49" spans="1:2" x14ac:dyDescent="0.25">
      <c r="A49" t="s">
        <v>38</v>
      </c>
    </row>
    <row r="50" spans="1:2" x14ac:dyDescent="0.25">
      <c r="A50" t="s">
        <v>38</v>
      </c>
    </row>
    <row r="51" spans="1:2" x14ac:dyDescent="0.25">
      <c r="A51" t="s">
        <v>38</v>
      </c>
    </row>
    <row r="52" spans="1:2" x14ac:dyDescent="0.25">
      <c r="A52" t="s">
        <v>38</v>
      </c>
    </row>
    <row r="53" spans="1:2" x14ac:dyDescent="0.25">
      <c r="A53" t="s">
        <v>38</v>
      </c>
    </row>
    <row r="54" spans="1:2" x14ac:dyDescent="0.25">
      <c r="A54" t="s">
        <v>47</v>
      </c>
      <c r="B54">
        <v>30376615.9682022</v>
      </c>
    </row>
    <row r="55" spans="1:2" x14ac:dyDescent="0.25">
      <c r="A55" t="s">
        <v>48</v>
      </c>
      <c r="B55">
        <v>53661.277127094501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3DE9A-4123-498F-8EFD-221A18F407D8}">
  <dimension ref="A1:F52"/>
  <sheetViews>
    <sheetView workbookViewId="0">
      <selection activeCell="E1" sqref="E1"/>
    </sheetView>
  </sheetViews>
  <sheetFormatPr defaultRowHeight="15" x14ac:dyDescent="0.25"/>
  <cols>
    <col min="1" max="1" width="62.5703125" bestFit="1" customWidth="1"/>
    <col min="3" max="3" width="11.28515625" bestFit="1" customWidth="1"/>
    <col min="4" max="4" width="15.28515625" bestFit="1" customWidth="1"/>
    <col min="5" max="5" width="14.140625" bestFit="1" customWidth="1"/>
    <col min="6" max="6" width="16.140625" bestFit="1" customWidth="1"/>
  </cols>
  <sheetData>
    <row r="1" spans="1:6" x14ac:dyDescent="0.25">
      <c r="A1" t="s">
        <v>36</v>
      </c>
      <c r="B1" t="s">
        <v>50</v>
      </c>
      <c r="C1" t="s">
        <v>52</v>
      </c>
      <c r="D1" t="s">
        <v>53</v>
      </c>
      <c r="E1" t="s">
        <v>54</v>
      </c>
      <c r="F1" t="s">
        <v>55</v>
      </c>
    </row>
    <row r="2" spans="1:6" x14ac:dyDescent="0.25">
      <c r="A2" t="s">
        <v>43</v>
      </c>
      <c r="C2">
        <f>COUNTIF(A1:A11, "*Exceeded*")</f>
        <v>3</v>
      </c>
      <c r="D2">
        <f>(B8/B3)*100</f>
        <v>3.1811156710310593</v>
      </c>
      <c r="E2">
        <f>MIN(B7,B18,B29,B40,B51)</f>
        <v>22540693.071021799</v>
      </c>
      <c r="F2">
        <v>2</v>
      </c>
    </row>
    <row r="3" spans="1:6" x14ac:dyDescent="0.25">
      <c r="A3" t="s">
        <v>49</v>
      </c>
      <c r="B3">
        <v>24780171.5682838</v>
      </c>
    </row>
    <row r="4" spans="1:6" x14ac:dyDescent="0.25">
      <c r="A4" t="s">
        <v>38</v>
      </c>
    </row>
    <row r="5" spans="1:6" x14ac:dyDescent="0.25">
      <c r="A5" t="s">
        <v>38</v>
      </c>
    </row>
    <row r="6" spans="1:6" x14ac:dyDescent="0.25">
      <c r="A6" t="s">
        <v>38</v>
      </c>
    </row>
    <row r="7" spans="1:6" x14ac:dyDescent="0.25">
      <c r="A7" t="s">
        <v>47</v>
      </c>
      <c r="B7">
        <v>23991885.6472167</v>
      </c>
    </row>
    <row r="8" spans="1:6" x14ac:dyDescent="0.25">
      <c r="A8" t="s">
        <v>48</v>
      </c>
      <c r="B8">
        <v>788285.92106705904</v>
      </c>
    </row>
    <row r="9" spans="1:6" x14ac:dyDescent="0.25">
      <c r="A9" t="s">
        <v>39</v>
      </c>
    </row>
    <row r="10" spans="1:6" x14ac:dyDescent="0.25">
      <c r="A10" t="s">
        <v>43</v>
      </c>
    </row>
    <row r="11" spans="1:6" x14ac:dyDescent="0.25">
      <c r="A11" t="s">
        <v>49</v>
      </c>
      <c r="B11">
        <v>24780171.5682838</v>
      </c>
    </row>
    <row r="12" spans="1:6" x14ac:dyDescent="0.25">
      <c r="A12" t="s">
        <v>38</v>
      </c>
    </row>
    <row r="13" spans="1:6" x14ac:dyDescent="0.25">
      <c r="A13" t="s">
        <v>38</v>
      </c>
      <c r="C13">
        <f>COUNTIF(A12:A22, "*Exceeded*")</f>
        <v>6</v>
      </c>
      <c r="D13">
        <f>(B11/B19)*100</f>
        <v>1106.5152712374716</v>
      </c>
    </row>
    <row r="14" spans="1:6" x14ac:dyDescent="0.25">
      <c r="A14" t="s">
        <v>38</v>
      </c>
    </row>
    <row r="15" spans="1:6" x14ac:dyDescent="0.25">
      <c r="A15" t="s">
        <v>38</v>
      </c>
    </row>
    <row r="16" spans="1:6" x14ac:dyDescent="0.25">
      <c r="A16" t="s">
        <v>38</v>
      </c>
    </row>
    <row r="17" spans="1:4" x14ac:dyDescent="0.25">
      <c r="A17" t="s">
        <v>38</v>
      </c>
    </row>
    <row r="18" spans="1:4" x14ac:dyDescent="0.25">
      <c r="A18" t="s">
        <v>47</v>
      </c>
      <c r="B18">
        <v>22540693.071021799</v>
      </c>
    </row>
    <row r="19" spans="1:4" x14ac:dyDescent="0.25">
      <c r="A19" t="s">
        <v>48</v>
      </c>
      <c r="B19">
        <v>2239478.4972620299</v>
      </c>
    </row>
    <row r="20" spans="1:4" x14ac:dyDescent="0.25">
      <c r="A20" t="s">
        <v>40</v>
      </c>
    </row>
    <row r="21" spans="1:4" x14ac:dyDescent="0.25">
      <c r="A21" t="s">
        <v>43</v>
      </c>
    </row>
    <row r="22" spans="1:4" x14ac:dyDescent="0.25">
      <c r="A22" t="s">
        <v>49</v>
      </c>
      <c r="B22">
        <v>24780171.5682838</v>
      </c>
    </row>
    <row r="23" spans="1:4" x14ac:dyDescent="0.25">
      <c r="A23" t="s">
        <v>38</v>
      </c>
    </row>
    <row r="24" spans="1:4" x14ac:dyDescent="0.25">
      <c r="A24" t="s">
        <v>38</v>
      </c>
      <c r="C24">
        <f>COUNTIF(A23:A33, "*Exceeded*")</f>
        <v>6</v>
      </c>
      <c r="D24">
        <f>(B22/B30)*100</f>
        <v>1336.5838347657211</v>
      </c>
    </row>
    <row r="25" spans="1:4" x14ac:dyDescent="0.25">
      <c r="A25" t="s">
        <v>38</v>
      </c>
    </row>
    <row r="26" spans="1:4" x14ac:dyDescent="0.25">
      <c r="A26" t="s">
        <v>38</v>
      </c>
    </row>
    <row r="27" spans="1:4" x14ac:dyDescent="0.25">
      <c r="A27" t="s">
        <v>38</v>
      </c>
    </row>
    <row r="28" spans="1:4" x14ac:dyDescent="0.25">
      <c r="A28" t="s">
        <v>38</v>
      </c>
    </row>
    <row r="29" spans="1:4" x14ac:dyDescent="0.25">
      <c r="A29" t="s">
        <v>47</v>
      </c>
      <c r="B29">
        <v>22926178.505991001</v>
      </c>
    </row>
    <row r="30" spans="1:4" x14ac:dyDescent="0.25">
      <c r="A30" t="s">
        <v>48</v>
      </c>
      <c r="B30">
        <v>1853993.0622928201</v>
      </c>
    </row>
    <row r="31" spans="1:4" x14ac:dyDescent="0.25">
      <c r="A31" t="s">
        <v>41</v>
      </c>
    </row>
    <row r="32" spans="1:4" x14ac:dyDescent="0.25">
      <c r="A32" t="s">
        <v>43</v>
      </c>
    </row>
    <row r="33" spans="1:4" x14ac:dyDescent="0.25">
      <c r="A33" t="s">
        <v>49</v>
      </c>
      <c r="B33">
        <v>24780171.5682838</v>
      </c>
    </row>
    <row r="34" spans="1:4" x14ac:dyDescent="0.25">
      <c r="A34" t="s">
        <v>38</v>
      </c>
    </row>
    <row r="35" spans="1:4" x14ac:dyDescent="0.25">
      <c r="A35" t="s">
        <v>38</v>
      </c>
      <c r="C35">
        <f>COUNTIF(A34:A44, "*Exceeded*")</f>
        <v>6</v>
      </c>
      <c r="D35">
        <f>(B33/B41)*100</f>
        <v>1974.2349555670507</v>
      </c>
    </row>
    <row r="36" spans="1:4" x14ac:dyDescent="0.25">
      <c r="A36" t="s">
        <v>38</v>
      </c>
    </row>
    <row r="37" spans="1:4" x14ac:dyDescent="0.25">
      <c r="A37" t="s">
        <v>38</v>
      </c>
    </row>
    <row r="38" spans="1:4" x14ac:dyDescent="0.25">
      <c r="A38" t="s">
        <v>38</v>
      </c>
    </row>
    <row r="39" spans="1:4" x14ac:dyDescent="0.25">
      <c r="A39" t="s">
        <v>38</v>
      </c>
    </row>
    <row r="40" spans="1:4" x14ac:dyDescent="0.25">
      <c r="A40" t="s">
        <v>47</v>
      </c>
      <c r="B40">
        <v>23524993.1256974</v>
      </c>
    </row>
    <row r="41" spans="1:4" x14ac:dyDescent="0.25">
      <c r="A41" t="s">
        <v>48</v>
      </c>
      <c r="B41">
        <v>1255178.4425864499</v>
      </c>
    </row>
    <row r="42" spans="1:4" x14ac:dyDescent="0.25">
      <c r="A42" t="s">
        <v>42</v>
      </c>
    </row>
    <row r="43" spans="1:4" x14ac:dyDescent="0.25">
      <c r="A43" t="s">
        <v>43</v>
      </c>
    </row>
    <row r="44" spans="1:4" x14ac:dyDescent="0.25">
      <c r="A44" t="s">
        <v>49</v>
      </c>
      <c r="B44">
        <v>24780171.5682838</v>
      </c>
    </row>
    <row r="45" spans="1:4" x14ac:dyDescent="0.25">
      <c r="A45" t="s">
        <v>38</v>
      </c>
    </row>
    <row r="46" spans="1:4" x14ac:dyDescent="0.25">
      <c r="A46" t="s">
        <v>38</v>
      </c>
      <c r="C46">
        <f>COUNTIF(A45:A55, "*Exceeded*")</f>
        <v>6</v>
      </c>
      <c r="D46">
        <f>(B44/B52)*100</f>
        <v>2325.1385390138512</v>
      </c>
    </row>
    <row r="47" spans="1:4" x14ac:dyDescent="0.25">
      <c r="A47" t="s">
        <v>38</v>
      </c>
    </row>
    <row r="48" spans="1:4" x14ac:dyDescent="0.25">
      <c r="A48" t="s">
        <v>38</v>
      </c>
    </row>
    <row r="49" spans="1:2" x14ac:dyDescent="0.25">
      <c r="A49" t="s">
        <v>38</v>
      </c>
    </row>
    <row r="50" spans="1:2" x14ac:dyDescent="0.25">
      <c r="A50" t="s">
        <v>38</v>
      </c>
    </row>
    <row r="51" spans="1:2" x14ac:dyDescent="0.25">
      <c r="A51" t="s">
        <v>47</v>
      </c>
      <c r="B51">
        <v>23714421.2419057</v>
      </c>
    </row>
    <row r="52" spans="1:2" x14ac:dyDescent="0.25">
      <c r="A52" t="s">
        <v>48</v>
      </c>
      <c r="B52">
        <v>1065750.3263781299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raw sat data1</vt:lpstr>
      <vt:lpstr>raw sat data2</vt:lpstr>
      <vt:lpstr>SAT data parsed in PY</vt:lpstr>
      <vt:lpstr>params</vt:lpstr>
      <vt:lpstr>uf20-020</vt:lpstr>
      <vt:lpstr>uf20-021</vt:lpstr>
      <vt:lpstr>tsp 0 nn raw</vt:lpstr>
      <vt:lpstr>tsp 13 nn raw</vt:lpstr>
      <vt:lpstr>tsp 0 rt raw</vt:lpstr>
      <vt:lpstr>tsp 13 rt raw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Asia</dc:creator>
  <cp:lastModifiedBy>Asia</cp:lastModifiedBy>
  <dcterms:created xsi:type="dcterms:W3CDTF">2018-12-23T15:56:13Z</dcterms:created>
  <dcterms:modified xsi:type="dcterms:W3CDTF">2018-12-23T23:56:55Z</dcterms:modified>
</cp:coreProperties>
</file>