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Akhila\College\Junior Year\Business Analytics\Mini Project 5 - Final Project\"/>
    </mc:Choice>
  </mc:AlternateContent>
  <xr:revisionPtr revIDLastSave="0" documentId="13_ncr:1_{60DBD12A-1E60-46DA-9834-204E48120505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2017 Cluster" sheetId="1" r:id="rId1"/>
    <sheet name="2013 Cluster" sheetId="2" r:id="rId2"/>
    <sheet name="2010 Cluster" sheetId="3" r:id="rId3"/>
  </sheets>
  <externalReferences>
    <externalReference r:id="rId4"/>
    <externalReference r:id="rId5"/>
  </externalReferences>
  <definedNames>
    <definedName name="cluster_2010">'2010 Cluster'!$A$14:$I$38</definedName>
    <definedName name="cluster_2013">'2013 Cluster'!$A$14:$I$38</definedName>
    <definedName name="cluster_2017">'2017 Cluster'!$A$14:$I$38</definedName>
    <definedName name="solver_adj" localSheetId="2" hidden="1">'2010 Cluster'!$C$3:$C$6</definedName>
    <definedName name="solver_adj" localSheetId="1" hidden="1">'2013 Cluster'!$C$3:$C$6</definedName>
    <definedName name="solver_adj" localSheetId="0" hidden="1">'2017 Cluster'!$C$3:$C$6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2</definedName>
    <definedName name="solver_eng" localSheetId="2" hidden="1">3</definedName>
    <definedName name="solver_eng" localSheetId="1" hidden="1">3</definedName>
    <definedName name="solver_eng" localSheetId="0" hidden="1">3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'2010 Cluster'!$C$3:$C$6</definedName>
    <definedName name="solver_lhs1" localSheetId="1" hidden="1">'2013 Cluster'!$C$3:$C$6</definedName>
    <definedName name="solver_lhs1" localSheetId="0" hidden="1">'2017 Cluster'!$C$3:$C$6</definedName>
    <definedName name="solver_lhs2" localSheetId="2" hidden="1">'2010 Cluster'!$C$3:$C$6</definedName>
    <definedName name="solver_lhs2" localSheetId="1" hidden="1">'2013 Cluster'!$C$3:$C$6</definedName>
    <definedName name="solver_lhs2" localSheetId="0" hidden="1">'2017 Cluster'!$C$3:$C$6</definedName>
    <definedName name="solver_lhs3" localSheetId="2" hidden="1">'2010 Cluster'!$C$3:$C$6</definedName>
    <definedName name="solver_lhs3" localSheetId="1" hidden="1">'2013 Cluster'!$C$3:$C$6</definedName>
    <definedName name="solver_lhs3" localSheetId="0" hidden="1">'2017 Cluster'!$C$3:$C$6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3</definedName>
    <definedName name="solver_num" localSheetId="1" hidden="1">3</definedName>
    <definedName name="solver_num" localSheetId="0" hidden="1">3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'2010 Cluster'!$N$12</definedName>
    <definedName name="solver_opt" localSheetId="1" hidden="1">'2013 Cluster'!$N$12</definedName>
    <definedName name="solver_opt" localSheetId="0" hidden="1">'2017 Cluster'!$N$9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2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4</definedName>
    <definedName name="solver_rel2" localSheetId="1" hidden="1">4</definedName>
    <definedName name="solver_rel2" localSheetId="0" hidden="1">4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hs1" localSheetId="2" hidden="1">24</definedName>
    <definedName name="solver_rhs1" localSheetId="1" hidden="1">24</definedName>
    <definedName name="solver_rhs1" localSheetId="0" hidden="1">24</definedName>
    <definedName name="solver_rhs2" localSheetId="2" hidden="1">integer</definedName>
    <definedName name="solver_rhs2" localSheetId="1" hidden="1">integer</definedName>
    <definedName name="solver_rhs2" localSheetId="0" hidden="1">integer</definedName>
    <definedName name="solver_rhs3" localSheetId="2" hidden="1">1</definedName>
    <definedName name="solver_rhs3" localSheetId="1" hidden="1">1</definedName>
    <definedName name="solver_rhs3" localSheetId="0" hidden="1">1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3" l="1"/>
  <c r="G5" i="3"/>
  <c r="G6" i="3"/>
  <c r="G3" i="3"/>
  <c r="F4" i="3"/>
  <c r="F5" i="3"/>
  <c r="F6" i="3"/>
  <c r="F3" i="3"/>
  <c r="E4" i="3"/>
  <c r="E5" i="3"/>
  <c r="E6" i="3"/>
  <c r="E3" i="3"/>
  <c r="D4" i="3"/>
  <c r="D5" i="3"/>
  <c r="D6" i="3"/>
  <c r="D3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15" i="3"/>
  <c r="E12" i="3"/>
  <c r="F12" i="3"/>
  <c r="E11" i="3"/>
  <c r="F11" i="3"/>
  <c r="D12" i="3"/>
  <c r="D11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15" i="3"/>
  <c r="E4" i="2"/>
  <c r="E5" i="2"/>
  <c r="E6" i="2"/>
  <c r="E3" i="2"/>
  <c r="D4" i="2"/>
  <c r="D5" i="2"/>
  <c r="D6" i="2"/>
  <c r="D3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15" i="2"/>
  <c r="D12" i="2"/>
  <c r="D11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15" i="2"/>
  <c r="E4" i="1"/>
  <c r="E5" i="1"/>
  <c r="E6" i="1"/>
  <c r="E3" i="1"/>
  <c r="D4" i="1"/>
  <c r="D5" i="1"/>
  <c r="D6" i="1"/>
  <c r="D3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15" i="1"/>
  <c r="D12" i="1"/>
  <c r="D11" i="1"/>
  <c r="L18" i="3" l="1"/>
  <c r="K23" i="3"/>
  <c r="J24" i="3"/>
  <c r="K26" i="3"/>
  <c r="J34" i="3"/>
  <c r="K18" i="3"/>
  <c r="J32" i="3"/>
  <c r="L34" i="3"/>
  <c r="J26" i="3"/>
  <c r="L32" i="3"/>
  <c r="L26" i="3"/>
  <c r="J23" i="3"/>
  <c r="J18" i="3"/>
  <c r="L24" i="3"/>
  <c r="M22" i="3"/>
  <c r="J16" i="3"/>
  <c r="L23" i="3"/>
  <c r="K34" i="3"/>
  <c r="L16" i="3"/>
  <c r="K32" i="3"/>
  <c r="K16" i="3"/>
  <c r="M31" i="3"/>
  <c r="J38" i="3"/>
  <c r="J30" i="3"/>
  <c r="J22" i="3"/>
  <c r="K38" i="3"/>
  <c r="K30" i="3"/>
  <c r="K22" i="3"/>
  <c r="L38" i="3"/>
  <c r="L30" i="3"/>
  <c r="L22" i="3"/>
  <c r="M37" i="3"/>
  <c r="M29" i="3"/>
  <c r="M21" i="3"/>
  <c r="J37" i="3"/>
  <c r="J29" i="3"/>
  <c r="J21" i="3"/>
  <c r="K37" i="3"/>
  <c r="K29" i="3"/>
  <c r="K21" i="3"/>
  <c r="L37" i="3"/>
  <c r="L29" i="3"/>
  <c r="L21" i="3"/>
  <c r="M36" i="3"/>
  <c r="M28" i="3"/>
  <c r="M20" i="3"/>
  <c r="K24" i="3"/>
  <c r="M23" i="3"/>
  <c r="J36" i="3"/>
  <c r="J28" i="3"/>
  <c r="J20" i="3"/>
  <c r="K36" i="3"/>
  <c r="K28" i="3"/>
  <c r="K20" i="3"/>
  <c r="L36" i="3"/>
  <c r="L28" i="3"/>
  <c r="L20" i="3"/>
  <c r="M35" i="3"/>
  <c r="M27" i="3"/>
  <c r="M19" i="3"/>
  <c r="M15" i="3"/>
  <c r="J35" i="3"/>
  <c r="J27" i="3"/>
  <c r="J19" i="3"/>
  <c r="K35" i="3"/>
  <c r="K27" i="3"/>
  <c r="K19" i="3"/>
  <c r="L35" i="3"/>
  <c r="L27" i="3"/>
  <c r="L19" i="3"/>
  <c r="M34" i="3"/>
  <c r="M26" i="3"/>
  <c r="M18" i="3"/>
  <c r="M25" i="3"/>
  <c r="M33" i="3"/>
  <c r="M17" i="3"/>
  <c r="J33" i="3"/>
  <c r="J25" i="3"/>
  <c r="J17" i="3"/>
  <c r="K33" i="3"/>
  <c r="K25" i="3"/>
  <c r="K17" i="3"/>
  <c r="L33" i="3"/>
  <c r="L25" i="3"/>
  <c r="L17" i="3"/>
  <c r="M32" i="3"/>
  <c r="M24" i="3"/>
  <c r="M16" i="3"/>
  <c r="J15" i="3"/>
  <c r="J31" i="3"/>
  <c r="K15" i="3"/>
  <c r="K31" i="3"/>
  <c r="L15" i="3"/>
  <c r="L31" i="3"/>
  <c r="M38" i="3"/>
  <c r="M30" i="3"/>
  <c r="F12" i="2"/>
  <c r="E12" i="2"/>
  <c r="F11" i="2"/>
  <c r="I35" i="2" s="1"/>
  <c r="E11" i="2"/>
  <c r="H35" i="2" s="1"/>
  <c r="N16" i="3" l="1"/>
  <c r="O16" i="3" s="1"/>
  <c r="N34" i="3"/>
  <c r="O34" i="3" s="1"/>
  <c r="N18" i="3"/>
  <c r="O18" i="3" s="1"/>
  <c r="N23" i="3"/>
  <c r="O23" i="3" s="1"/>
  <c r="N26" i="3"/>
  <c r="O26" i="3" s="1"/>
  <c r="N24" i="3"/>
  <c r="O24" i="3" s="1"/>
  <c r="N29" i="3"/>
  <c r="O29" i="3" s="1"/>
  <c r="N32" i="3"/>
  <c r="O32" i="3" s="1"/>
  <c r="N20" i="3"/>
  <c r="O20" i="3" s="1"/>
  <c r="N37" i="3"/>
  <c r="O37" i="3" s="1"/>
  <c r="N28" i="3"/>
  <c r="O28" i="3" s="1"/>
  <c r="N36" i="3"/>
  <c r="O36" i="3" s="1"/>
  <c r="N22" i="3"/>
  <c r="O22" i="3" s="1"/>
  <c r="N31" i="3"/>
  <c r="O31" i="3" s="1"/>
  <c r="N30" i="3"/>
  <c r="O30" i="3" s="1"/>
  <c r="N19" i="3"/>
  <c r="O19" i="3" s="1"/>
  <c r="N27" i="3"/>
  <c r="O27" i="3" s="1"/>
  <c r="N38" i="3"/>
  <c r="O38" i="3" s="1"/>
  <c r="N25" i="3"/>
  <c r="O25" i="3" s="1"/>
  <c r="N35" i="3"/>
  <c r="O35" i="3" s="1"/>
  <c r="N15" i="3"/>
  <c r="N17" i="3"/>
  <c r="O17" i="3" s="1"/>
  <c r="N33" i="3"/>
  <c r="O33" i="3" s="1"/>
  <c r="N21" i="3"/>
  <c r="O21" i="3" s="1"/>
  <c r="H24" i="2"/>
  <c r="H31" i="2"/>
  <c r="H16" i="2"/>
  <c r="H26" i="2"/>
  <c r="I27" i="2"/>
  <c r="H27" i="2"/>
  <c r="I36" i="2"/>
  <c r="H23" i="2"/>
  <c r="I34" i="2"/>
  <c r="I19" i="2"/>
  <c r="I37" i="2"/>
  <c r="I29" i="2"/>
  <c r="I22" i="2"/>
  <c r="I30" i="2"/>
  <c r="I38" i="2"/>
  <c r="I21" i="2"/>
  <c r="I28" i="2"/>
  <c r="H25" i="2"/>
  <c r="F5" i="2" s="1"/>
  <c r="I17" i="2"/>
  <c r="G4" i="2" s="1"/>
  <c r="H29" i="2"/>
  <c r="H22" i="2"/>
  <c r="H38" i="2"/>
  <c r="H21" i="2"/>
  <c r="H37" i="2"/>
  <c r="H30" i="2"/>
  <c r="H32" i="2"/>
  <c r="I15" i="2"/>
  <c r="H36" i="2"/>
  <c r="I18" i="2"/>
  <c r="G3" i="2" s="1"/>
  <c r="I25" i="2"/>
  <c r="G5" i="2" s="1"/>
  <c r="I20" i="2"/>
  <c r="G6" i="2" s="1"/>
  <c r="H15" i="2"/>
  <c r="I16" i="2"/>
  <c r="I26" i="2"/>
  <c r="I33" i="2"/>
  <c r="H28" i="2"/>
  <c r="I23" i="2"/>
  <c r="I24" i="2"/>
  <c r="H18" i="2"/>
  <c r="F3" i="2" s="1"/>
  <c r="H17" i="2"/>
  <c r="F4" i="2" s="1"/>
  <c r="H19" i="2"/>
  <c r="I31" i="2"/>
  <c r="I32" i="2"/>
  <c r="H34" i="2"/>
  <c r="H33" i="2"/>
  <c r="H20" i="2"/>
  <c r="F6" i="2" s="1"/>
  <c r="N12" i="3" l="1"/>
  <c r="O15" i="3"/>
  <c r="L37" i="2"/>
  <c r="L27" i="2"/>
  <c r="L17" i="2"/>
  <c r="L29" i="2"/>
  <c r="L15" i="2"/>
  <c r="L35" i="2"/>
  <c r="L31" i="2"/>
  <c r="L38" i="2"/>
  <c r="L24" i="2"/>
  <c r="L23" i="2"/>
  <c r="L19" i="2"/>
  <c r="L30" i="2"/>
  <c r="L34" i="2"/>
  <c r="L25" i="2"/>
  <c r="L16" i="2"/>
  <c r="L22" i="2"/>
  <c r="L26" i="2"/>
  <c r="L18" i="2"/>
  <c r="L36" i="2"/>
  <c r="L32" i="2"/>
  <c r="L28" i="2"/>
  <c r="L20" i="2"/>
  <c r="L21" i="2"/>
  <c r="L33" i="2"/>
  <c r="K30" i="2"/>
  <c r="K32" i="2"/>
  <c r="K27" i="2"/>
  <c r="K34" i="2"/>
  <c r="K25" i="2"/>
  <c r="K31" i="2"/>
  <c r="K24" i="2"/>
  <c r="K22" i="2"/>
  <c r="K26" i="2"/>
  <c r="K17" i="2"/>
  <c r="K36" i="2"/>
  <c r="K15" i="2"/>
  <c r="K20" i="2"/>
  <c r="K19" i="2"/>
  <c r="K38" i="2"/>
  <c r="K21" i="2"/>
  <c r="K33" i="2"/>
  <c r="K35" i="2"/>
  <c r="K23" i="2"/>
  <c r="K37" i="2"/>
  <c r="K29" i="2"/>
  <c r="K28" i="2"/>
  <c r="K16" i="2"/>
  <c r="K18" i="2"/>
  <c r="J36" i="2"/>
  <c r="J28" i="2"/>
  <c r="J23" i="2"/>
  <c r="J35" i="2"/>
  <c r="J15" i="2"/>
  <c r="J16" i="2"/>
  <c r="J29" i="2"/>
  <c r="J27" i="2"/>
  <c r="J31" i="2"/>
  <c r="J38" i="2"/>
  <c r="J21" i="2"/>
  <c r="J19" i="2"/>
  <c r="J33" i="2"/>
  <c r="J37" i="2"/>
  <c r="J32" i="2"/>
  <c r="J24" i="2"/>
  <c r="J30" i="2"/>
  <c r="J34" i="2"/>
  <c r="J25" i="2"/>
  <c r="J20" i="2"/>
  <c r="J22" i="2"/>
  <c r="J26" i="2"/>
  <c r="J17" i="2"/>
  <c r="J18" i="2"/>
  <c r="M32" i="2"/>
  <c r="M28" i="2"/>
  <c r="M24" i="2"/>
  <c r="M16" i="2"/>
  <c r="M18" i="2"/>
  <c r="M19" i="2"/>
  <c r="M15" i="2"/>
  <c r="M37" i="2"/>
  <c r="M26" i="2"/>
  <c r="M31" i="2"/>
  <c r="M27" i="2"/>
  <c r="M20" i="2"/>
  <c r="M29" i="2"/>
  <c r="M33" i="2"/>
  <c r="M23" i="2"/>
  <c r="M38" i="2"/>
  <c r="M21" i="2"/>
  <c r="M25" i="2"/>
  <c r="M30" i="2"/>
  <c r="M34" i="2"/>
  <c r="M17" i="2"/>
  <c r="M36" i="2"/>
  <c r="M22" i="2"/>
  <c r="M35" i="2"/>
  <c r="N22" i="2" l="1"/>
  <c r="O22" i="2" s="1"/>
  <c r="N33" i="2"/>
  <c r="O33" i="2" s="1"/>
  <c r="N15" i="2"/>
  <c r="O15" i="2" s="1"/>
  <c r="N34" i="2"/>
  <c r="O34" i="2" s="1"/>
  <c r="N38" i="2"/>
  <c r="O38" i="2" s="1"/>
  <c r="N30" i="2"/>
  <c r="O30" i="2" s="1"/>
  <c r="N18" i="2"/>
  <c r="O18" i="2" s="1"/>
  <c r="N24" i="2"/>
  <c r="O24" i="2" s="1"/>
  <c r="N27" i="2"/>
  <c r="O27" i="2" s="1"/>
  <c r="N17" i="2"/>
  <c r="O17" i="2" s="1"/>
  <c r="N32" i="2"/>
  <c r="O32" i="2" s="1"/>
  <c r="N29" i="2"/>
  <c r="O29" i="2" s="1"/>
  <c r="N31" i="2"/>
  <c r="O31" i="2" s="1"/>
  <c r="N26" i="2"/>
  <c r="O26" i="2" s="1"/>
  <c r="N37" i="2"/>
  <c r="O37" i="2" s="1"/>
  <c r="N16" i="2"/>
  <c r="N28" i="2"/>
  <c r="O28" i="2" s="1"/>
  <c r="N20" i="2"/>
  <c r="O20" i="2" s="1"/>
  <c r="N19" i="2"/>
  <c r="O19" i="2" s="1"/>
  <c r="N35" i="2"/>
  <c r="O35" i="2" s="1"/>
  <c r="N25" i="2"/>
  <c r="O25" i="2" s="1"/>
  <c r="N21" i="2"/>
  <c r="O21" i="2" s="1"/>
  <c r="N23" i="2"/>
  <c r="O23" i="2" s="1"/>
  <c r="N36" i="2"/>
  <c r="O36" i="2" s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5" i="1"/>
  <c r="O16" i="2" l="1"/>
  <c r="N12" i="2"/>
  <c r="I15" i="1"/>
  <c r="E11" i="1"/>
  <c r="E12" i="1"/>
  <c r="F12" i="1"/>
  <c r="F11" i="1"/>
  <c r="I38" i="1" s="1"/>
  <c r="I33" i="1" l="1"/>
  <c r="I34" i="1"/>
  <c r="I20" i="1"/>
  <c r="I35" i="1"/>
  <c r="I28" i="1"/>
  <c r="I36" i="1"/>
  <c r="I23" i="1"/>
  <c r="G3" i="1" s="1"/>
  <c r="I31" i="1"/>
  <c r="I24" i="1"/>
  <c r="I27" i="1"/>
  <c r="I32" i="1"/>
  <c r="I37" i="1"/>
  <c r="G6" i="1" s="1"/>
  <c r="I25" i="1"/>
  <c r="I22" i="1"/>
  <c r="G5" i="1" s="1"/>
  <c r="H22" i="1"/>
  <c r="F5" i="1" s="1"/>
  <c r="L31" i="1" s="1"/>
  <c r="H37" i="1"/>
  <c r="F6" i="1" s="1"/>
  <c r="H36" i="1"/>
  <c r="H27" i="1"/>
  <c r="H30" i="1"/>
  <c r="H16" i="1"/>
  <c r="H17" i="1"/>
  <c r="H26" i="1"/>
  <c r="H15" i="1"/>
  <c r="I21" i="1"/>
  <c r="H18" i="1"/>
  <c r="H24" i="1"/>
  <c r="H25" i="1"/>
  <c r="H34" i="1"/>
  <c r="I29" i="1"/>
  <c r="H33" i="1"/>
  <c r="H19" i="1"/>
  <c r="F4" i="1" s="1"/>
  <c r="H38" i="1"/>
  <c r="H21" i="1"/>
  <c r="H31" i="1"/>
  <c r="I30" i="1"/>
  <c r="I18" i="1"/>
  <c r="I19" i="1"/>
  <c r="G4" i="1" s="1"/>
  <c r="H20" i="1"/>
  <c r="H29" i="1"/>
  <c r="H32" i="1"/>
  <c r="H23" i="1"/>
  <c r="F3" i="1" s="1"/>
  <c r="H35" i="1"/>
  <c r="I16" i="1"/>
  <c r="I17" i="1"/>
  <c r="I26" i="1"/>
  <c r="H28" i="1"/>
  <c r="L22" i="1" l="1"/>
  <c r="L34" i="1"/>
  <c r="L18" i="1"/>
  <c r="L30" i="1"/>
  <c r="L32" i="1"/>
  <c r="L16" i="1"/>
  <c r="L35" i="1"/>
  <c r="L24" i="1"/>
  <c r="L36" i="1"/>
  <c r="L17" i="1"/>
  <c r="L25" i="1"/>
  <c r="L27" i="1"/>
  <c r="L29" i="1"/>
  <c r="L15" i="1"/>
  <c r="L23" i="1"/>
  <c r="L21" i="1"/>
  <c r="L38" i="1"/>
  <c r="L37" i="1"/>
  <c r="L28" i="1"/>
  <c r="L20" i="1"/>
  <c r="L33" i="1"/>
  <c r="L26" i="1"/>
  <c r="K32" i="1"/>
  <c r="K23" i="1"/>
  <c r="K38" i="1"/>
  <c r="K36" i="1"/>
  <c r="K24" i="1"/>
  <c r="K30" i="1"/>
  <c r="K16" i="1"/>
  <c r="K28" i="1"/>
  <c r="K21" i="1"/>
  <c r="K17" i="1"/>
  <c r="K22" i="1"/>
  <c r="K20" i="1"/>
  <c r="K15" i="1"/>
  <c r="K27" i="1"/>
  <c r="K19" i="1"/>
  <c r="K31" i="1"/>
  <c r="K25" i="1"/>
  <c r="K37" i="1"/>
  <c r="K34" i="1"/>
  <c r="K29" i="1"/>
  <c r="K35" i="1"/>
  <c r="K18" i="1"/>
  <c r="K33" i="1"/>
  <c r="K26" i="1"/>
  <c r="L19" i="1"/>
  <c r="J15" i="1"/>
  <c r="J21" i="1"/>
  <c r="J31" i="1"/>
  <c r="J22" i="1"/>
  <c r="J32" i="1"/>
  <c r="J37" i="1"/>
  <c r="J35" i="1"/>
  <c r="J34" i="1"/>
  <c r="J33" i="1"/>
  <c r="J20" i="1"/>
  <c r="J23" i="1"/>
  <c r="J16" i="1"/>
  <c r="J29" i="1"/>
  <c r="J27" i="1"/>
  <c r="J18" i="1"/>
  <c r="J25" i="1"/>
  <c r="J28" i="1"/>
  <c r="J24" i="1"/>
  <c r="J19" i="1"/>
  <c r="J17" i="1"/>
  <c r="J30" i="1"/>
  <c r="J38" i="1"/>
  <c r="J36" i="1"/>
  <c r="J26" i="1"/>
  <c r="M22" i="1"/>
  <c r="M20" i="1"/>
  <c r="M34" i="1"/>
  <c r="M30" i="1"/>
  <c r="M24" i="1"/>
  <c r="M16" i="1"/>
  <c r="M18" i="1"/>
  <c r="M26" i="1"/>
  <c r="M37" i="1"/>
  <c r="M38" i="1"/>
  <c r="M32" i="1"/>
  <c r="M29" i="1"/>
  <c r="M35" i="1"/>
  <c r="M33" i="1"/>
  <c r="M21" i="1"/>
  <c r="M27" i="1"/>
  <c r="M25" i="1"/>
  <c r="M36" i="1"/>
  <c r="M15" i="1"/>
  <c r="M28" i="1"/>
  <c r="M31" i="1"/>
  <c r="M23" i="1"/>
  <c r="M19" i="1"/>
  <c r="M17" i="1"/>
  <c r="N35" i="1" l="1"/>
  <c r="O35" i="1" s="1"/>
  <c r="N38" i="1"/>
  <c r="O38" i="1" s="1"/>
  <c r="N27" i="1"/>
  <c r="O27" i="1" s="1"/>
  <c r="N37" i="1"/>
  <c r="O37" i="1" s="1"/>
  <c r="N36" i="1"/>
  <c r="O36" i="1" s="1"/>
  <c r="N17" i="1"/>
  <c r="O17" i="1" s="1"/>
  <c r="N22" i="1"/>
  <c r="O22" i="1" s="1"/>
  <c r="N30" i="1"/>
  <c r="O30" i="1" s="1"/>
  <c r="N29" i="1"/>
  <c r="O29" i="1" s="1"/>
  <c r="N32" i="1"/>
  <c r="O32" i="1" s="1"/>
  <c r="N23" i="1"/>
  <c r="O23" i="1" s="1"/>
  <c r="N16" i="1"/>
  <c r="O16" i="1" s="1"/>
  <c r="N19" i="1"/>
  <c r="O19" i="1" s="1"/>
  <c r="N24" i="1"/>
  <c r="O24" i="1" s="1"/>
  <c r="N20" i="1"/>
  <c r="O20" i="1" s="1"/>
  <c r="N21" i="1"/>
  <c r="O21" i="1" s="1"/>
  <c r="N28" i="1"/>
  <c r="O28" i="1" s="1"/>
  <c r="N33" i="1"/>
  <c r="O33" i="1" s="1"/>
  <c r="N15" i="1"/>
  <c r="N18" i="1"/>
  <c r="O18" i="1" s="1"/>
  <c r="N31" i="1"/>
  <c r="O31" i="1" s="1"/>
  <c r="N26" i="1"/>
  <c r="O26" i="1" s="1"/>
  <c r="N25" i="1"/>
  <c r="O25" i="1" s="1"/>
  <c r="N34" i="1"/>
  <c r="O34" i="1" s="1"/>
  <c r="N9" i="1" l="1"/>
  <c r="O15" i="1"/>
</calcChain>
</file>

<file path=xl/sharedStrings.xml><?xml version="1.0" encoding="utf-8"?>
<sst xmlns="http://schemas.openxmlformats.org/spreadsheetml/2006/main" count="156" uniqueCount="60">
  <si>
    <t>Jurisdiction</t>
  </si>
  <si>
    <t>Allegany</t>
  </si>
  <si>
    <t>Anne Arundel</t>
  </si>
  <si>
    <t>Baltimore City</t>
  </si>
  <si>
    <t>Baltimore County</t>
  </si>
  <si>
    <t>Calvert</t>
  </si>
  <si>
    <t>Caroline</t>
  </si>
  <si>
    <t>Carroll</t>
  </si>
  <si>
    <t>Cecil</t>
  </si>
  <si>
    <t>Charles</t>
  </si>
  <si>
    <t>Dorchester</t>
  </si>
  <si>
    <t>Frederick</t>
  </si>
  <si>
    <t>Garrett</t>
  </si>
  <si>
    <t>Harford</t>
  </si>
  <si>
    <t>Howard</t>
  </si>
  <si>
    <t>Kent</t>
  </si>
  <si>
    <t>Montgomery</t>
  </si>
  <si>
    <t>Prince George's</t>
  </si>
  <si>
    <t>Queen Anne's</t>
  </si>
  <si>
    <t>Saint Mary's</t>
  </si>
  <si>
    <t>Somerset</t>
  </si>
  <si>
    <t>Talbot</t>
  </si>
  <si>
    <t>Washington</t>
  </si>
  <si>
    <t>Wicomico</t>
  </si>
  <si>
    <t>Worcester</t>
  </si>
  <si>
    <t>Teenage Birth Rate</t>
  </si>
  <si>
    <t>Early Prenatal Care</t>
  </si>
  <si>
    <t xml:space="preserve">Low Birth Weight </t>
  </si>
  <si>
    <t>mean</t>
  </si>
  <si>
    <t>standard deviation</t>
  </si>
  <si>
    <t>Year</t>
  </si>
  <si>
    <t>z_tbr</t>
  </si>
  <si>
    <t>z_epc</t>
  </si>
  <si>
    <t>z_lbw</t>
  </si>
  <si>
    <t xml:space="preserve">anchor number </t>
  </si>
  <si>
    <t>anchor number</t>
  </si>
  <si>
    <t>anchor</t>
  </si>
  <si>
    <t>jurisdiction number</t>
  </si>
  <si>
    <t>jurisdiction name</t>
  </si>
  <si>
    <t xml:space="preserve">z_lbw </t>
  </si>
  <si>
    <t>dist2_1</t>
  </si>
  <si>
    <t>dist2_2</t>
  </si>
  <si>
    <t>dist2_3</t>
  </si>
  <si>
    <t>dist2_4</t>
  </si>
  <si>
    <t>min_dist2</t>
  </si>
  <si>
    <t>sum_min_dist2</t>
  </si>
  <si>
    <t xml:space="preserve">moderately lower TBR; moderately higher EPC; slightly lower LBW </t>
  </si>
  <si>
    <t>moderately higher TBR; moderately higher EPC; moderately lower LBW</t>
  </si>
  <si>
    <t>moderately higher TBR; slightly less EPC; moderately higher LBW</t>
  </si>
  <si>
    <t>Low Birth Weight</t>
  </si>
  <si>
    <t xml:space="preserve">standard deviation </t>
  </si>
  <si>
    <t>moderately lower TBR; significantly lower EPC; moderately higher LBW</t>
  </si>
  <si>
    <t>very significantly higher TBR; very significantly lower EPC; very significantly higher LBW</t>
  </si>
  <si>
    <t>significantly lower TBR, moderately higher EPC; slightly lower LBW</t>
  </si>
  <si>
    <t>moderately higher TBR; slightly higher EPC; moderately lower LBW</t>
  </si>
  <si>
    <t>moderately higher TBR; significantly lower EPC; moderately higher LBW</t>
  </si>
  <si>
    <t>slightly lower TBR; moderately higher EPC; very slightly lower LBW</t>
  </si>
  <si>
    <t>significantly lower TBR; very very slightly higher EPC; significantly lower LBW</t>
  </si>
  <si>
    <t>significantly higher TBR; very very slightly higher EPC; significantly higher LBW</t>
  </si>
  <si>
    <t>very very slightly lower TBR; significantly lower EPC; significantly higher LBW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</si>
</sst>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/>
    <xf numFmtId="0" fontId="1" fillId="0" borderId="3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4" xfId="0" applyBorder="1"/>
    <xf numFmtId="0" fontId="1" fillId="0" borderId="5" xfId="0" applyFont="1" applyFill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IP_Early_Prenatal_Care_2010-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HIP_Babies_with_Low_Birth_Weight_2010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_Early_Prenatal_Care_2010-2"/>
    </sheetNames>
    <sheetDataSet>
      <sheetData sheetId="0">
        <row r="1">
          <cell r="A1" t="str">
            <v>Jurisdiction</v>
          </cell>
          <cell r="B1" t="str">
            <v>Value</v>
          </cell>
          <cell r="C1" t="str">
            <v>Race/ ethnicity</v>
          </cell>
          <cell r="D1" t="str">
            <v>Year</v>
          </cell>
          <cell r="E1" t="str">
            <v>Measure</v>
          </cell>
        </row>
        <row r="2">
          <cell r="A2" t="str">
            <v>State</v>
          </cell>
          <cell r="B2">
            <v>69.599999999999994</v>
          </cell>
          <cell r="C2" t="str">
            <v>All races/ ethnicities (aggregated)</v>
          </cell>
          <cell r="D2">
            <v>2017</v>
          </cell>
          <cell r="E2" t="str">
            <v>Early prenatal care</v>
          </cell>
        </row>
        <row r="3">
          <cell r="A3" t="str">
            <v>Allegany</v>
          </cell>
          <cell r="B3">
            <v>78.099999999999994</v>
          </cell>
          <cell r="C3" t="str">
            <v>All races/ ethnicities (aggregated)</v>
          </cell>
          <cell r="D3">
            <v>2017</v>
          </cell>
          <cell r="E3" t="str">
            <v>Early prenatal care</v>
          </cell>
        </row>
        <row r="4">
          <cell r="A4" t="str">
            <v>Anne Arundel</v>
          </cell>
          <cell r="B4">
            <v>71</v>
          </cell>
          <cell r="C4" t="str">
            <v>All races/ ethnicities (aggregated)</v>
          </cell>
          <cell r="D4">
            <v>2017</v>
          </cell>
          <cell r="E4" t="str">
            <v>Early prenatal care</v>
          </cell>
        </row>
        <row r="5">
          <cell r="A5" t="str">
            <v>Baltimore City</v>
          </cell>
          <cell r="B5">
            <v>67.099999999999994</v>
          </cell>
          <cell r="C5" t="str">
            <v>All races/ ethnicities (aggregated)</v>
          </cell>
          <cell r="D5">
            <v>2017</v>
          </cell>
          <cell r="E5" t="str">
            <v>Early prenatal care</v>
          </cell>
        </row>
        <row r="6">
          <cell r="A6" t="str">
            <v>Baltimore County</v>
          </cell>
          <cell r="B6">
            <v>69</v>
          </cell>
          <cell r="C6" t="str">
            <v>All races/ ethnicities (aggregated)</v>
          </cell>
          <cell r="D6">
            <v>2017</v>
          </cell>
          <cell r="E6" t="str">
            <v>Early prenatal care</v>
          </cell>
        </row>
        <row r="7">
          <cell r="A7" t="str">
            <v>Calvert</v>
          </cell>
          <cell r="B7">
            <v>77.099999999999994</v>
          </cell>
          <cell r="C7" t="str">
            <v>All races/ ethnicities (aggregated)</v>
          </cell>
          <cell r="D7">
            <v>2017</v>
          </cell>
          <cell r="E7" t="str">
            <v>Early prenatal care</v>
          </cell>
        </row>
        <row r="8">
          <cell r="A8" t="str">
            <v>Caroline</v>
          </cell>
          <cell r="B8">
            <v>71.3</v>
          </cell>
          <cell r="C8" t="str">
            <v>All races/ ethnicities (aggregated)</v>
          </cell>
          <cell r="D8">
            <v>2017</v>
          </cell>
          <cell r="E8" t="str">
            <v>Early prenatal care</v>
          </cell>
        </row>
        <row r="9">
          <cell r="A9" t="str">
            <v>Carroll</v>
          </cell>
          <cell r="B9">
            <v>81.2</v>
          </cell>
          <cell r="C9" t="str">
            <v>All races/ ethnicities (aggregated)</v>
          </cell>
          <cell r="D9">
            <v>2017</v>
          </cell>
          <cell r="E9" t="str">
            <v>Early prenatal care</v>
          </cell>
        </row>
        <row r="10">
          <cell r="A10" t="str">
            <v>Cecil</v>
          </cell>
          <cell r="B10">
            <v>78.3</v>
          </cell>
          <cell r="C10" t="str">
            <v>All races/ ethnicities (aggregated)</v>
          </cell>
          <cell r="D10">
            <v>2017</v>
          </cell>
          <cell r="E10" t="str">
            <v>Early prenatal care</v>
          </cell>
        </row>
        <row r="11">
          <cell r="A11" t="str">
            <v>Charles</v>
          </cell>
          <cell r="B11">
            <v>65</v>
          </cell>
          <cell r="C11" t="str">
            <v>All races/ ethnicities (aggregated)</v>
          </cell>
          <cell r="D11">
            <v>2017</v>
          </cell>
          <cell r="E11" t="str">
            <v>Early prenatal care</v>
          </cell>
        </row>
        <row r="12">
          <cell r="A12" t="str">
            <v>Dorchester</v>
          </cell>
          <cell r="B12">
            <v>78.400000000000006</v>
          </cell>
          <cell r="C12" t="str">
            <v>All races/ ethnicities (aggregated)</v>
          </cell>
          <cell r="D12">
            <v>2017</v>
          </cell>
          <cell r="E12" t="str">
            <v>Early prenatal care</v>
          </cell>
        </row>
        <row r="13">
          <cell r="A13" t="str">
            <v>Frederick</v>
          </cell>
          <cell r="B13">
            <v>80</v>
          </cell>
          <cell r="C13" t="str">
            <v>All races/ ethnicities (aggregated)</v>
          </cell>
          <cell r="D13">
            <v>2017</v>
          </cell>
          <cell r="E13" t="str">
            <v>Early prenatal care</v>
          </cell>
        </row>
        <row r="14">
          <cell r="A14" t="str">
            <v>Garrett</v>
          </cell>
          <cell r="B14">
            <v>78.900000000000006</v>
          </cell>
          <cell r="C14" t="str">
            <v>All races/ ethnicities (aggregated)</v>
          </cell>
          <cell r="D14">
            <v>2017</v>
          </cell>
          <cell r="E14" t="str">
            <v>Early prenatal care</v>
          </cell>
        </row>
        <row r="15">
          <cell r="A15" t="str">
            <v>Harford</v>
          </cell>
          <cell r="B15">
            <v>78.099999999999994</v>
          </cell>
          <cell r="C15" t="str">
            <v>All races/ ethnicities (aggregated)</v>
          </cell>
          <cell r="D15">
            <v>2017</v>
          </cell>
          <cell r="E15" t="str">
            <v>Early prenatal care</v>
          </cell>
        </row>
        <row r="16">
          <cell r="A16" t="str">
            <v>Howard</v>
          </cell>
          <cell r="B16">
            <v>72.5</v>
          </cell>
          <cell r="C16" t="str">
            <v>All races/ ethnicities (aggregated)</v>
          </cell>
          <cell r="D16">
            <v>2017</v>
          </cell>
          <cell r="E16" t="str">
            <v>Early prenatal care</v>
          </cell>
        </row>
        <row r="17">
          <cell r="A17" t="str">
            <v>Kent</v>
          </cell>
          <cell r="B17">
            <v>80.3</v>
          </cell>
          <cell r="C17" t="str">
            <v>All races/ ethnicities (aggregated)</v>
          </cell>
          <cell r="D17">
            <v>2017</v>
          </cell>
          <cell r="E17" t="str">
            <v>Early prenatal care</v>
          </cell>
        </row>
        <row r="18">
          <cell r="A18" t="str">
            <v>Montgomery</v>
          </cell>
          <cell r="B18">
            <v>70.900000000000006</v>
          </cell>
          <cell r="C18" t="str">
            <v>All races/ ethnicities (aggregated)</v>
          </cell>
          <cell r="D18">
            <v>2017</v>
          </cell>
          <cell r="E18" t="str">
            <v>Early prenatal care</v>
          </cell>
        </row>
        <row r="19">
          <cell r="A19" t="str">
            <v>Prince George's</v>
          </cell>
          <cell r="B19">
            <v>59.1</v>
          </cell>
          <cell r="C19" t="str">
            <v>All races/ ethnicities (aggregated)</v>
          </cell>
          <cell r="D19">
            <v>2017</v>
          </cell>
          <cell r="E19" t="str">
            <v>Early prenatal care</v>
          </cell>
        </row>
        <row r="20">
          <cell r="A20" t="str">
            <v>Queen Anne's</v>
          </cell>
          <cell r="B20">
            <v>76.099999999999994</v>
          </cell>
          <cell r="C20" t="str">
            <v>All races/ ethnicities (aggregated)</v>
          </cell>
          <cell r="D20">
            <v>2017</v>
          </cell>
          <cell r="E20" t="str">
            <v>Early prenatal care</v>
          </cell>
        </row>
        <row r="21">
          <cell r="A21" t="str">
            <v>Saint Mary's</v>
          </cell>
          <cell r="B21">
            <v>75.8</v>
          </cell>
          <cell r="C21" t="str">
            <v>All races/ ethnicities (aggregated)</v>
          </cell>
          <cell r="D21">
            <v>2017</v>
          </cell>
          <cell r="E21" t="str">
            <v>Early prenatal care</v>
          </cell>
        </row>
        <row r="22">
          <cell r="A22" t="str">
            <v>Somerset</v>
          </cell>
          <cell r="B22">
            <v>76.400000000000006</v>
          </cell>
          <cell r="C22" t="str">
            <v>All races/ ethnicities (aggregated)</v>
          </cell>
          <cell r="D22">
            <v>2017</v>
          </cell>
          <cell r="E22" t="str">
            <v>Early prenatal care</v>
          </cell>
        </row>
        <row r="23">
          <cell r="A23" t="str">
            <v>Talbot</v>
          </cell>
          <cell r="B23">
            <v>75.3</v>
          </cell>
          <cell r="C23" t="str">
            <v>All races/ ethnicities (aggregated)</v>
          </cell>
          <cell r="D23">
            <v>2017</v>
          </cell>
          <cell r="E23" t="str">
            <v>Early prenatal care</v>
          </cell>
        </row>
        <row r="24">
          <cell r="A24" t="str">
            <v>Washington</v>
          </cell>
          <cell r="B24">
            <v>72.099999999999994</v>
          </cell>
          <cell r="C24" t="str">
            <v>All races/ ethnicities (aggregated)</v>
          </cell>
          <cell r="D24">
            <v>2017</v>
          </cell>
          <cell r="E24" t="str">
            <v>Early prenatal care</v>
          </cell>
        </row>
        <row r="25">
          <cell r="A25" t="str">
            <v>Wicomico</v>
          </cell>
          <cell r="B25">
            <v>72.099999999999994</v>
          </cell>
          <cell r="C25" t="str">
            <v>All races/ ethnicities (aggregated)</v>
          </cell>
          <cell r="D25">
            <v>2017</v>
          </cell>
          <cell r="E25" t="str">
            <v>Early prenatal care</v>
          </cell>
        </row>
        <row r="26">
          <cell r="A26" t="str">
            <v>Worcester</v>
          </cell>
          <cell r="B26">
            <v>79.8</v>
          </cell>
          <cell r="C26" t="str">
            <v>All races/ ethnicities (aggregated)</v>
          </cell>
          <cell r="D26">
            <v>2017</v>
          </cell>
          <cell r="E26" t="str">
            <v>Early prenatal care</v>
          </cell>
        </row>
        <row r="27">
          <cell r="A27" t="str">
            <v>State</v>
          </cell>
          <cell r="B27">
            <v>64.099999999999994</v>
          </cell>
          <cell r="C27" t="str">
            <v>Black Non-Hispanic</v>
          </cell>
          <cell r="D27">
            <v>2017</v>
          </cell>
          <cell r="E27" t="str">
            <v>Early prenatal care</v>
          </cell>
        </row>
        <row r="28">
          <cell r="A28" t="str">
            <v>Allegany</v>
          </cell>
          <cell r="B28">
            <v>77.099999999999994</v>
          </cell>
          <cell r="C28" t="str">
            <v>Black Non-Hispanic</v>
          </cell>
          <cell r="D28">
            <v>2017</v>
          </cell>
          <cell r="E28" t="str">
            <v>Early prenatal care</v>
          </cell>
        </row>
        <row r="29">
          <cell r="A29" t="str">
            <v>Anne Arundel</v>
          </cell>
          <cell r="B29">
            <v>64.400000000000006</v>
          </cell>
          <cell r="C29" t="str">
            <v>Black Non-Hispanic</v>
          </cell>
          <cell r="D29">
            <v>2017</v>
          </cell>
          <cell r="E29" t="str">
            <v>Early prenatal care</v>
          </cell>
        </row>
        <row r="30">
          <cell r="A30" t="str">
            <v>Baltimore City</v>
          </cell>
          <cell r="B30">
            <v>65.2</v>
          </cell>
          <cell r="C30" t="str">
            <v>Black Non-Hispanic</v>
          </cell>
          <cell r="D30">
            <v>2017</v>
          </cell>
          <cell r="E30" t="str">
            <v>Early prenatal care</v>
          </cell>
        </row>
        <row r="31">
          <cell r="A31" t="str">
            <v>Baltimore County</v>
          </cell>
          <cell r="B31">
            <v>66.400000000000006</v>
          </cell>
          <cell r="C31" t="str">
            <v>Black Non-Hispanic</v>
          </cell>
          <cell r="D31">
            <v>2017</v>
          </cell>
          <cell r="E31" t="str">
            <v>Early prenatal care</v>
          </cell>
        </row>
        <row r="32">
          <cell r="A32" t="str">
            <v>Calvert</v>
          </cell>
          <cell r="B32">
            <v>66.7</v>
          </cell>
          <cell r="C32" t="str">
            <v>Black Non-Hispanic</v>
          </cell>
          <cell r="D32">
            <v>2017</v>
          </cell>
          <cell r="E32" t="str">
            <v>Early prenatal care</v>
          </cell>
        </row>
        <row r="33">
          <cell r="A33" t="str">
            <v>Caroline</v>
          </cell>
          <cell r="B33">
            <v>70.400000000000006</v>
          </cell>
          <cell r="C33" t="str">
            <v>Black Non-Hispanic</v>
          </cell>
          <cell r="D33">
            <v>2017</v>
          </cell>
          <cell r="E33" t="str">
            <v>Early prenatal care</v>
          </cell>
        </row>
        <row r="34">
          <cell r="A34" t="str">
            <v>Carroll</v>
          </cell>
          <cell r="B34">
            <v>70.599999999999994</v>
          </cell>
          <cell r="C34" t="str">
            <v>Black Non-Hispanic</v>
          </cell>
          <cell r="D34">
            <v>2017</v>
          </cell>
          <cell r="E34" t="str">
            <v>Early prenatal care</v>
          </cell>
        </row>
        <row r="35">
          <cell r="A35" t="str">
            <v>Cecil</v>
          </cell>
          <cell r="B35">
            <v>79.400000000000006</v>
          </cell>
          <cell r="C35" t="str">
            <v>Black Non-Hispanic</v>
          </cell>
          <cell r="D35">
            <v>2017</v>
          </cell>
          <cell r="E35" t="str">
            <v>Early prenatal care</v>
          </cell>
        </row>
        <row r="36">
          <cell r="A36" t="str">
            <v>Charles</v>
          </cell>
          <cell r="B36">
            <v>66.099999999999994</v>
          </cell>
          <cell r="C36" t="str">
            <v>Black Non-Hispanic</v>
          </cell>
          <cell r="D36">
            <v>2017</v>
          </cell>
          <cell r="E36" t="str">
            <v>Early prenatal care</v>
          </cell>
        </row>
        <row r="37">
          <cell r="A37" t="str">
            <v>Dorchester</v>
          </cell>
          <cell r="B37">
            <v>76.900000000000006</v>
          </cell>
          <cell r="C37" t="str">
            <v>Black Non-Hispanic</v>
          </cell>
          <cell r="D37">
            <v>2017</v>
          </cell>
          <cell r="E37" t="str">
            <v>Early prenatal care</v>
          </cell>
        </row>
        <row r="38">
          <cell r="A38" t="str">
            <v>Frederick</v>
          </cell>
          <cell r="B38">
            <v>72.900000000000006</v>
          </cell>
          <cell r="C38" t="str">
            <v>Black Non-Hispanic</v>
          </cell>
          <cell r="D38">
            <v>2017</v>
          </cell>
          <cell r="E38" t="str">
            <v>Early prenatal care</v>
          </cell>
        </row>
        <row r="39">
          <cell r="A39" t="str">
            <v>Garrett</v>
          </cell>
          <cell r="C39" t="str">
            <v>Black Non-Hispanic</v>
          </cell>
          <cell r="D39">
            <v>2017</v>
          </cell>
          <cell r="E39" t="str">
            <v>Early prenatal care</v>
          </cell>
        </row>
        <row r="40">
          <cell r="A40" t="str">
            <v>Harford</v>
          </cell>
          <cell r="B40">
            <v>71</v>
          </cell>
          <cell r="C40" t="str">
            <v>Black Non-Hispanic</v>
          </cell>
          <cell r="D40">
            <v>2017</v>
          </cell>
          <cell r="E40" t="str">
            <v>Early prenatal care</v>
          </cell>
        </row>
        <row r="41">
          <cell r="A41" t="str">
            <v>Howard</v>
          </cell>
          <cell r="B41">
            <v>65.7</v>
          </cell>
          <cell r="C41" t="str">
            <v>Black Non-Hispanic</v>
          </cell>
          <cell r="D41">
            <v>2017</v>
          </cell>
          <cell r="E41" t="str">
            <v>Early prenatal care</v>
          </cell>
        </row>
        <row r="42">
          <cell r="A42" t="str">
            <v>Kent</v>
          </cell>
          <cell r="B42">
            <v>68.400000000000006</v>
          </cell>
          <cell r="C42" t="str">
            <v>Black Non-Hispanic</v>
          </cell>
          <cell r="D42">
            <v>2017</v>
          </cell>
          <cell r="E42" t="str">
            <v>Early prenatal care</v>
          </cell>
        </row>
        <row r="43">
          <cell r="A43" t="str">
            <v>Montgomery</v>
          </cell>
          <cell r="B43">
            <v>61.9</v>
          </cell>
          <cell r="C43" t="str">
            <v>Black Non-Hispanic</v>
          </cell>
          <cell r="D43">
            <v>2017</v>
          </cell>
          <cell r="E43" t="str">
            <v>Early prenatal care</v>
          </cell>
        </row>
        <row r="44">
          <cell r="A44" t="str">
            <v>Prince George's</v>
          </cell>
          <cell r="B44">
            <v>60.6</v>
          </cell>
          <cell r="C44" t="str">
            <v>Black Non-Hispanic</v>
          </cell>
          <cell r="D44">
            <v>2017</v>
          </cell>
          <cell r="E44" t="str">
            <v>Early prenatal care</v>
          </cell>
        </row>
        <row r="45">
          <cell r="A45" t="str">
            <v>Queen Anne's</v>
          </cell>
          <cell r="B45">
            <v>64.5</v>
          </cell>
          <cell r="C45" t="str">
            <v>Black Non-Hispanic</v>
          </cell>
          <cell r="D45">
            <v>2017</v>
          </cell>
          <cell r="E45" t="str">
            <v>Early prenatal care</v>
          </cell>
        </row>
        <row r="46">
          <cell r="A46" t="str">
            <v>Saint Mary's</v>
          </cell>
          <cell r="B46">
            <v>70.8</v>
          </cell>
          <cell r="C46" t="str">
            <v>Black Non-Hispanic</v>
          </cell>
          <cell r="D46">
            <v>2017</v>
          </cell>
          <cell r="E46" t="str">
            <v>Early prenatal care</v>
          </cell>
        </row>
        <row r="47">
          <cell r="A47" t="str">
            <v>Somerset</v>
          </cell>
          <cell r="B47">
            <v>71</v>
          </cell>
          <cell r="C47" t="str">
            <v>Black Non-Hispanic</v>
          </cell>
          <cell r="D47">
            <v>2017</v>
          </cell>
          <cell r="E47" t="str">
            <v>Early prenatal care</v>
          </cell>
        </row>
        <row r="48">
          <cell r="A48" t="str">
            <v>Talbot</v>
          </cell>
          <cell r="B48">
            <v>83</v>
          </cell>
          <cell r="C48" t="str">
            <v>Black Non-Hispanic</v>
          </cell>
          <cell r="D48">
            <v>2017</v>
          </cell>
          <cell r="E48" t="str">
            <v>Early prenatal care</v>
          </cell>
        </row>
        <row r="49">
          <cell r="A49" t="str">
            <v>Washington</v>
          </cell>
          <cell r="B49">
            <v>66.099999999999994</v>
          </cell>
          <cell r="C49" t="str">
            <v>Black Non-Hispanic</v>
          </cell>
          <cell r="D49">
            <v>2017</v>
          </cell>
          <cell r="E49" t="str">
            <v>Early prenatal care</v>
          </cell>
        </row>
        <row r="50">
          <cell r="A50" t="str">
            <v>Wicomico</v>
          </cell>
          <cell r="B50">
            <v>61.1</v>
          </cell>
          <cell r="C50" t="str">
            <v>Black Non-Hispanic</v>
          </cell>
          <cell r="D50">
            <v>2017</v>
          </cell>
          <cell r="E50" t="str">
            <v>Early prenatal care</v>
          </cell>
        </row>
        <row r="51">
          <cell r="A51" t="str">
            <v>Worcester</v>
          </cell>
          <cell r="B51">
            <v>67.2</v>
          </cell>
          <cell r="C51" t="str">
            <v>Black Non-Hispanic</v>
          </cell>
          <cell r="D51">
            <v>2017</v>
          </cell>
          <cell r="E51" t="str">
            <v>Early prenatal care</v>
          </cell>
        </row>
        <row r="52">
          <cell r="A52" t="str">
            <v>State</v>
          </cell>
          <cell r="B52">
            <v>54.5</v>
          </cell>
          <cell r="C52" t="str">
            <v>Hispanic</v>
          </cell>
          <cell r="D52">
            <v>2017</v>
          </cell>
          <cell r="E52" t="str">
            <v>Early prenatal care</v>
          </cell>
        </row>
        <row r="53">
          <cell r="A53" t="str">
            <v>Allegany</v>
          </cell>
          <cell r="B53">
            <v>75</v>
          </cell>
          <cell r="C53" t="str">
            <v>Hispanic</v>
          </cell>
          <cell r="D53">
            <v>2017</v>
          </cell>
          <cell r="E53" t="str">
            <v>Early prenatal care</v>
          </cell>
        </row>
        <row r="54">
          <cell r="A54" t="str">
            <v>Anne Arundel</v>
          </cell>
          <cell r="B54">
            <v>54.8</v>
          </cell>
          <cell r="C54" t="str">
            <v>Hispanic</v>
          </cell>
          <cell r="D54">
            <v>2017</v>
          </cell>
          <cell r="E54" t="str">
            <v>Early prenatal care</v>
          </cell>
        </row>
        <row r="55">
          <cell r="A55" t="str">
            <v>Baltimore City</v>
          </cell>
          <cell r="B55">
            <v>53.4</v>
          </cell>
          <cell r="C55" t="str">
            <v>Hispanic</v>
          </cell>
          <cell r="D55">
            <v>2017</v>
          </cell>
          <cell r="E55" t="str">
            <v>Early prenatal care</v>
          </cell>
        </row>
        <row r="56">
          <cell r="A56" t="str">
            <v>Baltimore County</v>
          </cell>
          <cell r="B56">
            <v>51.8</v>
          </cell>
          <cell r="C56" t="str">
            <v>Hispanic</v>
          </cell>
          <cell r="D56">
            <v>2017</v>
          </cell>
          <cell r="E56" t="str">
            <v>Early prenatal care</v>
          </cell>
        </row>
        <row r="57">
          <cell r="A57" t="str">
            <v>Calvert</v>
          </cell>
          <cell r="B57">
            <v>77.8</v>
          </cell>
          <cell r="C57" t="str">
            <v>Hispanic</v>
          </cell>
          <cell r="D57">
            <v>2017</v>
          </cell>
          <cell r="E57" t="str">
            <v>Early prenatal care</v>
          </cell>
        </row>
        <row r="58">
          <cell r="A58" t="str">
            <v>Caroline</v>
          </cell>
          <cell r="B58">
            <v>35.299999999999997</v>
          </cell>
          <cell r="C58" t="str">
            <v>Hispanic</v>
          </cell>
          <cell r="D58">
            <v>2017</v>
          </cell>
          <cell r="E58" t="str">
            <v>Early prenatal care</v>
          </cell>
        </row>
        <row r="59">
          <cell r="A59" t="str">
            <v>Carroll</v>
          </cell>
          <cell r="B59">
            <v>66.3</v>
          </cell>
          <cell r="C59" t="str">
            <v>Hispanic</v>
          </cell>
          <cell r="D59">
            <v>2017</v>
          </cell>
          <cell r="E59" t="str">
            <v>Early prenatal care</v>
          </cell>
        </row>
        <row r="60">
          <cell r="A60" t="str">
            <v>Cecil</v>
          </cell>
          <cell r="B60">
            <v>61.1</v>
          </cell>
          <cell r="C60" t="str">
            <v>Hispanic</v>
          </cell>
          <cell r="D60">
            <v>2017</v>
          </cell>
          <cell r="E60" t="str">
            <v>Early prenatal care</v>
          </cell>
        </row>
        <row r="61">
          <cell r="A61" t="str">
            <v>Charles</v>
          </cell>
          <cell r="B61">
            <v>40.799999999999997</v>
          </cell>
          <cell r="C61" t="str">
            <v>Hispanic</v>
          </cell>
          <cell r="D61">
            <v>2017</v>
          </cell>
          <cell r="E61" t="str">
            <v>Early prenatal care</v>
          </cell>
        </row>
        <row r="62">
          <cell r="A62" t="str">
            <v>Dorchester</v>
          </cell>
          <cell r="B62">
            <v>70.5</v>
          </cell>
          <cell r="C62" t="str">
            <v>Hispanic</v>
          </cell>
          <cell r="D62">
            <v>2017</v>
          </cell>
          <cell r="E62" t="str">
            <v>Early prenatal care</v>
          </cell>
        </row>
        <row r="63">
          <cell r="A63" t="str">
            <v>Frederick</v>
          </cell>
          <cell r="B63">
            <v>60.5</v>
          </cell>
          <cell r="C63" t="str">
            <v>Hispanic</v>
          </cell>
          <cell r="D63">
            <v>2017</v>
          </cell>
          <cell r="E63" t="str">
            <v>Early prenatal care</v>
          </cell>
        </row>
        <row r="64">
          <cell r="A64" t="str">
            <v>Garrett</v>
          </cell>
          <cell r="C64" t="str">
            <v>Hispanic</v>
          </cell>
          <cell r="D64">
            <v>2017</v>
          </cell>
          <cell r="E64" t="str">
            <v>Early prenatal care</v>
          </cell>
        </row>
        <row r="65">
          <cell r="A65" t="str">
            <v>Harford</v>
          </cell>
          <cell r="B65">
            <v>72.599999999999994</v>
          </cell>
          <cell r="C65" t="str">
            <v>Hispanic</v>
          </cell>
          <cell r="D65">
            <v>2017</v>
          </cell>
          <cell r="E65" t="str">
            <v>Early prenatal care</v>
          </cell>
        </row>
        <row r="66">
          <cell r="A66" t="str">
            <v>Howard</v>
          </cell>
          <cell r="B66">
            <v>55.8</v>
          </cell>
          <cell r="C66" t="str">
            <v>Hispanic</v>
          </cell>
          <cell r="D66">
            <v>2017</v>
          </cell>
          <cell r="E66" t="str">
            <v>Early prenatal care</v>
          </cell>
        </row>
        <row r="67">
          <cell r="A67" t="str">
            <v>Kent</v>
          </cell>
          <cell r="B67">
            <v>55.6</v>
          </cell>
          <cell r="C67" t="str">
            <v>Hispanic</v>
          </cell>
          <cell r="D67">
            <v>2017</v>
          </cell>
          <cell r="E67" t="str">
            <v>Early prenatal care</v>
          </cell>
        </row>
        <row r="68">
          <cell r="A68" t="str">
            <v>Montgomery</v>
          </cell>
          <cell r="B68">
            <v>57.5</v>
          </cell>
          <cell r="C68" t="str">
            <v>Hispanic</v>
          </cell>
          <cell r="D68">
            <v>2017</v>
          </cell>
          <cell r="E68" t="str">
            <v>Early prenatal care</v>
          </cell>
        </row>
        <row r="69">
          <cell r="A69" t="str">
            <v>Prince George's</v>
          </cell>
          <cell r="B69">
            <v>50.5</v>
          </cell>
          <cell r="C69" t="str">
            <v>Hispanic</v>
          </cell>
          <cell r="D69">
            <v>2017</v>
          </cell>
          <cell r="E69" t="str">
            <v>Early prenatal care</v>
          </cell>
        </row>
        <row r="70">
          <cell r="A70" t="str">
            <v>Queen Anne's</v>
          </cell>
          <cell r="B70">
            <v>44.7</v>
          </cell>
          <cell r="C70" t="str">
            <v>Hispanic</v>
          </cell>
          <cell r="D70">
            <v>2017</v>
          </cell>
          <cell r="E70" t="str">
            <v>Early prenatal care</v>
          </cell>
        </row>
        <row r="71">
          <cell r="A71" t="str">
            <v>Saint Mary's</v>
          </cell>
          <cell r="B71">
            <v>59.8</v>
          </cell>
          <cell r="C71" t="str">
            <v>Hispanic</v>
          </cell>
          <cell r="D71">
            <v>2017</v>
          </cell>
          <cell r="E71" t="str">
            <v>Early prenatal care</v>
          </cell>
        </row>
        <row r="72">
          <cell r="A72" t="str">
            <v>Somerset</v>
          </cell>
          <cell r="B72">
            <v>77.3</v>
          </cell>
          <cell r="C72" t="str">
            <v>Hispanic</v>
          </cell>
          <cell r="D72">
            <v>2017</v>
          </cell>
          <cell r="E72" t="str">
            <v>Early prenatal care</v>
          </cell>
        </row>
        <row r="73">
          <cell r="A73" t="str">
            <v>Talbot</v>
          </cell>
          <cell r="B73">
            <v>53.8</v>
          </cell>
          <cell r="C73" t="str">
            <v>Hispanic</v>
          </cell>
          <cell r="D73">
            <v>2017</v>
          </cell>
          <cell r="E73" t="str">
            <v>Early prenatal care</v>
          </cell>
        </row>
        <row r="74">
          <cell r="A74" t="str">
            <v>Washington</v>
          </cell>
          <cell r="B74">
            <v>56.8</v>
          </cell>
          <cell r="C74" t="str">
            <v>Hispanic</v>
          </cell>
          <cell r="D74">
            <v>2017</v>
          </cell>
          <cell r="E74" t="str">
            <v>Early prenatal care</v>
          </cell>
        </row>
        <row r="75">
          <cell r="A75" t="str">
            <v>Wicomico</v>
          </cell>
          <cell r="B75">
            <v>59.1</v>
          </cell>
          <cell r="C75" t="str">
            <v>Hispanic</v>
          </cell>
          <cell r="D75">
            <v>2017</v>
          </cell>
          <cell r="E75" t="str">
            <v>Early prenatal care</v>
          </cell>
        </row>
        <row r="76">
          <cell r="A76" t="str">
            <v>Worcester</v>
          </cell>
          <cell r="B76">
            <v>63.6</v>
          </cell>
          <cell r="C76" t="str">
            <v>Hispanic</v>
          </cell>
          <cell r="D76">
            <v>2017</v>
          </cell>
          <cell r="E76" t="str">
            <v>Early prenatal care</v>
          </cell>
        </row>
        <row r="77">
          <cell r="A77" t="str">
            <v>State</v>
          </cell>
          <cell r="B77">
            <v>79.400000000000006</v>
          </cell>
          <cell r="C77" t="str">
            <v>White Non-Hispanic</v>
          </cell>
          <cell r="D77">
            <v>2017</v>
          </cell>
          <cell r="E77" t="str">
            <v>Early prenatal care</v>
          </cell>
        </row>
        <row r="78">
          <cell r="A78" t="str">
            <v>Allegany</v>
          </cell>
          <cell r="B78">
            <v>78</v>
          </cell>
          <cell r="C78" t="str">
            <v>White Non-Hispanic</v>
          </cell>
          <cell r="D78">
            <v>2017</v>
          </cell>
          <cell r="E78" t="str">
            <v>Early prenatal care</v>
          </cell>
        </row>
        <row r="79">
          <cell r="A79" t="str">
            <v>Anne Arundel</v>
          </cell>
          <cell r="B79">
            <v>77.099999999999994</v>
          </cell>
          <cell r="C79" t="str">
            <v>White Non-Hispanic</v>
          </cell>
          <cell r="D79">
            <v>2017</v>
          </cell>
          <cell r="E79" t="str">
            <v>Early prenatal care</v>
          </cell>
        </row>
        <row r="80">
          <cell r="A80" t="str">
            <v>Baltimore City</v>
          </cell>
          <cell r="B80">
            <v>75.900000000000006</v>
          </cell>
          <cell r="C80" t="str">
            <v>White Non-Hispanic</v>
          </cell>
          <cell r="D80">
            <v>2017</v>
          </cell>
          <cell r="E80" t="str">
            <v>Early prenatal care</v>
          </cell>
        </row>
        <row r="81">
          <cell r="A81" t="str">
            <v>Baltimore County</v>
          </cell>
          <cell r="B81">
            <v>75.7</v>
          </cell>
          <cell r="C81" t="str">
            <v>White Non-Hispanic</v>
          </cell>
          <cell r="D81">
            <v>2017</v>
          </cell>
          <cell r="E81" t="str">
            <v>Early prenatal care</v>
          </cell>
        </row>
        <row r="82">
          <cell r="A82" t="str">
            <v>Calvert</v>
          </cell>
          <cell r="B82">
            <v>78.5</v>
          </cell>
          <cell r="C82" t="str">
            <v>White Non-Hispanic</v>
          </cell>
          <cell r="D82">
            <v>2017</v>
          </cell>
          <cell r="E82" t="str">
            <v>Early prenatal care</v>
          </cell>
        </row>
        <row r="83">
          <cell r="A83" t="str">
            <v>Caroline</v>
          </cell>
          <cell r="B83">
            <v>82</v>
          </cell>
          <cell r="C83" t="str">
            <v>White Non-Hispanic</v>
          </cell>
          <cell r="D83">
            <v>2017</v>
          </cell>
          <cell r="E83" t="str">
            <v>Early prenatal care</v>
          </cell>
        </row>
        <row r="84">
          <cell r="A84" t="str">
            <v>Carroll</v>
          </cell>
          <cell r="B84">
            <v>82.4</v>
          </cell>
          <cell r="C84" t="str">
            <v>White Non-Hispanic</v>
          </cell>
          <cell r="D84">
            <v>2017</v>
          </cell>
          <cell r="E84" t="str">
            <v>Early prenatal care</v>
          </cell>
        </row>
        <row r="85">
          <cell r="A85" t="str">
            <v>Cecil</v>
          </cell>
          <cell r="B85">
            <v>79.099999999999994</v>
          </cell>
          <cell r="C85" t="str">
            <v>White Non-Hispanic</v>
          </cell>
          <cell r="D85">
            <v>2017</v>
          </cell>
          <cell r="E85" t="str">
            <v>Early prenatal care</v>
          </cell>
        </row>
        <row r="86">
          <cell r="A86" t="str">
            <v>Charles</v>
          </cell>
          <cell r="B86">
            <v>71.7</v>
          </cell>
          <cell r="C86" t="str">
            <v>White Non-Hispanic</v>
          </cell>
          <cell r="D86">
            <v>2017</v>
          </cell>
          <cell r="E86" t="str">
            <v>Early prenatal care</v>
          </cell>
        </row>
        <row r="87">
          <cell r="A87" t="str">
            <v>Dorchester</v>
          </cell>
          <cell r="B87">
            <v>81.099999999999994</v>
          </cell>
          <cell r="C87" t="str">
            <v>White Non-Hispanic</v>
          </cell>
          <cell r="D87">
            <v>2017</v>
          </cell>
          <cell r="E87" t="str">
            <v>Early prenatal care</v>
          </cell>
        </row>
        <row r="88">
          <cell r="A88" t="str">
            <v>Frederick</v>
          </cell>
          <cell r="B88">
            <v>86</v>
          </cell>
          <cell r="C88" t="str">
            <v>White Non-Hispanic</v>
          </cell>
          <cell r="D88">
            <v>2017</v>
          </cell>
          <cell r="E88" t="str">
            <v>Early prenatal care</v>
          </cell>
        </row>
        <row r="89">
          <cell r="A89" t="str">
            <v>Garrett</v>
          </cell>
          <cell r="B89">
            <v>80</v>
          </cell>
          <cell r="C89" t="str">
            <v>White Non-Hispanic</v>
          </cell>
          <cell r="D89">
            <v>2017</v>
          </cell>
          <cell r="E89" t="str">
            <v>Early prenatal care</v>
          </cell>
        </row>
        <row r="90">
          <cell r="A90" t="str">
            <v>Harford</v>
          </cell>
          <cell r="B90">
            <v>80.400000000000006</v>
          </cell>
          <cell r="C90" t="str">
            <v>White Non-Hispanic</v>
          </cell>
          <cell r="D90">
            <v>2017</v>
          </cell>
          <cell r="E90" t="str">
            <v>Early prenatal care</v>
          </cell>
        </row>
        <row r="91">
          <cell r="A91" t="str">
            <v>Howard</v>
          </cell>
          <cell r="B91">
            <v>80.7</v>
          </cell>
          <cell r="C91" t="str">
            <v>White Non-Hispanic</v>
          </cell>
          <cell r="D91">
            <v>2017</v>
          </cell>
          <cell r="E91" t="str">
            <v>Early prenatal care</v>
          </cell>
        </row>
        <row r="92">
          <cell r="A92" t="str">
            <v>Kent</v>
          </cell>
          <cell r="B92">
            <v>85.6</v>
          </cell>
          <cell r="C92" t="str">
            <v>White Non-Hispanic</v>
          </cell>
          <cell r="D92">
            <v>2017</v>
          </cell>
          <cell r="E92" t="str">
            <v>Early prenatal care</v>
          </cell>
        </row>
        <row r="93">
          <cell r="A93" t="str">
            <v>Montgomery</v>
          </cell>
          <cell r="B93">
            <v>85.1</v>
          </cell>
          <cell r="C93" t="str">
            <v>White Non-Hispanic</v>
          </cell>
          <cell r="D93">
            <v>2017</v>
          </cell>
          <cell r="E93" t="str">
            <v>Early prenatal care</v>
          </cell>
        </row>
        <row r="94">
          <cell r="A94" t="str">
            <v>Prince George's</v>
          </cell>
          <cell r="B94">
            <v>74.8</v>
          </cell>
          <cell r="C94" t="str">
            <v>White Non-Hispanic</v>
          </cell>
          <cell r="D94">
            <v>2017</v>
          </cell>
          <cell r="E94" t="str">
            <v>Early prenatal care</v>
          </cell>
        </row>
        <row r="95">
          <cell r="A95" t="str">
            <v>Queen Anne's</v>
          </cell>
          <cell r="B95">
            <v>80.599999999999994</v>
          </cell>
          <cell r="C95" t="str">
            <v>White Non-Hispanic</v>
          </cell>
          <cell r="D95">
            <v>2017</v>
          </cell>
          <cell r="E95" t="str">
            <v>Early prenatal care</v>
          </cell>
        </row>
        <row r="96">
          <cell r="A96" t="str">
            <v>Saint Mary's</v>
          </cell>
          <cell r="B96">
            <v>78.900000000000006</v>
          </cell>
          <cell r="C96" t="str">
            <v>White Non-Hispanic</v>
          </cell>
          <cell r="D96">
            <v>2017</v>
          </cell>
          <cell r="E96" t="str">
            <v>Early prenatal care</v>
          </cell>
        </row>
        <row r="97">
          <cell r="A97" t="str">
            <v>Somerset</v>
          </cell>
          <cell r="B97">
            <v>80.599999999999994</v>
          </cell>
          <cell r="C97" t="str">
            <v>White Non-Hispanic</v>
          </cell>
          <cell r="D97">
            <v>2017</v>
          </cell>
          <cell r="E97" t="str">
            <v>Early prenatal care</v>
          </cell>
        </row>
        <row r="98">
          <cell r="A98" t="str">
            <v>Talbot</v>
          </cell>
          <cell r="B98">
            <v>81.099999999999994</v>
          </cell>
          <cell r="C98" t="str">
            <v>White Non-Hispanic</v>
          </cell>
          <cell r="D98">
            <v>2017</v>
          </cell>
          <cell r="E98" t="str">
            <v>Early prenatal care</v>
          </cell>
        </row>
        <row r="99">
          <cell r="A99" t="str">
            <v>Washington</v>
          </cell>
          <cell r="B99">
            <v>75.2</v>
          </cell>
          <cell r="C99" t="str">
            <v>White Non-Hispanic</v>
          </cell>
          <cell r="D99">
            <v>2017</v>
          </cell>
          <cell r="E99" t="str">
            <v>Early prenatal care</v>
          </cell>
        </row>
        <row r="100">
          <cell r="A100" t="str">
            <v>Wicomico</v>
          </cell>
          <cell r="B100">
            <v>82.8</v>
          </cell>
          <cell r="C100" t="str">
            <v>White Non-Hispanic</v>
          </cell>
          <cell r="D100">
            <v>2017</v>
          </cell>
          <cell r="E100" t="str">
            <v>Early prenatal care</v>
          </cell>
        </row>
        <row r="101">
          <cell r="A101" t="str">
            <v>Worcester</v>
          </cell>
          <cell r="B101">
            <v>83.5</v>
          </cell>
          <cell r="C101" t="str">
            <v>White Non-Hispanic</v>
          </cell>
          <cell r="D101">
            <v>2017</v>
          </cell>
          <cell r="E101" t="str">
            <v>Early prenatal care</v>
          </cell>
        </row>
        <row r="102">
          <cell r="A102" t="str">
            <v>State</v>
          </cell>
          <cell r="B102">
            <v>71.900000000000006</v>
          </cell>
          <cell r="C102" t="str">
            <v>Asian/ Pacific Islander Non-Hispanic</v>
          </cell>
          <cell r="D102">
            <v>2017</v>
          </cell>
          <cell r="E102" t="str">
            <v>Early prenatal care</v>
          </cell>
        </row>
        <row r="103">
          <cell r="A103" t="str">
            <v>Allegany</v>
          </cell>
          <cell r="C103" t="str">
            <v>Asian/ Pacific Islander Non-Hispanic</v>
          </cell>
          <cell r="D103">
            <v>2017</v>
          </cell>
          <cell r="E103" t="str">
            <v>Early prenatal care</v>
          </cell>
        </row>
        <row r="104">
          <cell r="A104" t="str">
            <v>Anne Arundel</v>
          </cell>
          <cell r="B104">
            <v>64.8</v>
          </cell>
          <cell r="C104" t="str">
            <v>Asian/ Pacific Islander Non-Hispanic</v>
          </cell>
          <cell r="D104">
            <v>2017</v>
          </cell>
          <cell r="E104" t="str">
            <v>Early prenatal care</v>
          </cell>
        </row>
        <row r="105">
          <cell r="A105" t="str">
            <v>Baltimore City</v>
          </cell>
          <cell r="B105">
            <v>74.599999999999994</v>
          </cell>
          <cell r="C105" t="str">
            <v>Asian/ Pacific Islander Non-Hispanic</v>
          </cell>
          <cell r="D105">
            <v>2017</v>
          </cell>
          <cell r="E105" t="str">
            <v>Early prenatal care</v>
          </cell>
        </row>
        <row r="106">
          <cell r="A106" t="str">
            <v>Baltimore County</v>
          </cell>
          <cell r="B106">
            <v>66.2</v>
          </cell>
          <cell r="C106" t="str">
            <v>Asian/ Pacific Islander Non-Hispanic</v>
          </cell>
          <cell r="D106">
            <v>2017</v>
          </cell>
          <cell r="E106" t="str">
            <v>Early prenatal care</v>
          </cell>
        </row>
        <row r="107">
          <cell r="A107" t="str">
            <v>Calvert</v>
          </cell>
          <cell r="B107">
            <v>80</v>
          </cell>
          <cell r="C107" t="str">
            <v>Asian/ Pacific Islander Non-Hispanic</v>
          </cell>
          <cell r="D107">
            <v>2017</v>
          </cell>
          <cell r="E107" t="str">
            <v>Early prenatal care</v>
          </cell>
        </row>
        <row r="108">
          <cell r="A108" t="str">
            <v>Caroline</v>
          </cell>
          <cell r="B108">
            <v>62.5</v>
          </cell>
          <cell r="C108" t="str">
            <v>Asian/ Pacific Islander Non-Hispanic</v>
          </cell>
          <cell r="D108">
            <v>2017</v>
          </cell>
          <cell r="E108" t="str">
            <v>Early prenatal care</v>
          </cell>
        </row>
        <row r="109">
          <cell r="A109" t="str">
            <v>Carroll</v>
          </cell>
          <cell r="B109">
            <v>80.599999999999994</v>
          </cell>
          <cell r="C109" t="str">
            <v>Asian/ Pacific Islander Non-Hispanic</v>
          </cell>
          <cell r="D109">
            <v>2017</v>
          </cell>
          <cell r="E109" t="str">
            <v>Early prenatal care</v>
          </cell>
        </row>
        <row r="110">
          <cell r="A110" t="str">
            <v>Cecil</v>
          </cell>
          <cell r="B110">
            <v>94.1</v>
          </cell>
          <cell r="C110" t="str">
            <v>Asian/ Pacific Islander Non-Hispanic</v>
          </cell>
          <cell r="D110">
            <v>2017</v>
          </cell>
          <cell r="E110" t="str">
            <v>Early prenatal care</v>
          </cell>
        </row>
        <row r="111">
          <cell r="A111" t="str">
            <v>Charles</v>
          </cell>
          <cell r="B111">
            <v>57.5</v>
          </cell>
          <cell r="C111" t="str">
            <v>Asian/ Pacific Islander Non-Hispanic</v>
          </cell>
          <cell r="D111">
            <v>2017</v>
          </cell>
          <cell r="E111" t="str">
            <v>Early prenatal care</v>
          </cell>
        </row>
        <row r="112">
          <cell r="A112" t="str">
            <v>Dorchester</v>
          </cell>
          <cell r="C112" t="str">
            <v>Asian/ Pacific Islander Non-Hispanic</v>
          </cell>
          <cell r="D112">
            <v>2017</v>
          </cell>
          <cell r="E112" t="str">
            <v>Early prenatal care</v>
          </cell>
        </row>
        <row r="113">
          <cell r="A113" t="str">
            <v>Frederick</v>
          </cell>
          <cell r="B113">
            <v>76.2</v>
          </cell>
          <cell r="C113" t="str">
            <v>Asian/ Pacific Islander Non-Hispanic</v>
          </cell>
          <cell r="D113">
            <v>2017</v>
          </cell>
          <cell r="E113" t="str">
            <v>Early prenatal care</v>
          </cell>
        </row>
        <row r="114">
          <cell r="A114" t="str">
            <v>Garrett</v>
          </cell>
          <cell r="C114" t="str">
            <v>Asian/ Pacific Islander Non-Hispanic</v>
          </cell>
          <cell r="D114">
            <v>2017</v>
          </cell>
          <cell r="E114" t="str">
            <v>Early prenatal care</v>
          </cell>
        </row>
        <row r="115">
          <cell r="A115" t="str">
            <v>Harford</v>
          </cell>
          <cell r="B115">
            <v>74.7</v>
          </cell>
          <cell r="C115" t="str">
            <v>Asian/ Pacific Islander Non-Hispanic</v>
          </cell>
          <cell r="D115">
            <v>2017</v>
          </cell>
          <cell r="E115" t="str">
            <v>Early prenatal care</v>
          </cell>
        </row>
        <row r="116">
          <cell r="A116" t="str">
            <v>Howard</v>
          </cell>
          <cell r="B116">
            <v>72</v>
          </cell>
          <cell r="C116" t="str">
            <v>Asian/ Pacific Islander Non-Hispanic</v>
          </cell>
          <cell r="D116">
            <v>2017</v>
          </cell>
          <cell r="E116" t="str">
            <v>Early prenatal care</v>
          </cell>
        </row>
        <row r="117">
          <cell r="A117" t="str">
            <v>Kent</v>
          </cell>
          <cell r="C117" t="str">
            <v>Asian/ Pacific Islander Non-Hispanic</v>
          </cell>
          <cell r="D117">
            <v>2017</v>
          </cell>
          <cell r="E117" t="str">
            <v>Early prenatal care</v>
          </cell>
        </row>
        <row r="118">
          <cell r="A118" t="str">
            <v>Montgomery</v>
          </cell>
          <cell r="B118">
            <v>77.3</v>
          </cell>
          <cell r="C118" t="str">
            <v>Asian/ Pacific Islander Non-Hispanic</v>
          </cell>
          <cell r="D118">
            <v>2017</v>
          </cell>
          <cell r="E118" t="str">
            <v>Early prenatal care</v>
          </cell>
        </row>
        <row r="119">
          <cell r="A119" t="str">
            <v>Prince George's</v>
          </cell>
          <cell r="B119">
            <v>64.900000000000006</v>
          </cell>
          <cell r="C119" t="str">
            <v>Asian/ Pacific Islander Non-Hispanic</v>
          </cell>
          <cell r="D119">
            <v>2017</v>
          </cell>
          <cell r="E119" t="str">
            <v>Early prenatal care</v>
          </cell>
        </row>
        <row r="120">
          <cell r="A120" t="str">
            <v>Queen Anne's</v>
          </cell>
          <cell r="B120">
            <v>70</v>
          </cell>
          <cell r="C120" t="str">
            <v>Asian/ Pacific Islander Non-Hispanic</v>
          </cell>
          <cell r="D120">
            <v>2017</v>
          </cell>
          <cell r="E120" t="str">
            <v>Early prenatal care</v>
          </cell>
        </row>
        <row r="121">
          <cell r="A121" t="str">
            <v>Saint Mary's</v>
          </cell>
          <cell r="B121">
            <v>69.2</v>
          </cell>
          <cell r="C121" t="str">
            <v>Asian/ Pacific Islander Non-Hispanic</v>
          </cell>
          <cell r="D121">
            <v>2017</v>
          </cell>
          <cell r="E121" t="str">
            <v>Early prenatal care</v>
          </cell>
        </row>
        <row r="122">
          <cell r="A122" t="str">
            <v>Somerset</v>
          </cell>
          <cell r="C122" t="str">
            <v>Asian/ Pacific Islander Non-Hispanic</v>
          </cell>
          <cell r="D122">
            <v>2017</v>
          </cell>
          <cell r="E122" t="str">
            <v>Early prenatal care</v>
          </cell>
        </row>
        <row r="123">
          <cell r="A123" t="str">
            <v>Talbot</v>
          </cell>
          <cell r="B123">
            <v>83.3</v>
          </cell>
          <cell r="C123" t="str">
            <v>Asian/ Pacific Islander Non-Hispanic</v>
          </cell>
          <cell r="D123">
            <v>2017</v>
          </cell>
          <cell r="E123" t="str">
            <v>Early prenatal care</v>
          </cell>
        </row>
        <row r="124">
          <cell r="A124" t="str">
            <v>Washington</v>
          </cell>
          <cell r="B124">
            <v>63.8</v>
          </cell>
          <cell r="C124" t="str">
            <v>Asian/ Pacific Islander Non-Hispanic</v>
          </cell>
          <cell r="D124">
            <v>2017</v>
          </cell>
          <cell r="E124" t="str">
            <v>Early prenatal care</v>
          </cell>
        </row>
        <row r="125">
          <cell r="A125" t="str">
            <v>Wicomico</v>
          </cell>
          <cell r="B125">
            <v>75.8</v>
          </cell>
          <cell r="C125" t="str">
            <v>Asian/ Pacific Islander Non-Hispanic</v>
          </cell>
          <cell r="D125">
            <v>2017</v>
          </cell>
          <cell r="E125" t="str">
            <v>Early prenatal care</v>
          </cell>
        </row>
        <row r="126">
          <cell r="A126" t="str">
            <v>Worcester</v>
          </cell>
          <cell r="B126">
            <v>83.3</v>
          </cell>
          <cell r="C126" t="str">
            <v>Asian/ Pacific Islander Non-Hispanic</v>
          </cell>
          <cell r="D126">
            <v>2017</v>
          </cell>
          <cell r="E126" t="str">
            <v>Early prenatal care</v>
          </cell>
        </row>
        <row r="127">
          <cell r="A127" t="str">
            <v>State</v>
          </cell>
          <cell r="B127">
            <v>67.8</v>
          </cell>
          <cell r="C127" t="str">
            <v>All races/ ethnicities (aggregated)</v>
          </cell>
          <cell r="D127">
            <v>2016</v>
          </cell>
          <cell r="E127" t="str">
            <v>Early prenatal care</v>
          </cell>
        </row>
        <row r="128">
          <cell r="A128" t="str">
            <v>Allegany</v>
          </cell>
          <cell r="B128">
            <v>75.2</v>
          </cell>
          <cell r="C128" t="str">
            <v>All races/ ethnicities (aggregated)</v>
          </cell>
          <cell r="D128">
            <v>2016</v>
          </cell>
          <cell r="E128" t="str">
            <v>Early prenatal care</v>
          </cell>
        </row>
        <row r="129">
          <cell r="A129" t="str">
            <v>Anne Arundel</v>
          </cell>
          <cell r="B129">
            <v>69.8</v>
          </cell>
          <cell r="C129" t="str">
            <v>All races/ ethnicities (aggregated)</v>
          </cell>
          <cell r="D129">
            <v>2016</v>
          </cell>
          <cell r="E129" t="str">
            <v>Early prenatal care</v>
          </cell>
        </row>
        <row r="130">
          <cell r="A130" t="str">
            <v>Baltimore City</v>
          </cell>
          <cell r="B130">
            <v>59.6</v>
          </cell>
          <cell r="C130" t="str">
            <v>All races/ ethnicities (aggregated)</v>
          </cell>
          <cell r="D130">
            <v>2016</v>
          </cell>
          <cell r="E130" t="str">
            <v>Early prenatal care</v>
          </cell>
        </row>
        <row r="131">
          <cell r="A131" t="str">
            <v>Baltimore County</v>
          </cell>
          <cell r="B131">
            <v>66.7</v>
          </cell>
          <cell r="C131" t="str">
            <v>All races/ ethnicities (aggregated)</v>
          </cell>
          <cell r="D131">
            <v>2016</v>
          </cell>
          <cell r="E131" t="str">
            <v>Early prenatal care</v>
          </cell>
        </row>
        <row r="132">
          <cell r="A132" t="str">
            <v>Calvert</v>
          </cell>
          <cell r="B132">
            <v>77.099999999999994</v>
          </cell>
          <cell r="C132" t="str">
            <v>All races/ ethnicities (aggregated)</v>
          </cell>
          <cell r="D132">
            <v>2016</v>
          </cell>
          <cell r="E132" t="str">
            <v>Early prenatal care</v>
          </cell>
        </row>
        <row r="133">
          <cell r="A133" t="str">
            <v>Caroline</v>
          </cell>
          <cell r="B133">
            <v>72.599999999999994</v>
          </cell>
          <cell r="C133" t="str">
            <v>All races/ ethnicities (aggregated)</v>
          </cell>
          <cell r="D133">
            <v>2016</v>
          </cell>
          <cell r="E133" t="str">
            <v>Early prenatal care</v>
          </cell>
        </row>
        <row r="134">
          <cell r="A134" t="str">
            <v>Carroll</v>
          </cell>
          <cell r="B134">
            <v>77.3</v>
          </cell>
          <cell r="C134" t="str">
            <v>All races/ ethnicities (aggregated)</v>
          </cell>
          <cell r="D134">
            <v>2016</v>
          </cell>
          <cell r="E134" t="str">
            <v>Early prenatal care</v>
          </cell>
        </row>
        <row r="135">
          <cell r="A135" t="str">
            <v>Cecil</v>
          </cell>
          <cell r="B135">
            <v>78.5</v>
          </cell>
          <cell r="C135" t="str">
            <v>All races/ ethnicities (aggregated)</v>
          </cell>
          <cell r="D135">
            <v>2016</v>
          </cell>
          <cell r="E135" t="str">
            <v>Early prenatal care</v>
          </cell>
        </row>
        <row r="136">
          <cell r="A136" t="str">
            <v>Charles</v>
          </cell>
          <cell r="B136">
            <v>66.900000000000006</v>
          </cell>
          <cell r="C136" t="str">
            <v>All races/ ethnicities (aggregated)</v>
          </cell>
          <cell r="D136">
            <v>2016</v>
          </cell>
          <cell r="E136" t="str">
            <v>Early prenatal care</v>
          </cell>
        </row>
        <row r="137">
          <cell r="A137" t="str">
            <v>Dorchester</v>
          </cell>
          <cell r="B137">
            <v>76.7</v>
          </cell>
          <cell r="C137" t="str">
            <v>All races/ ethnicities (aggregated)</v>
          </cell>
          <cell r="D137">
            <v>2016</v>
          </cell>
          <cell r="E137" t="str">
            <v>Early prenatal care</v>
          </cell>
        </row>
        <row r="138">
          <cell r="A138" t="str">
            <v>Frederick</v>
          </cell>
          <cell r="B138">
            <v>77.900000000000006</v>
          </cell>
          <cell r="C138" t="str">
            <v>All races/ ethnicities (aggregated)</v>
          </cell>
          <cell r="D138">
            <v>2016</v>
          </cell>
          <cell r="E138" t="str">
            <v>Early prenatal care</v>
          </cell>
        </row>
        <row r="139">
          <cell r="A139" t="str">
            <v>Garrett</v>
          </cell>
          <cell r="B139">
            <v>82.4</v>
          </cell>
          <cell r="C139" t="str">
            <v>All races/ ethnicities (aggregated)</v>
          </cell>
          <cell r="D139">
            <v>2016</v>
          </cell>
          <cell r="E139" t="str">
            <v>Early prenatal care</v>
          </cell>
        </row>
        <row r="140">
          <cell r="A140" t="str">
            <v>Harford</v>
          </cell>
          <cell r="B140">
            <v>75</v>
          </cell>
          <cell r="C140" t="str">
            <v>All races/ ethnicities (aggregated)</v>
          </cell>
          <cell r="D140">
            <v>2016</v>
          </cell>
          <cell r="E140" t="str">
            <v>Early prenatal care</v>
          </cell>
        </row>
        <row r="141">
          <cell r="A141" t="str">
            <v>Howard</v>
          </cell>
          <cell r="B141">
            <v>75</v>
          </cell>
          <cell r="C141" t="str">
            <v>All races/ ethnicities (aggregated)</v>
          </cell>
          <cell r="D141">
            <v>2016</v>
          </cell>
          <cell r="E141" t="str">
            <v>Early prenatal care</v>
          </cell>
        </row>
        <row r="142">
          <cell r="A142" t="str">
            <v>Kent</v>
          </cell>
          <cell r="B142">
            <v>72.900000000000006</v>
          </cell>
          <cell r="C142" t="str">
            <v>All races/ ethnicities (aggregated)</v>
          </cell>
          <cell r="D142">
            <v>2016</v>
          </cell>
          <cell r="E142" t="str">
            <v>Early prenatal care</v>
          </cell>
        </row>
        <row r="143">
          <cell r="A143" t="str">
            <v>Montgomery</v>
          </cell>
          <cell r="B143">
            <v>68.400000000000006</v>
          </cell>
          <cell r="C143" t="str">
            <v>All races/ ethnicities (aggregated)</v>
          </cell>
          <cell r="D143">
            <v>2016</v>
          </cell>
          <cell r="E143" t="str">
            <v>Early prenatal care</v>
          </cell>
        </row>
        <row r="144">
          <cell r="A144" t="str">
            <v>Prince George's</v>
          </cell>
          <cell r="B144">
            <v>57.5</v>
          </cell>
          <cell r="C144" t="str">
            <v>All races/ ethnicities (aggregated)</v>
          </cell>
          <cell r="D144">
            <v>2016</v>
          </cell>
          <cell r="E144" t="str">
            <v>Early prenatal care</v>
          </cell>
        </row>
        <row r="145">
          <cell r="A145" t="str">
            <v>Queen Anne's</v>
          </cell>
          <cell r="B145">
            <v>75.5</v>
          </cell>
          <cell r="C145" t="str">
            <v>All races/ ethnicities (aggregated)</v>
          </cell>
          <cell r="D145">
            <v>2016</v>
          </cell>
          <cell r="E145" t="str">
            <v>Early prenatal care</v>
          </cell>
        </row>
        <row r="146">
          <cell r="A146" t="str">
            <v>Saint Mary's</v>
          </cell>
          <cell r="B146">
            <v>80.3</v>
          </cell>
          <cell r="C146" t="str">
            <v>All races/ ethnicities (aggregated)</v>
          </cell>
          <cell r="D146">
            <v>2016</v>
          </cell>
          <cell r="E146" t="str">
            <v>Early prenatal care</v>
          </cell>
        </row>
        <row r="147">
          <cell r="A147" t="str">
            <v>Somerset</v>
          </cell>
          <cell r="B147">
            <v>79.5</v>
          </cell>
          <cell r="C147" t="str">
            <v>All races/ ethnicities (aggregated)</v>
          </cell>
          <cell r="D147">
            <v>2016</v>
          </cell>
          <cell r="E147" t="str">
            <v>Early prenatal care</v>
          </cell>
        </row>
        <row r="148">
          <cell r="A148" t="str">
            <v>Talbot</v>
          </cell>
          <cell r="B148">
            <v>74.599999999999994</v>
          </cell>
          <cell r="C148" t="str">
            <v>All races/ ethnicities (aggregated)</v>
          </cell>
          <cell r="D148">
            <v>2016</v>
          </cell>
          <cell r="E148" t="str">
            <v>Early prenatal care</v>
          </cell>
        </row>
        <row r="149">
          <cell r="A149" t="str">
            <v>Washington</v>
          </cell>
          <cell r="B149">
            <v>70.2</v>
          </cell>
          <cell r="C149" t="str">
            <v>All races/ ethnicities (aggregated)</v>
          </cell>
          <cell r="D149">
            <v>2016</v>
          </cell>
          <cell r="E149" t="str">
            <v>Early prenatal care</v>
          </cell>
        </row>
        <row r="150">
          <cell r="A150" t="str">
            <v>Wicomico</v>
          </cell>
          <cell r="B150">
            <v>77</v>
          </cell>
          <cell r="C150" t="str">
            <v>All races/ ethnicities (aggregated)</v>
          </cell>
          <cell r="D150">
            <v>2016</v>
          </cell>
          <cell r="E150" t="str">
            <v>Early prenatal care</v>
          </cell>
        </row>
        <row r="151">
          <cell r="A151" t="str">
            <v>Worcester</v>
          </cell>
          <cell r="B151">
            <v>78.599999999999994</v>
          </cell>
          <cell r="C151" t="str">
            <v>All races/ ethnicities (aggregated)</v>
          </cell>
          <cell r="D151">
            <v>2016</v>
          </cell>
          <cell r="E151" t="str">
            <v>Early prenatal care</v>
          </cell>
        </row>
        <row r="152">
          <cell r="A152" t="str">
            <v>State</v>
          </cell>
          <cell r="B152">
            <v>60.5</v>
          </cell>
          <cell r="C152" t="str">
            <v>Black Non-Hispanic</v>
          </cell>
          <cell r="D152">
            <v>2016</v>
          </cell>
          <cell r="E152" t="str">
            <v>Early prenatal care</v>
          </cell>
        </row>
        <row r="153">
          <cell r="A153" t="str">
            <v>Allegany</v>
          </cell>
          <cell r="B153">
            <v>57.9</v>
          </cell>
          <cell r="C153" t="str">
            <v>Black Non-Hispanic</v>
          </cell>
          <cell r="D153">
            <v>2016</v>
          </cell>
          <cell r="E153" t="str">
            <v>Early prenatal care</v>
          </cell>
        </row>
        <row r="154">
          <cell r="A154" t="str">
            <v>Anne Arundel</v>
          </cell>
          <cell r="B154">
            <v>62.2</v>
          </cell>
          <cell r="C154" t="str">
            <v>Black Non-Hispanic</v>
          </cell>
          <cell r="D154">
            <v>2016</v>
          </cell>
          <cell r="E154" t="str">
            <v>Early prenatal care</v>
          </cell>
        </row>
        <row r="155">
          <cell r="A155" t="str">
            <v>Baltimore City</v>
          </cell>
          <cell r="B155">
            <v>57.7</v>
          </cell>
          <cell r="C155" t="str">
            <v>Black Non-Hispanic</v>
          </cell>
          <cell r="D155">
            <v>2016</v>
          </cell>
          <cell r="E155" t="str">
            <v>Early prenatal care</v>
          </cell>
        </row>
        <row r="156">
          <cell r="A156" t="str">
            <v>Baltimore County</v>
          </cell>
          <cell r="B156">
            <v>59.3</v>
          </cell>
          <cell r="C156" t="str">
            <v>Black Non-Hispanic</v>
          </cell>
          <cell r="D156">
            <v>2016</v>
          </cell>
          <cell r="E156" t="str">
            <v>Early prenatal care</v>
          </cell>
        </row>
        <row r="157">
          <cell r="A157" t="str">
            <v>Calvert</v>
          </cell>
          <cell r="B157">
            <v>74.5</v>
          </cell>
          <cell r="C157" t="str">
            <v>Black Non-Hispanic</v>
          </cell>
          <cell r="D157">
            <v>2016</v>
          </cell>
          <cell r="E157" t="str">
            <v>Early prenatal care</v>
          </cell>
        </row>
        <row r="158">
          <cell r="A158" t="str">
            <v>Caroline</v>
          </cell>
          <cell r="B158">
            <v>65.599999999999994</v>
          </cell>
          <cell r="C158" t="str">
            <v>Black Non-Hispanic</v>
          </cell>
          <cell r="D158">
            <v>2016</v>
          </cell>
          <cell r="E158" t="str">
            <v>Early prenatal care</v>
          </cell>
        </row>
        <row r="159">
          <cell r="A159" t="str">
            <v>Carroll</v>
          </cell>
          <cell r="B159">
            <v>69.8</v>
          </cell>
          <cell r="C159" t="str">
            <v>Black Non-Hispanic</v>
          </cell>
          <cell r="D159">
            <v>2016</v>
          </cell>
          <cell r="E159" t="str">
            <v>Early prenatal care</v>
          </cell>
        </row>
        <row r="160">
          <cell r="A160" t="str">
            <v>Cecil</v>
          </cell>
          <cell r="B160">
            <v>73</v>
          </cell>
          <cell r="C160" t="str">
            <v>Black Non-Hispanic</v>
          </cell>
          <cell r="D160">
            <v>2016</v>
          </cell>
          <cell r="E160" t="str">
            <v>Early prenatal care</v>
          </cell>
        </row>
        <row r="161">
          <cell r="A161" t="str">
            <v>Charles</v>
          </cell>
          <cell r="B161">
            <v>65.3</v>
          </cell>
          <cell r="C161" t="str">
            <v>Black Non-Hispanic</v>
          </cell>
          <cell r="D161">
            <v>2016</v>
          </cell>
          <cell r="E161" t="str">
            <v>Early prenatal care</v>
          </cell>
        </row>
        <row r="162">
          <cell r="A162" t="str">
            <v>Dorchester</v>
          </cell>
          <cell r="B162">
            <v>71.7</v>
          </cell>
          <cell r="C162" t="str">
            <v>Black Non-Hispanic</v>
          </cell>
          <cell r="D162">
            <v>2016</v>
          </cell>
          <cell r="E162" t="str">
            <v>Early prenatal care</v>
          </cell>
        </row>
        <row r="163">
          <cell r="A163" t="str">
            <v>Frederick</v>
          </cell>
          <cell r="B163">
            <v>65.3</v>
          </cell>
          <cell r="C163" t="str">
            <v>Black Non-Hispanic</v>
          </cell>
          <cell r="D163">
            <v>2016</v>
          </cell>
          <cell r="E163" t="str">
            <v>Early prenatal care</v>
          </cell>
        </row>
        <row r="164">
          <cell r="A164" t="str">
            <v>Garrett</v>
          </cell>
          <cell r="C164" t="str">
            <v>Black Non-Hispanic</v>
          </cell>
          <cell r="D164">
            <v>2016</v>
          </cell>
          <cell r="E164" t="str">
            <v>Early prenatal care</v>
          </cell>
        </row>
        <row r="165">
          <cell r="A165" t="str">
            <v>Harford</v>
          </cell>
          <cell r="B165">
            <v>63.5</v>
          </cell>
          <cell r="C165" t="str">
            <v>Black Non-Hispanic</v>
          </cell>
          <cell r="D165">
            <v>2016</v>
          </cell>
          <cell r="E165" t="str">
            <v>Early prenatal care</v>
          </cell>
        </row>
        <row r="166">
          <cell r="A166" t="str">
            <v>Howard</v>
          </cell>
          <cell r="B166">
            <v>68</v>
          </cell>
          <cell r="C166" t="str">
            <v>Black Non-Hispanic</v>
          </cell>
          <cell r="D166">
            <v>2016</v>
          </cell>
          <cell r="E166" t="str">
            <v>Early prenatal care</v>
          </cell>
        </row>
        <row r="167">
          <cell r="A167" t="str">
            <v>Kent</v>
          </cell>
          <cell r="B167">
            <v>68.599999999999994</v>
          </cell>
          <cell r="C167" t="str">
            <v>Black Non-Hispanic</v>
          </cell>
          <cell r="D167">
            <v>2016</v>
          </cell>
          <cell r="E167" t="str">
            <v>Early prenatal care</v>
          </cell>
        </row>
        <row r="168">
          <cell r="A168" t="str">
            <v>Montgomery</v>
          </cell>
          <cell r="B168">
            <v>57.8</v>
          </cell>
          <cell r="C168" t="str">
            <v>Black Non-Hispanic</v>
          </cell>
          <cell r="D168">
            <v>2016</v>
          </cell>
          <cell r="E168" t="str">
            <v>Early prenatal care</v>
          </cell>
        </row>
        <row r="169">
          <cell r="A169" t="str">
            <v>Prince George's</v>
          </cell>
          <cell r="B169">
            <v>59.2</v>
          </cell>
          <cell r="C169" t="str">
            <v>Black Non-Hispanic</v>
          </cell>
          <cell r="D169">
            <v>2016</v>
          </cell>
          <cell r="E169" t="str">
            <v>Early prenatal care</v>
          </cell>
        </row>
        <row r="170">
          <cell r="A170" t="str">
            <v>Queen Anne's</v>
          </cell>
          <cell r="B170">
            <v>66.7</v>
          </cell>
          <cell r="C170" t="str">
            <v>Black Non-Hispanic</v>
          </cell>
          <cell r="D170">
            <v>2016</v>
          </cell>
          <cell r="E170" t="str">
            <v>Early prenatal care</v>
          </cell>
        </row>
        <row r="171">
          <cell r="A171" t="str">
            <v>Saint Mary's</v>
          </cell>
          <cell r="B171">
            <v>70.7</v>
          </cell>
          <cell r="C171" t="str">
            <v>Black Non-Hispanic</v>
          </cell>
          <cell r="D171">
            <v>2016</v>
          </cell>
          <cell r="E171" t="str">
            <v>Early prenatal care</v>
          </cell>
        </row>
        <row r="172">
          <cell r="A172" t="str">
            <v>Somerset</v>
          </cell>
          <cell r="B172">
            <v>75.2</v>
          </cell>
          <cell r="C172" t="str">
            <v>Black Non-Hispanic</v>
          </cell>
          <cell r="D172">
            <v>2016</v>
          </cell>
          <cell r="E172" t="str">
            <v>Early prenatal care</v>
          </cell>
        </row>
        <row r="173">
          <cell r="A173" t="str">
            <v>Talbot</v>
          </cell>
          <cell r="B173">
            <v>88.9</v>
          </cell>
          <cell r="C173" t="str">
            <v>Black Non-Hispanic</v>
          </cell>
          <cell r="D173">
            <v>2016</v>
          </cell>
          <cell r="E173" t="str">
            <v>Early prenatal care</v>
          </cell>
        </row>
        <row r="174">
          <cell r="A174" t="str">
            <v>Washington</v>
          </cell>
          <cell r="B174">
            <v>57.1</v>
          </cell>
          <cell r="C174" t="str">
            <v>Black Non-Hispanic</v>
          </cell>
          <cell r="D174">
            <v>2016</v>
          </cell>
          <cell r="E174" t="str">
            <v>Early prenatal care</v>
          </cell>
        </row>
        <row r="175">
          <cell r="A175" t="str">
            <v>Wicomico</v>
          </cell>
          <cell r="B175">
            <v>74.2</v>
          </cell>
          <cell r="C175" t="str">
            <v>Black Non-Hispanic</v>
          </cell>
          <cell r="D175">
            <v>2016</v>
          </cell>
          <cell r="E175" t="str">
            <v>Early prenatal care</v>
          </cell>
        </row>
        <row r="176">
          <cell r="A176" t="str">
            <v>Worcester</v>
          </cell>
          <cell r="B176">
            <v>76.599999999999994</v>
          </cell>
          <cell r="C176" t="str">
            <v>Black Non-Hispanic</v>
          </cell>
          <cell r="D176">
            <v>2016</v>
          </cell>
          <cell r="E176" t="str">
            <v>Early prenatal care</v>
          </cell>
        </row>
        <row r="177">
          <cell r="A177" t="str">
            <v>State</v>
          </cell>
          <cell r="B177">
            <v>50.8</v>
          </cell>
          <cell r="C177" t="str">
            <v>Hispanic</v>
          </cell>
          <cell r="D177">
            <v>2016</v>
          </cell>
          <cell r="E177" t="str">
            <v>Early prenatal care</v>
          </cell>
        </row>
        <row r="178">
          <cell r="A178" t="str">
            <v>Allegany</v>
          </cell>
          <cell r="B178">
            <v>85.7</v>
          </cell>
          <cell r="C178" t="str">
            <v>Hispanic</v>
          </cell>
          <cell r="D178">
            <v>2016</v>
          </cell>
          <cell r="E178" t="str">
            <v>Early prenatal care</v>
          </cell>
        </row>
        <row r="179">
          <cell r="A179" t="str">
            <v>Anne Arundel</v>
          </cell>
          <cell r="B179">
            <v>48.9</v>
          </cell>
          <cell r="C179" t="str">
            <v>Hispanic</v>
          </cell>
          <cell r="D179">
            <v>2016</v>
          </cell>
          <cell r="E179" t="str">
            <v>Early prenatal care</v>
          </cell>
        </row>
        <row r="180">
          <cell r="A180" t="str">
            <v>Baltimore City</v>
          </cell>
          <cell r="B180">
            <v>34.1</v>
          </cell>
          <cell r="C180" t="str">
            <v>Hispanic</v>
          </cell>
          <cell r="D180">
            <v>2016</v>
          </cell>
          <cell r="E180" t="str">
            <v>Early prenatal care</v>
          </cell>
        </row>
        <row r="181">
          <cell r="A181" t="str">
            <v>Baltimore County</v>
          </cell>
          <cell r="B181">
            <v>47.5</v>
          </cell>
          <cell r="C181" t="str">
            <v>Hispanic</v>
          </cell>
          <cell r="D181">
            <v>2016</v>
          </cell>
          <cell r="E181" t="str">
            <v>Early prenatal care</v>
          </cell>
        </row>
        <row r="182">
          <cell r="A182" t="str">
            <v>Calvert</v>
          </cell>
          <cell r="B182">
            <v>-40</v>
          </cell>
          <cell r="C182" t="str">
            <v>Hispanic</v>
          </cell>
          <cell r="D182">
            <v>2016</v>
          </cell>
          <cell r="E182" t="str">
            <v>Early prenatal care</v>
          </cell>
        </row>
        <row r="183">
          <cell r="A183" t="str">
            <v>Caroline</v>
          </cell>
          <cell r="B183">
            <v>45.2</v>
          </cell>
          <cell r="C183" t="str">
            <v>Hispanic</v>
          </cell>
          <cell r="D183">
            <v>2016</v>
          </cell>
          <cell r="E183" t="str">
            <v>Early prenatal care</v>
          </cell>
        </row>
        <row r="184">
          <cell r="A184" t="str">
            <v>Carroll</v>
          </cell>
          <cell r="B184">
            <v>46.8</v>
          </cell>
          <cell r="C184" t="str">
            <v>Hispanic</v>
          </cell>
          <cell r="D184">
            <v>2016</v>
          </cell>
          <cell r="E184" t="str">
            <v>Early prenatal care</v>
          </cell>
        </row>
        <row r="185">
          <cell r="A185" t="str">
            <v>Cecil</v>
          </cell>
          <cell r="B185">
            <v>59</v>
          </cell>
          <cell r="C185" t="str">
            <v>Hispanic</v>
          </cell>
          <cell r="D185">
            <v>2016</v>
          </cell>
          <cell r="E185" t="str">
            <v>Early prenatal care</v>
          </cell>
        </row>
        <row r="186">
          <cell r="A186" t="str">
            <v>Charles</v>
          </cell>
          <cell r="B186">
            <v>56.7</v>
          </cell>
          <cell r="C186" t="str">
            <v>Hispanic</v>
          </cell>
          <cell r="D186">
            <v>2016</v>
          </cell>
          <cell r="E186" t="str">
            <v>Early prenatal care</v>
          </cell>
        </row>
        <row r="187">
          <cell r="A187" t="str">
            <v>Dorchester</v>
          </cell>
          <cell r="B187">
            <v>65.5</v>
          </cell>
          <cell r="C187" t="str">
            <v>Hispanic</v>
          </cell>
          <cell r="D187">
            <v>2016</v>
          </cell>
          <cell r="E187" t="str">
            <v>Early prenatal care</v>
          </cell>
        </row>
        <row r="188">
          <cell r="A188" t="str">
            <v>Frederick</v>
          </cell>
          <cell r="B188">
            <v>65.7</v>
          </cell>
          <cell r="C188" t="str">
            <v>Hispanic</v>
          </cell>
          <cell r="D188">
            <v>2016</v>
          </cell>
          <cell r="E188" t="str">
            <v>Early prenatal care</v>
          </cell>
        </row>
        <row r="189">
          <cell r="A189" t="str">
            <v>Garrett</v>
          </cell>
          <cell r="C189" t="str">
            <v>Hispanic</v>
          </cell>
          <cell r="D189">
            <v>2016</v>
          </cell>
          <cell r="E189" t="str">
            <v>Early prenatal care</v>
          </cell>
        </row>
        <row r="190">
          <cell r="A190" t="str">
            <v>Harford</v>
          </cell>
          <cell r="B190">
            <v>60.3</v>
          </cell>
          <cell r="C190" t="str">
            <v>Hispanic</v>
          </cell>
          <cell r="D190">
            <v>2016</v>
          </cell>
          <cell r="E190" t="str">
            <v>Early prenatal care</v>
          </cell>
        </row>
        <row r="191">
          <cell r="A191" t="str">
            <v>Howard</v>
          </cell>
          <cell r="B191">
            <v>52.9</v>
          </cell>
          <cell r="C191" t="str">
            <v>Hispanic</v>
          </cell>
          <cell r="D191">
            <v>2016</v>
          </cell>
          <cell r="E191" t="str">
            <v>Early prenatal care</v>
          </cell>
        </row>
        <row r="192">
          <cell r="A192" t="str">
            <v>Kent</v>
          </cell>
          <cell r="C192" t="str">
            <v>Hispanic</v>
          </cell>
          <cell r="D192">
            <v>2016</v>
          </cell>
          <cell r="E192" t="str">
            <v>Early prenatal care</v>
          </cell>
        </row>
        <row r="193">
          <cell r="A193" t="str">
            <v>Montgomery</v>
          </cell>
          <cell r="B193">
            <v>49.5</v>
          </cell>
          <cell r="C193" t="str">
            <v>Hispanic</v>
          </cell>
          <cell r="D193">
            <v>2016</v>
          </cell>
          <cell r="E193" t="str">
            <v>Early prenatal care</v>
          </cell>
        </row>
        <row r="194">
          <cell r="A194" t="str">
            <v>Prince George's</v>
          </cell>
          <cell r="B194">
            <v>47.7</v>
          </cell>
          <cell r="C194" t="str">
            <v>Hispanic</v>
          </cell>
          <cell r="D194">
            <v>2016</v>
          </cell>
          <cell r="E194" t="str">
            <v>Early prenatal care</v>
          </cell>
        </row>
        <row r="195">
          <cell r="A195" t="str">
            <v>Queen Anne's</v>
          </cell>
          <cell r="B195">
            <v>-9.3000000000000007</v>
          </cell>
          <cell r="C195" t="str">
            <v>Hispanic</v>
          </cell>
          <cell r="D195">
            <v>2016</v>
          </cell>
          <cell r="E195" t="str">
            <v>Early prenatal care</v>
          </cell>
        </row>
        <row r="196">
          <cell r="A196" t="str">
            <v>Saint Mary's</v>
          </cell>
          <cell r="B196">
            <v>66.7</v>
          </cell>
          <cell r="C196" t="str">
            <v>Hispanic</v>
          </cell>
          <cell r="D196">
            <v>2016</v>
          </cell>
          <cell r="E196" t="str">
            <v>Early prenatal care</v>
          </cell>
        </row>
        <row r="197">
          <cell r="A197" t="str">
            <v>Somerset</v>
          </cell>
          <cell r="B197">
            <v>69.2</v>
          </cell>
          <cell r="C197" t="str">
            <v>Hispanic</v>
          </cell>
          <cell r="D197">
            <v>2016</v>
          </cell>
          <cell r="E197" t="str">
            <v>Early prenatal care</v>
          </cell>
        </row>
        <row r="198">
          <cell r="A198" t="str">
            <v>Talbot</v>
          </cell>
          <cell r="B198">
            <v>42</v>
          </cell>
          <cell r="C198" t="str">
            <v>Hispanic</v>
          </cell>
          <cell r="D198">
            <v>2016</v>
          </cell>
          <cell r="E198" t="str">
            <v>Early prenatal care</v>
          </cell>
        </row>
        <row r="199">
          <cell r="A199" t="str">
            <v>Washington</v>
          </cell>
          <cell r="B199">
            <v>57.8</v>
          </cell>
          <cell r="C199" t="str">
            <v>Hispanic</v>
          </cell>
          <cell r="D199">
            <v>2016</v>
          </cell>
          <cell r="E199" t="str">
            <v>Early prenatal care</v>
          </cell>
        </row>
        <row r="200">
          <cell r="A200" t="str">
            <v>Wicomico</v>
          </cell>
          <cell r="B200">
            <v>56.8</v>
          </cell>
          <cell r="C200" t="str">
            <v>Hispanic</v>
          </cell>
          <cell r="D200">
            <v>2016</v>
          </cell>
          <cell r="E200" t="str">
            <v>Early prenatal care</v>
          </cell>
        </row>
        <row r="201">
          <cell r="A201" t="str">
            <v>Worcester</v>
          </cell>
          <cell r="B201">
            <v>68.2</v>
          </cell>
          <cell r="C201" t="str">
            <v>Hispanic</v>
          </cell>
          <cell r="D201">
            <v>2016</v>
          </cell>
          <cell r="E201" t="str">
            <v>Early prenatal care</v>
          </cell>
        </row>
        <row r="202">
          <cell r="A202" t="str">
            <v>State</v>
          </cell>
          <cell r="B202">
            <v>78.3</v>
          </cell>
          <cell r="C202" t="str">
            <v>White Non-Hispanic</v>
          </cell>
          <cell r="D202">
            <v>2016</v>
          </cell>
          <cell r="E202" t="str">
            <v>Early prenatal care</v>
          </cell>
        </row>
        <row r="203">
          <cell r="A203" t="str">
            <v>Allegany</v>
          </cell>
          <cell r="B203">
            <v>75.599999999999994</v>
          </cell>
          <cell r="C203" t="str">
            <v>White Non-Hispanic</v>
          </cell>
          <cell r="D203">
            <v>2016</v>
          </cell>
          <cell r="E203" t="str">
            <v>Early prenatal care</v>
          </cell>
        </row>
        <row r="204">
          <cell r="A204" t="str">
            <v>Anne Arundel</v>
          </cell>
          <cell r="B204">
            <v>76.599999999999994</v>
          </cell>
          <cell r="C204" t="str">
            <v>White Non-Hispanic</v>
          </cell>
          <cell r="D204">
            <v>2016</v>
          </cell>
          <cell r="E204" t="str">
            <v>Early prenatal care</v>
          </cell>
        </row>
        <row r="205">
          <cell r="A205" t="str">
            <v>Baltimore City</v>
          </cell>
          <cell r="B205">
            <v>72.3</v>
          </cell>
          <cell r="C205" t="str">
            <v>White Non-Hispanic</v>
          </cell>
          <cell r="D205">
            <v>2016</v>
          </cell>
          <cell r="E205" t="str">
            <v>Early prenatal care</v>
          </cell>
        </row>
        <row r="206">
          <cell r="A206" t="str">
            <v>Baltimore County</v>
          </cell>
          <cell r="B206">
            <v>74.900000000000006</v>
          </cell>
          <cell r="C206" t="str">
            <v>White Non-Hispanic</v>
          </cell>
          <cell r="D206">
            <v>2016</v>
          </cell>
          <cell r="E206" t="str">
            <v>Early prenatal care</v>
          </cell>
        </row>
        <row r="207">
          <cell r="A207" t="str">
            <v>Calvert</v>
          </cell>
          <cell r="B207">
            <v>78.900000000000006</v>
          </cell>
          <cell r="C207" t="str">
            <v>White Non-Hispanic</v>
          </cell>
          <cell r="D207">
            <v>2016</v>
          </cell>
          <cell r="E207" t="str">
            <v>Early prenatal care</v>
          </cell>
        </row>
        <row r="208">
          <cell r="A208" t="str">
            <v>Caroline</v>
          </cell>
          <cell r="B208">
            <v>81</v>
          </cell>
          <cell r="C208" t="str">
            <v>White Non-Hispanic</v>
          </cell>
          <cell r="D208">
            <v>2016</v>
          </cell>
          <cell r="E208" t="str">
            <v>Early prenatal care</v>
          </cell>
        </row>
        <row r="209">
          <cell r="A209" t="str">
            <v>Carroll</v>
          </cell>
          <cell r="B209">
            <v>79.7</v>
          </cell>
          <cell r="C209" t="str">
            <v>White Non-Hispanic</v>
          </cell>
          <cell r="D209">
            <v>2016</v>
          </cell>
          <cell r="E209" t="str">
            <v>Early prenatal care</v>
          </cell>
        </row>
        <row r="210">
          <cell r="A210" t="str">
            <v>Cecil</v>
          </cell>
          <cell r="B210">
            <v>80</v>
          </cell>
          <cell r="C210" t="str">
            <v>White Non-Hispanic</v>
          </cell>
          <cell r="D210">
            <v>2016</v>
          </cell>
          <cell r="E210" t="str">
            <v>Early prenatal care</v>
          </cell>
        </row>
        <row r="211">
          <cell r="A211" t="str">
            <v>Charles</v>
          </cell>
          <cell r="B211">
            <v>71.900000000000006</v>
          </cell>
          <cell r="C211" t="str">
            <v>White Non-Hispanic</v>
          </cell>
          <cell r="D211">
            <v>2016</v>
          </cell>
          <cell r="E211" t="str">
            <v>Early prenatal care</v>
          </cell>
        </row>
        <row r="212">
          <cell r="A212" t="str">
            <v>Dorchester</v>
          </cell>
          <cell r="B212">
            <v>83.5</v>
          </cell>
          <cell r="C212" t="str">
            <v>White Non-Hispanic</v>
          </cell>
          <cell r="D212">
            <v>2016</v>
          </cell>
          <cell r="E212" t="str">
            <v>Early prenatal care</v>
          </cell>
        </row>
        <row r="213">
          <cell r="A213" t="str">
            <v>Frederick</v>
          </cell>
          <cell r="B213">
            <v>82.2</v>
          </cell>
          <cell r="C213" t="str">
            <v>White Non-Hispanic</v>
          </cell>
          <cell r="D213">
            <v>2016</v>
          </cell>
          <cell r="E213" t="str">
            <v>Early prenatal care</v>
          </cell>
        </row>
        <row r="214">
          <cell r="A214" t="str">
            <v>Garrett</v>
          </cell>
          <cell r="B214">
            <v>82.8</v>
          </cell>
          <cell r="C214" t="str">
            <v>White Non-Hispanic</v>
          </cell>
          <cell r="D214">
            <v>2016</v>
          </cell>
          <cell r="E214" t="str">
            <v>Early prenatal care</v>
          </cell>
        </row>
        <row r="215">
          <cell r="A215" t="str">
            <v>Harford</v>
          </cell>
          <cell r="B215">
            <v>78.7</v>
          </cell>
          <cell r="C215" t="str">
            <v>White Non-Hispanic</v>
          </cell>
          <cell r="D215">
            <v>2016</v>
          </cell>
          <cell r="E215" t="str">
            <v>Early prenatal care</v>
          </cell>
        </row>
        <row r="216">
          <cell r="A216" t="str">
            <v>Howard</v>
          </cell>
          <cell r="B216">
            <v>81</v>
          </cell>
          <cell r="C216" t="str">
            <v>White Non-Hispanic</v>
          </cell>
          <cell r="D216">
            <v>2016</v>
          </cell>
          <cell r="E216" t="str">
            <v>Early prenatal care</v>
          </cell>
        </row>
        <row r="217">
          <cell r="A217" t="str">
            <v>Kent</v>
          </cell>
          <cell r="B217">
            <v>76.5</v>
          </cell>
          <cell r="C217" t="str">
            <v>White Non-Hispanic</v>
          </cell>
          <cell r="D217">
            <v>2016</v>
          </cell>
          <cell r="E217" t="str">
            <v>Early prenatal care</v>
          </cell>
        </row>
        <row r="218">
          <cell r="A218" t="str">
            <v>Montgomery</v>
          </cell>
          <cell r="B218">
            <v>83.5</v>
          </cell>
          <cell r="C218" t="str">
            <v>White Non-Hispanic</v>
          </cell>
          <cell r="D218">
            <v>2016</v>
          </cell>
          <cell r="E218" t="str">
            <v>Early prenatal care</v>
          </cell>
        </row>
        <row r="219">
          <cell r="A219" t="str">
            <v>Prince George's</v>
          </cell>
          <cell r="B219">
            <v>73</v>
          </cell>
          <cell r="C219" t="str">
            <v>White Non-Hispanic</v>
          </cell>
          <cell r="D219">
            <v>2016</v>
          </cell>
          <cell r="E219" t="str">
            <v>Early prenatal care</v>
          </cell>
        </row>
        <row r="220">
          <cell r="A220" t="str">
            <v>Queen Anne's</v>
          </cell>
          <cell r="B220">
            <v>81</v>
          </cell>
          <cell r="C220" t="str">
            <v>White Non-Hispanic</v>
          </cell>
          <cell r="D220">
            <v>2016</v>
          </cell>
          <cell r="E220" t="str">
            <v>Early prenatal care</v>
          </cell>
        </row>
        <row r="221">
          <cell r="A221" t="str">
            <v>Saint Mary's</v>
          </cell>
          <cell r="B221">
            <v>83.4</v>
          </cell>
          <cell r="C221" t="str">
            <v>White Non-Hispanic</v>
          </cell>
          <cell r="D221">
            <v>2016</v>
          </cell>
          <cell r="E221" t="str">
            <v>Early prenatal care</v>
          </cell>
        </row>
        <row r="222">
          <cell r="A222" t="str">
            <v>Somerset</v>
          </cell>
          <cell r="B222">
            <v>85.6</v>
          </cell>
          <cell r="C222" t="str">
            <v>White Non-Hispanic</v>
          </cell>
          <cell r="D222">
            <v>2016</v>
          </cell>
          <cell r="E222" t="str">
            <v>Early prenatal care</v>
          </cell>
        </row>
        <row r="223">
          <cell r="A223" t="str">
            <v>Talbot</v>
          </cell>
          <cell r="B223">
            <v>83.5</v>
          </cell>
          <cell r="C223" t="str">
            <v>White Non-Hispanic</v>
          </cell>
          <cell r="D223">
            <v>2016</v>
          </cell>
          <cell r="E223" t="str">
            <v>Early prenatal care</v>
          </cell>
        </row>
        <row r="224">
          <cell r="A224" t="str">
            <v>Washington</v>
          </cell>
          <cell r="B224">
            <v>73.3</v>
          </cell>
          <cell r="C224" t="str">
            <v>White Non-Hispanic</v>
          </cell>
          <cell r="D224">
            <v>2016</v>
          </cell>
          <cell r="E224" t="str">
            <v>Early prenatal care</v>
          </cell>
        </row>
        <row r="225">
          <cell r="A225" t="str">
            <v>Wicomico</v>
          </cell>
          <cell r="B225">
            <v>82.6</v>
          </cell>
          <cell r="C225" t="str">
            <v>White Non-Hispanic</v>
          </cell>
          <cell r="D225">
            <v>2016</v>
          </cell>
          <cell r="E225" t="str">
            <v>Early prenatal care</v>
          </cell>
        </row>
        <row r="226">
          <cell r="A226" t="str">
            <v>Worcester</v>
          </cell>
          <cell r="B226">
            <v>80</v>
          </cell>
          <cell r="C226" t="str">
            <v>White Non-Hispanic</v>
          </cell>
          <cell r="D226">
            <v>2016</v>
          </cell>
          <cell r="E226" t="str">
            <v>Early prenatal care</v>
          </cell>
        </row>
        <row r="227">
          <cell r="A227" t="str">
            <v>State</v>
          </cell>
          <cell r="B227">
            <v>72</v>
          </cell>
          <cell r="C227" t="str">
            <v>Asian/ Pacific Islander Non-Hispanic</v>
          </cell>
          <cell r="D227">
            <v>2016</v>
          </cell>
          <cell r="E227" t="str">
            <v>Early prenatal care</v>
          </cell>
        </row>
        <row r="228">
          <cell r="A228" t="str">
            <v>Allegany</v>
          </cell>
          <cell r="B228">
            <v>90.9</v>
          </cell>
          <cell r="C228" t="str">
            <v>Asian/ Pacific Islander Non-Hispanic</v>
          </cell>
          <cell r="D228">
            <v>2016</v>
          </cell>
          <cell r="E228" t="str">
            <v>Early prenatal care</v>
          </cell>
        </row>
        <row r="229">
          <cell r="A229" t="str">
            <v>Anne Arundel</v>
          </cell>
          <cell r="B229">
            <v>65.400000000000006</v>
          </cell>
          <cell r="C229" t="str">
            <v>Asian/ Pacific Islander Non-Hispanic</v>
          </cell>
          <cell r="D229">
            <v>2016</v>
          </cell>
          <cell r="E229" t="str">
            <v>Early prenatal care</v>
          </cell>
        </row>
        <row r="230">
          <cell r="A230" t="str">
            <v>Baltimore City</v>
          </cell>
          <cell r="B230">
            <v>64.8</v>
          </cell>
          <cell r="C230" t="str">
            <v>Asian/ Pacific Islander Non-Hispanic</v>
          </cell>
          <cell r="D230">
            <v>2016</v>
          </cell>
          <cell r="E230" t="str">
            <v>Early prenatal care</v>
          </cell>
        </row>
        <row r="231">
          <cell r="A231" t="str">
            <v>Baltimore County</v>
          </cell>
          <cell r="B231">
            <v>68.2</v>
          </cell>
          <cell r="C231" t="str">
            <v>Asian/ Pacific Islander Non-Hispanic</v>
          </cell>
          <cell r="D231">
            <v>2016</v>
          </cell>
          <cell r="E231" t="str">
            <v>Early prenatal care</v>
          </cell>
        </row>
        <row r="232">
          <cell r="A232" t="str">
            <v>Calvert</v>
          </cell>
          <cell r="B232">
            <v>57.1</v>
          </cell>
          <cell r="C232" t="str">
            <v>Asian/ Pacific Islander Non-Hispanic</v>
          </cell>
          <cell r="D232">
            <v>2016</v>
          </cell>
          <cell r="E232" t="str">
            <v>Early prenatal care</v>
          </cell>
        </row>
        <row r="233">
          <cell r="A233" t="str">
            <v>Caroline</v>
          </cell>
          <cell r="C233" t="str">
            <v>Asian/ Pacific Islander Non-Hispanic</v>
          </cell>
          <cell r="D233">
            <v>2016</v>
          </cell>
          <cell r="E233" t="str">
            <v>Early prenatal care</v>
          </cell>
        </row>
        <row r="234">
          <cell r="A234" t="str">
            <v>Carroll</v>
          </cell>
          <cell r="B234">
            <v>79.099999999999994</v>
          </cell>
          <cell r="C234" t="str">
            <v>Asian/ Pacific Islander Non-Hispanic</v>
          </cell>
          <cell r="D234">
            <v>2016</v>
          </cell>
          <cell r="E234" t="str">
            <v>Early prenatal care</v>
          </cell>
        </row>
        <row r="235">
          <cell r="A235" t="str">
            <v>Cecil</v>
          </cell>
          <cell r="B235">
            <v>81.8</v>
          </cell>
          <cell r="C235" t="str">
            <v>Asian/ Pacific Islander Non-Hispanic</v>
          </cell>
          <cell r="D235">
            <v>2016</v>
          </cell>
          <cell r="E235" t="str">
            <v>Early prenatal care</v>
          </cell>
        </row>
        <row r="236">
          <cell r="A236" t="str">
            <v>Charles</v>
          </cell>
          <cell r="B236">
            <v>57.4</v>
          </cell>
          <cell r="C236" t="str">
            <v>Asian/ Pacific Islander Non-Hispanic</v>
          </cell>
          <cell r="D236">
            <v>2016</v>
          </cell>
          <cell r="E236" t="str">
            <v>Early prenatal care</v>
          </cell>
        </row>
        <row r="237">
          <cell r="A237" t="str">
            <v>Dorchester</v>
          </cell>
          <cell r="B237">
            <v>100</v>
          </cell>
          <cell r="C237" t="str">
            <v>Asian/ Pacific Islander Non-Hispanic</v>
          </cell>
          <cell r="D237">
            <v>2016</v>
          </cell>
          <cell r="E237" t="str">
            <v>Early prenatal care</v>
          </cell>
        </row>
        <row r="238">
          <cell r="A238" t="str">
            <v>Frederick</v>
          </cell>
          <cell r="B238">
            <v>72.2</v>
          </cell>
          <cell r="C238" t="str">
            <v>Asian/ Pacific Islander Non-Hispanic</v>
          </cell>
          <cell r="D238">
            <v>2016</v>
          </cell>
          <cell r="E238" t="str">
            <v>Early prenatal care</v>
          </cell>
        </row>
        <row r="239">
          <cell r="A239" t="str">
            <v>Garrett</v>
          </cell>
          <cell r="C239" t="str">
            <v>Asian/ Pacific Islander Non-Hispanic</v>
          </cell>
          <cell r="D239">
            <v>2016</v>
          </cell>
          <cell r="E239" t="str">
            <v>Early prenatal care</v>
          </cell>
        </row>
        <row r="240">
          <cell r="A240" t="str">
            <v>Harford</v>
          </cell>
          <cell r="B240">
            <v>72.400000000000006</v>
          </cell>
          <cell r="C240" t="str">
            <v>Asian/ Pacific Islander Non-Hispanic</v>
          </cell>
          <cell r="D240">
            <v>2016</v>
          </cell>
          <cell r="E240" t="str">
            <v>Early prenatal care</v>
          </cell>
        </row>
        <row r="241">
          <cell r="A241" t="str">
            <v>Howard</v>
          </cell>
          <cell r="B241">
            <v>77</v>
          </cell>
          <cell r="C241" t="str">
            <v>Asian/ Pacific Islander Non-Hispanic</v>
          </cell>
          <cell r="D241">
            <v>2016</v>
          </cell>
          <cell r="E241" t="str">
            <v>Early prenatal care</v>
          </cell>
        </row>
        <row r="242">
          <cell r="A242" t="str">
            <v>Kent</v>
          </cell>
          <cell r="C242" t="str">
            <v>Asian/ Pacific Islander Non-Hispanic</v>
          </cell>
          <cell r="D242">
            <v>2016</v>
          </cell>
          <cell r="E242" t="str">
            <v>Early prenatal care</v>
          </cell>
        </row>
        <row r="243">
          <cell r="A243" t="str">
            <v>Montgomery</v>
          </cell>
          <cell r="B243">
            <v>76.099999999999994</v>
          </cell>
          <cell r="C243" t="str">
            <v>Asian/ Pacific Islander Non-Hispanic</v>
          </cell>
          <cell r="D243">
            <v>2016</v>
          </cell>
          <cell r="E243" t="str">
            <v>Early prenatal care</v>
          </cell>
        </row>
        <row r="244">
          <cell r="A244" t="str">
            <v>Prince George's</v>
          </cell>
          <cell r="B244">
            <v>63.5</v>
          </cell>
          <cell r="C244" t="str">
            <v>Asian/ Pacific Islander Non-Hispanic</v>
          </cell>
          <cell r="D244">
            <v>2016</v>
          </cell>
          <cell r="E244" t="str">
            <v>Early prenatal care</v>
          </cell>
        </row>
        <row r="245">
          <cell r="A245" t="str">
            <v>Queen Anne's</v>
          </cell>
          <cell r="C245" t="str">
            <v>Asian/ Pacific Islander Non-Hispanic</v>
          </cell>
          <cell r="D245">
            <v>2016</v>
          </cell>
          <cell r="E245" t="str">
            <v>Early prenatal care</v>
          </cell>
        </row>
        <row r="246">
          <cell r="A246" t="str">
            <v>Saint Mary's</v>
          </cell>
          <cell r="B246">
            <v>78.8</v>
          </cell>
          <cell r="C246" t="str">
            <v>Asian/ Pacific Islander Non-Hispanic</v>
          </cell>
          <cell r="D246">
            <v>2016</v>
          </cell>
          <cell r="E246" t="str">
            <v>Early prenatal care</v>
          </cell>
        </row>
        <row r="247">
          <cell r="A247" t="str">
            <v>Somerset</v>
          </cell>
          <cell r="C247" t="str">
            <v>Asian/ Pacific Islander Non-Hispanic</v>
          </cell>
          <cell r="D247">
            <v>2016</v>
          </cell>
          <cell r="E247" t="str">
            <v>Early prenatal care</v>
          </cell>
        </row>
        <row r="248">
          <cell r="A248" t="str">
            <v>Talbot</v>
          </cell>
          <cell r="B248">
            <v>54.5</v>
          </cell>
          <cell r="C248" t="str">
            <v>Asian/ Pacific Islander Non-Hispanic</v>
          </cell>
          <cell r="D248">
            <v>2016</v>
          </cell>
          <cell r="E248" t="str">
            <v>Early prenatal care</v>
          </cell>
        </row>
        <row r="249">
          <cell r="A249" t="str">
            <v>Washington</v>
          </cell>
          <cell r="B249">
            <v>77.099999999999994</v>
          </cell>
          <cell r="C249" t="str">
            <v>Asian/ Pacific Islander Non-Hispanic</v>
          </cell>
          <cell r="D249">
            <v>2016</v>
          </cell>
          <cell r="E249" t="str">
            <v>Early prenatal care</v>
          </cell>
        </row>
        <row r="250">
          <cell r="A250" t="str">
            <v>Wicomico</v>
          </cell>
          <cell r="B250">
            <v>80</v>
          </cell>
          <cell r="C250" t="str">
            <v>Asian/ Pacific Islander Non-Hispanic</v>
          </cell>
          <cell r="D250">
            <v>2016</v>
          </cell>
          <cell r="E250" t="str">
            <v>Early prenatal care</v>
          </cell>
        </row>
        <row r="251">
          <cell r="A251" t="str">
            <v>Worcester</v>
          </cell>
          <cell r="C251" t="str">
            <v>Asian/ Pacific Islander Non-Hispanic</v>
          </cell>
          <cell r="D251">
            <v>2016</v>
          </cell>
          <cell r="E251" t="str">
            <v>Early prenatal care</v>
          </cell>
        </row>
        <row r="252">
          <cell r="A252" t="str">
            <v>State</v>
          </cell>
          <cell r="B252">
            <v>66.900000000000006</v>
          </cell>
          <cell r="C252" t="str">
            <v>All races/ ethnicities (aggregated)</v>
          </cell>
          <cell r="D252">
            <v>2015</v>
          </cell>
          <cell r="E252" t="str">
            <v>Early prenatal care</v>
          </cell>
        </row>
        <row r="253">
          <cell r="A253" t="str">
            <v>Allegany</v>
          </cell>
          <cell r="B253">
            <v>77.2</v>
          </cell>
          <cell r="C253" t="str">
            <v>All races/ ethnicities (aggregated)</v>
          </cell>
          <cell r="D253">
            <v>2015</v>
          </cell>
          <cell r="E253" t="str">
            <v>Early prenatal care</v>
          </cell>
        </row>
        <row r="254">
          <cell r="A254" t="str">
            <v>Anne Arundel</v>
          </cell>
          <cell r="B254">
            <v>69.400000000000006</v>
          </cell>
          <cell r="C254" t="str">
            <v>All races/ ethnicities (aggregated)</v>
          </cell>
          <cell r="D254">
            <v>2015</v>
          </cell>
          <cell r="E254" t="str">
            <v>Early prenatal care</v>
          </cell>
        </row>
        <row r="255">
          <cell r="A255" t="str">
            <v>Baltimore City</v>
          </cell>
          <cell r="B255">
            <v>59.4</v>
          </cell>
          <cell r="C255" t="str">
            <v>All races/ ethnicities (aggregated)</v>
          </cell>
          <cell r="D255">
            <v>2015</v>
          </cell>
          <cell r="E255" t="str">
            <v>Early prenatal care</v>
          </cell>
        </row>
        <row r="256">
          <cell r="A256" t="str">
            <v>Baltimore County</v>
          </cell>
          <cell r="B256">
            <v>66.7</v>
          </cell>
          <cell r="C256" t="str">
            <v>All races/ ethnicities (aggregated)</v>
          </cell>
          <cell r="D256">
            <v>2015</v>
          </cell>
          <cell r="E256" t="str">
            <v>Early prenatal care</v>
          </cell>
        </row>
        <row r="257">
          <cell r="A257" t="str">
            <v>Calvert</v>
          </cell>
          <cell r="B257">
            <v>72.099999999999994</v>
          </cell>
          <cell r="C257" t="str">
            <v>All races/ ethnicities (aggregated)</v>
          </cell>
          <cell r="D257">
            <v>2015</v>
          </cell>
          <cell r="E257" t="str">
            <v>Early prenatal care</v>
          </cell>
        </row>
        <row r="258">
          <cell r="A258" t="str">
            <v>Caroline</v>
          </cell>
          <cell r="B258">
            <v>76.7</v>
          </cell>
          <cell r="C258" t="str">
            <v>All races/ ethnicities (aggregated)</v>
          </cell>
          <cell r="D258">
            <v>2015</v>
          </cell>
          <cell r="E258" t="str">
            <v>Early prenatal care</v>
          </cell>
        </row>
        <row r="259">
          <cell r="A259" t="str">
            <v>Carroll</v>
          </cell>
          <cell r="B259">
            <v>75.900000000000006</v>
          </cell>
          <cell r="C259" t="str">
            <v>All races/ ethnicities (aggregated)</v>
          </cell>
          <cell r="D259">
            <v>2015</v>
          </cell>
          <cell r="E259" t="str">
            <v>Early prenatal care</v>
          </cell>
        </row>
        <row r="260">
          <cell r="A260" t="str">
            <v>Cecil</v>
          </cell>
          <cell r="B260">
            <v>78.2</v>
          </cell>
          <cell r="C260" t="str">
            <v>All races/ ethnicities (aggregated)</v>
          </cell>
          <cell r="D260">
            <v>2015</v>
          </cell>
          <cell r="E260" t="str">
            <v>Early prenatal care</v>
          </cell>
        </row>
        <row r="261">
          <cell r="A261" t="str">
            <v>Charles</v>
          </cell>
          <cell r="B261">
            <v>67.599999999999994</v>
          </cell>
          <cell r="C261" t="str">
            <v>All races/ ethnicities (aggregated)</v>
          </cell>
          <cell r="D261">
            <v>2015</v>
          </cell>
          <cell r="E261" t="str">
            <v>Early prenatal care</v>
          </cell>
        </row>
        <row r="262">
          <cell r="A262" t="str">
            <v>Dorchester</v>
          </cell>
          <cell r="B262">
            <v>78.099999999999994</v>
          </cell>
          <cell r="C262" t="str">
            <v>All races/ ethnicities (aggregated)</v>
          </cell>
          <cell r="D262">
            <v>2015</v>
          </cell>
          <cell r="E262" t="str">
            <v>Early prenatal care</v>
          </cell>
        </row>
        <row r="263">
          <cell r="A263" t="str">
            <v>Frederick</v>
          </cell>
          <cell r="B263">
            <v>77.5</v>
          </cell>
          <cell r="C263" t="str">
            <v>All races/ ethnicities (aggregated)</v>
          </cell>
          <cell r="D263">
            <v>2015</v>
          </cell>
          <cell r="E263" t="str">
            <v>Early prenatal care</v>
          </cell>
        </row>
        <row r="264">
          <cell r="A264" t="str">
            <v>Garrett</v>
          </cell>
          <cell r="B264">
            <v>80.900000000000006</v>
          </cell>
          <cell r="C264" t="str">
            <v>All races/ ethnicities (aggregated)</v>
          </cell>
          <cell r="D264">
            <v>2015</v>
          </cell>
          <cell r="E264" t="str">
            <v>Early prenatal care</v>
          </cell>
        </row>
        <row r="265">
          <cell r="A265" t="str">
            <v>Harford</v>
          </cell>
          <cell r="B265">
            <v>78.599999999999994</v>
          </cell>
          <cell r="C265" t="str">
            <v>All races/ ethnicities (aggregated)</v>
          </cell>
          <cell r="D265">
            <v>2015</v>
          </cell>
          <cell r="E265" t="str">
            <v>Early prenatal care</v>
          </cell>
        </row>
        <row r="266">
          <cell r="A266" t="str">
            <v>Howard</v>
          </cell>
          <cell r="B266">
            <v>68.599999999999994</v>
          </cell>
          <cell r="C266" t="str">
            <v>All races/ ethnicities (aggregated)</v>
          </cell>
          <cell r="D266">
            <v>2015</v>
          </cell>
          <cell r="E266" t="str">
            <v>Early prenatal care</v>
          </cell>
        </row>
        <row r="267">
          <cell r="A267" t="str">
            <v>Kent</v>
          </cell>
          <cell r="B267">
            <v>81.900000000000006</v>
          </cell>
          <cell r="C267" t="str">
            <v>All races/ ethnicities (aggregated)</v>
          </cell>
          <cell r="D267">
            <v>2015</v>
          </cell>
          <cell r="E267" t="str">
            <v>Early prenatal care</v>
          </cell>
        </row>
        <row r="268">
          <cell r="A268" t="str">
            <v>Montgomery</v>
          </cell>
          <cell r="B268">
            <v>66.3</v>
          </cell>
          <cell r="C268" t="str">
            <v>All races/ ethnicities (aggregated)</v>
          </cell>
          <cell r="D268">
            <v>2015</v>
          </cell>
          <cell r="E268" t="str">
            <v>Early prenatal care</v>
          </cell>
        </row>
        <row r="269">
          <cell r="A269" t="str">
            <v>Prince George's</v>
          </cell>
          <cell r="B269">
            <v>56.5</v>
          </cell>
          <cell r="C269" t="str">
            <v>All races/ ethnicities (aggregated)</v>
          </cell>
          <cell r="D269">
            <v>2015</v>
          </cell>
          <cell r="E269" t="str">
            <v>Early prenatal care</v>
          </cell>
        </row>
        <row r="270">
          <cell r="A270" t="str">
            <v>Queen Anne's</v>
          </cell>
          <cell r="B270">
            <v>75.3</v>
          </cell>
          <cell r="C270" t="str">
            <v>All races/ ethnicities (aggregated)</v>
          </cell>
          <cell r="D270">
            <v>2015</v>
          </cell>
          <cell r="E270" t="str">
            <v>Early prenatal care</v>
          </cell>
        </row>
        <row r="271">
          <cell r="A271" t="str">
            <v>Saint Mary's</v>
          </cell>
          <cell r="B271">
            <v>77.2</v>
          </cell>
          <cell r="C271" t="str">
            <v>All races/ ethnicities (aggregated)</v>
          </cell>
          <cell r="D271">
            <v>2015</v>
          </cell>
          <cell r="E271" t="str">
            <v>Early prenatal care</v>
          </cell>
        </row>
        <row r="272">
          <cell r="A272" t="str">
            <v>Somerset</v>
          </cell>
          <cell r="B272">
            <v>80.5</v>
          </cell>
          <cell r="C272" t="str">
            <v>All races/ ethnicities (aggregated)</v>
          </cell>
          <cell r="D272">
            <v>2015</v>
          </cell>
          <cell r="E272" t="str">
            <v>Early prenatal care</v>
          </cell>
        </row>
        <row r="273">
          <cell r="A273" t="str">
            <v>Talbot</v>
          </cell>
          <cell r="B273">
            <v>76.3</v>
          </cell>
          <cell r="C273" t="str">
            <v>All races/ ethnicities (aggregated)</v>
          </cell>
          <cell r="D273">
            <v>2015</v>
          </cell>
          <cell r="E273" t="str">
            <v>Early prenatal care</v>
          </cell>
        </row>
        <row r="274">
          <cell r="A274" t="str">
            <v>Washington</v>
          </cell>
          <cell r="B274">
            <v>70.2</v>
          </cell>
          <cell r="C274" t="str">
            <v>All races/ ethnicities (aggregated)</v>
          </cell>
          <cell r="D274">
            <v>2015</v>
          </cell>
          <cell r="E274" t="str">
            <v>Early prenatal care</v>
          </cell>
        </row>
        <row r="275">
          <cell r="A275" t="str">
            <v>Wicomico</v>
          </cell>
          <cell r="B275">
            <v>78.8</v>
          </cell>
          <cell r="C275" t="str">
            <v>All races/ ethnicities (aggregated)</v>
          </cell>
          <cell r="D275">
            <v>2015</v>
          </cell>
          <cell r="E275" t="str">
            <v>Early prenatal care</v>
          </cell>
        </row>
        <row r="276">
          <cell r="A276" t="str">
            <v>Worcester</v>
          </cell>
          <cell r="B276">
            <v>80.400000000000006</v>
          </cell>
          <cell r="C276" t="str">
            <v>All races/ ethnicities (aggregated)</v>
          </cell>
          <cell r="D276">
            <v>2015</v>
          </cell>
          <cell r="E276" t="str">
            <v>Early prenatal care</v>
          </cell>
        </row>
        <row r="277">
          <cell r="A277" t="str">
            <v>State</v>
          </cell>
          <cell r="B277">
            <v>60.4</v>
          </cell>
          <cell r="C277" t="str">
            <v>Black Non-Hispanic</v>
          </cell>
          <cell r="D277">
            <v>2015</v>
          </cell>
          <cell r="E277" t="str">
            <v>Early prenatal care</v>
          </cell>
        </row>
        <row r="278">
          <cell r="A278" t="str">
            <v>Allegany</v>
          </cell>
          <cell r="B278">
            <v>76</v>
          </cell>
          <cell r="C278" t="str">
            <v>Black Non-Hispanic</v>
          </cell>
          <cell r="D278">
            <v>2015</v>
          </cell>
          <cell r="E278" t="str">
            <v>Early prenatal care</v>
          </cell>
        </row>
        <row r="279">
          <cell r="A279" t="str">
            <v>Anne Arundel</v>
          </cell>
          <cell r="B279">
            <v>61.9</v>
          </cell>
          <cell r="C279" t="str">
            <v>Black Non-Hispanic</v>
          </cell>
          <cell r="D279">
            <v>2015</v>
          </cell>
          <cell r="E279" t="str">
            <v>Early prenatal care</v>
          </cell>
        </row>
        <row r="280">
          <cell r="A280" t="str">
            <v>Baltimore City</v>
          </cell>
          <cell r="B280">
            <v>57.9</v>
          </cell>
          <cell r="C280" t="str">
            <v>Black Non-Hispanic</v>
          </cell>
          <cell r="D280">
            <v>2015</v>
          </cell>
          <cell r="E280" t="str">
            <v>Early prenatal care</v>
          </cell>
        </row>
        <row r="281">
          <cell r="A281" t="str">
            <v>Baltimore County</v>
          </cell>
          <cell r="B281">
            <v>60.9</v>
          </cell>
          <cell r="C281" t="str">
            <v>Black Non-Hispanic</v>
          </cell>
          <cell r="D281">
            <v>2015</v>
          </cell>
          <cell r="E281" t="str">
            <v>Early prenatal care</v>
          </cell>
        </row>
        <row r="282">
          <cell r="A282" t="str">
            <v>Calvert</v>
          </cell>
          <cell r="B282">
            <v>59.6</v>
          </cell>
          <cell r="C282" t="str">
            <v>Black Non-Hispanic</v>
          </cell>
          <cell r="D282">
            <v>2015</v>
          </cell>
          <cell r="E282" t="str">
            <v>Early prenatal care</v>
          </cell>
        </row>
        <row r="283">
          <cell r="A283" t="str">
            <v>Caroline</v>
          </cell>
          <cell r="B283">
            <v>76.7</v>
          </cell>
          <cell r="C283" t="str">
            <v>Black Non-Hispanic</v>
          </cell>
          <cell r="D283">
            <v>2015</v>
          </cell>
          <cell r="E283" t="str">
            <v>Early prenatal care</v>
          </cell>
        </row>
        <row r="284">
          <cell r="A284" t="str">
            <v>Carroll</v>
          </cell>
          <cell r="B284">
            <v>56.9</v>
          </cell>
          <cell r="C284" t="str">
            <v>Black Non-Hispanic</v>
          </cell>
          <cell r="D284">
            <v>2015</v>
          </cell>
          <cell r="E284" t="str">
            <v>Early prenatal care</v>
          </cell>
        </row>
        <row r="285">
          <cell r="A285" t="str">
            <v>Cecil</v>
          </cell>
          <cell r="B285">
            <v>71</v>
          </cell>
          <cell r="C285" t="str">
            <v>Black Non-Hispanic</v>
          </cell>
          <cell r="D285">
            <v>2015</v>
          </cell>
          <cell r="E285" t="str">
            <v>Early prenatal care</v>
          </cell>
        </row>
        <row r="286">
          <cell r="A286" t="str">
            <v>Charles</v>
          </cell>
          <cell r="B286">
            <v>63</v>
          </cell>
          <cell r="C286" t="str">
            <v>Black Non-Hispanic</v>
          </cell>
          <cell r="D286">
            <v>2015</v>
          </cell>
          <cell r="E286" t="str">
            <v>Early prenatal care</v>
          </cell>
        </row>
        <row r="287">
          <cell r="A287" t="str">
            <v>Dorchester</v>
          </cell>
          <cell r="B287">
            <v>72</v>
          </cell>
          <cell r="C287" t="str">
            <v>Black Non-Hispanic</v>
          </cell>
          <cell r="D287">
            <v>2015</v>
          </cell>
          <cell r="E287" t="str">
            <v>Early prenatal care</v>
          </cell>
        </row>
        <row r="288">
          <cell r="A288" t="str">
            <v>Frederick</v>
          </cell>
          <cell r="B288">
            <v>64.400000000000006</v>
          </cell>
          <cell r="C288" t="str">
            <v>Black Non-Hispanic</v>
          </cell>
          <cell r="D288">
            <v>2015</v>
          </cell>
          <cell r="E288" t="str">
            <v>Early prenatal care</v>
          </cell>
        </row>
        <row r="289">
          <cell r="A289" t="str">
            <v>Garrett</v>
          </cell>
          <cell r="C289" t="str">
            <v>Black Non-Hispanic</v>
          </cell>
          <cell r="D289">
            <v>2015</v>
          </cell>
          <cell r="E289" t="str">
            <v>Early prenatal care</v>
          </cell>
        </row>
        <row r="290">
          <cell r="A290" t="str">
            <v>Harford</v>
          </cell>
          <cell r="B290">
            <v>67.099999999999994</v>
          </cell>
          <cell r="C290" t="str">
            <v>Black Non-Hispanic</v>
          </cell>
          <cell r="D290">
            <v>2015</v>
          </cell>
          <cell r="E290" t="str">
            <v>Early prenatal care</v>
          </cell>
        </row>
        <row r="291">
          <cell r="A291" t="str">
            <v>Howard</v>
          </cell>
          <cell r="B291">
            <v>60.2</v>
          </cell>
          <cell r="C291" t="str">
            <v>Black Non-Hispanic</v>
          </cell>
          <cell r="D291">
            <v>2015</v>
          </cell>
          <cell r="E291" t="str">
            <v>Early prenatal care</v>
          </cell>
        </row>
        <row r="292">
          <cell r="A292" t="str">
            <v>Kent</v>
          </cell>
          <cell r="B292">
            <v>72.2</v>
          </cell>
          <cell r="C292" t="str">
            <v>Black Non-Hispanic</v>
          </cell>
          <cell r="D292">
            <v>2015</v>
          </cell>
          <cell r="E292" t="str">
            <v>Early prenatal care</v>
          </cell>
        </row>
        <row r="293">
          <cell r="A293" t="str">
            <v>Montgomery</v>
          </cell>
          <cell r="B293">
            <v>59.5</v>
          </cell>
          <cell r="C293" t="str">
            <v>Black Non-Hispanic</v>
          </cell>
          <cell r="D293">
            <v>2015</v>
          </cell>
          <cell r="E293" t="str">
            <v>Early prenatal care</v>
          </cell>
        </row>
        <row r="294">
          <cell r="A294" t="str">
            <v>Prince George's</v>
          </cell>
          <cell r="B294">
            <v>58.9</v>
          </cell>
          <cell r="C294" t="str">
            <v>Black Non-Hispanic</v>
          </cell>
          <cell r="D294">
            <v>2015</v>
          </cell>
          <cell r="E294" t="str">
            <v>Early prenatal care</v>
          </cell>
        </row>
        <row r="295">
          <cell r="A295" t="str">
            <v>Queen Anne's</v>
          </cell>
          <cell r="B295">
            <v>69.599999999999994</v>
          </cell>
          <cell r="C295" t="str">
            <v>Black Non-Hispanic</v>
          </cell>
          <cell r="D295">
            <v>2015</v>
          </cell>
          <cell r="E295" t="str">
            <v>Early prenatal care</v>
          </cell>
        </row>
        <row r="296">
          <cell r="A296" t="str">
            <v>Saint Mary's</v>
          </cell>
          <cell r="B296">
            <v>69.400000000000006</v>
          </cell>
          <cell r="C296" t="str">
            <v>Black Non-Hispanic</v>
          </cell>
          <cell r="D296">
            <v>2015</v>
          </cell>
          <cell r="E296" t="str">
            <v>Early prenatal care</v>
          </cell>
        </row>
        <row r="297">
          <cell r="A297" t="str">
            <v>Somerset</v>
          </cell>
          <cell r="B297">
            <v>77.3</v>
          </cell>
          <cell r="C297" t="str">
            <v>Black Non-Hispanic</v>
          </cell>
          <cell r="D297">
            <v>2015</v>
          </cell>
          <cell r="E297" t="str">
            <v>Early prenatal care</v>
          </cell>
        </row>
        <row r="298">
          <cell r="A298" t="str">
            <v>Talbot</v>
          </cell>
          <cell r="B298">
            <v>76.3</v>
          </cell>
          <cell r="C298" t="str">
            <v>Black Non-Hispanic</v>
          </cell>
          <cell r="D298">
            <v>2015</v>
          </cell>
          <cell r="E298" t="str">
            <v>Early prenatal care</v>
          </cell>
        </row>
        <row r="299">
          <cell r="A299" t="str">
            <v>Washington</v>
          </cell>
          <cell r="B299">
            <v>56</v>
          </cell>
          <cell r="C299" t="str">
            <v>Black Non-Hispanic</v>
          </cell>
          <cell r="D299">
            <v>2015</v>
          </cell>
          <cell r="E299" t="str">
            <v>Early prenatal care</v>
          </cell>
        </row>
        <row r="300">
          <cell r="A300" t="str">
            <v>Wicomico</v>
          </cell>
          <cell r="B300">
            <v>69.8</v>
          </cell>
          <cell r="C300" t="str">
            <v>Black Non-Hispanic</v>
          </cell>
          <cell r="D300">
            <v>2015</v>
          </cell>
          <cell r="E300" t="str">
            <v>Early prenatal care</v>
          </cell>
        </row>
        <row r="301">
          <cell r="A301" t="str">
            <v>Worcester</v>
          </cell>
          <cell r="B301">
            <v>71.599999999999994</v>
          </cell>
          <cell r="C301" t="str">
            <v>Black Non-Hispanic</v>
          </cell>
          <cell r="D301">
            <v>2015</v>
          </cell>
          <cell r="E301" t="str">
            <v>Early prenatal care</v>
          </cell>
        </row>
        <row r="302">
          <cell r="A302" t="str">
            <v>State</v>
          </cell>
          <cell r="B302">
            <v>48.1</v>
          </cell>
          <cell r="C302" t="str">
            <v>Hispanic</v>
          </cell>
          <cell r="D302">
            <v>2015</v>
          </cell>
          <cell r="E302" t="str">
            <v>Early prenatal care</v>
          </cell>
        </row>
        <row r="303">
          <cell r="A303" t="str">
            <v>Allegany</v>
          </cell>
          <cell r="B303">
            <v>87.5</v>
          </cell>
          <cell r="C303" t="str">
            <v>Hispanic</v>
          </cell>
          <cell r="D303">
            <v>2015</v>
          </cell>
          <cell r="E303" t="str">
            <v>Early prenatal care</v>
          </cell>
        </row>
        <row r="304">
          <cell r="A304" t="str">
            <v>Anne Arundel</v>
          </cell>
          <cell r="B304">
            <v>51.2</v>
          </cell>
          <cell r="C304" t="str">
            <v>Hispanic</v>
          </cell>
          <cell r="D304">
            <v>2015</v>
          </cell>
          <cell r="E304" t="str">
            <v>Early prenatal care</v>
          </cell>
        </row>
        <row r="305">
          <cell r="A305" t="str">
            <v>Baltimore City</v>
          </cell>
          <cell r="B305">
            <v>38.6</v>
          </cell>
          <cell r="C305" t="str">
            <v>Hispanic</v>
          </cell>
          <cell r="D305">
            <v>2015</v>
          </cell>
          <cell r="E305" t="str">
            <v>Early prenatal care</v>
          </cell>
        </row>
        <row r="306">
          <cell r="A306" t="str">
            <v>Baltimore County</v>
          </cell>
          <cell r="B306">
            <v>49.4</v>
          </cell>
          <cell r="C306" t="str">
            <v>Hispanic</v>
          </cell>
          <cell r="D306">
            <v>2015</v>
          </cell>
          <cell r="E306" t="str">
            <v>Early prenatal care</v>
          </cell>
        </row>
        <row r="307">
          <cell r="A307" t="str">
            <v>Calvert</v>
          </cell>
          <cell r="B307">
            <v>52.8</v>
          </cell>
          <cell r="C307" t="str">
            <v>Hispanic</v>
          </cell>
          <cell r="D307">
            <v>2015</v>
          </cell>
          <cell r="E307" t="str">
            <v>Early prenatal care</v>
          </cell>
        </row>
        <row r="308">
          <cell r="A308" t="str">
            <v>Caroline</v>
          </cell>
          <cell r="B308">
            <v>58</v>
          </cell>
          <cell r="C308" t="str">
            <v>Hispanic</v>
          </cell>
          <cell r="D308">
            <v>2015</v>
          </cell>
          <cell r="E308" t="str">
            <v>Early prenatal care</v>
          </cell>
        </row>
        <row r="309">
          <cell r="A309" t="str">
            <v>Carroll</v>
          </cell>
          <cell r="B309">
            <v>43.5</v>
          </cell>
          <cell r="C309" t="str">
            <v>Hispanic</v>
          </cell>
          <cell r="D309">
            <v>2015</v>
          </cell>
          <cell r="E309" t="str">
            <v>Early prenatal care</v>
          </cell>
        </row>
        <row r="310">
          <cell r="A310" t="str">
            <v>Cecil</v>
          </cell>
          <cell r="B310">
            <v>55.4</v>
          </cell>
          <cell r="C310" t="str">
            <v>Hispanic</v>
          </cell>
          <cell r="D310">
            <v>2015</v>
          </cell>
          <cell r="E310" t="str">
            <v>Early prenatal care</v>
          </cell>
        </row>
        <row r="311">
          <cell r="A311" t="str">
            <v>Charles</v>
          </cell>
          <cell r="B311">
            <v>62</v>
          </cell>
          <cell r="C311" t="str">
            <v>Hispanic</v>
          </cell>
          <cell r="D311">
            <v>2015</v>
          </cell>
          <cell r="E311" t="str">
            <v>Early prenatal care</v>
          </cell>
        </row>
        <row r="312">
          <cell r="A312" t="str">
            <v>Dorchester</v>
          </cell>
          <cell r="B312">
            <v>64.099999999999994</v>
          </cell>
          <cell r="C312" t="str">
            <v>Hispanic</v>
          </cell>
          <cell r="D312">
            <v>2015</v>
          </cell>
          <cell r="E312" t="str">
            <v>Early prenatal care</v>
          </cell>
        </row>
        <row r="313">
          <cell r="A313" t="str">
            <v>Frederick</v>
          </cell>
          <cell r="B313">
            <v>59.9</v>
          </cell>
          <cell r="C313" t="str">
            <v>Hispanic</v>
          </cell>
          <cell r="D313">
            <v>2015</v>
          </cell>
          <cell r="E313" t="str">
            <v>Early prenatal care</v>
          </cell>
        </row>
        <row r="314">
          <cell r="A314" t="str">
            <v>Garrett</v>
          </cell>
          <cell r="C314" t="str">
            <v>Hispanic</v>
          </cell>
          <cell r="D314">
            <v>2015</v>
          </cell>
          <cell r="E314" t="str">
            <v>Early prenatal care</v>
          </cell>
        </row>
        <row r="315">
          <cell r="A315" t="str">
            <v>Harford</v>
          </cell>
          <cell r="B315">
            <v>65.400000000000006</v>
          </cell>
          <cell r="C315" t="str">
            <v>Hispanic</v>
          </cell>
          <cell r="D315">
            <v>2015</v>
          </cell>
          <cell r="E315" t="str">
            <v>Early prenatal care</v>
          </cell>
        </row>
        <row r="316">
          <cell r="A316" t="str">
            <v>Howard</v>
          </cell>
          <cell r="B316">
            <v>53.7</v>
          </cell>
          <cell r="C316" t="str">
            <v>Hispanic</v>
          </cell>
          <cell r="D316">
            <v>2015</v>
          </cell>
          <cell r="E316" t="str">
            <v>Early prenatal care</v>
          </cell>
        </row>
        <row r="317">
          <cell r="A317" t="str">
            <v>Kent</v>
          </cell>
          <cell r="C317" t="str">
            <v>Hispanic</v>
          </cell>
          <cell r="D317">
            <v>2015</v>
          </cell>
          <cell r="E317" t="str">
            <v>Early prenatal care</v>
          </cell>
        </row>
        <row r="318">
          <cell r="A318" t="str">
            <v>Montgomery</v>
          </cell>
          <cell r="B318">
            <v>46.9</v>
          </cell>
          <cell r="C318" t="str">
            <v>Hispanic</v>
          </cell>
          <cell r="D318">
            <v>2015</v>
          </cell>
          <cell r="E318" t="str">
            <v>Early prenatal care</v>
          </cell>
        </row>
        <row r="319">
          <cell r="A319" t="str">
            <v>Prince George's</v>
          </cell>
          <cell r="B319">
            <v>44.8</v>
          </cell>
          <cell r="C319" t="str">
            <v>Hispanic</v>
          </cell>
          <cell r="D319">
            <v>2015</v>
          </cell>
          <cell r="E319" t="str">
            <v>Early prenatal care</v>
          </cell>
        </row>
        <row r="320">
          <cell r="A320" t="str">
            <v>Queen Anne's</v>
          </cell>
          <cell r="B320">
            <v>43.3</v>
          </cell>
          <cell r="C320" t="str">
            <v>Hispanic</v>
          </cell>
          <cell r="D320">
            <v>2015</v>
          </cell>
          <cell r="E320" t="str">
            <v>Early prenatal care</v>
          </cell>
        </row>
        <row r="321">
          <cell r="A321" t="str">
            <v>Saint Mary's</v>
          </cell>
          <cell r="B321">
            <v>72.400000000000006</v>
          </cell>
          <cell r="C321" t="str">
            <v>Hispanic</v>
          </cell>
          <cell r="D321">
            <v>2015</v>
          </cell>
          <cell r="E321" t="str">
            <v>Early prenatal care</v>
          </cell>
        </row>
        <row r="322">
          <cell r="A322" t="str">
            <v>Somerset</v>
          </cell>
          <cell r="B322">
            <v>72.2</v>
          </cell>
          <cell r="C322" t="str">
            <v>Hispanic</v>
          </cell>
          <cell r="D322">
            <v>2015</v>
          </cell>
          <cell r="E322" t="str">
            <v>Early prenatal care</v>
          </cell>
        </row>
        <row r="323">
          <cell r="A323" t="str">
            <v>Talbot</v>
          </cell>
          <cell r="B323">
            <v>49.1</v>
          </cell>
          <cell r="C323" t="str">
            <v>Hispanic</v>
          </cell>
          <cell r="D323">
            <v>2015</v>
          </cell>
          <cell r="E323" t="str">
            <v>Early prenatal care</v>
          </cell>
        </row>
        <row r="324">
          <cell r="A324" t="str">
            <v>Washington</v>
          </cell>
          <cell r="B324">
            <v>64.5</v>
          </cell>
          <cell r="C324" t="str">
            <v>Hispanic</v>
          </cell>
          <cell r="D324">
            <v>2015</v>
          </cell>
          <cell r="E324" t="str">
            <v>Early prenatal care</v>
          </cell>
        </row>
        <row r="325">
          <cell r="A325" t="str">
            <v>Wicomico</v>
          </cell>
          <cell r="B325">
            <v>69.099999999999994</v>
          </cell>
          <cell r="C325" t="str">
            <v>Hispanic</v>
          </cell>
          <cell r="D325">
            <v>2015</v>
          </cell>
          <cell r="E325" t="str">
            <v>Early prenatal care</v>
          </cell>
        </row>
        <row r="326">
          <cell r="A326" t="str">
            <v>Worcester</v>
          </cell>
          <cell r="B326">
            <v>53.8</v>
          </cell>
          <cell r="C326" t="str">
            <v>Hispanic</v>
          </cell>
          <cell r="D326">
            <v>2015</v>
          </cell>
          <cell r="E326" t="str">
            <v>Early prenatal care</v>
          </cell>
        </row>
        <row r="327">
          <cell r="A327" t="str">
            <v>State</v>
          </cell>
          <cell r="B327">
            <v>77.900000000000006</v>
          </cell>
          <cell r="C327" t="str">
            <v>White Non-Hispanic</v>
          </cell>
          <cell r="D327">
            <v>2015</v>
          </cell>
          <cell r="E327" t="str">
            <v>Early prenatal care</v>
          </cell>
        </row>
        <row r="328">
          <cell r="A328" t="str">
            <v>Allegany</v>
          </cell>
          <cell r="B328">
            <v>77.5</v>
          </cell>
          <cell r="C328" t="str">
            <v>White Non-Hispanic</v>
          </cell>
          <cell r="D328">
            <v>2015</v>
          </cell>
          <cell r="E328" t="str">
            <v>Early prenatal care</v>
          </cell>
        </row>
        <row r="329">
          <cell r="A329" t="str">
            <v>Anne Arundel</v>
          </cell>
          <cell r="B329">
            <v>75.099999999999994</v>
          </cell>
          <cell r="C329" t="str">
            <v>White Non-Hispanic</v>
          </cell>
          <cell r="D329">
            <v>2015</v>
          </cell>
          <cell r="E329" t="str">
            <v>Early prenatal care</v>
          </cell>
        </row>
        <row r="330">
          <cell r="A330" t="str">
            <v>Baltimore City</v>
          </cell>
          <cell r="B330">
            <v>69.8</v>
          </cell>
          <cell r="C330" t="str">
            <v>White Non-Hispanic</v>
          </cell>
          <cell r="D330">
            <v>2015</v>
          </cell>
          <cell r="E330" t="str">
            <v>Early prenatal care</v>
          </cell>
        </row>
        <row r="331">
          <cell r="A331" t="str">
            <v>Baltimore County</v>
          </cell>
          <cell r="B331">
            <v>74.599999999999994</v>
          </cell>
          <cell r="C331" t="str">
            <v>White Non-Hispanic</v>
          </cell>
          <cell r="D331">
            <v>2015</v>
          </cell>
          <cell r="E331" t="str">
            <v>Early prenatal care</v>
          </cell>
        </row>
        <row r="332">
          <cell r="A332" t="str">
            <v>Calvert</v>
          </cell>
          <cell r="B332">
            <v>74.5</v>
          </cell>
          <cell r="C332" t="str">
            <v>White Non-Hispanic</v>
          </cell>
          <cell r="D332">
            <v>2015</v>
          </cell>
          <cell r="E332" t="str">
            <v>Early prenatal care</v>
          </cell>
        </row>
        <row r="333">
          <cell r="A333" t="str">
            <v>Caroline</v>
          </cell>
          <cell r="B333">
            <v>80.599999999999994</v>
          </cell>
          <cell r="C333" t="str">
            <v>White Non-Hispanic</v>
          </cell>
          <cell r="D333">
            <v>2015</v>
          </cell>
          <cell r="E333" t="str">
            <v>Early prenatal care</v>
          </cell>
        </row>
        <row r="334">
          <cell r="A334" t="str">
            <v>Carroll</v>
          </cell>
          <cell r="B334">
            <v>79</v>
          </cell>
          <cell r="C334" t="str">
            <v>White Non-Hispanic</v>
          </cell>
          <cell r="D334">
            <v>2015</v>
          </cell>
          <cell r="E334" t="str">
            <v>Early prenatal care</v>
          </cell>
        </row>
        <row r="335">
          <cell r="A335" t="str">
            <v>Cecil</v>
          </cell>
          <cell r="B335">
            <v>80.8</v>
          </cell>
          <cell r="C335" t="str">
            <v>White Non-Hispanic</v>
          </cell>
          <cell r="D335">
            <v>2015</v>
          </cell>
          <cell r="E335" t="str">
            <v>Early prenatal care</v>
          </cell>
        </row>
        <row r="336">
          <cell r="A336" t="str">
            <v>Charles</v>
          </cell>
          <cell r="B336">
            <v>73.900000000000006</v>
          </cell>
          <cell r="C336" t="str">
            <v>White Non-Hispanic</v>
          </cell>
          <cell r="D336">
            <v>2015</v>
          </cell>
          <cell r="E336" t="str">
            <v>Early prenatal care</v>
          </cell>
        </row>
        <row r="337">
          <cell r="A337" t="str">
            <v>Dorchester</v>
          </cell>
          <cell r="B337">
            <v>85.8</v>
          </cell>
          <cell r="C337" t="str">
            <v>White Non-Hispanic</v>
          </cell>
          <cell r="D337">
            <v>2015</v>
          </cell>
          <cell r="E337" t="str">
            <v>Early prenatal care</v>
          </cell>
        </row>
        <row r="338">
          <cell r="A338" t="str">
            <v>Frederick</v>
          </cell>
          <cell r="B338">
            <v>83.2</v>
          </cell>
          <cell r="C338" t="str">
            <v>White Non-Hispanic</v>
          </cell>
          <cell r="D338">
            <v>2015</v>
          </cell>
          <cell r="E338" t="str">
            <v>Early prenatal care</v>
          </cell>
        </row>
        <row r="339">
          <cell r="A339" t="str">
            <v>Garrett</v>
          </cell>
          <cell r="B339">
            <v>81.900000000000006</v>
          </cell>
          <cell r="C339" t="str">
            <v>White Non-Hispanic</v>
          </cell>
          <cell r="D339">
            <v>2015</v>
          </cell>
          <cell r="E339" t="str">
            <v>Early prenatal care</v>
          </cell>
        </row>
        <row r="340">
          <cell r="A340" t="str">
            <v>Harford</v>
          </cell>
          <cell r="B340">
            <v>82.5</v>
          </cell>
          <cell r="C340" t="str">
            <v>White Non-Hispanic</v>
          </cell>
          <cell r="D340">
            <v>2015</v>
          </cell>
          <cell r="E340" t="str">
            <v>Early prenatal care</v>
          </cell>
        </row>
        <row r="341">
          <cell r="A341" t="str">
            <v>Howard</v>
          </cell>
          <cell r="B341">
            <v>77.099999999999994</v>
          </cell>
          <cell r="C341" t="str">
            <v>White Non-Hispanic</v>
          </cell>
          <cell r="D341">
            <v>2015</v>
          </cell>
          <cell r="E341" t="str">
            <v>Early prenatal care</v>
          </cell>
        </row>
        <row r="342">
          <cell r="A342" t="str">
            <v>Kent</v>
          </cell>
          <cell r="B342">
            <v>87.6</v>
          </cell>
          <cell r="C342" t="str">
            <v>White Non-Hispanic</v>
          </cell>
          <cell r="D342">
            <v>2015</v>
          </cell>
          <cell r="E342" t="str">
            <v>Early prenatal care</v>
          </cell>
        </row>
        <row r="343">
          <cell r="A343" t="str">
            <v>Montgomery</v>
          </cell>
          <cell r="B343">
            <v>82.9</v>
          </cell>
          <cell r="C343" t="str">
            <v>White Non-Hispanic</v>
          </cell>
          <cell r="D343">
            <v>2015</v>
          </cell>
          <cell r="E343" t="str">
            <v>Early prenatal care</v>
          </cell>
        </row>
        <row r="344">
          <cell r="A344" t="str">
            <v>Prince George's</v>
          </cell>
          <cell r="B344">
            <v>74.2</v>
          </cell>
          <cell r="C344" t="str">
            <v>White Non-Hispanic</v>
          </cell>
          <cell r="D344">
            <v>2015</v>
          </cell>
          <cell r="E344" t="str">
            <v>Early prenatal care</v>
          </cell>
        </row>
        <row r="345">
          <cell r="A345" t="str">
            <v>Queen Anne's</v>
          </cell>
          <cell r="B345">
            <v>77.900000000000006</v>
          </cell>
          <cell r="C345" t="str">
            <v>White Non-Hispanic</v>
          </cell>
          <cell r="D345">
            <v>2015</v>
          </cell>
          <cell r="E345" t="str">
            <v>Early prenatal care</v>
          </cell>
        </row>
        <row r="346">
          <cell r="A346" t="str">
            <v>Saint Mary's</v>
          </cell>
          <cell r="B346">
            <v>79.400000000000006</v>
          </cell>
          <cell r="C346" t="str">
            <v>White Non-Hispanic</v>
          </cell>
          <cell r="D346">
            <v>2015</v>
          </cell>
          <cell r="E346" t="str">
            <v>Early prenatal care</v>
          </cell>
        </row>
        <row r="347">
          <cell r="A347" t="str">
            <v>Somerset</v>
          </cell>
          <cell r="B347">
            <v>84.1</v>
          </cell>
          <cell r="C347" t="str">
            <v>White Non-Hispanic</v>
          </cell>
          <cell r="D347">
            <v>2015</v>
          </cell>
          <cell r="E347" t="str">
            <v>Early prenatal care</v>
          </cell>
        </row>
        <row r="348">
          <cell r="A348" t="str">
            <v>Talbot</v>
          </cell>
          <cell r="B348">
            <v>84.7</v>
          </cell>
          <cell r="C348" t="str">
            <v>White Non-Hispanic</v>
          </cell>
          <cell r="D348">
            <v>2015</v>
          </cell>
          <cell r="E348" t="str">
            <v>Early prenatal care</v>
          </cell>
        </row>
        <row r="349">
          <cell r="A349" t="str">
            <v>Washington</v>
          </cell>
          <cell r="B349">
            <v>73.900000000000006</v>
          </cell>
          <cell r="C349" t="str">
            <v>White Non-Hispanic</v>
          </cell>
          <cell r="D349">
            <v>2015</v>
          </cell>
          <cell r="E349" t="str">
            <v>Early prenatal care</v>
          </cell>
        </row>
        <row r="350">
          <cell r="A350" t="str">
            <v>Wicomico</v>
          </cell>
          <cell r="B350">
            <v>86.6</v>
          </cell>
          <cell r="C350" t="str">
            <v>White Non-Hispanic</v>
          </cell>
          <cell r="D350">
            <v>2015</v>
          </cell>
          <cell r="E350" t="str">
            <v>Early prenatal care</v>
          </cell>
        </row>
        <row r="351">
          <cell r="A351" t="str">
            <v>Worcester</v>
          </cell>
          <cell r="B351">
            <v>85.1</v>
          </cell>
          <cell r="C351" t="str">
            <v>White Non-Hispanic</v>
          </cell>
          <cell r="D351">
            <v>2015</v>
          </cell>
          <cell r="E351" t="str">
            <v>Early prenatal care</v>
          </cell>
        </row>
        <row r="352">
          <cell r="A352" t="str">
            <v>State</v>
          </cell>
          <cell r="B352">
            <v>68.3</v>
          </cell>
          <cell r="C352" t="str">
            <v>Asian/ Pacific Islander Non-Hispanic</v>
          </cell>
          <cell r="D352">
            <v>2015</v>
          </cell>
          <cell r="E352" t="str">
            <v>Early prenatal care</v>
          </cell>
        </row>
        <row r="353">
          <cell r="A353" t="str">
            <v>Allegany</v>
          </cell>
          <cell r="B353">
            <v>45.5</v>
          </cell>
          <cell r="C353" t="str">
            <v>Asian/ Pacific Islander Non-Hispanic</v>
          </cell>
          <cell r="D353">
            <v>2015</v>
          </cell>
          <cell r="E353" t="str">
            <v>Early prenatal care</v>
          </cell>
        </row>
        <row r="354">
          <cell r="A354" t="str">
            <v>Anne Arundel</v>
          </cell>
          <cell r="B354">
            <v>67.2</v>
          </cell>
          <cell r="C354" t="str">
            <v>Asian/ Pacific Islander Non-Hispanic</v>
          </cell>
          <cell r="D354">
            <v>2015</v>
          </cell>
          <cell r="E354" t="str">
            <v>Early prenatal care</v>
          </cell>
        </row>
        <row r="355">
          <cell r="A355" t="str">
            <v>Baltimore City</v>
          </cell>
          <cell r="B355">
            <v>62.7</v>
          </cell>
          <cell r="C355" t="str">
            <v>Asian/ Pacific Islander Non-Hispanic</v>
          </cell>
          <cell r="D355">
            <v>2015</v>
          </cell>
          <cell r="E355" t="str">
            <v>Early prenatal care</v>
          </cell>
        </row>
        <row r="356">
          <cell r="A356" t="str">
            <v>Baltimore County</v>
          </cell>
          <cell r="B356">
            <v>60.7</v>
          </cell>
          <cell r="C356" t="str">
            <v>Asian/ Pacific Islander Non-Hispanic</v>
          </cell>
          <cell r="D356">
            <v>2015</v>
          </cell>
          <cell r="E356" t="str">
            <v>Early prenatal care</v>
          </cell>
        </row>
        <row r="357">
          <cell r="A357" t="str">
            <v>Calvert</v>
          </cell>
          <cell r="B357">
            <v>76.2</v>
          </cell>
          <cell r="C357" t="str">
            <v>Asian/ Pacific Islander Non-Hispanic</v>
          </cell>
          <cell r="D357">
            <v>2015</v>
          </cell>
          <cell r="E357" t="str">
            <v>Early prenatal care</v>
          </cell>
        </row>
        <row r="358">
          <cell r="A358" t="str">
            <v>Caroline</v>
          </cell>
          <cell r="B358">
            <v>85.7</v>
          </cell>
          <cell r="C358" t="str">
            <v>Asian/ Pacific Islander Non-Hispanic</v>
          </cell>
          <cell r="D358">
            <v>2015</v>
          </cell>
          <cell r="E358" t="str">
            <v>Early prenatal care</v>
          </cell>
        </row>
        <row r="359">
          <cell r="A359" t="str">
            <v>Carroll</v>
          </cell>
          <cell r="B359">
            <v>69.400000000000006</v>
          </cell>
          <cell r="C359" t="str">
            <v>Asian/ Pacific Islander Non-Hispanic</v>
          </cell>
          <cell r="D359">
            <v>2015</v>
          </cell>
          <cell r="E359" t="str">
            <v>Early prenatal care</v>
          </cell>
        </row>
        <row r="360">
          <cell r="A360" t="str">
            <v>Cecil</v>
          </cell>
          <cell r="B360">
            <v>58.3</v>
          </cell>
          <cell r="C360" t="str">
            <v>Asian/ Pacific Islander Non-Hispanic</v>
          </cell>
          <cell r="D360">
            <v>2015</v>
          </cell>
          <cell r="E360" t="str">
            <v>Early prenatal care</v>
          </cell>
        </row>
        <row r="361">
          <cell r="A361" t="str">
            <v>Charles</v>
          </cell>
          <cell r="B361">
            <v>66.7</v>
          </cell>
          <cell r="C361" t="str">
            <v>Asian/ Pacific Islander Non-Hispanic</v>
          </cell>
          <cell r="D361">
            <v>2015</v>
          </cell>
          <cell r="E361" t="str">
            <v>Early prenatal care</v>
          </cell>
        </row>
        <row r="362">
          <cell r="A362" t="str">
            <v>Dorchester</v>
          </cell>
          <cell r="C362" t="str">
            <v>Asian/ Pacific Islander Non-Hispanic</v>
          </cell>
          <cell r="D362">
            <v>2015</v>
          </cell>
          <cell r="E362" t="str">
            <v>Early prenatal care</v>
          </cell>
        </row>
        <row r="363">
          <cell r="A363" t="str">
            <v>Frederick</v>
          </cell>
          <cell r="B363">
            <v>80.8</v>
          </cell>
          <cell r="C363" t="str">
            <v>Asian/ Pacific Islander Non-Hispanic</v>
          </cell>
          <cell r="D363">
            <v>2015</v>
          </cell>
          <cell r="E363" t="str">
            <v>Early prenatal care</v>
          </cell>
        </row>
        <row r="364">
          <cell r="A364" t="str">
            <v>Garrett</v>
          </cell>
          <cell r="C364" t="str">
            <v>Asian/ Pacific Islander Non-Hispanic</v>
          </cell>
          <cell r="D364">
            <v>2015</v>
          </cell>
          <cell r="E364" t="str">
            <v>Early prenatal care</v>
          </cell>
        </row>
        <row r="365">
          <cell r="A365" t="str">
            <v>Harford</v>
          </cell>
          <cell r="B365">
            <v>73.400000000000006</v>
          </cell>
          <cell r="C365" t="str">
            <v>Asian/ Pacific Islander Non-Hispanic</v>
          </cell>
          <cell r="D365">
            <v>2015</v>
          </cell>
          <cell r="E365" t="str">
            <v>Early prenatal care</v>
          </cell>
        </row>
        <row r="366">
          <cell r="A366" t="str">
            <v>Howard</v>
          </cell>
          <cell r="B366">
            <v>64.2</v>
          </cell>
          <cell r="C366" t="str">
            <v>Asian/ Pacific Islander Non-Hispanic</v>
          </cell>
          <cell r="D366">
            <v>2015</v>
          </cell>
          <cell r="E366" t="str">
            <v>Early prenatal care</v>
          </cell>
        </row>
        <row r="367">
          <cell r="A367" t="str">
            <v>Kent</v>
          </cell>
          <cell r="C367" t="str">
            <v>Asian/ Pacific Islander Non-Hispanic</v>
          </cell>
          <cell r="D367">
            <v>2015</v>
          </cell>
          <cell r="E367" t="str">
            <v>Early prenatal care</v>
          </cell>
        </row>
        <row r="368">
          <cell r="A368" t="str">
            <v>Montgomery</v>
          </cell>
          <cell r="B368">
            <v>74.099999999999994</v>
          </cell>
          <cell r="C368" t="str">
            <v>Asian/ Pacific Islander Non-Hispanic</v>
          </cell>
          <cell r="D368">
            <v>2015</v>
          </cell>
          <cell r="E368" t="str">
            <v>Early prenatal care</v>
          </cell>
        </row>
        <row r="369">
          <cell r="A369" t="str">
            <v>Prince George's</v>
          </cell>
          <cell r="B369">
            <v>63.3</v>
          </cell>
          <cell r="C369" t="str">
            <v>Asian/ Pacific Islander Non-Hispanic</v>
          </cell>
          <cell r="D369">
            <v>2015</v>
          </cell>
          <cell r="E369" t="str">
            <v>Early prenatal care</v>
          </cell>
        </row>
        <row r="370">
          <cell r="A370" t="str">
            <v>Queen Anne's</v>
          </cell>
          <cell r="B370">
            <v>85.7</v>
          </cell>
          <cell r="C370" t="str">
            <v>Asian/ Pacific Islander Non-Hispanic</v>
          </cell>
          <cell r="D370">
            <v>2015</v>
          </cell>
          <cell r="E370" t="str">
            <v>Early prenatal care</v>
          </cell>
        </row>
        <row r="371">
          <cell r="A371" t="str">
            <v>Saint Mary's</v>
          </cell>
          <cell r="B371">
            <v>71.7</v>
          </cell>
          <cell r="C371" t="str">
            <v>Asian/ Pacific Islander Non-Hispanic</v>
          </cell>
          <cell r="D371">
            <v>2015</v>
          </cell>
          <cell r="E371" t="str">
            <v>Early prenatal care</v>
          </cell>
        </row>
        <row r="372">
          <cell r="A372" t="str">
            <v>Somerset</v>
          </cell>
          <cell r="C372" t="str">
            <v>Asian/ Pacific Islander Non-Hispanic</v>
          </cell>
          <cell r="D372">
            <v>2015</v>
          </cell>
          <cell r="E372" t="str">
            <v>Early prenatal care</v>
          </cell>
        </row>
        <row r="373">
          <cell r="A373" t="str">
            <v>Talbot</v>
          </cell>
          <cell r="C373" t="str">
            <v>Asian/ Pacific Islander Non-Hispanic</v>
          </cell>
          <cell r="D373">
            <v>2015</v>
          </cell>
          <cell r="E373" t="str">
            <v>Early prenatal care</v>
          </cell>
        </row>
        <row r="374">
          <cell r="A374" t="str">
            <v>Washington</v>
          </cell>
          <cell r="B374">
            <v>57.1</v>
          </cell>
          <cell r="C374" t="str">
            <v>Asian/ Pacific Islander Non-Hispanic</v>
          </cell>
          <cell r="D374">
            <v>2015</v>
          </cell>
          <cell r="E374" t="str">
            <v>Early prenatal care</v>
          </cell>
        </row>
        <row r="375">
          <cell r="A375" t="str">
            <v>Wicomico</v>
          </cell>
          <cell r="B375">
            <v>82</v>
          </cell>
          <cell r="C375" t="str">
            <v>Asian/ Pacific Islander Non-Hispanic</v>
          </cell>
          <cell r="D375">
            <v>2015</v>
          </cell>
          <cell r="E375" t="str">
            <v>Early prenatal care</v>
          </cell>
        </row>
        <row r="376">
          <cell r="A376" t="str">
            <v>Worcester</v>
          </cell>
          <cell r="B376">
            <v>80</v>
          </cell>
          <cell r="C376" t="str">
            <v>Asian/ Pacific Islander Non-Hispanic</v>
          </cell>
          <cell r="D376">
            <v>2015</v>
          </cell>
          <cell r="E376" t="str">
            <v>Early prenatal care</v>
          </cell>
        </row>
        <row r="377">
          <cell r="A377" t="str">
            <v>State</v>
          </cell>
          <cell r="B377">
            <v>66.599999999999994</v>
          </cell>
          <cell r="C377" t="str">
            <v>All races/ ethnicities (aggregated)</v>
          </cell>
          <cell r="D377">
            <v>2014</v>
          </cell>
          <cell r="E377" t="str">
            <v>Early prenatal care</v>
          </cell>
        </row>
        <row r="378">
          <cell r="A378" t="str">
            <v>Allegany</v>
          </cell>
          <cell r="B378">
            <v>78</v>
          </cell>
          <cell r="C378" t="str">
            <v>All races/ ethnicities (aggregated)</v>
          </cell>
          <cell r="D378">
            <v>2014</v>
          </cell>
          <cell r="E378" t="str">
            <v>Early prenatal care</v>
          </cell>
        </row>
        <row r="379">
          <cell r="A379" t="str">
            <v>Anne Arundel</v>
          </cell>
          <cell r="B379">
            <v>71.8</v>
          </cell>
          <cell r="C379" t="str">
            <v>All races/ ethnicities (aggregated)</v>
          </cell>
          <cell r="D379">
            <v>2014</v>
          </cell>
          <cell r="E379" t="str">
            <v>Early prenatal care</v>
          </cell>
        </row>
        <row r="380">
          <cell r="A380" t="str">
            <v>Baltimore City</v>
          </cell>
          <cell r="B380">
            <v>56.6</v>
          </cell>
          <cell r="C380" t="str">
            <v>All races/ ethnicities (aggregated)</v>
          </cell>
          <cell r="D380">
            <v>2014</v>
          </cell>
          <cell r="E380" t="str">
            <v>Early prenatal care</v>
          </cell>
        </row>
        <row r="381">
          <cell r="A381" t="str">
            <v>Baltimore County</v>
          </cell>
          <cell r="B381">
            <v>64.900000000000006</v>
          </cell>
          <cell r="C381" t="str">
            <v>All races/ ethnicities (aggregated)</v>
          </cell>
          <cell r="D381">
            <v>2014</v>
          </cell>
          <cell r="E381" t="str">
            <v>Early prenatal care</v>
          </cell>
        </row>
        <row r="382">
          <cell r="A382" t="str">
            <v>Calvert</v>
          </cell>
          <cell r="B382">
            <v>77.099999999999994</v>
          </cell>
          <cell r="C382" t="str">
            <v>All races/ ethnicities (aggregated)</v>
          </cell>
          <cell r="D382">
            <v>2014</v>
          </cell>
          <cell r="E382" t="str">
            <v>Early prenatal care</v>
          </cell>
        </row>
        <row r="383">
          <cell r="A383" t="str">
            <v>Caroline</v>
          </cell>
          <cell r="B383">
            <v>74.099999999999994</v>
          </cell>
          <cell r="C383" t="str">
            <v>All races/ ethnicities (aggregated)</v>
          </cell>
          <cell r="D383">
            <v>2014</v>
          </cell>
          <cell r="E383" t="str">
            <v>Early prenatal care</v>
          </cell>
        </row>
        <row r="384">
          <cell r="A384" t="str">
            <v>Carroll</v>
          </cell>
          <cell r="B384">
            <v>75</v>
          </cell>
          <cell r="C384" t="str">
            <v>All races/ ethnicities (aggregated)</v>
          </cell>
          <cell r="D384">
            <v>2014</v>
          </cell>
          <cell r="E384" t="str">
            <v>Early prenatal care</v>
          </cell>
        </row>
        <row r="385">
          <cell r="A385" t="str">
            <v>Cecil</v>
          </cell>
          <cell r="B385">
            <v>75.7</v>
          </cell>
          <cell r="C385" t="str">
            <v>All races/ ethnicities (aggregated)</v>
          </cell>
          <cell r="D385">
            <v>2014</v>
          </cell>
          <cell r="E385" t="str">
            <v>Early prenatal care</v>
          </cell>
        </row>
        <row r="386">
          <cell r="A386" t="str">
            <v>Charles</v>
          </cell>
          <cell r="B386">
            <v>66.5</v>
          </cell>
          <cell r="C386" t="str">
            <v>All races/ ethnicities (aggregated)</v>
          </cell>
          <cell r="D386">
            <v>2014</v>
          </cell>
          <cell r="E386" t="str">
            <v>Early prenatal care</v>
          </cell>
        </row>
        <row r="387">
          <cell r="A387" t="str">
            <v>Dorchester</v>
          </cell>
          <cell r="B387">
            <v>73.400000000000006</v>
          </cell>
          <cell r="C387" t="str">
            <v>All races/ ethnicities (aggregated)</v>
          </cell>
          <cell r="D387">
            <v>2014</v>
          </cell>
          <cell r="E387" t="str">
            <v>Early prenatal care</v>
          </cell>
        </row>
        <row r="388">
          <cell r="A388" t="str">
            <v>Frederick</v>
          </cell>
          <cell r="B388">
            <v>76.599999999999994</v>
          </cell>
          <cell r="C388" t="str">
            <v>All races/ ethnicities (aggregated)</v>
          </cell>
          <cell r="D388">
            <v>2014</v>
          </cell>
          <cell r="E388" t="str">
            <v>Early prenatal care</v>
          </cell>
        </row>
        <row r="389">
          <cell r="A389" t="str">
            <v>Garrett</v>
          </cell>
          <cell r="B389">
            <v>78.400000000000006</v>
          </cell>
          <cell r="C389" t="str">
            <v>All races/ ethnicities (aggregated)</v>
          </cell>
          <cell r="D389">
            <v>2014</v>
          </cell>
          <cell r="E389" t="str">
            <v>Early prenatal care</v>
          </cell>
        </row>
        <row r="390">
          <cell r="A390" t="str">
            <v>Harford</v>
          </cell>
          <cell r="B390">
            <v>74.5</v>
          </cell>
          <cell r="C390" t="str">
            <v>All races/ ethnicities (aggregated)</v>
          </cell>
          <cell r="D390">
            <v>2014</v>
          </cell>
          <cell r="E390" t="str">
            <v>Early prenatal care</v>
          </cell>
        </row>
        <row r="391">
          <cell r="A391" t="str">
            <v>Howard</v>
          </cell>
          <cell r="B391">
            <v>69.7</v>
          </cell>
          <cell r="C391" t="str">
            <v>All races/ ethnicities (aggregated)</v>
          </cell>
          <cell r="D391">
            <v>2014</v>
          </cell>
          <cell r="E391" t="str">
            <v>Early prenatal care</v>
          </cell>
        </row>
        <row r="392">
          <cell r="A392" t="str">
            <v>Kent</v>
          </cell>
          <cell r="B392">
            <v>79.599999999999994</v>
          </cell>
          <cell r="C392" t="str">
            <v>All races/ ethnicities (aggregated)</v>
          </cell>
          <cell r="D392">
            <v>2014</v>
          </cell>
          <cell r="E392" t="str">
            <v>Early prenatal care</v>
          </cell>
        </row>
        <row r="393">
          <cell r="A393" t="str">
            <v>Montgomery</v>
          </cell>
          <cell r="B393">
            <v>68.3</v>
          </cell>
          <cell r="C393" t="str">
            <v>All races/ ethnicities (aggregated)</v>
          </cell>
          <cell r="D393">
            <v>2014</v>
          </cell>
          <cell r="E393" t="str">
            <v>Early prenatal care</v>
          </cell>
        </row>
        <row r="394">
          <cell r="A394" t="str">
            <v>Prince George's</v>
          </cell>
          <cell r="B394">
            <v>56.4</v>
          </cell>
          <cell r="C394" t="str">
            <v>All races/ ethnicities (aggregated)</v>
          </cell>
          <cell r="D394">
            <v>2014</v>
          </cell>
          <cell r="E394" t="str">
            <v>Early prenatal care</v>
          </cell>
        </row>
        <row r="395">
          <cell r="A395" t="str">
            <v>Queen Anne's</v>
          </cell>
          <cell r="B395">
            <v>79.900000000000006</v>
          </cell>
          <cell r="C395" t="str">
            <v>All races/ ethnicities (aggregated)</v>
          </cell>
          <cell r="D395">
            <v>2014</v>
          </cell>
          <cell r="E395" t="str">
            <v>Early prenatal care</v>
          </cell>
        </row>
        <row r="396">
          <cell r="A396" t="str">
            <v>Saint Mary's</v>
          </cell>
          <cell r="B396">
            <v>77.400000000000006</v>
          </cell>
          <cell r="C396" t="str">
            <v>All races/ ethnicities (aggregated)</v>
          </cell>
          <cell r="D396">
            <v>2014</v>
          </cell>
          <cell r="E396" t="str">
            <v>Early prenatal care</v>
          </cell>
        </row>
        <row r="397">
          <cell r="A397" t="str">
            <v>Somerset</v>
          </cell>
          <cell r="B397">
            <v>76.599999999999994</v>
          </cell>
          <cell r="C397" t="str">
            <v>All races/ ethnicities (aggregated)</v>
          </cell>
          <cell r="D397">
            <v>2014</v>
          </cell>
          <cell r="E397" t="str">
            <v>Early prenatal care</v>
          </cell>
        </row>
        <row r="398">
          <cell r="A398" t="str">
            <v>Talbot</v>
          </cell>
          <cell r="B398">
            <v>73.599999999999994</v>
          </cell>
          <cell r="C398" t="str">
            <v>All races/ ethnicities (aggregated)</v>
          </cell>
          <cell r="D398">
            <v>2014</v>
          </cell>
          <cell r="E398" t="str">
            <v>Early prenatal care</v>
          </cell>
        </row>
        <row r="399">
          <cell r="A399" t="str">
            <v>Washington</v>
          </cell>
          <cell r="B399">
            <v>69.099999999999994</v>
          </cell>
          <cell r="C399" t="str">
            <v>All races/ ethnicities (aggregated)</v>
          </cell>
          <cell r="D399">
            <v>2014</v>
          </cell>
          <cell r="E399" t="str">
            <v>Early prenatal care</v>
          </cell>
        </row>
        <row r="400">
          <cell r="A400" t="str">
            <v>Wicomico</v>
          </cell>
          <cell r="B400">
            <v>74</v>
          </cell>
          <cell r="C400" t="str">
            <v>All races/ ethnicities (aggregated)</v>
          </cell>
          <cell r="D400">
            <v>2014</v>
          </cell>
          <cell r="E400" t="str">
            <v>Early prenatal care</v>
          </cell>
        </row>
        <row r="401">
          <cell r="A401" t="str">
            <v>Worcester</v>
          </cell>
          <cell r="B401">
            <v>77.599999999999994</v>
          </cell>
          <cell r="C401" t="str">
            <v>All races/ ethnicities (aggregated)</v>
          </cell>
          <cell r="D401">
            <v>2014</v>
          </cell>
          <cell r="E401" t="str">
            <v>Early prenatal care</v>
          </cell>
        </row>
        <row r="402">
          <cell r="A402" t="str">
            <v>State</v>
          </cell>
          <cell r="B402">
            <v>58.3</v>
          </cell>
          <cell r="C402" t="str">
            <v>Black Non-Hispanic</v>
          </cell>
          <cell r="D402">
            <v>2014</v>
          </cell>
          <cell r="E402" t="str">
            <v>Early prenatal care</v>
          </cell>
        </row>
        <row r="403">
          <cell r="A403" t="str">
            <v>Allegany</v>
          </cell>
          <cell r="B403">
            <v>80</v>
          </cell>
          <cell r="C403" t="str">
            <v>Black Non-Hispanic</v>
          </cell>
          <cell r="D403">
            <v>2014</v>
          </cell>
          <cell r="E403" t="str">
            <v>Early prenatal care</v>
          </cell>
        </row>
        <row r="404">
          <cell r="A404" t="str">
            <v>Anne Arundel</v>
          </cell>
          <cell r="B404">
            <v>63.8</v>
          </cell>
          <cell r="C404" t="str">
            <v>Black Non-Hispanic</v>
          </cell>
          <cell r="D404">
            <v>2014</v>
          </cell>
          <cell r="E404" t="str">
            <v>Early prenatal care</v>
          </cell>
        </row>
        <row r="405">
          <cell r="A405" t="str">
            <v>Baltimore City</v>
          </cell>
          <cell r="B405">
            <v>53.2</v>
          </cell>
          <cell r="C405" t="str">
            <v>Black Non-Hispanic</v>
          </cell>
          <cell r="D405">
            <v>2014</v>
          </cell>
          <cell r="E405" t="str">
            <v>Early prenatal care</v>
          </cell>
        </row>
        <row r="406">
          <cell r="A406" t="str">
            <v>Baltimore County</v>
          </cell>
          <cell r="B406">
            <v>57.7</v>
          </cell>
          <cell r="C406" t="str">
            <v>Black Non-Hispanic</v>
          </cell>
          <cell r="D406">
            <v>2014</v>
          </cell>
          <cell r="E406" t="str">
            <v>Early prenatal care</v>
          </cell>
        </row>
        <row r="407">
          <cell r="A407" t="str">
            <v>Calvert</v>
          </cell>
          <cell r="B407">
            <v>69.900000000000006</v>
          </cell>
          <cell r="C407" t="str">
            <v>Black Non-Hispanic</v>
          </cell>
          <cell r="D407">
            <v>2014</v>
          </cell>
          <cell r="E407" t="str">
            <v>Early prenatal care</v>
          </cell>
        </row>
        <row r="408">
          <cell r="A408" t="str">
            <v>Caroline</v>
          </cell>
          <cell r="B408">
            <v>62.5</v>
          </cell>
          <cell r="C408" t="str">
            <v>Black Non-Hispanic</v>
          </cell>
          <cell r="D408">
            <v>2014</v>
          </cell>
          <cell r="E408" t="str">
            <v>Early prenatal care</v>
          </cell>
        </row>
        <row r="409">
          <cell r="A409" t="str">
            <v>Carroll</v>
          </cell>
          <cell r="B409">
            <v>60</v>
          </cell>
          <cell r="C409" t="str">
            <v>Black Non-Hispanic</v>
          </cell>
          <cell r="D409">
            <v>2014</v>
          </cell>
          <cell r="E409" t="str">
            <v>Early prenatal care</v>
          </cell>
        </row>
        <row r="410">
          <cell r="A410" t="str">
            <v>Cecil</v>
          </cell>
          <cell r="B410">
            <v>70.400000000000006</v>
          </cell>
          <cell r="C410" t="str">
            <v>Black Non-Hispanic</v>
          </cell>
          <cell r="D410">
            <v>2014</v>
          </cell>
          <cell r="E410" t="str">
            <v>Early prenatal care</v>
          </cell>
        </row>
        <row r="411">
          <cell r="A411" t="str">
            <v>Charles</v>
          </cell>
          <cell r="B411">
            <v>63.8</v>
          </cell>
          <cell r="C411" t="str">
            <v>Black Non-Hispanic</v>
          </cell>
          <cell r="D411">
            <v>2014</v>
          </cell>
          <cell r="E411" t="str">
            <v>Early prenatal care</v>
          </cell>
        </row>
        <row r="412">
          <cell r="A412" t="str">
            <v>Dorchester</v>
          </cell>
          <cell r="B412">
            <v>63.7</v>
          </cell>
          <cell r="C412" t="str">
            <v>Black Non-Hispanic</v>
          </cell>
          <cell r="D412">
            <v>2014</v>
          </cell>
          <cell r="E412" t="str">
            <v>Early prenatal care</v>
          </cell>
        </row>
        <row r="413">
          <cell r="A413" t="str">
            <v>Frederick</v>
          </cell>
          <cell r="B413">
            <v>64.8</v>
          </cell>
          <cell r="C413" t="str">
            <v>Black Non-Hispanic</v>
          </cell>
          <cell r="D413">
            <v>2014</v>
          </cell>
          <cell r="E413" t="str">
            <v>Early prenatal care</v>
          </cell>
        </row>
        <row r="414">
          <cell r="A414" t="str">
            <v>Garrett</v>
          </cell>
          <cell r="C414" t="str">
            <v>Black Non-Hispanic</v>
          </cell>
          <cell r="D414">
            <v>2014</v>
          </cell>
          <cell r="E414" t="str">
            <v>Early prenatal care</v>
          </cell>
        </row>
        <row r="415">
          <cell r="A415" t="str">
            <v>Harford</v>
          </cell>
          <cell r="B415">
            <v>58.4</v>
          </cell>
          <cell r="C415" t="str">
            <v>Black Non-Hispanic</v>
          </cell>
          <cell r="D415">
            <v>2014</v>
          </cell>
          <cell r="E415" t="str">
            <v>Early prenatal care</v>
          </cell>
        </row>
        <row r="416">
          <cell r="A416" t="str">
            <v>Howard</v>
          </cell>
          <cell r="B416">
            <v>62.8</v>
          </cell>
          <cell r="C416" t="str">
            <v>Black Non-Hispanic</v>
          </cell>
          <cell r="D416">
            <v>2014</v>
          </cell>
          <cell r="E416" t="str">
            <v>Early prenatal care</v>
          </cell>
        </row>
        <row r="417">
          <cell r="A417" t="str">
            <v>Kent</v>
          </cell>
          <cell r="B417">
            <v>85.7</v>
          </cell>
          <cell r="C417" t="str">
            <v>Black Non-Hispanic</v>
          </cell>
          <cell r="D417">
            <v>2014</v>
          </cell>
          <cell r="E417" t="str">
            <v>Early prenatal care</v>
          </cell>
        </row>
        <row r="418">
          <cell r="A418" t="str">
            <v>Montgomery</v>
          </cell>
          <cell r="B418">
            <v>56.6</v>
          </cell>
          <cell r="C418" t="str">
            <v>Black Non-Hispanic</v>
          </cell>
          <cell r="D418">
            <v>2014</v>
          </cell>
          <cell r="E418" t="str">
            <v>Early prenatal care</v>
          </cell>
        </row>
        <row r="419">
          <cell r="A419" t="str">
            <v>Prince George's</v>
          </cell>
          <cell r="B419">
            <v>58.1</v>
          </cell>
          <cell r="C419" t="str">
            <v>Black Non-Hispanic</v>
          </cell>
          <cell r="D419">
            <v>2014</v>
          </cell>
          <cell r="E419" t="str">
            <v>Early prenatal care</v>
          </cell>
        </row>
        <row r="420">
          <cell r="A420" t="str">
            <v>Queen Anne's</v>
          </cell>
          <cell r="B420">
            <v>80.599999999999994</v>
          </cell>
          <cell r="C420" t="str">
            <v>Black Non-Hispanic</v>
          </cell>
          <cell r="D420">
            <v>2014</v>
          </cell>
          <cell r="E420" t="str">
            <v>Early prenatal care</v>
          </cell>
        </row>
        <row r="421">
          <cell r="A421" t="str">
            <v>Saint Mary's</v>
          </cell>
          <cell r="B421">
            <v>67.400000000000006</v>
          </cell>
          <cell r="C421" t="str">
            <v>Black Non-Hispanic</v>
          </cell>
          <cell r="D421">
            <v>2014</v>
          </cell>
          <cell r="E421" t="str">
            <v>Early prenatal care</v>
          </cell>
        </row>
        <row r="422">
          <cell r="A422" t="str">
            <v>Somerset</v>
          </cell>
          <cell r="B422">
            <v>74.7</v>
          </cell>
          <cell r="C422" t="str">
            <v>Black Non-Hispanic</v>
          </cell>
          <cell r="D422">
            <v>2014</v>
          </cell>
          <cell r="E422" t="str">
            <v>Early prenatal care</v>
          </cell>
        </row>
        <row r="423">
          <cell r="A423" t="str">
            <v>Talbot</v>
          </cell>
          <cell r="B423">
            <v>76.900000000000006</v>
          </cell>
          <cell r="C423" t="str">
            <v>Black Non-Hispanic</v>
          </cell>
          <cell r="D423">
            <v>2014</v>
          </cell>
          <cell r="E423" t="str">
            <v>Early prenatal care</v>
          </cell>
        </row>
        <row r="424">
          <cell r="A424" t="str">
            <v>Washington</v>
          </cell>
          <cell r="B424">
            <v>58.8</v>
          </cell>
          <cell r="C424" t="str">
            <v>Black Non-Hispanic</v>
          </cell>
          <cell r="D424">
            <v>2014</v>
          </cell>
          <cell r="E424" t="str">
            <v>Early prenatal care</v>
          </cell>
        </row>
        <row r="425">
          <cell r="A425" t="str">
            <v>Wicomico</v>
          </cell>
          <cell r="B425">
            <v>65.7</v>
          </cell>
          <cell r="C425" t="str">
            <v>Black Non-Hispanic</v>
          </cell>
          <cell r="D425">
            <v>2014</v>
          </cell>
          <cell r="E425" t="str">
            <v>Early prenatal care</v>
          </cell>
        </row>
        <row r="426">
          <cell r="A426" t="str">
            <v>Worcester</v>
          </cell>
          <cell r="B426">
            <v>74.7</v>
          </cell>
          <cell r="C426" t="str">
            <v>Black Non-Hispanic</v>
          </cell>
          <cell r="D426">
            <v>2014</v>
          </cell>
          <cell r="E426" t="str">
            <v>Early prenatal care</v>
          </cell>
        </row>
        <row r="427">
          <cell r="A427" t="str">
            <v>State</v>
          </cell>
          <cell r="B427">
            <v>49.7</v>
          </cell>
          <cell r="C427" t="str">
            <v>Hispanic</v>
          </cell>
          <cell r="D427">
            <v>2014</v>
          </cell>
          <cell r="E427" t="str">
            <v>Early prenatal care</v>
          </cell>
        </row>
        <row r="428">
          <cell r="A428" t="str">
            <v>Allegany</v>
          </cell>
          <cell r="C428" t="str">
            <v>Hispanic</v>
          </cell>
          <cell r="D428">
            <v>2014</v>
          </cell>
          <cell r="E428" t="str">
            <v>Early prenatal care</v>
          </cell>
        </row>
        <row r="429">
          <cell r="A429" t="str">
            <v>Anne Arundel</v>
          </cell>
          <cell r="B429">
            <v>56.1</v>
          </cell>
          <cell r="C429" t="str">
            <v>Hispanic</v>
          </cell>
          <cell r="D429">
            <v>2014</v>
          </cell>
          <cell r="E429" t="str">
            <v>Early prenatal care</v>
          </cell>
        </row>
        <row r="430">
          <cell r="A430" t="str">
            <v>Baltimore City</v>
          </cell>
          <cell r="B430">
            <v>41.6</v>
          </cell>
          <cell r="C430" t="str">
            <v>Hispanic</v>
          </cell>
          <cell r="D430">
            <v>2014</v>
          </cell>
          <cell r="E430" t="str">
            <v>Early prenatal care</v>
          </cell>
        </row>
        <row r="431">
          <cell r="A431" t="str">
            <v>Baltimore County</v>
          </cell>
          <cell r="B431">
            <v>41.9</v>
          </cell>
          <cell r="C431" t="str">
            <v>Hispanic</v>
          </cell>
          <cell r="D431">
            <v>2014</v>
          </cell>
          <cell r="E431" t="str">
            <v>Early prenatal care</v>
          </cell>
        </row>
        <row r="432">
          <cell r="A432" t="str">
            <v>Calvert</v>
          </cell>
          <cell r="B432">
            <v>57.1</v>
          </cell>
          <cell r="C432" t="str">
            <v>Hispanic</v>
          </cell>
          <cell r="D432">
            <v>2014</v>
          </cell>
          <cell r="E432" t="str">
            <v>Early prenatal care</v>
          </cell>
        </row>
        <row r="433">
          <cell r="A433" t="str">
            <v>Caroline</v>
          </cell>
          <cell r="B433">
            <v>56.1</v>
          </cell>
          <cell r="C433" t="str">
            <v>Hispanic</v>
          </cell>
          <cell r="D433">
            <v>2014</v>
          </cell>
          <cell r="E433" t="str">
            <v>Early prenatal care</v>
          </cell>
        </row>
        <row r="434">
          <cell r="A434" t="str">
            <v>Carroll</v>
          </cell>
          <cell r="B434">
            <v>48.7</v>
          </cell>
          <cell r="C434" t="str">
            <v>Hispanic</v>
          </cell>
          <cell r="D434">
            <v>2014</v>
          </cell>
          <cell r="E434" t="str">
            <v>Early prenatal care</v>
          </cell>
        </row>
        <row r="435">
          <cell r="A435" t="str">
            <v>Cecil</v>
          </cell>
          <cell r="B435">
            <v>56.4</v>
          </cell>
          <cell r="C435" t="str">
            <v>Hispanic</v>
          </cell>
          <cell r="D435">
            <v>2014</v>
          </cell>
          <cell r="E435" t="str">
            <v>Early prenatal care</v>
          </cell>
        </row>
        <row r="436">
          <cell r="A436" t="str">
            <v>Charles</v>
          </cell>
          <cell r="B436">
            <v>48.2</v>
          </cell>
          <cell r="C436" t="str">
            <v>Hispanic</v>
          </cell>
          <cell r="D436">
            <v>2014</v>
          </cell>
          <cell r="E436" t="str">
            <v>Early prenatal care</v>
          </cell>
        </row>
        <row r="437">
          <cell r="A437" t="str">
            <v>Dorchester</v>
          </cell>
          <cell r="B437">
            <v>71.400000000000006</v>
          </cell>
          <cell r="C437" t="str">
            <v>Hispanic</v>
          </cell>
          <cell r="D437">
            <v>2014</v>
          </cell>
          <cell r="E437" t="str">
            <v>Early prenatal care</v>
          </cell>
        </row>
        <row r="438">
          <cell r="A438" t="str">
            <v>Frederick</v>
          </cell>
          <cell r="B438">
            <v>63.6</v>
          </cell>
          <cell r="C438" t="str">
            <v>Hispanic</v>
          </cell>
          <cell r="D438">
            <v>2014</v>
          </cell>
          <cell r="E438" t="str">
            <v>Early prenatal care</v>
          </cell>
        </row>
        <row r="439">
          <cell r="A439" t="str">
            <v>Garrett</v>
          </cell>
          <cell r="C439" t="str">
            <v>Hispanic</v>
          </cell>
          <cell r="D439">
            <v>2014</v>
          </cell>
          <cell r="E439" t="str">
            <v>Early prenatal care</v>
          </cell>
        </row>
        <row r="440">
          <cell r="A440" t="str">
            <v>Harford</v>
          </cell>
          <cell r="B440">
            <v>64.599999999999994</v>
          </cell>
          <cell r="C440" t="str">
            <v>Hispanic</v>
          </cell>
          <cell r="D440">
            <v>2014</v>
          </cell>
          <cell r="E440" t="str">
            <v>Early prenatal care</v>
          </cell>
        </row>
        <row r="441">
          <cell r="A441" t="str">
            <v>Howard</v>
          </cell>
          <cell r="B441">
            <v>48</v>
          </cell>
          <cell r="C441" t="str">
            <v>Hispanic</v>
          </cell>
          <cell r="D441">
            <v>2014</v>
          </cell>
          <cell r="E441" t="str">
            <v>Early prenatal care</v>
          </cell>
        </row>
        <row r="442">
          <cell r="A442" t="str">
            <v>Kent</v>
          </cell>
          <cell r="B442">
            <v>54.5</v>
          </cell>
          <cell r="C442" t="str">
            <v>Hispanic</v>
          </cell>
          <cell r="D442">
            <v>2014</v>
          </cell>
          <cell r="E442" t="str">
            <v>Early prenatal care</v>
          </cell>
        </row>
        <row r="443">
          <cell r="A443" t="str">
            <v>Montgomery</v>
          </cell>
          <cell r="B443">
            <v>52.2</v>
          </cell>
          <cell r="C443" t="str">
            <v>Hispanic</v>
          </cell>
          <cell r="D443">
            <v>2014</v>
          </cell>
          <cell r="E443" t="str">
            <v>Early prenatal care</v>
          </cell>
        </row>
        <row r="444">
          <cell r="A444" t="str">
            <v>Prince George's</v>
          </cell>
          <cell r="B444">
            <v>45.4</v>
          </cell>
          <cell r="C444" t="str">
            <v>Hispanic</v>
          </cell>
          <cell r="D444">
            <v>2014</v>
          </cell>
          <cell r="E444" t="str">
            <v>Early prenatal care</v>
          </cell>
        </row>
        <row r="445">
          <cell r="A445" t="str">
            <v>Queen Anne's</v>
          </cell>
          <cell r="B445">
            <v>51.6</v>
          </cell>
          <cell r="C445" t="str">
            <v>Hispanic</v>
          </cell>
          <cell r="D445">
            <v>2014</v>
          </cell>
          <cell r="E445" t="str">
            <v>Early prenatal care</v>
          </cell>
        </row>
        <row r="446">
          <cell r="A446" t="str">
            <v>Saint Mary's</v>
          </cell>
          <cell r="B446">
            <v>67</v>
          </cell>
          <cell r="C446" t="str">
            <v>Hispanic</v>
          </cell>
          <cell r="D446">
            <v>2014</v>
          </cell>
          <cell r="E446" t="str">
            <v>Early prenatal care</v>
          </cell>
        </row>
        <row r="447">
          <cell r="A447" t="str">
            <v>Somerset</v>
          </cell>
          <cell r="B447">
            <v>47.8</v>
          </cell>
          <cell r="C447" t="str">
            <v>Hispanic</v>
          </cell>
          <cell r="D447">
            <v>2014</v>
          </cell>
          <cell r="E447" t="str">
            <v>Early prenatal care</v>
          </cell>
        </row>
        <row r="448">
          <cell r="A448" t="str">
            <v>Talbot</v>
          </cell>
          <cell r="B448">
            <v>42.3</v>
          </cell>
          <cell r="C448" t="str">
            <v>Hispanic</v>
          </cell>
          <cell r="D448">
            <v>2014</v>
          </cell>
          <cell r="E448" t="str">
            <v>Early prenatal care</v>
          </cell>
        </row>
        <row r="449">
          <cell r="A449" t="str">
            <v>Washington</v>
          </cell>
          <cell r="B449">
            <v>60.9</v>
          </cell>
          <cell r="C449" t="str">
            <v>Hispanic</v>
          </cell>
          <cell r="D449">
            <v>2014</v>
          </cell>
          <cell r="E449" t="str">
            <v>Early prenatal care</v>
          </cell>
        </row>
        <row r="450">
          <cell r="A450" t="str">
            <v>Wicomico</v>
          </cell>
          <cell r="B450">
            <v>60.4</v>
          </cell>
          <cell r="C450" t="str">
            <v>Hispanic</v>
          </cell>
          <cell r="D450">
            <v>2014</v>
          </cell>
          <cell r="E450" t="str">
            <v>Early prenatal care</v>
          </cell>
        </row>
        <row r="451">
          <cell r="A451" t="str">
            <v>Worcester</v>
          </cell>
          <cell r="B451">
            <v>65</v>
          </cell>
          <cell r="C451" t="str">
            <v>Hispanic</v>
          </cell>
          <cell r="D451">
            <v>2014</v>
          </cell>
          <cell r="E451" t="str">
            <v>Early prenatal care</v>
          </cell>
        </row>
        <row r="452">
          <cell r="A452" t="str">
            <v>State</v>
          </cell>
          <cell r="B452">
            <v>77.400000000000006</v>
          </cell>
          <cell r="C452" t="str">
            <v>White Non-Hispanic</v>
          </cell>
          <cell r="D452">
            <v>2014</v>
          </cell>
          <cell r="E452" t="str">
            <v>Early prenatal care</v>
          </cell>
        </row>
        <row r="453">
          <cell r="A453" t="str">
            <v>Allegany</v>
          </cell>
          <cell r="B453">
            <v>77.8</v>
          </cell>
          <cell r="C453" t="str">
            <v>White Non-Hispanic</v>
          </cell>
          <cell r="D453">
            <v>2014</v>
          </cell>
          <cell r="E453" t="str">
            <v>Early prenatal care</v>
          </cell>
        </row>
        <row r="454">
          <cell r="A454" t="str">
            <v>Anne Arundel</v>
          </cell>
          <cell r="B454">
            <v>77.3</v>
          </cell>
          <cell r="C454" t="str">
            <v>White Non-Hispanic</v>
          </cell>
          <cell r="D454">
            <v>2014</v>
          </cell>
          <cell r="E454" t="str">
            <v>Early prenatal care</v>
          </cell>
        </row>
        <row r="455">
          <cell r="A455" t="str">
            <v>Baltimore City</v>
          </cell>
          <cell r="B455">
            <v>69.3</v>
          </cell>
          <cell r="C455" t="str">
            <v>White Non-Hispanic</v>
          </cell>
          <cell r="D455">
            <v>2014</v>
          </cell>
          <cell r="E455" t="str">
            <v>Early prenatal care</v>
          </cell>
        </row>
        <row r="456">
          <cell r="A456" t="str">
            <v>Baltimore County</v>
          </cell>
          <cell r="B456">
            <v>73.8</v>
          </cell>
          <cell r="C456" t="str">
            <v>White Non-Hispanic</v>
          </cell>
          <cell r="D456">
            <v>2014</v>
          </cell>
          <cell r="E456" t="str">
            <v>Early prenatal care</v>
          </cell>
        </row>
        <row r="457">
          <cell r="A457" t="str">
            <v>Calvert</v>
          </cell>
          <cell r="B457">
            <v>79.2</v>
          </cell>
          <cell r="C457" t="str">
            <v>White Non-Hispanic</v>
          </cell>
          <cell r="D457">
            <v>2014</v>
          </cell>
          <cell r="E457" t="str">
            <v>Early prenatal care</v>
          </cell>
        </row>
        <row r="458">
          <cell r="A458" t="str">
            <v>Caroline</v>
          </cell>
          <cell r="B458">
            <v>81.2</v>
          </cell>
          <cell r="C458" t="str">
            <v>White Non-Hispanic</v>
          </cell>
          <cell r="D458">
            <v>2014</v>
          </cell>
          <cell r="E458" t="str">
            <v>Early prenatal care</v>
          </cell>
        </row>
        <row r="459">
          <cell r="A459" t="str">
            <v>Carroll</v>
          </cell>
          <cell r="B459">
            <v>76.900000000000006</v>
          </cell>
          <cell r="C459" t="str">
            <v>White Non-Hispanic</v>
          </cell>
          <cell r="D459">
            <v>2014</v>
          </cell>
          <cell r="E459" t="str">
            <v>Early prenatal care</v>
          </cell>
        </row>
        <row r="460">
          <cell r="A460" t="str">
            <v>Cecil</v>
          </cell>
          <cell r="B460">
            <v>77.8</v>
          </cell>
          <cell r="C460" t="str">
            <v>White Non-Hispanic</v>
          </cell>
          <cell r="D460">
            <v>2014</v>
          </cell>
          <cell r="E460" t="str">
            <v>Early prenatal care</v>
          </cell>
        </row>
        <row r="461">
          <cell r="A461" t="str">
            <v>Charles</v>
          </cell>
          <cell r="B461">
            <v>72.900000000000006</v>
          </cell>
          <cell r="C461" t="str">
            <v>White Non-Hispanic</v>
          </cell>
          <cell r="D461">
            <v>2014</v>
          </cell>
          <cell r="E461" t="str">
            <v>Early prenatal care</v>
          </cell>
        </row>
        <row r="462">
          <cell r="A462" t="str">
            <v>Dorchester</v>
          </cell>
          <cell r="B462">
            <v>80</v>
          </cell>
          <cell r="C462" t="str">
            <v>White Non-Hispanic</v>
          </cell>
          <cell r="D462">
            <v>2014</v>
          </cell>
          <cell r="E462" t="str">
            <v>Early prenatal care</v>
          </cell>
        </row>
        <row r="463">
          <cell r="A463" t="str">
            <v>Frederick</v>
          </cell>
          <cell r="B463">
            <v>82</v>
          </cell>
          <cell r="C463" t="str">
            <v>White Non-Hispanic</v>
          </cell>
          <cell r="D463">
            <v>2014</v>
          </cell>
          <cell r="E463" t="str">
            <v>Early prenatal care</v>
          </cell>
        </row>
        <row r="464">
          <cell r="A464" t="str">
            <v>Garrett</v>
          </cell>
          <cell r="B464">
            <v>78.3</v>
          </cell>
          <cell r="C464" t="str">
            <v>White Non-Hispanic</v>
          </cell>
          <cell r="D464">
            <v>2014</v>
          </cell>
          <cell r="E464" t="str">
            <v>Early prenatal care</v>
          </cell>
        </row>
        <row r="465">
          <cell r="A465" t="str">
            <v>Harford</v>
          </cell>
          <cell r="B465">
            <v>78.599999999999994</v>
          </cell>
          <cell r="C465" t="str">
            <v>White Non-Hispanic</v>
          </cell>
          <cell r="D465">
            <v>2014</v>
          </cell>
          <cell r="E465" t="str">
            <v>Early prenatal care</v>
          </cell>
        </row>
        <row r="466">
          <cell r="A466" t="str">
            <v>Howard</v>
          </cell>
          <cell r="B466">
            <v>78.599999999999994</v>
          </cell>
          <cell r="C466" t="str">
            <v>White Non-Hispanic</v>
          </cell>
          <cell r="D466">
            <v>2014</v>
          </cell>
          <cell r="E466" t="str">
            <v>Early prenatal care</v>
          </cell>
        </row>
        <row r="467">
          <cell r="A467" t="str">
            <v>Kent</v>
          </cell>
          <cell r="B467">
            <v>80</v>
          </cell>
          <cell r="C467" t="str">
            <v>White Non-Hispanic</v>
          </cell>
          <cell r="D467">
            <v>2014</v>
          </cell>
          <cell r="E467" t="str">
            <v>Early prenatal care</v>
          </cell>
        </row>
        <row r="468">
          <cell r="A468" t="str">
            <v>Montgomery</v>
          </cell>
          <cell r="B468">
            <v>83</v>
          </cell>
          <cell r="C468" t="str">
            <v>White Non-Hispanic</v>
          </cell>
          <cell r="D468">
            <v>2014</v>
          </cell>
          <cell r="E468" t="str">
            <v>Early prenatal care</v>
          </cell>
        </row>
        <row r="469">
          <cell r="A469" t="str">
            <v>Prince George's</v>
          </cell>
          <cell r="B469">
            <v>72</v>
          </cell>
          <cell r="C469" t="str">
            <v>White Non-Hispanic</v>
          </cell>
          <cell r="D469">
            <v>2014</v>
          </cell>
          <cell r="E469" t="str">
            <v>Early prenatal care</v>
          </cell>
        </row>
        <row r="470">
          <cell r="A470" t="str">
            <v>Queen Anne's</v>
          </cell>
          <cell r="B470">
            <v>82.2</v>
          </cell>
          <cell r="C470" t="str">
            <v>White Non-Hispanic</v>
          </cell>
          <cell r="D470">
            <v>2014</v>
          </cell>
          <cell r="E470" t="str">
            <v>Early prenatal care</v>
          </cell>
        </row>
        <row r="471">
          <cell r="A471" t="str">
            <v>Saint Mary's</v>
          </cell>
          <cell r="B471">
            <v>80.599999999999994</v>
          </cell>
          <cell r="C471" t="str">
            <v>White Non-Hispanic</v>
          </cell>
          <cell r="D471">
            <v>2014</v>
          </cell>
          <cell r="E471" t="str">
            <v>Early prenatal care</v>
          </cell>
        </row>
        <row r="472">
          <cell r="A472" t="str">
            <v>Somerset</v>
          </cell>
          <cell r="B472">
            <v>82.7</v>
          </cell>
          <cell r="C472" t="str">
            <v>White Non-Hispanic</v>
          </cell>
          <cell r="D472">
            <v>2014</v>
          </cell>
          <cell r="E472" t="str">
            <v>Early prenatal care</v>
          </cell>
        </row>
        <row r="473">
          <cell r="A473" t="str">
            <v>Talbot</v>
          </cell>
          <cell r="B473">
            <v>85.9</v>
          </cell>
          <cell r="C473" t="str">
            <v>White Non-Hispanic</v>
          </cell>
          <cell r="D473">
            <v>2014</v>
          </cell>
          <cell r="E473" t="str">
            <v>Early prenatal care</v>
          </cell>
        </row>
        <row r="474">
          <cell r="A474" t="str">
            <v>Washington</v>
          </cell>
          <cell r="B474">
            <v>71.400000000000006</v>
          </cell>
          <cell r="C474" t="str">
            <v>White Non-Hispanic</v>
          </cell>
          <cell r="D474">
            <v>2014</v>
          </cell>
          <cell r="E474" t="str">
            <v>Early prenatal care</v>
          </cell>
        </row>
        <row r="475">
          <cell r="A475" t="str">
            <v>Wicomico</v>
          </cell>
          <cell r="B475">
            <v>81.900000000000006</v>
          </cell>
          <cell r="C475" t="str">
            <v>White Non-Hispanic</v>
          </cell>
          <cell r="D475">
            <v>2014</v>
          </cell>
          <cell r="E475" t="str">
            <v>Early prenatal care</v>
          </cell>
        </row>
        <row r="476">
          <cell r="A476" t="str">
            <v>Worcester</v>
          </cell>
          <cell r="B476">
            <v>78.7</v>
          </cell>
          <cell r="C476" t="str">
            <v>White Non-Hispanic</v>
          </cell>
          <cell r="D476">
            <v>2014</v>
          </cell>
          <cell r="E476" t="str">
            <v>Early prenatal care</v>
          </cell>
        </row>
        <row r="477">
          <cell r="A477" t="str">
            <v>State</v>
          </cell>
          <cell r="B477">
            <v>69.3</v>
          </cell>
          <cell r="C477" t="str">
            <v>Asian/ Pacific Islander Non-Hispanic</v>
          </cell>
          <cell r="D477">
            <v>2014</v>
          </cell>
          <cell r="E477" t="str">
            <v>Early prenatal care</v>
          </cell>
        </row>
        <row r="478">
          <cell r="A478" t="str">
            <v>Allegany</v>
          </cell>
          <cell r="B478">
            <v>100</v>
          </cell>
          <cell r="C478" t="str">
            <v>Asian/ Pacific Islander Non-Hispanic</v>
          </cell>
          <cell r="D478">
            <v>2014</v>
          </cell>
          <cell r="E478" t="str">
            <v>Early prenatal care</v>
          </cell>
        </row>
        <row r="479">
          <cell r="A479" t="str">
            <v>Anne Arundel</v>
          </cell>
          <cell r="B479">
            <v>68</v>
          </cell>
          <cell r="C479" t="str">
            <v>Asian/ Pacific Islander Non-Hispanic</v>
          </cell>
          <cell r="D479">
            <v>2014</v>
          </cell>
          <cell r="E479" t="str">
            <v>Early prenatal care</v>
          </cell>
        </row>
        <row r="480">
          <cell r="A480" t="str">
            <v>Baltimore City</v>
          </cell>
          <cell r="B480">
            <v>58.3</v>
          </cell>
          <cell r="C480" t="str">
            <v>Asian/ Pacific Islander Non-Hispanic</v>
          </cell>
          <cell r="D480">
            <v>2014</v>
          </cell>
          <cell r="E480" t="str">
            <v>Early prenatal care</v>
          </cell>
        </row>
        <row r="481">
          <cell r="A481" t="str">
            <v>Baltimore County</v>
          </cell>
          <cell r="B481">
            <v>61.4</v>
          </cell>
          <cell r="C481" t="str">
            <v>Asian/ Pacific Islander Non-Hispanic</v>
          </cell>
          <cell r="D481">
            <v>2014</v>
          </cell>
          <cell r="E481" t="str">
            <v>Early prenatal care</v>
          </cell>
        </row>
        <row r="482">
          <cell r="A482" t="str">
            <v>Calvert</v>
          </cell>
          <cell r="B482">
            <v>66.7</v>
          </cell>
          <cell r="C482" t="str">
            <v>Asian/ Pacific Islander Non-Hispanic</v>
          </cell>
          <cell r="D482">
            <v>2014</v>
          </cell>
          <cell r="E482" t="str">
            <v>Early prenatal care</v>
          </cell>
        </row>
        <row r="483">
          <cell r="A483" t="str">
            <v>Caroline</v>
          </cell>
          <cell r="C483" t="str">
            <v>Asian/ Pacific Islander Non-Hispanic</v>
          </cell>
          <cell r="D483">
            <v>2014</v>
          </cell>
          <cell r="E483" t="str">
            <v>Early prenatal care</v>
          </cell>
        </row>
        <row r="484">
          <cell r="A484" t="str">
            <v>Carroll</v>
          </cell>
          <cell r="B484">
            <v>78.599999999999994</v>
          </cell>
          <cell r="C484" t="str">
            <v>Asian/ Pacific Islander Non-Hispanic</v>
          </cell>
          <cell r="D484">
            <v>2014</v>
          </cell>
          <cell r="E484" t="str">
            <v>Early prenatal care</v>
          </cell>
        </row>
        <row r="485">
          <cell r="A485" t="str">
            <v>Cecil</v>
          </cell>
          <cell r="B485">
            <v>55</v>
          </cell>
          <cell r="C485" t="str">
            <v>Asian/ Pacific Islander Non-Hispanic</v>
          </cell>
          <cell r="D485">
            <v>2014</v>
          </cell>
          <cell r="E485" t="str">
            <v>Early prenatal care</v>
          </cell>
        </row>
        <row r="486">
          <cell r="A486" t="str">
            <v>Charles</v>
          </cell>
          <cell r="B486">
            <v>58.4</v>
          </cell>
          <cell r="C486" t="str">
            <v>Asian/ Pacific Islander Non-Hispanic</v>
          </cell>
          <cell r="D486">
            <v>2014</v>
          </cell>
          <cell r="E486" t="str">
            <v>Early prenatal care</v>
          </cell>
        </row>
        <row r="487">
          <cell r="A487" t="str">
            <v>Dorchester</v>
          </cell>
          <cell r="C487" t="str">
            <v>Asian/ Pacific Islander Non-Hispanic</v>
          </cell>
          <cell r="D487">
            <v>2014</v>
          </cell>
          <cell r="E487" t="str">
            <v>Early prenatal care</v>
          </cell>
        </row>
        <row r="488">
          <cell r="A488" t="str">
            <v>Frederick</v>
          </cell>
          <cell r="B488">
            <v>70.099999999999994</v>
          </cell>
          <cell r="C488" t="str">
            <v>Asian/ Pacific Islander Non-Hispanic</v>
          </cell>
          <cell r="D488">
            <v>2014</v>
          </cell>
          <cell r="E488" t="str">
            <v>Early prenatal care</v>
          </cell>
        </row>
        <row r="489">
          <cell r="A489" t="str">
            <v>Garrett</v>
          </cell>
          <cell r="C489" t="str">
            <v>Asian/ Pacific Islander Non-Hispanic</v>
          </cell>
          <cell r="D489">
            <v>2014</v>
          </cell>
          <cell r="E489" t="str">
            <v>Early prenatal care</v>
          </cell>
        </row>
        <row r="490">
          <cell r="A490" t="str">
            <v>Harford</v>
          </cell>
          <cell r="B490">
            <v>71.099999999999994</v>
          </cell>
          <cell r="C490" t="str">
            <v>Asian/ Pacific Islander Non-Hispanic</v>
          </cell>
          <cell r="D490">
            <v>2014</v>
          </cell>
          <cell r="E490" t="str">
            <v>Early prenatal care</v>
          </cell>
        </row>
        <row r="491">
          <cell r="A491" t="str">
            <v>Howard</v>
          </cell>
          <cell r="B491">
            <v>68.5</v>
          </cell>
          <cell r="C491" t="str">
            <v>Asian/ Pacific Islander Non-Hispanic</v>
          </cell>
          <cell r="D491">
            <v>2014</v>
          </cell>
          <cell r="E491" t="str">
            <v>Early prenatal care</v>
          </cell>
        </row>
        <row r="492">
          <cell r="A492" t="str">
            <v>Kent</v>
          </cell>
          <cell r="C492" t="str">
            <v>Asian/ Pacific Islander Non-Hispanic</v>
          </cell>
          <cell r="D492">
            <v>2014</v>
          </cell>
          <cell r="E492" t="str">
            <v>Early prenatal care</v>
          </cell>
        </row>
        <row r="493">
          <cell r="A493" t="str">
            <v>Montgomery</v>
          </cell>
          <cell r="B493">
            <v>75.099999999999994</v>
          </cell>
          <cell r="C493" t="str">
            <v>Asian/ Pacific Islander Non-Hispanic</v>
          </cell>
          <cell r="D493">
            <v>2014</v>
          </cell>
          <cell r="E493" t="str">
            <v>Early prenatal care</v>
          </cell>
        </row>
        <row r="494">
          <cell r="A494" t="str">
            <v>Prince George's</v>
          </cell>
          <cell r="B494">
            <v>65.2</v>
          </cell>
          <cell r="C494" t="str">
            <v>Asian/ Pacific Islander Non-Hispanic</v>
          </cell>
          <cell r="D494">
            <v>2014</v>
          </cell>
          <cell r="E494" t="str">
            <v>Early prenatal care</v>
          </cell>
        </row>
        <row r="495">
          <cell r="A495" t="str">
            <v>Queen Anne's</v>
          </cell>
          <cell r="B495">
            <v>81.8</v>
          </cell>
          <cell r="C495" t="str">
            <v>Asian/ Pacific Islander Non-Hispanic</v>
          </cell>
          <cell r="D495">
            <v>2014</v>
          </cell>
          <cell r="E495" t="str">
            <v>Early prenatal care</v>
          </cell>
        </row>
        <row r="496">
          <cell r="A496" t="str">
            <v>Saint Mary's</v>
          </cell>
          <cell r="B496">
            <v>80.400000000000006</v>
          </cell>
          <cell r="C496" t="str">
            <v>Asian/ Pacific Islander Non-Hispanic</v>
          </cell>
          <cell r="D496">
            <v>2014</v>
          </cell>
          <cell r="E496" t="str">
            <v>Early prenatal care</v>
          </cell>
        </row>
        <row r="497">
          <cell r="A497" t="str">
            <v>Somerset</v>
          </cell>
          <cell r="C497" t="str">
            <v>Asian/ Pacific Islander Non-Hispanic</v>
          </cell>
          <cell r="D497">
            <v>2014</v>
          </cell>
          <cell r="E497" t="str">
            <v>Early prenatal care</v>
          </cell>
        </row>
        <row r="498">
          <cell r="A498" t="str">
            <v>Talbot</v>
          </cell>
          <cell r="B498">
            <v>66.7</v>
          </cell>
          <cell r="C498" t="str">
            <v>Asian/ Pacific Islander Non-Hispanic</v>
          </cell>
          <cell r="D498">
            <v>2014</v>
          </cell>
          <cell r="E498" t="str">
            <v>Early prenatal care</v>
          </cell>
        </row>
        <row r="499">
          <cell r="A499" t="str">
            <v>Washington</v>
          </cell>
          <cell r="B499">
            <v>71</v>
          </cell>
          <cell r="C499" t="str">
            <v>Asian/ Pacific Islander Non-Hispanic</v>
          </cell>
          <cell r="D499">
            <v>2014</v>
          </cell>
          <cell r="E499" t="str">
            <v>Early prenatal care</v>
          </cell>
        </row>
        <row r="500">
          <cell r="A500" t="str">
            <v>Wicomico</v>
          </cell>
          <cell r="B500">
            <v>75.7</v>
          </cell>
          <cell r="C500" t="str">
            <v>Asian/ Pacific Islander Non-Hispanic</v>
          </cell>
          <cell r="D500">
            <v>2014</v>
          </cell>
          <cell r="E500" t="str">
            <v>Early prenatal care</v>
          </cell>
        </row>
        <row r="501">
          <cell r="A501" t="str">
            <v>Worcester</v>
          </cell>
          <cell r="B501">
            <v>87.5</v>
          </cell>
          <cell r="C501" t="str">
            <v>Asian/ Pacific Islander Non-Hispanic</v>
          </cell>
          <cell r="D501">
            <v>2014</v>
          </cell>
          <cell r="E501" t="str">
            <v>Early prenatal care</v>
          </cell>
        </row>
        <row r="502">
          <cell r="A502" t="str">
            <v>State</v>
          </cell>
          <cell r="B502">
            <v>67</v>
          </cell>
          <cell r="C502" t="str">
            <v>All races/ ethnicities (aggregated)</v>
          </cell>
          <cell r="D502">
            <v>2013</v>
          </cell>
          <cell r="E502" t="str">
            <v>Early prenatal care</v>
          </cell>
        </row>
        <row r="503">
          <cell r="A503" t="str">
            <v>Allegany</v>
          </cell>
          <cell r="B503">
            <v>70.2</v>
          </cell>
          <cell r="C503" t="str">
            <v>All races/ ethnicities (aggregated)</v>
          </cell>
          <cell r="D503">
            <v>2013</v>
          </cell>
          <cell r="E503" t="str">
            <v>Early prenatal care</v>
          </cell>
        </row>
        <row r="504">
          <cell r="A504" t="str">
            <v>Anne Arundel</v>
          </cell>
          <cell r="B504">
            <v>74.2</v>
          </cell>
          <cell r="C504" t="str">
            <v>All races/ ethnicities (aggregated)</v>
          </cell>
          <cell r="D504">
            <v>2013</v>
          </cell>
          <cell r="E504" t="str">
            <v>Early prenatal care</v>
          </cell>
        </row>
        <row r="505">
          <cell r="A505" t="str">
            <v>Baltimore City</v>
          </cell>
          <cell r="B505">
            <v>56.7</v>
          </cell>
          <cell r="C505" t="str">
            <v>All races/ ethnicities (aggregated)</v>
          </cell>
          <cell r="D505">
            <v>2013</v>
          </cell>
          <cell r="E505" t="str">
            <v>Early prenatal care</v>
          </cell>
        </row>
        <row r="506">
          <cell r="A506" t="str">
            <v>Baltimore County</v>
          </cell>
          <cell r="B506">
            <v>66.2</v>
          </cell>
          <cell r="C506" t="str">
            <v>All races/ ethnicities (aggregated)</v>
          </cell>
          <cell r="D506">
            <v>2013</v>
          </cell>
          <cell r="E506" t="str">
            <v>Early prenatal care</v>
          </cell>
        </row>
        <row r="507">
          <cell r="A507" t="str">
            <v>Calvert</v>
          </cell>
          <cell r="B507">
            <v>77.3</v>
          </cell>
          <cell r="C507" t="str">
            <v>All races/ ethnicities (aggregated)</v>
          </cell>
          <cell r="D507">
            <v>2013</v>
          </cell>
          <cell r="E507" t="str">
            <v>Early prenatal care</v>
          </cell>
        </row>
        <row r="508">
          <cell r="A508" t="str">
            <v>Caroline</v>
          </cell>
          <cell r="B508">
            <v>73.5</v>
          </cell>
          <cell r="C508" t="str">
            <v>All races/ ethnicities (aggregated)</v>
          </cell>
          <cell r="D508">
            <v>2013</v>
          </cell>
          <cell r="E508" t="str">
            <v>Early prenatal care</v>
          </cell>
        </row>
        <row r="509">
          <cell r="A509" t="str">
            <v>Carroll</v>
          </cell>
          <cell r="B509">
            <v>71.599999999999994</v>
          </cell>
          <cell r="C509" t="str">
            <v>All races/ ethnicities (aggregated)</v>
          </cell>
          <cell r="D509">
            <v>2013</v>
          </cell>
          <cell r="E509" t="str">
            <v>Early prenatal care</v>
          </cell>
        </row>
        <row r="510">
          <cell r="A510" t="str">
            <v>Cecil</v>
          </cell>
          <cell r="B510">
            <v>78.7</v>
          </cell>
          <cell r="C510" t="str">
            <v>All races/ ethnicities (aggregated)</v>
          </cell>
          <cell r="D510">
            <v>2013</v>
          </cell>
          <cell r="E510" t="str">
            <v>Early prenatal care</v>
          </cell>
        </row>
        <row r="511">
          <cell r="A511" t="str">
            <v>Charles</v>
          </cell>
          <cell r="B511">
            <v>67</v>
          </cell>
          <cell r="C511" t="str">
            <v>All races/ ethnicities (aggregated)</v>
          </cell>
          <cell r="D511">
            <v>2013</v>
          </cell>
          <cell r="E511" t="str">
            <v>Early prenatal care</v>
          </cell>
        </row>
        <row r="512">
          <cell r="A512" t="str">
            <v>Dorchester</v>
          </cell>
          <cell r="B512">
            <v>73.5</v>
          </cell>
          <cell r="C512" t="str">
            <v>All races/ ethnicities (aggregated)</v>
          </cell>
          <cell r="D512">
            <v>2013</v>
          </cell>
          <cell r="E512" t="str">
            <v>Early prenatal care</v>
          </cell>
        </row>
        <row r="513">
          <cell r="A513" t="str">
            <v>Frederick</v>
          </cell>
          <cell r="B513">
            <v>76.099999999999994</v>
          </cell>
          <cell r="C513" t="str">
            <v>All races/ ethnicities (aggregated)</v>
          </cell>
          <cell r="D513">
            <v>2013</v>
          </cell>
          <cell r="E513" t="str">
            <v>Early prenatal care</v>
          </cell>
        </row>
        <row r="514">
          <cell r="A514" t="str">
            <v>Garrett</v>
          </cell>
          <cell r="B514">
            <v>81.2</v>
          </cell>
          <cell r="C514" t="str">
            <v>All races/ ethnicities (aggregated)</v>
          </cell>
          <cell r="D514">
            <v>2013</v>
          </cell>
          <cell r="E514" t="str">
            <v>Early prenatal care</v>
          </cell>
        </row>
        <row r="515">
          <cell r="A515" t="str">
            <v>Harford</v>
          </cell>
          <cell r="B515">
            <v>75.2</v>
          </cell>
          <cell r="C515" t="str">
            <v>All races/ ethnicities (aggregated)</v>
          </cell>
          <cell r="D515">
            <v>2013</v>
          </cell>
          <cell r="E515" t="str">
            <v>Early prenatal care</v>
          </cell>
        </row>
        <row r="516">
          <cell r="A516" t="str">
            <v>Howard</v>
          </cell>
          <cell r="B516">
            <v>64</v>
          </cell>
          <cell r="C516" t="str">
            <v>All races/ ethnicities (aggregated)</v>
          </cell>
          <cell r="D516">
            <v>2013</v>
          </cell>
          <cell r="E516" t="str">
            <v>Early prenatal care</v>
          </cell>
        </row>
        <row r="517">
          <cell r="A517" t="str">
            <v>Kent</v>
          </cell>
          <cell r="B517">
            <v>72.7</v>
          </cell>
          <cell r="C517" t="str">
            <v>All races/ ethnicities (aggregated)</v>
          </cell>
          <cell r="D517">
            <v>2013</v>
          </cell>
          <cell r="E517" t="str">
            <v>Early prenatal care</v>
          </cell>
        </row>
        <row r="518">
          <cell r="A518" t="str">
            <v>Montgomery</v>
          </cell>
          <cell r="B518">
            <v>67.900000000000006</v>
          </cell>
          <cell r="C518" t="str">
            <v>All races/ ethnicities (aggregated)</v>
          </cell>
          <cell r="D518">
            <v>2013</v>
          </cell>
          <cell r="E518" t="str">
            <v>Early prenatal care</v>
          </cell>
        </row>
        <row r="519">
          <cell r="A519" t="str">
            <v>Prince George's</v>
          </cell>
          <cell r="B519">
            <v>58.1</v>
          </cell>
          <cell r="C519" t="str">
            <v>All races/ ethnicities (aggregated)</v>
          </cell>
          <cell r="D519">
            <v>2013</v>
          </cell>
          <cell r="E519" t="str">
            <v>Early prenatal care</v>
          </cell>
        </row>
        <row r="520">
          <cell r="A520" t="str">
            <v>Queen Anne's</v>
          </cell>
          <cell r="B520">
            <v>81.400000000000006</v>
          </cell>
          <cell r="C520" t="str">
            <v>All races/ ethnicities (aggregated)</v>
          </cell>
          <cell r="D520">
            <v>2013</v>
          </cell>
          <cell r="E520" t="str">
            <v>Early prenatal care</v>
          </cell>
        </row>
        <row r="521">
          <cell r="A521" t="str">
            <v>Saint Mary's</v>
          </cell>
          <cell r="B521">
            <v>79.8</v>
          </cell>
          <cell r="C521" t="str">
            <v>All races/ ethnicities (aggregated)</v>
          </cell>
          <cell r="D521">
            <v>2013</v>
          </cell>
          <cell r="E521" t="str">
            <v>Early prenatal care</v>
          </cell>
        </row>
        <row r="522">
          <cell r="A522" t="str">
            <v>Somerset</v>
          </cell>
          <cell r="B522">
            <v>72.2</v>
          </cell>
          <cell r="C522" t="str">
            <v>All races/ ethnicities (aggregated)</v>
          </cell>
          <cell r="D522">
            <v>2013</v>
          </cell>
          <cell r="E522" t="str">
            <v>Early prenatal care</v>
          </cell>
        </row>
        <row r="523">
          <cell r="A523" t="str">
            <v>Talbot</v>
          </cell>
          <cell r="B523">
            <v>73.599999999999994</v>
          </cell>
          <cell r="C523" t="str">
            <v>All races/ ethnicities (aggregated)</v>
          </cell>
          <cell r="D523">
            <v>2013</v>
          </cell>
          <cell r="E523" t="str">
            <v>Early prenatal care</v>
          </cell>
        </row>
        <row r="524">
          <cell r="A524" t="str">
            <v>Washington</v>
          </cell>
          <cell r="B524">
            <v>71.7</v>
          </cell>
          <cell r="C524" t="str">
            <v>All races/ ethnicities (aggregated)</v>
          </cell>
          <cell r="D524">
            <v>2013</v>
          </cell>
          <cell r="E524" t="str">
            <v>Early prenatal care</v>
          </cell>
        </row>
        <row r="525">
          <cell r="A525" t="str">
            <v>Wicomico</v>
          </cell>
          <cell r="B525">
            <v>76.8</v>
          </cell>
          <cell r="C525" t="str">
            <v>All races/ ethnicities (aggregated)</v>
          </cell>
          <cell r="D525">
            <v>2013</v>
          </cell>
          <cell r="E525" t="str">
            <v>Early prenatal care</v>
          </cell>
        </row>
        <row r="526">
          <cell r="A526" t="str">
            <v>Worcester</v>
          </cell>
          <cell r="B526">
            <v>77.8</v>
          </cell>
          <cell r="C526" t="str">
            <v>All races/ ethnicities (aggregated)</v>
          </cell>
          <cell r="D526">
            <v>2013</v>
          </cell>
          <cell r="E526" t="str">
            <v>Early prenatal care</v>
          </cell>
        </row>
        <row r="527">
          <cell r="A527" t="str">
            <v>State</v>
          </cell>
          <cell r="B527">
            <v>58.1</v>
          </cell>
          <cell r="C527" t="str">
            <v>Black Non-Hispanic</v>
          </cell>
          <cell r="D527">
            <v>2013</v>
          </cell>
          <cell r="E527" t="str">
            <v>Early prenatal care</v>
          </cell>
        </row>
        <row r="528">
          <cell r="A528" t="str">
            <v>Allegany</v>
          </cell>
          <cell r="B528">
            <v>66.7</v>
          </cell>
          <cell r="C528" t="str">
            <v>Black Non-Hispanic</v>
          </cell>
          <cell r="D528">
            <v>2013</v>
          </cell>
          <cell r="E528" t="str">
            <v>Early prenatal care</v>
          </cell>
        </row>
        <row r="529">
          <cell r="A529" t="str">
            <v>Anne Arundel</v>
          </cell>
          <cell r="B529">
            <v>66.5</v>
          </cell>
          <cell r="C529" t="str">
            <v>Black Non-Hispanic</v>
          </cell>
          <cell r="D529">
            <v>2013</v>
          </cell>
          <cell r="E529" t="str">
            <v>Early prenatal care</v>
          </cell>
        </row>
        <row r="530">
          <cell r="A530" t="str">
            <v>Baltimore City</v>
          </cell>
          <cell r="B530">
            <v>52.1</v>
          </cell>
          <cell r="C530" t="str">
            <v>Black Non-Hispanic</v>
          </cell>
          <cell r="D530">
            <v>2013</v>
          </cell>
          <cell r="E530" t="str">
            <v>Early prenatal care</v>
          </cell>
        </row>
        <row r="531">
          <cell r="A531" t="str">
            <v>Baltimore County</v>
          </cell>
          <cell r="B531">
            <v>60</v>
          </cell>
          <cell r="C531" t="str">
            <v>Black Non-Hispanic</v>
          </cell>
          <cell r="D531">
            <v>2013</v>
          </cell>
          <cell r="E531" t="str">
            <v>Early prenatal care</v>
          </cell>
        </row>
        <row r="532">
          <cell r="A532" t="str">
            <v>Calvert</v>
          </cell>
          <cell r="B532">
            <v>64.099999999999994</v>
          </cell>
          <cell r="C532" t="str">
            <v>Black Non-Hispanic</v>
          </cell>
          <cell r="D532">
            <v>2013</v>
          </cell>
          <cell r="E532" t="str">
            <v>Early prenatal care</v>
          </cell>
        </row>
        <row r="533">
          <cell r="A533" t="str">
            <v>Caroline</v>
          </cell>
          <cell r="B533">
            <v>74.599999999999994</v>
          </cell>
          <cell r="C533" t="str">
            <v>Black Non-Hispanic</v>
          </cell>
          <cell r="D533">
            <v>2013</v>
          </cell>
          <cell r="E533" t="str">
            <v>Early prenatal care</v>
          </cell>
        </row>
        <row r="534">
          <cell r="A534" t="str">
            <v>Carroll</v>
          </cell>
          <cell r="B534">
            <v>59.1</v>
          </cell>
          <cell r="C534" t="str">
            <v>Black Non-Hispanic</v>
          </cell>
          <cell r="D534">
            <v>2013</v>
          </cell>
          <cell r="E534" t="str">
            <v>Early prenatal care</v>
          </cell>
        </row>
        <row r="535">
          <cell r="A535" t="str">
            <v>Cecil</v>
          </cell>
          <cell r="B535">
            <v>58.8</v>
          </cell>
          <cell r="C535" t="str">
            <v>Black Non-Hispanic</v>
          </cell>
          <cell r="D535">
            <v>2013</v>
          </cell>
          <cell r="E535" t="str">
            <v>Early prenatal care</v>
          </cell>
        </row>
        <row r="536">
          <cell r="A536" t="str">
            <v>Charles</v>
          </cell>
          <cell r="B536">
            <v>61.6</v>
          </cell>
          <cell r="C536" t="str">
            <v>Black Non-Hispanic</v>
          </cell>
          <cell r="D536">
            <v>2013</v>
          </cell>
          <cell r="E536" t="str">
            <v>Early prenatal care</v>
          </cell>
        </row>
        <row r="537">
          <cell r="A537" t="str">
            <v>Dorchester</v>
          </cell>
          <cell r="B537">
            <v>67.099999999999994</v>
          </cell>
          <cell r="C537" t="str">
            <v>Black Non-Hispanic</v>
          </cell>
          <cell r="D537">
            <v>2013</v>
          </cell>
          <cell r="E537" t="str">
            <v>Early prenatal care</v>
          </cell>
        </row>
        <row r="538">
          <cell r="A538" t="str">
            <v>Frederick</v>
          </cell>
          <cell r="B538">
            <v>69.099999999999994</v>
          </cell>
          <cell r="C538" t="str">
            <v>Black Non-Hispanic</v>
          </cell>
          <cell r="D538">
            <v>2013</v>
          </cell>
          <cell r="E538" t="str">
            <v>Early prenatal care</v>
          </cell>
        </row>
        <row r="539">
          <cell r="A539" t="str">
            <v>Garrett</v>
          </cell>
          <cell r="C539" t="str">
            <v>Black Non-Hispanic</v>
          </cell>
          <cell r="D539">
            <v>2013</v>
          </cell>
          <cell r="E539" t="str">
            <v>Early prenatal care</v>
          </cell>
        </row>
        <row r="540">
          <cell r="A540" t="str">
            <v>Harford</v>
          </cell>
          <cell r="B540">
            <v>63.8</v>
          </cell>
          <cell r="C540" t="str">
            <v>Black Non-Hispanic</v>
          </cell>
          <cell r="D540">
            <v>2013</v>
          </cell>
          <cell r="E540" t="str">
            <v>Early prenatal care</v>
          </cell>
        </row>
        <row r="541">
          <cell r="A541" t="str">
            <v>Howard</v>
          </cell>
          <cell r="B541">
            <v>57.4</v>
          </cell>
          <cell r="C541" t="str">
            <v>Black Non-Hispanic</v>
          </cell>
          <cell r="D541">
            <v>2013</v>
          </cell>
          <cell r="E541" t="str">
            <v>Early prenatal care</v>
          </cell>
        </row>
        <row r="542">
          <cell r="A542" t="str">
            <v>Kent</v>
          </cell>
          <cell r="B542">
            <v>61.7</v>
          </cell>
          <cell r="C542" t="str">
            <v>Black Non-Hispanic</v>
          </cell>
          <cell r="D542">
            <v>2013</v>
          </cell>
          <cell r="E542" t="str">
            <v>Early prenatal care</v>
          </cell>
        </row>
        <row r="543">
          <cell r="A543" t="str">
            <v>Montgomery</v>
          </cell>
          <cell r="B543">
            <v>55.3</v>
          </cell>
          <cell r="C543" t="str">
            <v>Black Non-Hispanic</v>
          </cell>
          <cell r="D543">
            <v>2013</v>
          </cell>
          <cell r="E543" t="str">
            <v>Early prenatal care</v>
          </cell>
        </row>
        <row r="544">
          <cell r="A544" t="str">
            <v>Prince George's</v>
          </cell>
          <cell r="B544">
            <v>58.3</v>
          </cell>
          <cell r="C544" t="str">
            <v>Black Non-Hispanic</v>
          </cell>
          <cell r="D544">
            <v>2013</v>
          </cell>
          <cell r="E544" t="str">
            <v>Early prenatal care</v>
          </cell>
        </row>
        <row r="545">
          <cell r="A545" t="str">
            <v>Queen Anne's</v>
          </cell>
          <cell r="B545">
            <v>66.7</v>
          </cell>
          <cell r="C545" t="str">
            <v>Black Non-Hispanic</v>
          </cell>
          <cell r="D545">
            <v>2013</v>
          </cell>
          <cell r="E545" t="str">
            <v>Early prenatal care</v>
          </cell>
        </row>
        <row r="546">
          <cell r="A546" t="str">
            <v>Saint Mary's</v>
          </cell>
          <cell r="B546">
            <v>76.599999999999994</v>
          </cell>
          <cell r="C546" t="str">
            <v>Black Non-Hispanic</v>
          </cell>
          <cell r="D546">
            <v>2013</v>
          </cell>
          <cell r="E546" t="str">
            <v>Early prenatal care</v>
          </cell>
        </row>
        <row r="547">
          <cell r="A547" t="str">
            <v>Somerset</v>
          </cell>
          <cell r="B547">
            <v>62.3</v>
          </cell>
          <cell r="C547" t="str">
            <v>Black Non-Hispanic</v>
          </cell>
          <cell r="D547">
            <v>2013</v>
          </cell>
          <cell r="E547" t="str">
            <v>Early prenatal care</v>
          </cell>
        </row>
        <row r="548">
          <cell r="A548" t="str">
            <v>Talbot</v>
          </cell>
          <cell r="B548">
            <v>67.400000000000006</v>
          </cell>
          <cell r="C548" t="str">
            <v>Black Non-Hispanic</v>
          </cell>
          <cell r="D548">
            <v>2013</v>
          </cell>
          <cell r="E548" t="str">
            <v>Early prenatal care</v>
          </cell>
        </row>
        <row r="549">
          <cell r="A549" t="str">
            <v>Washington</v>
          </cell>
          <cell r="B549">
            <v>55</v>
          </cell>
          <cell r="C549" t="str">
            <v>Black Non-Hispanic</v>
          </cell>
          <cell r="D549">
            <v>2013</v>
          </cell>
          <cell r="E549" t="str">
            <v>Early prenatal care</v>
          </cell>
        </row>
        <row r="550">
          <cell r="A550" t="str">
            <v>Wicomico</v>
          </cell>
          <cell r="B550">
            <v>69.7</v>
          </cell>
          <cell r="C550" t="str">
            <v>Black Non-Hispanic</v>
          </cell>
          <cell r="D550">
            <v>2013</v>
          </cell>
          <cell r="E550" t="str">
            <v>Early prenatal care</v>
          </cell>
        </row>
        <row r="551">
          <cell r="A551" t="str">
            <v>Worcester</v>
          </cell>
          <cell r="B551">
            <v>58.5</v>
          </cell>
          <cell r="C551" t="str">
            <v>Black Non-Hispanic</v>
          </cell>
          <cell r="D551">
            <v>2013</v>
          </cell>
          <cell r="E551" t="str">
            <v>Early prenatal care</v>
          </cell>
        </row>
        <row r="552">
          <cell r="A552" t="str">
            <v>State</v>
          </cell>
          <cell r="B552">
            <v>51.7</v>
          </cell>
          <cell r="C552" t="str">
            <v>Hispanic</v>
          </cell>
          <cell r="D552">
            <v>2013</v>
          </cell>
          <cell r="E552" t="str">
            <v>Early prenatal care</v>
          </cell>
        </row>
        <row r="553">
          <cell r="A553" t="str">
            <v>Allegany</v>
          </cell>
          <cell r="B553">
            <v>62.5</v>
          </cell>
          <cell r="C553" t="str">
            <v>Hispanic</v>
          </cell>
          <cell r="D553">
            <v>2013</v>
          </cell>
          <cell r="E553" t="str">
            <v>Early prenatal care</v>
          </cell>
        </row>
        <row r="554">
          <cell r="A554" t="str">
            <v>Anne Arundel</v>
          </cell>
          <cell r="B554">
            <v>64.099999999999994</v>
          </cell>
          <cell r="C554" t="str">
            <v>Hispanic</v>
          </cell>
          <cell r="D554">
            <v>2013</v>
          </cell>
          <cell r="E554" t="str">
            <v>Early prenatal care</v>
          </cell>
        </row>
        <row r="555">
          <cell r="A555" t="str">
            <v>Baltimore City</v>
          </cell>
          <cell r="B555">
            <v>43.6</v>
          </cell>
          <cell r="C555" t="str">
            <v>Hispanic</v>
          </cell>
          <cell r="D555">
            <v>2013</v>
          </cell>
          <cell r="E555" t="str">
            <v>Early prenatal care</v>
          </cell>
        </row>
        <row r="556">
          <cell r="A556" t="str">
            <v>Baltimore County</v>
          </cell>
          <cell r="B556">
            <v>44.8</v>
          </cell>
          <cell r="C556" t="str">
            <v>Hispanic</v>
          </cell>
          <cell r="D556">
            <v>2013</v>
          </cell>
          <cell r="E556" t="str">
            <v>Early prenatal care</v>
          </cell>
        </row>
        <row r="557">
          <cell r="A557" t="str">
            <v>Calvert</v>
          </cell>
          <cell r="B557">
            <v>69</v>
          </cell>
          <cell r="C557" t="str">
            <v>Hispanic</v>
          </cell>
          <cell r="D557">
            <v>2013</v>
          </cell>
          <cell r="E557" t="str">
            <v>Early prenatal care</v>
          </cell>
        </row>
        <row r="558">
          <cell r="A558" t="str">
            <v>Caroline</v>
          </cell>
          <cell r="B558">
            <v>44.2</v>
          </cell>
          <cell r="C558" t="str">
            <v>Hispanic</v>
          </cell>
          <cell r="D558">
            <v>2013</v>
          </cell>
          <cell r="E558" t="str">
            <v>Early prenatal care</v>
          </cell>
        </row>
        <row r="559">
          <cell r="A559" t="str">
            <v>Carroll</v>
          </cell>
          <cell r="B559">
            <v>47.8</v>
          </cell>
          <cell r="C559" t="str">
            <v>Hispanic</v>
          </cell>
          <cell r="D559">
            <v>2013</v>
          </cell>
          <cell r="E559" t="str">
            <v>Early prenatal care</v>
          </cell>
        </row>
        <row r="560">
          <cell r="A560" t="str">
            <v>Cecil</v>
          </cell>
          <cell r="B560">
            <v>78.400000000000006</v>
          </cell>
          <cell r="C560" t="str">
            <v>Hispanic</v>
          </cell>
          <cell r="D560">
            <v>2013</v>
          </cell>
          <cell r="E560" t="str">
            <v>Early prenatal care</v>
          </cell>
        </row>
        <row r="561">
          <cell r="A561" t="str">
            <v>Charles</v>
          </cell>
          <cell r="B561">
            <v>56.3</v>
          </cell>
          <cell r="C561" t="str">
            <v>Hispanic</v>
          </cell>
          <cell r="D561">
            <v>2013</v>
          </cell>
          <cell r="E561" t="str">
            <v>Early prenatal care</v>
          </cell>
        </row>
        <row r="562">
          <cell r="A562" t="str">
            <v>Dorchester</v>
          </cell>
          <cell r="B562">
            <v>51.4</v>
          </cell>
          <cell r="C562" t="str">
            <v>Hispanic</v>
          </cell>
          <cell r="D562">
            <v>2013</v>
          </cell>
          <cell r="E562" t="str">
            <v>Early prenatal care</v>
          </cell>
        </row>
        <row r="563">
          <cell r="A563" t="str">
            <v>Frederick</v>
          </cell>
          <cell r="B563">
            <v>56.4</v>
          </cell>
          <cell r="C563" t="str">
            <v>Hispanic</v>
          </cell>
          <cell r="D563">
            <v>2013</v>
          </cell>
          <cell r="E563" t="str">
            <v>Early prenatal care</v>
          </cell>
        </row>
        <row r="564">
          <cell r="A564" t="str">
            <v>Garrett</v>
          </cell>
          <cell r="C564" t="str">
            <v>Hispanic</v>
          </cell>
          <cell r="D564">
            <v>2013</v>
          </cell>
          <cell r="E564" t="str">
            <v>Early prenatal care</v>
          </cell>
        </row>
        <row r="565">
          <cell r="A565" t="str">
            <v>Harford</v>
          </cell>
          <cell r="B565">
            <v>65.5</v>
          </cell>
          <cell r="C565" t="str">
            <v>Hispanic</v>
          </cell>
          <cell r="D565">
            <v>2013</v>
          </cell>
          <cell r="E565" t="str">
            <v>Early prenatal care</v>
          </cell>
        </row>
        <row r="566">
          <cell r="A566" t="str">
            <v>Howard</v>
          </cell>
          <cell r="B566">
            <v>41.9</v>
          </cell>
          <cell r="C566" t="str">
            <v>Hispanic</v>
          </cell>
          <cell r="D566">
            <v>2013</v>
          </cell>
          <cell r="E566" t="str">
            <v>Early prenatal care</v>
          </cell>
        </row>
        <row r="567">
          <cell r="A567" t="str">
            <v>Kent</v>
          </cell>
          <cell r="B567">
            <v>66.7</v>
          </cell>
          <cell r="C567" t="str">
            <v>Hispanic</v>
          </cell>
          <cell r="D567">
            <v>2013</v>
          </cell>
          <cell r="E567" t="str">
            <v>Early prenatal care</v>
          </cell>
        </row>
        <row r="568">
          <cell r="A568" t="str">
            <v>Montgomery</v>
          </cell>
          <cell r="B568">
            <v>51.5</v>
          </cell>
          <cell r="C568" t="str">
            <v>Hispanic</v>
          </cell>
          <cell r="D568">
            <v>2013</v>
          </cell>
          <cell r="E568" t="str">
            <v>Early prenatal care</v>
          </cell>
        </row>
        <row r="569">
          <cell r="A569" t="str">
            <v>Prince George's</v>
          </cell>
          <cell r="B569">
            <v>49.7</v>
          </cell>
          <cell r="C569" t="str">
            <v>Hispanic</v>
          </cell>
          <cell r="D569">
            <v>2013</v>
          </cell>
          <cell r="E569" t="str">
            <v>Early prenatal care</v>
          </cell>
        </row>
        <row r="570">
          <cell r="A570" t="str">
            <v>Queen Anne's</v>
          </cell>
          <cell r="B570">
            <v>50</v>
          </cell>
          <cell r="C570" t="str">
            <v>Hispanic</v>
          </cell>
          <cell r="D570">
            <v>2013</v>
          </cell>
          <cell r="E570" t="str">
            <v>Early prenatal care</v>
          </cell>
        </row>
        <row r="571">
          <cell r="A571" t="str">
            <v>Saint Mary's</v>
          </cell>
          <cell r="B571">
            <v>64.599999999999994</v>
          </cell>
          <cell r="C571" t="str">
            <v>Hispanic</v>
          </cell>
          <cell r="D571">
            <v>2013</v>
          </cell>
          <cell r="E571" t="str">
            <v>Early prenatal care</v>
          </cell>
        </row>
        <row r="572">
          <cell r="A572" t="str">
            <v>Somerset</v>
          </cell>
          <cell r="B572">
            <v>57.7</v>
          </cell>
          <cell r="C572" t="str">
            <v>Hispanic</v>
          </cell>
          <cell r="D572">
            <v>2013</v>
          </cell>
          <cell r="E572" t="str">
            <v>Early prenatal care</v>
          </cell>
        </row>
        <row r="573">
          <cell r="A573" t="str">
            <v>Talbot</v>
          </cell>
          <cell r="B573">
            <v>38.700000000000003</v>
          </cell>
          <cell r="C573" t="str">
            <v>Hispanic</v>
          </cell>
          <cell r="D573">
            <v>2013</v>
          </cell>
          <cell r="E573" t="str">
            <v>Early prenatal care</v>
          </cell>
        </row>
        <row r="574">
          <cell r="A574" t="str">
            <v>Washington</v>
          </cell>
          <cell r="B574">
            <v>61.3</v>
          </cell>
          <cell r="C574" t="str">
            <v>Hispanic</v>
          </cell>
          <cell r="D574">
            <v>2013</v>
          </cell>
          <cell r="E574" t="str">
            <v>Early prenatal care</v>
          </cell>
        </row>
        <row r="575">
          <cell r="A575" t="str">
            <v>Wicomico</v>
          </cell>
          <cell r="B575">
            <v>75</v>
          </cell>
          <cell r="C575" t="str">
            <v>Hispanic</v>
          </cell>
          <cell r="D575">
            <v>2013</v>
          </cell>
          <cell r="E575" t="str">
            <v>Early prenatal care</v>
          </cell>
        </row>
        <row r="576">
          <cell r="A576" t="str">
            <v>Worcester</v>
          </cell>
          <cell r="B576">
            <v>81.099999999999994</v>
          </cell>
          <cell r="C576" t="str">
            <v>Hispanic</v>
          </cell>
          <cell r="D576">
            <v>2013</v>
          </cell>
          <cell r="E576" t="str">
            <v>Early prenatal care</v>
          </cell>
        </row>
        <row r="577">
          <cell r="A577" t="str">
            <v>State</v>
          </cell>
          <cell r="B577">
            <v>77.8</v>
          </cell>
          <cell r="C577" t="str">
            <v>White Non-Hispanic</v>
          </cell>
          <cell r="D577">
            <v>2013</v>
          </cell>
          <cell r="E577" t="str">
            <v>Early prenatal care</v>
          </cell>
        </row>
        <row r="578">
          <cell r="A578" t="str">
            <v>Allegany</v>
          </cell>
          <cell r="B578">
            <v>70.5</v>
          </cell>
          <cell r="C578" t="str">
            <v>White Non-Hispanic</v>
          </cell>
          <cell r="D578">
            <v>2013</v>
          </cell>
          <cell r="E578" t="str">
            <v>Early prenatal care</v>
          </cell>
        </row>
        <row r="579">
          <cell r="A579" t="str">
            <v>Anne Arundel</v>
          </cell>
          <cell r="B579">
            <v>78.599999999999994</v>
          </cell>
          <cell r="C579" t="str">
            <v>White Non-Hispanic</v>
          </cell>
          <cell r="D579">
            <v>2013</v>
          </cell>
          <cell r="E579" t="str">
            <v>Early prenatal care</v>
          </cell>
        </row>
        <row r="580">
          <cell r="A580" t="str">
            <v>Baltimore City</v>
          </cell>
          <cell r="B580">
            <v>70</v>
          </cell>
          <cell r="C580" t="str">
            <v>White Non-Hispanic</v>
          </cell>
          <cell r="D580">
            <v>2013</v>
          </cell>
          <cell r="E580" t="str">
            <v>Early prenatal care</v>
          </cell>
        </row>
        <row r="581">
          <cell r="A581" t="str">
            <v>Baltimore County</v>
          </cell>
          <cell r="B581">
            <v>74.7</v>
          </cell>
          <cell r="C581" t="str">
            <v>White Non-Hispanic</v>
          </cell>
          <cell r="D581">
            <v>2013</v>
          </cell>
          <cell r="E581" t="str">
            <v>Early prenatal care</v>
          </cell>
        </row>
        <row r="582">
          <cell r="A582" t="str">
            <v>Calvert</v>
          </cell>
          <cell r="B582">
            <v>80.099999999999994</v>
          </cell>
          <cell r="C582" t="str">
            <v>White Non-Hispanic</v>
          </cell>
          <cell r="D582">
            <v>2013</v>
          </cell>
          <cell r="E582" t="str">
            <v>Early prenatal care</v>
          </cell>
        </row>
        <row r="583">
          <cell r="A583" t="str">
            <v>Caroline</v>
          </cell>
          <cell r="B583">
            <v>78.099999999999994</v>
          </cell>
          <cell r="C583" t="str">
            <v>White Non-Hispanic</v>
          </cell>
          <cell r="D583">
            <v>2013</v>
          </cell>
          <cell r="E583" t="str">
            <v>Early prenatal care</v>
          </cell>
        </row>
        <row r="584">
          <cell r="A584" t="str">
            <v>Carroll</v>
          </cell>
          <cell r="B584">
            <v>73.7</v>
          </cell>
          <cell r="C584" t="str">
            <v>White Non-Hispanic</v>
          </cell>
          <cell r="D584">
            <v>2013</v>
          </cell>
          <cell r="E584" t="str">
            <v>Early prenatal care</v>
          </cell>
        </row>
        <row r="585">
          <cell r="A585" t="str">
            <v>Cecil</v>
          </cell>
          <cell r="B585">
            <v>80.599999999999994</v>
          </cell>
          <cell r="C585" t="str">
            <v>White Non-Hispanic</v>
          </cell>
          <cell r="D585">
            <v>2013</v>
          </cell>
          <cell r="E585" t="str">
            <v>Early prenatal care</v>
          </cell>
        </row>
        <row r="586">
          <cell r="A586" t="str">
            <v>Charles</v>
          </cell>
          <cell r="B586">
            <v>75.5</v>
          </cell>
          <cell r="C586" t="str">
            <v>White Non-Hispanic</v>
          </cell>
          <cell r="D586">
            <v>2013</v>
          </cell>
          <cell r="E586" t="str">
            <v>Early prenatal care</v>
          </cell>
        </row>
        <row r="587">
          <cell r="A587" t="str">
            <v>Dorchester</v>
          </cell>
          <cell r="B587">
            <v>82.2</v>
          </cell>
          <cell r="C587" t="str">
            <v>White Non-Hispanic</v>
          </cell>
          <cell r="D587">
            <v>2013</v>
          </cell>
          <cell r="E587" t="str">
            <v>Early prenatal care</v>
          </cell>
        </row>
        <row r="588">
          <cell r="A588" t="str">
            <v>Frederick</v>
          </cell>
          <cell r="B588">
            <v>81.8</v>
          </cell>
          <cell r="C588" t="str">
            <v>White Non-Hispanic</v>
          </cell>
          <cell r="D588">
            <v>2013</v>
          </cell>
          <cell r="E588" t="str">
            <v>Early prenatal care</v>
          </cell>
        </row>
        <row r="589">
          <cell r="A589" t="str">
            <v>Garrett</v>
          </cell>
          <cell r="B589">
            <v>81.7</v>
          </cell>
          <cell r="C589" t="str">
            <v>White Non-Hispanic</v>
          </cell>
          <cell r="D589">
            <v>2013</v>
          </cell>
          <cell r="E589" t="str">
            <v>Early prenatal care</v>
          </cell>
        </row>
        <row r="590">
          <cell r="A590" t="str">
            <v>Harford</v>
          </cell>
          <cell r="B590">
            <v>78.5</v>
          </cell>
          <cell r="C590" t="str">
            <v>White Non-Hispanic</v>
          </cell>
          <cell r="D590">
            <v>2013</v>
          </cell>
          <cell r="E590" t="str">
            <v>Early prenatal care</v>
          </cell>
        </row>
        <row r="591">
          <cell r="A591" t="str">
            <v>Howard</v>
          </cell>
          <cell r="B591">
            <v>71.2</v>
          </cell>
          <cell r="C591" t="str">
            <v>White Non-Hispanic</v>
          </cell>
          <cell r="D591">
            <v>2013</v>
          </cell>
          <cell r="E591" t="str">
            <v>Early prenatal care</v>
          </cell>
        </row>
        <row r="592">
          <cell r="A592" t="str">
            <v>Kent</v>
          </cell>
          <cell r="B592">
            <v>77.5</v>
          </cell>
          <cell r="C592" t="str">
            <v>White Non-Hispanic</v>
          </cell>
          <cell r="D592">
            <v>2013</v>
          </cell>
          <cell r="E592" t="str">
            <v>Early prenatal care</v>
          </cell>
        </row>
        <row r="593">
          <cell r="A593" t="str">
            <v>Montgomery</v>
          </cell>
          <cell r="B593">
            <v>83.1</v>
          </cell>
          <cell r="C593" t="str">
            <v>White Non-Hispanic</v>
          </cell>
          <cell r="D593">
            <v>2013</v>
          </cell>
          <cell r="E593" t="str">
            <v>Early prenatal care</v>
          </cell>
        </row>
        <row r="594">
          <cell r="A594" t="str">
            <v>Prince George's</v>
          </cell>
          <cell r="B594">
            <v>74.099999999999994</v>
          </cell>
          <cell r="C594" t="str">
            <v>White Non-Hispanic</v>
          </cell>
          <cell r="D594">
            <v>2013</v>
          </cell>
          <cell r="E594" t="str">
            <v>Early prenatal care</v>
          </cell>
        </row>
        <row r="595">
          <cell r="A595" t="str">
            <v>Queen Anne's</v>
          </cell>
          <cell r="B595">
            <v>86.4</v>
          </cell>
          <cell r="C595" t="str">
            <v>White Non-Hispanic</v>
          </cell>
          <cell r="D595">
            <v>2013</v>
          </cell>
          <cell r="E595" t="str">
            <v>Early prenatal care</v>
          </cell>
        </row>
        <row r="596">
          <cell r="A596" t="str">
            <v>Saint Mary's</v>
          </cell>
          <cell r="B596">
            <v>81.599999999999994</v>
          </cell>
          <cell r="C596" t="str">
            <v>White Non-Hispanic</v>
          </cell>
          <cell r="D596">
            <v>2013</v>
          </cell>
          <cell r="E596" t="str">
            <v>Early prenatal care</v>
          </cell>
        </row>
        <row r="597">
          <cell r="A597" t="str">
            <v>Somerset</v>
          </cell>
          <cell r="B597">
            <v>81.400000000000006</v>
          </cell>
          <cell r="C597" t="str">
            <v>White Non-Hispanic</v>
          </cell>
          <cell r="D597">
            <v>2013</v>
          </cell>
          <cell r="E597" t="str">
            <v>Early prenatal care</v>
          </cell>
        </row>
        <row r="598">
          <cell r="A598" t="str">
            <v>Talbot</v>
          </cell>
          <cell r="B598">
            <v>85.1</v>
          </cell>
          <cell r="C598" t="str">
            <v>White Non-Hispanic</v>
          </cell>
          <cell r="D598">
            <v>2013</v>
          </cell>
          <cell r="E598" t="str">
            <v>Early prenatal care</v>
          </cell>
        </row>
        <row r="599">
          <cell r="A599" t="str">
            <v>Washington</v>
          </cell>
          <cell r="B599">
            <v>75.2</v>
          </cell>
          <cell r="C599" t="str">
            <v>White Non-Hispanic</v>
          </cell>
          <cell r="D599">
            <v>2013</v>
          </cell>
          <cell r="E599" t="str">
            <v>Early prenatal care</v>
          </cell>
        </row>
        <row r="600">
          <cell r="A600" t="str">
            <v>Wicomico</v>
          </cell>
          <cell r="B600">
            <v>81.5</v>
          </cell>
          <cell r="C600" t="str">
            <v>White Non-Hispanic</v>
          </cell>
          <cell r="D600">
            <v>2013</v>
          </cell>
          <cell r="E600" t="str">
            <v>Early prenatal care</v>
          </cell>
        </row>
        <row r="601">
          <cell r="A601" t="str">
            <v>Worcester</v>
          </cell>
          <cell r="B601">
            <v>83.4</v>
          </cell>
          <cell r="C601" t="str">
            <v>White Non-Hispanic</v>
          </cell>
          <cell r="D601">
            <v>2013</v>
          </cell>
          <cell r="E601" t="str">
            <v>Early prenatal care</v>
          </cell>
        </row>
        <row r="602">
          <cell r="A602" t="str">
            <v>State</v>
          </cell>
          <cell r="B602">
            <v>69</v>
          </cell>
          <cell r="C602" t="str">
            <v>Asian/ Pacific Islander Non-Hispanic</v>
          </cell>
          <cell r="D602">
            <v>2013</v>
          </cell>
          <cell r="E602" t="str">
            <v>Early prenatal care</v>
          </cell>
        </row>
        <row r="603">
          <cell r="A603" t="str">
            <v>Allegany</v>
          </cell>
          <cell r="B603">
            <v>64.7</v>
          </cell>
          <cell r="C603" t="str">
            <v>Asian/ Pacific Islander Non-Hispanic</v>
          </cell>
          <cell r="D603">
            <v>2013</v>
          </cell>
          <cell r="E603" t="str">
            <v>Early prenatal care</v>
          </cell>
        </row>
        <row r="604">
          <cell r="A604" t="str">
            <v>Anne Arundel</v>
          </cell>
          <cell r="B604">
            <v>69.5</v>
          </cell>
          <cell r="C604" t="str">
            <v>Asian/ Pacific Islander Non-Hispanic</v>
          </cell>
          <cell r="D604">
            <v>2013</v>
          </cell>
          <cell r="E604" t="str">
            <v>Early prenatal care</v>
          </cell>
        </row>
        <row r="605">
          <cell r="A605" t="str">
            <v>Baltimore City</v>
          </cell>
          <cell r="B605">
            <v>62</v>
          </cell>
          <cell r="C605" t="str">
            <v>Asian/ Pacific Islander Non-Hispanic</v>
          </cell>
          <cell r="D605">
            <v>2013</v>
          </cell>
          <cell r="E605" t="str">
            <v>Early prenatal care</v>
          </cell>
        </row>
        <row r="606">
          <cell r="A606" t="str">
            <v>Baltimore County</v>
          </cell>
          <cell r="B606">
            <v>59.4</v>
          </cell>
          <cell r="C606" t="str">
            <v>Asian/ Pacific Islander Non-Hispanic</v>
          </cell>
          <cell r="D606">
            <v>2013</v>
          </cell>
          <cell r="E606" t="str">
            <v>Early prenatal care</v>
          </cell>
        </row>
        <row r="607">
          <cell r="A607" t="str">
            <v>Calvert</v>
          </cell>
          <cell r="B607">
            <v>71.400000000000006</v>
          </cell>
          <cell r="C607" t="str">
            <v>Asian/ Pacific Islander Non-Hispanic</v>
          </cell>
          <cell r="D607">
            <v>2013</v>
          </cell>
          <cell r="E607" t="str">
            <v>Early prenatal care</v>
          </cell>
        </row>
        <row r="608">
          <cell r="A608" t="str">
            <v>Caroline</v>
          </cell>
          <cell r="C608" t="str">
            <v>Asian/ Pacific Islander Non-Hispanic</v>
          </cell>
          <cell r="D608">
            <v>2013</v>
          </cell>
          <cell r="E608" t="str">
            <v>Early prenatal care</v>
          </cell>
        </row>
        <row r="609">
          <cell r="A609" t="str">
            <v>Carroll</v>
          </cell>
          <cell r="B609">
            <v>56.3</v>
          </cell>
          <cell r="C609" t="str">
            <v>Asian/ Pacific Islander Non-Hispanic</v>
          </cell>
          <cell r="D609">
            <v>2013</v>
          </cell>
          <cell r="E609" t="str">
            <v>Early prenatal care</v>
          </cell>
        </row>
        <row r="610">
          <cell r="A610" t="str">
            <v>Cecil</v>
          </cell>
          <cell r="B610">
            <v>57.9</v>
          </cell>
          <cell r="C610" t="str">
            <v>Asian/ Pacific Islander Non-Hispanic</v>
          </cell>
          <cell r="D610">
            <v>2013</v>
          </cell>
          <cell r="E610" t="str">
            <v>Early prenatal care</v>
          </cell>
        </row>
        <row r="611">
          <cell r="A611" t="str">
            <v>Charles</v>
          </cell>
          <cell r="B611">
            <v>67.2</v>
          </cell>
          <cell r="C611" t="str">
            <v>Asian/ Pacific Islander Non-Hispanic</v>
          </cell>
          <cell r="D611">
            <v>2013</v>
          </cell>
          <cell r="E611" t="str">
            <v>Early prenatal care</v>
          </cell>
        </row>
        <row r="612">
          <cell r="A612" t="str">
            <v>Dorchester</v>
          </cell>
          <cell r="C612" t="str">
            <v>Asian/ Pacific Islander Non-Hispanic</v>
          </cell>
          <cell r="D612">
            <v>2013</v>
          </cell>
          <cell r="E612" t="str">
            <v>Early prenatal care</v>
          </cell>
        </row>
        <row r="613">
          <cell r="A613" t="str">
            <v>Frederick</v>
          </cell>
          <cell r="B613">
            <v>68.099999999999994</v>
          </cell>
          <cell r="C613" t="str">
            <v>Asian/ Pacific Islander Non-Hispanic</v>
          </cell>
          <cell r="D613">
            <v>2013</v>
          </cell>
          <cell r="E613" t="str">
            <v>Early prenatal care</v>
          </cell>
        </row>
        <row r="614">
          <cell r="A614" t="str">
            <v>Garrett</v>
          </cell>
          <cell r="C614" t="str">
            <v>Asian/ Pacific Islander Non-Hispanic</v>
          </cell>
          <cell r="D614">
            <v>2013</v>
          </cell>
          <cell r="E614" t="str">
            <v>Early prenatal care</v>
          </cell>
        </row>
        <row r="615">
          <cell r="A615" t="str">
            <v>Harford</v>
          </cell>
          <cell r="B615">
            <v>71.599999999999994</v>
          </cell>
          <cell r="C615" t="str">
            <v>Asian/ Pacific Islander Non-Hispanic</v>
          </cell>
          <cell r="D615">
            <v>2013</v>
          </cell>
          <cell r="E615" t="str">
            <v>Early prenatal care</v>
          </cell>
        </row>
        <row r="616">
          <cell r="A616" t="str">
            <v>Howard</v>
          </cell>
          <cell r="B616">
            <v>64.099999999999994</v>
          </cell>
          <cell r="C616" t="str">
            <v>Asian/ Pacific Islander Non-Hispanic</v>
          </cell>
          <cell r="D616">
            <v>2013</v>
          </cell>
          <cell r="E616" t="str">
            <v>Early prenatal care</v>
          </cell>
        </row>
        <row r="617">
          <cell r="A617" t="str">
            <v>Kent</v>
          </cell>
          <cell r="C617" t="str">
            <v>Asian/ Pacific Islander Non-Hispanic</v>
          </cell>
          <cell r="D617">
            <v>2013</v>
          </cell>
          <cell r="E617" t="str">
            <v>Early prenatal care</v>
          </cell>
        </row>
        <row r="618">
          <cell r="A618" t="str">
            <v>Montgomery</v>
          </cell>
          <cell r="B618">
            <v>75.099999999999994</v>
          </cell>
          <cell r="C618" t="str">
            <v>Asian/ Pacific Islander Non-Hispanic</v>
          </cell>
          <cell r="D618">
            <v>2013</v>
          </cell>
          <cell r="E618" t="str">
            <v>Early prenatal care</v>
          </cell>
        </row>
        <row r="619">
          <cell r="A619" t="str">
            <v>Prince George's</v>
          </cell>
          <cell r="B619">
            <v>67.900000000000006</v>
          </cell>
          <cell r="C619" t="str">
            <v>Asian/ Pacific Islander Non-Hispanic</v>
          </cell>
          <cell r="D619">
            <v>2013</v>
          </cell>
          <cell r="E619" t="str">
            <v>Early prenatal care</v>
          </cell>
        </row>
        <row r="620">
          <cell r="A620" t="str">
            <v>Queen Anne's</v>
          </cell>
          <cell r="C620" t="str">
            <v>Asian/ Pacific Islander Non-Hispanic</v>
          </cell>
          <cell r="D620">
            <v>2013</v>
          </cell>
          <cell r="E620" t="str">
            <v>Early prenatal care</v>
          </cell>
        </row>
        <row r="621">
          <cell r="A621" t="str">
            <v>Saint Mary's</v>
          </cell>
          <cell r="B621">
            <v>79.599999999999994</v>
          </cell>
          <cell r="C621" t="str">
            <v>Asian/ Pacific Islander Non-Hispanic</v>
          </cell>
          <cell r="D621">
            <v>2013</v>
          </cell>
          <cell r="E621" t="str">
            <v>Early prenatal care</v>
          </cell>
        </row>
        <row r="622">
          <cell r="A622" t="str">
            <v>Somerset</v>
          </cell>
          <cell r="B622">
            <v>100</v>
          </cell>
          <cell r="C622" t="str">
            <v>Asian/ Pacific Islander Non-Hispanic</v>
          </cell>
          <cell r="D622">
            <v>2013</v>
          </cell>
          <cell r="E622" t="str">
            <v>Early prenatal care</v>
          </cell>
        </row>
        <row r="623">
          <cell r="A623" t="str">
            <v>Talbot</v>
          </cell>
          <cell r="B623">
            <v>66.7</v>
          </cell>
          <cell r="C623" t="str">
            <v>Asian/ Pacific Islander Non-Hispanic</v>
          </cell>
          <cell r="D623">
            <v>2013</v>
          </cell>
          <cell r="E623" t="str">
            <v>Early prenatal care</v>
          </cell>
        </row>
        <row r="624">
          <cell r="A624" t="str">
            <v>Washington</v>
          </cell>
          <cell r="B624">
            <v>68.2</v>
          </cell>
          <cell r="C624" t="str">
            <v>Asian/ Pacific Islander Non-Hispanic</v>
          </cell>
          <cell r="D624">
            <v>2013</v>
          </cell>
          <cell r="E624" t="str">
            <v>Early prenatal care</v>
          </cell>
        </row>
        <row r="625">
          <cell r="A625" t="str">
            <v>Wicomico</v>
          </cell>
          <cell r="B625">
            <v>81.099999999999994</v>
          </cell>
          <cell r="C625" t="str">
            <v>Asian/ Pacific Islander Non-Hispanic</v>
          </cell>
          <cell r="D625">
            <v>2013</v>
          </cell>
          <cell r="E625" t="str">
            <v>Early prenatal care</v>
          </cell>
        </row>
        <row r="626">
          <cell r="A626" t="str">
            <v>Worcester</v>
          </cell>
          <cell r="B626">
            <v>62.5</v>
          </cell>
          <cell r="C626" t="str">
            <v>Asian/ Pacific Islander Non-Hispanic</v>
          </cell>
          <cell r="D626">
            <v>2013</v>
          </cell>
          <cell r="E626" t="str">
            <v>Early prenatal care</v>
          </cell>
        </row>
        <row r="627">
          <cell r="A627" t="str">
            <v>State</v>
          </cell>
          <cell r="B627">
            <v>67.900000000000006</v>
          </cell>
          <cell r="C627" t="str">
            <v>All races/ ethnicities (aggregated)</v>
          </cell>
          <cell r="D627">
            <v>2012</v>
          </cell>
          <cell r="E627" t="str">
            <v>Early prenatal care</v>
          </cell>
        </row>
        <row r="628">
          <cell r="A628" t="str">
            <v>Allegany</v>
          </cell>
          <cell r="B628">
            <v>74</v>
          </cell>
          <cell r="C628" t="str">
            <v>All races/ ethnicities (aggregated)</v>
          </cell>
          <cell r="D628">
            <v>2012</v>
          </cell>
          <cell r="E628" t="str">
            <v>Early prenatal care</v>
          </cell>
        </row>
        <row r="629">
          <cell r="A629" t="str">
            <v>Anne Arundel</v>
          </cell>
          <cell r="B629">
            <v>71.400000000000006</v>
          </cell>
          <cell r="C629" t="str">
            <v>All races/ ethnicities (aggregated)</v>
          </cell>
          <cell r="D629">
            <v>2012</v>
          </cell>
          <cell r="E629" t="str">
            <v>Early prenatal care</v>
          </cell>
        </row>
        <row r="630">
          <cell r="A630" t="str">
            <v>Baltimore City</v>
          </cell>
          <cell r="B630">
            <v>64.400000000000006</v>
          </cell>
          <cell r="C630" t="str">
            <v>All races/ ethnicities (aggregated)</v>
          </cell>
          <cell r="D630">
            <v>2012</v>
          </cell>
          <cell r="E630" t="str">
            <v>Early prenatal care</v>
          </cell>
        </row>
        <row r="631">
          <cell r="A631" t="str">
            <v>Baltimore County</v>
          </cell>
          <cell r="B631">
            <v>68.900000000000006</v>
          </cell>
          <cell r="C631" t="str">
            <v>All races/ ethnicities (aggregated)</v>
          </cell>
          <cell r="D631">
            <v>2012</v>
          </cell>
          <cell r="E631" t="str">
            <v>Early prenatal care</v>
          </cell>
        </row>
        <row r="632">
          <cell r="A632" t="str">
            <v>Calvert</v>
          </cell>
          <cell r="B632">
            <v>76.8</v>
          </cell>
          <cell r="C632" t="str">
            <v>All races/ ethnicities (aggregated)</v>
          </cell>
          <cell r="D632">
            <v>2012</v>
          </cell>
          <cell r="E632" t="str">
            <v>Early prenatal care</v>
          </cell>
        </row>
        <row r="633">
          <cell r="A633" t="str">
            <v>Caroline</v>
          </cell>
          <cell r="B633">
            <v>78.8</v>
          </cell>
          <cell r="C633" t="str">
            <v>All races/ ethnicities (aggregated)</v>
          </cell>
          <cell r="D633">
            <v>2012</v>
          </cell>
          <cell r="E633" t="str">
            <v>Early prenatal care</v>
          </cell>
        </row>
        <row r="634">
          <cell r="A634" t="str">
            <v>Carroll</v>
          </cell>
          <cell r="B634">
            <v>74.099999999999994</v>
          </cell>
          <cell r="C634" t="str">
            <v>All races/ ethnicities (aggregated)</v>
          </cell>
          <cell r="D634">
            <v>2012</v>
          </cell>
          <cell r="E634" t="str">
            <v>Early prenatal care</v>
          </cell>
        </row>
        <row r="635">
          <cell r="A635" t="str">
            <v>Cecil</v>
          </cell>
          <cell r="B635">
            <v>81.099999999999994</v>
          </cell>
          <cell r="C635" t="str">
            <v>All races/ ethnicities (aggregated)</v>
          </cell>
          <cell r="D635">
            <v>2012</v>
          </cell>
          <cell r="E635" t="str">
            <v>Early prenatal care</v>
          </cell>
        </row>
        <row r="636">
          <cell r="A636" t="str">
            <v>Charles</v>
          </cell>
          <cell r="B636">
            <v>66.900000000000006</v>
          </cell>
          <cell r="C636" t="str">
            <v>All races/ ethnicities (aggregated)</v>
          </cell>
          <cell r="D636">
            <v>2012</v>
          </cell>
          <cell r="E636" t="str">
            <v>Early prenatal care</v>
          </cell>
        </row>
        <row r="637">
          <cell r="A637" t="str">
            <v>Dorchester</v>
          </cell>
          <cell r="B637">
            <v>77.8</v>
          </cell>
          <cell r="C637" t="str">
            <v>All races/ ethnicities (aggregated)</v>
          </cell>
          <cell r="D637">
            <v>2012</v>
          </cell>
          <cell r="E637" t="str">
            <v>Early prenatal care</v>
          </cell>
        </row>
        <row r="638">
          <cell r="A638" t="str">
            <v>Frederick</v>
          </cell>
          <cell r="B638">
            <v>76.8</v>
          </cell>
          <cell r="C638" t="str">
            <v>All races/ ethnicities (aggregated)</v>
          </cell>
          <cell r="D638">
            <v>2012</v>
          </cell>
          <cell r="E638" t="str">
            <v>Early prenatal care</v>
          </cell>
        </row>
        <row r="639">
          <cell r="A639" t="str">
            <v>Garrett</v>
          </cell>
          <cell r="B639">
            <v>81.099999999999994</v>
          </cell>
          <cell r="C639" t="str">
            <v>All races/ ethnicities (aggregated)</v>
          </cell>
          <cell r="D639">
            <v>2012</v>
          </cell>
          <cell r="E639" t="str">
            <v>Early prenatal care</v>
          </cell>
        </row>
        <row r="640">
          <cell r="A640" t="str">
            <v>Harford</v>
          </cell>
          <cell r="B640">
            <v>78</v>
          </cell>
          <cell r="C640" t="str">
            <v>All races/ ethnicities (aggregated)</v>
          </cell>
          <cell r="D640">
            <v>2012</v>
          </cell>
          <cell r="E640" t="str">
            <v>Early prenatal care</v>
          </cell>
        </row>
        <row r="641">
          <cell r="A641" t="str">
            <v>Howard</v>
          </cell>
          <cell r="B641">
            <v>71.8</v>
          </cell>
          <cell r="C641" t="str">
            <v>All races/ ethnicities (aggregated)</v>
          </cell>
          <cell r="D641">
            <v>2012</v>
          </cell>
          <cell r="E641" t="str">
            <v>Early prenatal care</v>
          </cell>
        </row>
        <row r="642">
          <cell r="A642" t="str">
            <v>Kent</v>
          </cell>
          <cell r="B642">
            <v>74.599999999999994</v>
          </cell>
          <cell r="C642" t="str">
            <v>All races/ ethnicities (aggregated)</v>
          </cell>
          <cell r="D642">
            <v>2012</v>
          </cell>
          <cell r="E642" t="str">
            <v>Early prenatal care</v>
          </cell>
        </row>
        <row r="643">
          <cell r="A643" t="str">
            <v>Montgomery</v>
          </cell>
          <cell r="B643">
            <v>66.5</v>
          </cell>
          <cell r="C643" t="str">
            <v>All races/ ethnicities (aggregated)</v>
          </cell>
          <cell r="D643">
            <v>2012</v>
          </cell>
          <cell r="E643" t="str">
            <v>Early prenatal care</v>
          </cell>
        </row>
        <row r="644">
          <cell r="A644" t="str">
            <v>Prince George's</v>
          </cell>
          <cell r="B644">
            <v>56.2</v>
          </cell>
          <cell r="C644" t="str">
            <v>All races/ ethnicities (aggregated)</v>
          </cell>
          <cell r="D644">
            <v>2012</v>
          </cell>
          <cell r="E644" t="str">
            <v>Early prenatal care</v>
          </cell>
        </row>
        <row r="645">
          <cell r="A645" t="str">
            <v>Queen Anne's</v>
          </cell>
          <cell r="B645">
            <v>76.900000000000006</v>
          </cell>
          <cell r="C645" t="str">
            <v>All races/ ethnicities (aggregated)</v>
          </cell>
          <cell r="D645">
            <v>2012</v>
          </cell>
          <cell r="E645" t="str">
            <v>Early prenatal care</v>
          </cell>
        </row>
        <row r="646">
          <cell r="A646" t="str">
            <v>Saint Mary's</v>
          </cell>
          <cell r="B646">
            <v>79.2</v>
          </cell>
          <cell r="C646" t="str">
            <v>All races/ ethnicities (aggregated)</v>
          </cell>
          <cell r="D646">
            <v>2012</v>
          </cell>
          <cell r="E646" t="str">
            <v>Early prenatal care</v>
          </cell>
        </row>
        <row r="647">
          <cell r="A647" t="str">
            <v>Somerset</v>
          </cell>
          <cell r="B647">
            <v>72.2</v>
          </cell>
          <cell r="C647" t="str">
            <v>All races/ ethnicities (aggregated)</v>
          </cell>
          <cell r="D647">
            <v>2012</v>
          </cell>
          <cell r="E647" t="str">
            <v>Early prenatal care</v>
          </cell>
        </row>
        <row r="648">
          <cell r="A648" t="str">
            <v>Talbot</v>
          </cell>
          <cell r="B648">
            <v>77</v>
          </cell>
          <cell r="C648" t="str">
            <v>All races/ ethnicities (aggregated)</v>
          </cell>
          <cell r="D648">
            <v>2012</v>
          </cell>
          <cell r="E648" t="str">
            <v>Early prenatal care</v>
          </cell>
        </row>
        <row r="649">
          <cell r="A649" t="str">
            <v>Washington</v>
          </cell>
          <cell r="B649">
            <v>71.099999999999994</v>
          </cell>
          <cell r="C649" t="str">
            <v>All races/ ethnicities (aggregated)</v>
          </cell>
          <cell r="D649">
            <v>2012</v>
          </cell>
          <cell r="E649" t="str">
            <v>Early prenatal care</v>
          </cell>
        </row>
        <row r="650">
          <cell r="A650" t="str">
            <v>Wicomico</v>
          </cell>
          <cell r="B650">
            <v>72.900000000000006</v>
          </cell>
          <cell r="C650" t="str">
            <v>All races/ ethnicities (aggregated)</v>
          </cell>
          <cell r="D650">
            <v>2012</v>
          </cell>
          <cell r="E650" t="str">
            <v>Early prenatal care</v>
          </cell>
        </row>
        <row r="651">
          <cell r="A651" t="str">
            <v>Worcester</v>
          </cell>
          <cell r="B651">
            <v>74</v>
          </cell>
          <cell r="C651" t="str">
            <v>All races/ ethnicities (aggregated)</v>
          </cell>
          <cell r="D651">
            <v>2012</v>
          </cell>
          <cell r="E651" t="str">
            <v>Early prenatal care</v>
          </cell>
        </row>
        <row r="652">
          <cell r="A652" t="str">
            <v>State</v>
          </cell>
          <cell r="B652">
            <v>60.6</v>
          </cell>
          <cell r="C652" t="str">
            <v>Black Non-Hispanic</v>
          </cell>
          <cell r="D652">
            <v>2012</v>
          </cell>
          <cell r="E652" t="str">
            <v>Early prenatal care</v>
          </cell>
        </row>
        <row r="653">
          <cell r="A653" t="str">
            <v>Allegany</v>
          </cell>
          <cell r="B653">
            <v>59.1</v>
          </cell>
          <cell r="C653" t="str">
            <v>Black Non-Hispanic</v>
          </cell>
          <cell r="D653">
            <v>2012</v>
          </cell>
          <cell r="E653" t="str">
            <v>Early prenatal care</v>
          </cell>
        </row>
        <row r="654">
          <cell r="A654" t="str">
            <v>Anne Arundel</v>
          </cell>
          <cell r="B654">
            <v>64.7</v>
          </cell>
          <cell r="C654" t="str">
            <v>Black Non-Hispanic</v>
          </cell>
          <cell r="D654">
            <v>2012</v>
          </cell>
          <cell r="E654" t="str">
            <v>Early prenatal care</v>
          </cell>
        </row>
        <row r="655">
          <cell r="A655" t="str">
            <v>Baltimore City</v>
          </cell>
          <cell r="B655">
            <v>62</v>
          </cell>
          <cell r="C655" t="str">
            <v>Black Non-Hispanic</v>
          </cell>
          <cell r="D655">
            <v>2012</v>
          </cell>
          <cell r="E655" t="str">
            <v>Early prenatal care</v>
          </cell>
        </row>
        <row r="656">
          <cell r="A656" t="str">
            <v>Baltimore County</v>
          </cell>
          <cell r="B656">
            <v>62.2</v>
          </cell>
          <cell r="C656" t="str">
            <v>Black Non-Hispanic</v>
          </cell>
          <cell r="D656">
            <v>2012</v>
          </cell>
          <cell r="E656" t="str">
            <v>Early prenatal care</v>
          </cell>
        </row>
        <row r="657">
          <cell r="A657" t="str">
            <v>Calvert</v>
          </cell>
          <cell r="B657">
            <v>66.099999999999994</v>
          </cell>
          <cell r="C657" t="str">
            <v>Black Non-Hispanic</v>
          </cell>
          <cell r="D657">
            <v>2012</v>
          </cell>
          <cell r="E657" t="str">
            <v>Early prenatal care</v>
          </cell>
        </row>
        <row r="658">
          <cell r="A658" t="str">
            <v>Caroline</v>
          </cell>
          <cell r="B658">
            <v>65.8</v>
          </cell>
          <cell r="C658" t="str">
            <v>Black Non-Hispanic</v>
          </cell>
          <cell r="D658">
            <v>2012</v>
          </cell>
          <cell r="E658" t="str">
            <v>Early prenatal care</v>
          </cell>
        </row>
        <row r="659">
          <cell r="A659" t="str">
            <v>Carroll</v>
          </cell>
          <cell r="B659">
            <v>46.3</v>
          </cell>
          <cell r="C659" t="str">
            <v>Black Non-Hispanic</v>
          </cell>
          <cell r="D659">
            <v>2012</v>
          </cell>
          <cell r="E659" t="str">
            <v>Early prenatal care</v>
          </cell>
        </row>
        <row r="660">
          <cell r="A660" t="str">
            <v>Cecil</v>
          </cell>
          <cell r="B660">
            <v>84.4</v>
          </cell>
          <cell r="C660" t="str">
            <v>Black Non-Hispanic</v>
          </cell>
          <cell r="D660">
            <v>2012</v>
          </cell>
          <cell r="E660" t="str">
            <v>Early prenatal care</v>
          </cell>
        </row>
        <row r="661">
          <cell r="A661" t="str">
            <v>Charles</v>
          </cell>
          <cell r="B661">
            <v>62.7</v>
          </cell>
          <cell r="C661" t="str">
            <v>Black Non-Hispanic</v>
          </cell>
          <cell r="D661">
            <v>2012</v>
          </cell>
          <cell r="E661" t="str">
            <v>Early prenatal care</v>
          </cell>
        </row>
        <row r="662">
          <cell r="A662" t="str">
            <v>Dorchester</v>
          </cell>
          <cell r="B662">
            <v>75</v>
          </cell>
          <cell r="C662" t="str">
            <v>Black Non-Hispanic</v>
          </cell>
          <cell r="D662">
            <v>2012</v>
          </cell>
          <cell r="E662" t="str">
            <v>Early prenatal care</v>
          </cell>
        </row>
        <row r="663">
          <cell r="A663" t="str">
            <v>Frederick</v>
          </cell>
          <cell r="B663">
            <v>65.400000000000006</v>
          </cell>
          <cell r="C663" t="str">
            <v>Black Non-Hispanic</v>
          </cell>
          <cell r="D663">
            <v>2012</v>
          </cell>
          <cell r="E663" t="str">
            <v>Early prenatal care</v>
          </cell>
        </row>
        <row r="664">
          <cell r="A664" t="str">
            <v>Garrett</v>
          </cell>
          <cell r="C664" t="str">
            <v>Black Non-Hispanic</v>
          </cell>
          <cell r="D664">
            <v>2012</v>
          </cell>
          <cell r="E664" t="str">
            <v>Early prenatal care</v>
          </cell>
        </row>
        <row r="665">
          <cell r="A665" t="str">
            <v>Harford</v>
          </cell>
          <cell r="B665">
            <v>68.3</v>
          </cell>
          <cell r="C665" t="str">
            <v>Black Non-Hispanic</v>
          </cell>
          <cell r="D665">
            <v>2012</v>
          </cell>
          <cell r="E665" t="str">
            <v>Early prenatal care</v>
          </cell>
        </row>
        <row r="666">
          <cell r="A666" t="str">
            <v>Howard</v>
          </cell>
          <cell r="B666">
            <v>61.6</v>
          </cell>
          <cell r="C666" t="str">
            <v>Black Non-Hispanic</v>
          </cell>
          <cell r="D666">
            <v>2012</v>
          </cell>
          <cell r="E666" t="str">
            <v>Early prenatal care</v>
          </cell>
        </row>
        <row r="667">
          <cell r="A667" t="str">
            <v>Kent</v>
          </cell>
          <cell r="B667">
            <v>64.7</v>
          </cell>
          <cell r="C667" t="str">
            <v>Black Non-Hispanic</v>
          </cell>
          <cell r="D667">
            <v>2012</v>
          </cell>
          <cell r="E667" t="str">
            <v>Early prenatal care</v>
          </cell>
        </row>
        <row r="668">
          <cell r="A668" t="str">
            <v>Montgomery</v>
          </cell>
          <cell r="B668">
            <v>55.7</v>
          </cell>
          <cell r="C668" t="str">
            <v>Black Non-Hispanic</v>
          </cell>
          <cell r="D668">
            <v>2012</v>
          </cell>
          <cell r="E668" t="str">
            <v>Early prenatal care</v>
          </cell>
        </row>
        <row r="669">
          <cell r="A669" t="str">
            <v>Prince George's</v>
          </cell>
          <cell r="B669">
            <v>57.2</v>
          </cell>
          <cell r="C669" t="str">
            <v>Black Non-Hispanic</v>
          </cell>
          <cell r="D669">
            <v>2012</v>
          </cell>
          <cell r="E669" t="str">
            <v>Early prenatal care</v>
          </cell>
        </row>
        <row r="670">
          <cell r="A670" t="str">
            <v>Queen Anne's</v>
          </cell>
          <cell r="B670">
            <v>68.599999999999994</v>
          </cell>
          <cell r="C670" t="str">
            <v>Black Non-Hispanic</v>
          </cell>
          <cell r="D670">
            <v>2012</v>
          </cell>
          <cell r="E670" t="str">
            <v>Early prenatal care</v>
          </cell>
        </row>
        <row r="671">
          <cell r="A671" t="str">
            <v>Saint Mary's</v>
          </cell>
          <cell r="B671">
            <v>75.599999999999994</v>
          </cell>
          <cell r="C671" t="str">
            <v>Black Non-Hispanic</v>
          </cell>
          <cell r="D671">
            <v>2012</v>
          </cell>
          <cell r="E671" t="str">
            <v>Early prenatal care</v>
          </cell>
        </row>
        <row r="672">
          <cell r="A672" t="str">
            <v>Somerset</v>
          </cell>
          <cell r="B672">
            <v>70.2</v>
          </cell>
          <cell r="C672" t="str">
            <v>Black Non-Hispanic</v>
          </cell>
          <cell r="D672">
            <v>2012</v>
          </cell>
          <cell r="E672" t="str">
            <v>Early prenatal care</v>
          </cell>
        </row>
        <row r="673">
          <cell r="A673" t="str">
            <v>Talbot</v>
          </cell>
          <cell r="B673">
            <v>79.2</v>
          </cell>
          <cell r="C673" t="str">
            <v>Black Non-Hispanic</v>
          </cell>
          <cell r="D673">
            <v>2012</v>
          </cell>
          <cell r="E673" t="str">
            <v>Early prenatal care</v>
          </cell>
        </row>
        <row r="674">
          <cell r="A674" t="str">
            <v>Washington</v>
          </cell>
          <cell r="B674">
            <v>58.9</v>
          </cell>
          <cell r="C674" t="str">
            <v>Black Non-Hispanic</v>
          </cell>
          <cell r="D674">
            <v>2012</v>
          </cell>
          <cell r="E674" t="str">
            <v>Early prenatal care</v>
          </cell>
        </row>
        <row r="675">
          <cell r="A675" t="str">
            <v>Wicomico</v>
          </cell>
          <cell r="B675">
            <v>65.400000000000006</v>
          </cell>
          <cell r="C675" t="str">
            <v>Black Non-Hispanic</v>
          </cell>
          <cell r="D675">
            <v>2012</v>
          </cell>
          <cell r="E675" t="str">
            <v>Early prenatal care</v>
          </cell>
        </row>
        <row r="676">
          <cell r="A676" t="str">
            <v>Worcester</v>
          </cell>
          <cell r="B676">
            <v>69.599999999999994</v>
          </cell>
          <cell r="C676" t="str">
            <v>Black Non-Hispanic</v>
          </cell>
          <cell r="D676">
            <v>2012</v>
          </cell>
          <cell r="E676" t="str">
            <v>Early prenatal care</v>
          </cell>
        </row>
        <row r="677">
          <cell r="A677" t="str">
            <v>State</v>
          </cell>
          <cell r="B677">
            <v>50.3</v>
          </cell>
          <cell r="C677" t="str">
            <v>Hispanic</v>
          </cell>
          <cell r="D677">
            <v>2012</v>
          </cell>
          <cell r="E677" t="str">
            <v>Early prenatal care</v>
          </cell>
        </row>
        <row r="678">
          <cell r="A678" t="str">
            <v>Allegany</v>
          </cell>
          <cell r="C678" t="str">
            <v>Hispanic</v>
          </cell>
          <cell r="D678">
            <v>2012</v>
          </cell>
          <cell r="E678" t="str">
            <v>Early prenatal care</v>
          </cell>
        </row>
        <row r="679">
          <cell r="A679" t="str">
            <v>Anne Arundel</v>
          </cell>
          <cell r="B679">
            <v>57.9</v>
          </cell>
          <cell r="C679" t="str">
            <v>Hispanic</v>
          </cell>
          <cell r="D679">
            <v>2012</v>
          </cell>
          <cell r="E679" t="str">
            <v>Early prenatal care</v>
          </cell>
        </row>
        <row r="680">
          <cell r="A680" t="str">
            <v>Baltimore City</v>
          </cell>
          <cell r="B680">
            <v>55.6</v>
          </cell>
          <cell r="C680" t="str">
            <v>Hispanic</v>
          </cell>
          <cell r="D680">
            <v>2012</v>
          </cell>
          <cell r="E680" t="str">
            <v>Early prenatal care</v>
          </cell>
        </row>
        <row r="681">
          <cell r="A681" t="str">
            <v>Baltimore County</v>
          </cell>
          <cell r="B681">
            <v>51.6</v>
          </cell>
          <cell r="C681" t="str">
            <v>Hispanic</v>
          </cell>
          <cell r="D681">
            <v>2012</v>
          </cell>
          <cell r="E681" t="str">
            <v>Early prenatal care</v>
          </cell>
        </row>
        <row r="682">
          <cell r="A682" t="str">
            <v>Calvert</v>
          </cell>
          <cell r="B682">
            <v>83.3</v>
          </cell>
          <cell r="C682" t="str">
            <v>Hispanic</v>
          </cell>
          <cell r="D682">
            <v>2012</v>
          </cell>
          <cell r="E682" t="str">
            <v>Early prenatal care</v>
          </cell>
        </row>
        <row r="683">
          <cell r="A683" t="str">
            <v>Caroline</v>
          </cell>
          <cell r="B683">
            <v>61</v>
          </cell>
          <cell r="C683" t="str">
            <v>Hispanic</v>
          </cell>
          <cell r="D683">
            <v>2012</v>
          </cell>
          <cell r="E683" t="str">
            <v>Early prenatal care</v>
          </cell>
        </row>
        <row r="684">
          <cell r="A684" t="str">
            <v>Carroll</v>
          </cell>
          <cell r="B684">
            <v>46.3</v>
          </cell>
          <cell r="C684" t="str">
            <v>Hispanic</v>
          </cell>
          <cell r="D684">
            <v>2012</v>
          </cell>
          <cell r="E684" t="str">
            <v>Early prenatal care</v>
          </cell>
        </row>
        <row r="685">
          <cell r="A685" t="str">
            <v>Cecil</v>
          </cell>
          <cell r="B685">
            <v>62.5</v>
          </cell>
          <cell r="C685" t="str">
            <v>Hispanic</v>
          </cell>
          <cell r="D685">
            <v>2012</v>
          </cell>
          <cell r="E685" t="str">
            <v>Early prenatal care</v>
          </cell>
        </row>
        <row r="686">
          <cell r="A686" t="str">
            <v>Charles</v>
          </cell>
          <cell r="B686">
            <v>53.7</v>
          </cell>
          <cell r="C686" t="str">
            <v>Hispanic</v>
          </cell>
          <cell r="D686">
            <v>2012</v>
          </cell>
          <cell r="E686" t="str">
            <v>Early prenatal care</v>
          </cell>
        </row>
        <row r="687">
          <cell r="A687" t="str">
            <v>Dorchester</v>
          </cell>
          <cell r="B687">
            <v>70.2</v>
          </cell>
          <cell r="C687" t="str">
            <v>Hispanic</v>
          </cell>
          <cell r="D687">
            <v>2012</v>
          </cell>
          <cell r="E687" t="str">
            <v>Early prenatal care</v>
          </cell>
        </row>
        <row r="688">
          <cell r="A688" t="str">
            <v>Frederick</v>
          </cell>
          <cell r="B688">
            <v>60.4</v>
          </cell>
          <cell r="C688" t="str">
            <v>Hispanic</v>
          </cell>
          <cell r="D688">
            <v>2012</v>
          </cell>
          <cell r="E688" t="str">
            <v>Early prenatal care</v>
          </cell>
        </row>
        <row r="689">
          <cell r="A689" t="str">
            <v>Garrett</v>
          </cell>
          <cell r="C689" t="str">
            <v>Hispanic</v>
          </cell>
          <cell r="D689">
            <v>2012</v>
          </cell>
          <cell r="E689" t="str">
            <v>Early prenatal care</v>
          </cell>
        </row>
        <row r="690">
          <cell r="A690" t="str">
            <v>Harford</v>
          </cell>
          <cell r="B690">
            <v>71.3</v>
          </cell>
          <cell r="C690" t="str">
            <v>Hispanic</v>
          </cell>
          <cell r="D690">
            <v>2012</v>
          </cell>
          <cell r="E690" t="str">
            <v>Early prenatal care</v>
          </cell>
        </row>
        <row r="691">
          <cell r="A691" t="str">
            <v>Howard</v>
          </cell>
          <cell r="B691">
            <v>49.3</v>
          </cell>
          <cell r="C691" t="str">
            <v>Hispanic</v>
          </cell>
          <cell r="D691">
            <v>2012</v>
          </cell>
          <cell r="E691" t="str">
            <v>Early prenatal care</v>
          </cell>
        </row>
        <row r="692">
          <cell r="A692" t="str">
            <v>Kent</v>
          </cell>
          <cell r="B692">
            <v>58.8</v>
          </cell>
          <cell r="C692" t="str">
            <v>Hispanic</v>
          </cell>
          <cell r="D692">
            <v>2012</v>
          </cell>
          <cell r="E692" t="str">
            <v>Early prenatal care</v>
          </cell>
        </row>
        <row r="693">
          <cell r="A693" t="str">
            <v>Montgomery</v>
          </cell>
          <cell r="B693">
            <v>47.2</v>
          </cell>
          <cell r="C693" t="str">
            <v>Hispanic</v>
          </cell>
          <cell r="D693">
            <v>2012</v>
          </cell>
          <cell r="E693" t="str">
            <v>Early prenatal care</v>
          </cell>
        </row>
        <row r="694">
          <cell r="A694" t="str">
            <v>Prince George's</v>
          </cell>
          <cell r="B694">
            <v>44.9</v>
          </cell>
          <cell r="C694" t="str">
            <v>Hispanic</v>
          </cell>
          <cell r="D694">
            <v>2012</v>
          </cell>
          <cell r="E694" t="str">
            <v>Early prenatal care</v>
          </cell>
        </row>
        <row r="695">
          <cell r="A695" t="str">
            <v>Queen Anne's</v>
          </cell>
          <cell r="B695">
            <v>48.4</v>
          </cell>
          <cell r="C695" t="str">
            <v>Hispanic</v>
          </cell>
          <cell r="D695">
            <v>2012</v>
          </cell>
          <cell r="E695" t="str">
            <v>Early prenatal care</v>
          </cell>
        </row>
        <row r="696">
          <cell r="A696" t="str">
            <v>Saint Mary's</v>
          </cell>
          <cell r="B696">
            <v>81.400000000000006</v>
          </cell>
          <cell r="C696" t="str">
            <v>Hispanic</v>
          </cell>
          <cell r="D696">
            <v>2012</v>
          </cell>
          <cell r="E696" t="str">
            <v>Early prenatal care</v>
          </cell>
        </row>
        <row r="697">
          <cell r="A697" t="str">
            <v>Somerset</v>
          </cell>
          <cell r="B697">
            <v>62.5</v>
          </cell>
          <cell r="C697" t="str">
            <v>Hispanic</v>
          </cell>
          <cell r="D697">
            <v>2012</v>
          </cell>
          <cell r="E697" t="str">
            <v>Early prenatal care</v>
          </cell>
        </row>
        <row r="698">
          <cell r="A698" t="str">
            <v>Talbot</v>
          </cell>
          <cell r="B698">
            <v>50.7</v>
          </cell>
          <cell r="C698" t="str">
            <v>Hispanic</v>
          </cell>
          <cell r="D698">
            <v>2012</v>
          </cell>
          <cell r="E698" t="str">
            <v>Early prenatal care</v>
          </cell>
        </row>
        <row r="699">
          <cell r="A699" t="str">
            <v>Washington</v>
          </cell>
          <cell r="B699">
            <v>61.3</v>
          </cell>
          <cell r="C699" t="str">
            <v>Hispanic</v>
          </cell>
          <cell r="D699">
            <v>2012</v>
          </cell>
          <cell r="E699" t="str">
            <v>Early prenatal care</v>
          </cell>
        </row>
        <row r="700">
          <cell r="A700" t="str">
            <v>Wicomico</v>
          </cell>
          <cell r="B700">
            <v>69.8</v>
          </cell>
          <cell r="C700" t="str">
            <v>Hispanic</v>
          </cell>
          <cell r="D700">
            <v>2012</v>
          </cell>
          <cell r="E700" t="str">
            <v>Early prenatal care</v>
          </cell>
        </row>
        <row r="701">
          <cell r="A701" t="str">
            <v>Worcester</v>
          </cell>
          <cell r="B701">
            <v>70.3</v>
          </cell>
          <cell r="C701" t="str">
            <v>Hispanic</v>
          </cell>
          <cell r="D701">
            <v>2012</v>
          </cell>
          <cell r="E701" t="str">
            <v>Early prenatal care</v>
          </cell>
        </row>
        <row r="702">
          <cell r="A702" t="str">
            <v>State</v>
          </cell>
          <cell r="B702">
            <v>77.8</v>
          </cell>
          <cell r="C702" t="str">
            <v>White Non-Hispanic</v>
          </cell>
          <cell r="D702">
            <v>2012</v>
          </cell>
          <cell r="E702" t="str">
            <v>Early prenatal care</v>
          </cell>
        </row>
        <row r="703">
          <cell r="A703" t="str">
            <v>Allegany</v>
          </cell>
          <cell r="B703">
            <v>74.599999999999994</v>
          </cell>
          <cell r="C703" t="str">
            <v>White Non-Hispanic</v>
          </cell>
          <cell r="D703">
            <v>2012</v>
          </cell>
          <cell r="E703" t="str">
            <v>Early prenatal care</v>
          </cell>
        </row>
        <row r="704">
          <cell r="A704" t="str">
            <v>Anne Arundel</v>
          </cell>
          <cell r="B704">
            <v>75.7</v>
          </cell>
          <cell r="C704" t="str">
            <v>White Non-Hispanic</v>
          </cell>
          <cell r="D704">
            <v>2012</v>
          </cell>
          <cell r="E704" t="str">
            <v>Early prenatal care</v>
          </cell>
        </row>
        <row r="705">
          <cell r="A705" t="str">
            <v>Baltimore City</v>
          </cell>
          <cell r="B705">
            <v>72.2</v>
          </cell>
          <cell r="C705" t="str">
            <v>White Non-Hispanic</v>
          </cell>
          <cell r="D705">
            <v>2012</v>
          </cell>
          <cell r="E705" t="str">
            <v>Early prenatal care</v>
          </cell>
        </row>
        <row r="706">
          <cell r="A706" t="str">
            <v>Baltimore County</v>
          </cell>
          <cell r="B706">
            <v>76.3</v>
          </cell>
          <cell r="C706" t="str">
            <v>White Non-Hispanic</v>
          </cell>
          <cell r="D706">
            <v>2012</v>
          </cell>
          <cell r="E706" t="str">
            <v>Early prenatal care</v>
          </cell>
        </row>
        <row r="707">
          <cell r="A707" t="str">
            <v>Calvert</v>
          </cell>
          <cell r="B707">
            <v>78.3</v>
          </cell>
          <cell r="C707" t="str">
            <v>White Non-Hispanic</v>
          </cell>
          <cell r="D707">
            <v>2012</v>
          </cell>
          <cell r="E707" t="str">
            <v>Early prenatal care</v>
          </cell>
        </row>
        <row r="708">
          <cell r="A708" t="str">
            <v>Caroline</v>
          </cell>
          <cell r="B708">
            <v>84.4</v>
          </cell>
          <cell r="C708" t="str">
            <v>White Non-Hispanic</v>
          </cell>
          <cell r="D708">
            <v>2012</v>
          </cell>
          <cell r="E708" t="str">
            <v>Early prenatal care</v>
          </cell>
        </row>
        <row r="709">
          <cell r="A709" t="str">
            <v>Carroll</v>
          </cell>
          <cell r="B709">
            <v>76.900000000000006</v>
          </cell>
          <cell r="C709" t="str">
            <v>White Non-Hispanic</v>
          </cell>
          <cell r="D709">
            <v>2012</v>
          </cell>
          <cell r="E709" t="str">
            <v>Early prenatal care</v>
          </cell>
        </row>
        <row r="710">
          <cell r="A710" t="str">
            <v>Cecil</v>
          </cell>
          <cell r="B710">
            <v>81.599999999999994</v>
          </cell>
          <cell r="C710" t="str">
            <v>White Non-Hispanic</v>
          </cell>
          <cell r="D710">
            <v>2012</v>
          </cell>
          <cell r="E710" t="str">
            <v>Early prenatal care</v>
          </cell>
        </row>
        <row r="711">
          <cell r="A711" t="str">
            <v>Charles</v>
          </cell>
          <cell r="B711">
            <v>73.900000000000006</v>
          </cell>
          <cell r="C711" t="str">
            <v>White Non-Hispanic</v>
          </cell>
          <cell r="D711">
            <v>2012</v>
          </cell>
          <cell r="E711" t="str">
            <v>Early prenatal care</v>
          </cell>
        </row>
        <row r="712">
          <cell r="A712" t="str">
            <v>Dorchester</v>
          </cell>
          <cell r="B712">
            <v>82.5</v>
          </cell>
          <cell r="C712" t="str">
            <v>White Non-Hispanic</v>
          </cell>
          <cell r="D712">
            <v>2012</v>
          </cell>
          <cell r="E712" t="str">
            <v>Early prenatal care</v>
          </cell>
        </row>
        <row r="713">
          <cell r="A713" t="str">
            <v>Frederick</v>
          </cell>
          <cell r="B713">
            <v>81.900000000000006</v>
          </cell>
          <cell r="C713" t="str">
            <v>White Non-Hispanic</v>
          </cell>
          <cell r="D713">
            <v>2012</v>
          </cell>
          <cell r="E713" t="str">
            <v>Early prenatal care</v>
          </cell>
        </row>
        <row r="714">
          <cell r="A714" t="str">
            <v>Garrett</v>
          </cell>
          <cell r="B714">
            <v>81.2</v>
          </cell>
          <cell r="C714" t="str">
            <v>White Non-Hispanic</v>
          </cell>
          <cell r="D714">
            <v>2012</v>
          </cell>
          <cell r="E714" t="str">
            <v>Early prenatal care</v>
          </cell>
        </row>
        <row r="715">
          <cell r="A715" t="str">
            <v>Harford</v>
          </cell>
          <cell r="B715">
            <v>80.400000000000006</v>
          </cell>
          <cell r="C715" t="str">
            <v>White Non-Hispanic</v>
          </cell>
          <cell r="D715">
            <v>2012</v>
          </cell>
          <cell r="E715" t="str">
            <v>Early prenatal care</v>
          </cell>
        </row>
        <row r="716">
          <cell r="A716" t="str">
            <v>Howard</v>
          </cell>
          <cell r="B716">
            <v>80.099999999999994</v>
          </cell>
          <cell r="C716" t="str">
            <v>White Non-Hispanic</v>
          </cell>
          <cell r="D716">
            <v>2012</v>
          </cell>
          <cell r="E716" t="str">
            <v>Early prenatal care</v>
          </cell>
        </row>
        <row r="717">
          <cell r="A717" t="str">
            <v>Kent</v>
          </cell>
          <cell r="B717">
            <v>79.400000000000006</v>
          </cell>
          <cell r="C717" t="str">
            <v>White Non-Hispanic</v>
          </cell>
          <cell r="D717">
            <v>2012</v>
          </cell>
          <cell r="E717" t="str">
            <v>Early prenatal care</v>
          </cell>
        </row>
        <row r="718">
          <cell r="A718" t="str">
            <v>Montgomery</v>
          </cell>
          <cell r="B718">
            <v>81.7</v>
          </cell>
          <cell r="C718" t="str">
            <v>White Non-Hispanic</v>
          </cell>
          <cell r="D718">
            <v>2012</v>
          </cell>
          <cell r="E718" t="str">
            <v>Early prenatal care</v>
          </cell>
        </row>
        <row r="719">
          <cell r="A719" t="str">
            <v>Prince George's</v>
          </cell>
          <cell r="B719">
            <v>73</v>
          </cell>
          <cell r="C719" t="str">
            <v>White Non-Hispanic</v>
          </cell>
          <cell r="D719">
            <v>2012</v>
          </cell>
          <cell r="E719" t="str">
            <v>Early prenatal care</v>
          </cell>
        </row>
        <row r="720">
          <cell r="A720" t="str">
            <v>Queen Anne's</v>
          </cell>
          <cell r="B720">
            <v>80.2</v>
          </cell>
          <cell r="C720" t="str">
            <v>White Non-Hispanic</v>
          </cell>
          <cell r="D720">
            <v>2012</v>
          </cell>
          <cell r="E720" t="str">
            <v>Early prenatal care</v>
          </cell>
        </row>
        <row r="721">
          <cell r="A721" t="str">
            <v>Saint Mary's</v>
          </cell>
          <cell r="B721">
            <v>80.5</v>
          </cell>
          <cell r="C721" t="str">
            <v>White Non-Hispanic</v>
          </cell>
          <cell r="D721">
            <v>2012</v>
          </cell>
          <cell r="E721" t="str">
            <v>Early prenatal care</v>
          </cell>
        </row>
        <row r="722">
          <cell r="A722" t="str">
            <v>Somerset</v>
          </cell>
          <cell r="B722">
            <v>77</v>
          </cell>
          <cell r="C722" t="str">
            <v>White Non-Hispanic</v>
          </cell>
          <cell r="D722">
            <v>2012</v>
          </cell>
          <cell r="E722" t="str">
            <v>Early prenatal care</v>
          </cell>
        </row>
        <row r="723">
          <cell r="A723" t="str">
            <v>Talbot</v>
          </cell>
          <cell r="B723">
            <v>86</v>
          </cell>
          <cell r="C723" t="str">
            <v>White Non-Hispanic</v>
          </cell>
          <cell r="D723">
            <v>2012</v>
          </cell>
          <cell r="E723" t="str">
            <v>Early prenatal care</v>
          </cell>
        </row>
        <row r="724">
          <cell r="A724" t="str">
            <v>Washington</v>
          </cell>
          <cell r="B724">
            <v>73.7</v>
          </cell>
          <cell r="C724" t="str">
            <v>White Non-Hispanic</v>
          </cell>
          <cell r="D724">
            <v>2012</v>
          </cell>
          <cell r="E724" t="str">
            <v>Early prenatal care</v>
          </cell>
        </row>
        <row r="725">
          <cell r="A725" t="str">
            <v>Wicomico</v>
          </cell>
          <cell r="B725">
            <v>78.3</v>
          </cell>
          <cell r="C725" t="str">
            <v>White Non-Hispanic</v>
          </cell>
          <cell r="D725">
            <v>2012</v>
          </cell>
          <cell r="E725" t="str">
            <v>Early prenatal care</v>
          </cell>
        </row>
        <row r="726">
          <cell r="A726" t="str">
            <v>Worcester</v>
          </cell>
          <cell r="B726">
            <v>75.099999999999994</v>
          </cell>
          <cell r="C726" t="str">
            <v>White Non-Hispanic</v>
          </cell>
          <cell r="D726">
            <v>2012</v>
          </cell>
          <cell r="E726" t="str">
            <v>Early prenatal care</v>
          </cell>
        </row>
        <row r="727">
          <cell r="A727" t="str">
            <v>State</v>
          </cell>
          <cell r="B727">
            <v>71</v>
          </cell>
          <cell r="C727" t="str">
            <v>Asian/ Pacific Islander Non-Hispanic</v>
          </cell>
          <cell r="D727">
            <v>2012</v>
          </cell>
          <cell r="E727" t="str">
            <v>Early prenatal care</v>
          </cell>
        </row>
        <row r="728">
          <cell r="A728" t="str">
            <v>Allegany</v>
          </cell>
          <cell r="C728" t="str">
            <v>Asian/ Pacific Islander Non-Hispanic</v>
          </cell>
          <cell r="D728">
            <v>2012</v>
          </cell>
          <cell r="E728" t="str">
            <v>Early prenatal care</v>
          </cell>
        </row>
        <row r="729">
          <cell r="A729" t="str">
            <v>Anne Arundel</v>
          </cell>
          <cell r="B729">
            <v>68.599999999999994</v>
          </cell>
          <cell r="C729" t="str">
            <v>Asian/ Pacific Islander Non-Hispanic</v>
          </cell>
          <cell r="D729">
            <v>2012</v>
          </cell>
          <cell r="E729" t="str">
            <v>Early prenatal care</v>
          </cell>
        </row>
        <row r="730">
          <cell r="A730" t="str">
            <v>Baltimore City</v>
          </cell>
          <cell r="B730">
            <v>67.3</v>
          </cell>
          <cell r="C730" t="str">
            <v>Asian/ Pacific Islander Non-Hispanic</v>
          </cell>
          <cell r="D730">
            <v>2012</v>
          </cell>
          <cell r="E730" t="str">
            <v>Early prenatal care</v>
          </cell>
        </row>
        <row r="731">
          <cell r="A731" t="str">
            <v>Baltimore County</v>
          </cell>
          <cell r="B731">
            <v>64</v>
          </cell>
          <cell r="C731" t="str">
            <v>Asian/ Pacific Islander Non-Hispanic</v>
          </cell>
          <cell r="D731">
            <v>2012</v>
          </cell>
          <cell r="E731" t="str">
            <v>Early prenatal care</v>
          </cell>
        </row>
        <row r="732">
          <cell r="A732" t="str">
            <v>Calvert</v>
          </cell>
          <cell r="B732">
            <v>64.3</v>
          </cell>
          <cell r="C732" t="str">
            <v>Asian/ Pacific Islander Non-Hispanic</v>
          </cell>
          <cell r="D732">
            <v>2012</v>
          </cell>
          <cell r="E732" t="str">
            <v>Early prenatal care</v>
          </cell>
        </row>
        <row r="733">
          <cell r="A733" t="str">
            <v>Caroline</v>
          </cell>
          <cell r="C733" t="str">
            <v>Asian/ Pacific Islander Non-Hispanic</v>
          </cell>
          <cell r="D733">
            <v>2012</v>
          </cell>
          <cell r="E733" t="str">
            <v>Early prenatal care</v>
          </cell>
        </row>
        <row r="734">
          <cell r="A734" t="str">
            <v>Carroll</v>
          </cell>
          <cell r="B734">
            <v>66.7</v>
          </cell>
          <cell r="C734" t="str">
            <v>Asian/ Pacific Islander Non-Hispanic</v>
          </cell>
          <cell r="D734">
            <v>2012</v>
          </cell>
          <cell r="E734" t="str">
            <v>Early prenatal care</v>
          </cell>
        </row>
        <row r="735">
          <cell r="A735" t="str">
            <v>Cecil</v>
          </cell>
          <cell r="B735">
            <v>80</v>
          </cell>
          <cell r="C735" t="str">
            <v>Asian/ Pacific Islander Non-Hispanic</v>
          </cell>
          <cell r="D735">
            <v>2012</v>
          </cell>
          <cell r="E735" t="str">
            <v>Early prenatal care</v>
          </cell>
        </row>
        <row r="736">
          <cell r="A736" t="str">
            <v>Charles</v>
          </cell>
          <cell r="B736">
            <v>60.7</v>
          </cell>
          <cell r="C736" t="str">
            <v>Asian/ Pacific Islander Non-Hispanic</v>
          </cell>
          <cell r="D736">
            <v>2012</v>
          </cell>
          <cell r="E736" t="str">
            <v>Early prenatal care</v>
          </cell>
        </row>
        <row r="737">
          <cell r="A737" t="str">
            <v>Dorchester</v>
          </cell>
          <cell r="B737">
            <v>62.5</v>
          </cell>
          <cell r="C737" t="str">
            <v>Asian/ Pacific Islander Non-Hispanic</v>
          </cell>
          <cell r="D737">
            <v>2012</v>
          </cell>
          <cell r="E737" t="str">
            <v>Early prenatal care</v>
          </cell>
        </row>
        <row r="738">
          <cell r="A738" t="str">
            <v>Frederick</v>
          </cell>
          <cell r="B738">
            <v>71.5</v>
          </cell>
          <cell r="C738" t="str">
            <v>Asian/ Pacific Islander Non-Hispanic</v>
          </cell>
          <cell r="D738">
            <v>2012</v>
          </cell>
          <cell r="E738" t="str">
            <v>Early prenatal care</v>
          </cell>
        </row>
        <row r="739">
          <cell r="A739" t="str">
            <v>Garrett</v>
          </cell>
          <cell r="C739" t="str">
            <v>Asian/ Pacific Islander Non-Hispanic</v>
          </cell>
          <cell r="D739">
            <v>2012</v>
          </cell>
          <cell r="E739" t="str">
            <v>Early prenatal care</v>
          </cell>
        </row>
        <row r="740">
          <cell r="A740" t="str">
            <v>Harford</v>
          </cell>
          <cell r="B740">
            <v>79.099999999999994</v>
          </cell>
          <cell r="C740" t="str">
            <v>Asian/ Pacific Islander Non-Hispanic</v>
          </cell>
          <cell r="D740">
            <v>2012</v>
          </cell>
          <cell r="E740" t="str">
            <v>Early prenatal care</v>
          </cell>
        </row>
        <row r="741">
          <cell r="A741" t="str">
            <v>Howard</v>
          </cell>
          <cell r="B741">
            <v>72.3</v>
          </cell>
          <cell r="C741" t="str">
            <v>Asian/ Pacific Islander Non-Hispanic</v>
          </cell>
          <cell r="D741">
            <v>2012</v>
          </cell>
          <cell r="E741" t="str">
            <v>Early prenatal care</v>
          </cell>
        </row>
        <row r="742">
          <cell r="A742" t="str">
            <v>Kent</v>
          </cell>
          <cell r="C742" t="str">
            <v>Asian/ Pacific Islander Non-Hispanic</v>
          </cell>
          <cell r="D742">
            <v>2012</v>
          </cell>
          <cell r="E742" t="str">
            <v>Early prenatal care</v>
          </cell>
        </row>
        <row r="743">
          <cell r="A743" t="str">
            <v>Montgomery</v>
          </cell>
          <cell r="B743">
            <v>75.8</v>
          </cell>
          <cell r="C743" t="str">
            <v>Asian/ Pacific Islander Non-Hispanic</v>
          </cell>
          <cell r="D743">
            <v>2012</v>
          </cell>
          <cell r="E743" t="str">
            <v>Early prenatal care</v>
          </cell>
        </row>
        <row r="744">
          <cell r="A744" t="str">
            <v>Prince George's</v>
          </cell>
          <cell r="B744">
            <v>65.5</v>
          </cell>
          <cell r="C744" t="str">
            <v>Asian/ Pacific Islander Non-Hispanic</v>
          </cell>
          <cell r="D744">
            <v>2012</v>
          </cell>
          <cell r="E744" t="str">
            <v>Early prenatal care</v>
          </cell>
        </row>
        <row r="745">
          <cell r="A745" t="str">
            <v>Queen Anne's</v>
          </cell>
          <cell r="B745">
            <v>75</v>
          </cell>
          <cell r="C745" t="str">
            <v>Asian/ Pacific Islander Non-Hispanic</v>
          </cell>
          <cell r="D745">
            <v>2012</v>
          </cell>
          <cell r="E745" t="str">
            <v>Early prenatal care</v>
          </cell>
        </row>
        <row r="746">
          <cell r="A746" t="str">
            <v>Saint Mary's</v>
          </cell>
          <cell r="B746">
            <v>64.3</v>
          </cell>
          <cell r="C746" t="str">
            <v>Asian/ Pacific Islander Non-Hispanic</v>
          </cell>
          <cell r="D746">
            <v>2012</v>
          </cell>
          <cell r="E746" t="str">
            <v>Early prenatal care</v>
          </cell>
        </row>
        <row r="747">
          <cell r="A747" t="str">
            <v>Somerset</v>
          </cell>
          <cell r="C747" t="str">
            <v>Asian/ Pacific Islander Non-Hispanic</v>
          </cell>
          <cell r="D747">
            <v>2012</v>
          </cell>
          <cell r="E747" t="str">
            <v>Early prenatal care</v>
          </cell>
        </row>
        <row r="748">
          <cell r="A748" t="str">
            <v>Talbot</v>
          </cell>
          <cell r="B748">
            <v>75</v>
          </cell>
          <cell r="C748" t="str">
            <v>Asian/ Pacific Islander Non-Hispanic</v>
          </cell>
          <cell r="D748">
            <v>2012</v>
          </cell>
          <cell r="E748" t="str">
            <v>Early prenatal care</v>
          </cell>
        </row>
        <row r="749">
          <cell r="A749" t="str">
            <v>Washington</v>
          </cell>
          <cell r="B749">
            <v>65.900000000000006</v>
          </cell>
          <cell r="C749" t="str">
            <v>Asian/ Pacific Islander Non-Hispanic</v>
          </cell>
          <cell r="D749">
            <v>2012</v>
          </cell>
          <cell r="E749" t="str">
            <v>Early prenatal care</v>
          </cell>
        </row>
        <row r="750">
          <cell r="A750" t="str">
            <v>Wicomico</v>
          </cell>
          <cell r="B750">
            <v>76.5</v>
          </cell>
          <cell r="C750" t="str">
            <v>Asian/ Pacific Islander Non-Hispanic</v>
          </cell>
          <cell r="D750">
            <v>2012</v>
          </cell>
          <cell r="E750" t="str">
            <v>Early prenatal care</v>
          </cell>
        </row>
        <row r="751">
          <cell r="A751" t="str">
            <v>Worcester</v>
          </cell>
          <cell r="B751">
            <v>100</v>
          </cell>
          <cell r="C751" t="str">
            <v>Asian/ Pacific Islander Non-Hispanic</v>
          </cell>
          <cell r="D751">
            <v>2012</v>
          </cell>
          <cell r="E751" t="str">
            <v>Early prenatal care</v>
          </cell>
        </row>
        <row r="752">
          <cell r="A752" t="str">
            <v>State</v>
          </cell>
          <cell r="B752">
            <v>67.7</v>
          </cell>
          <cell r="C752" t="str">
            <v>All races/ ethnicities (aggregated)</v>
          </cell>
          <cell r="D752">
            <v>2011</v>
          </cell>
          <cell r="E752" t="str">
            <v>Early prenatal care</v>
          </cell>
        </row>
        <row r="753">
          <cell r="A753" t="str">
            <v>Allegany</v>
          </cell>
          <cell r="B753">
            <v>69.5</v>
          </cell>
          <cell r="C753" t="str">
            <v>All races/ ethnicities (aggregated)</v>
          </cell>
          <cell r="D753">
            <v>2011</v>
          </cell>
          <cell r="E753" t="str">
            <v>Early prenatal care</v>
          </cell>
        </row>
        <row r="754">
          <cell r="A754" t="str">
            <v>Anne Arundel</v>
          </cell>
          <cell r="B754">
            <v>74.7</v>
          </cell>
          <cell r="C754" t="str">
            <v>All races/ ethnicities (aggregated)</v>
          </cell>
          <cell r="D754">
            <v>2011</v>
          </cell>
          <cell r="E754" t="str">
            <v>Early prenatal care</v>
          </cell>
        </row>
        <row r="755">
          <cell r="A755" t="str">
            <v>Baltimore City</v>
          </cell>
          <cell r="B755">
            <v>62.8</v>
          </cell>
          <cell r="C755" t="str">
            <v>All races/ ethnicities (aggregated)</v>
          </cell>
          <cell r="D755">
            <v>2011</v>
          </cell>
          <cell r="E755" t="str">
            <v>Early prenatal care</v>
          </cell>
        </row>
        <row r="756">
          <cell r="A756" t="str">
            <v>Baltimore County</v>
          </cell>
          <cell r="B756">
            <v>68.599999999999994</v>
          </cell>
          <cell r="C756" t="str">
            <v>All races/ ethnicities (aggregated)</v>
          </cell>
          <cell r="D756">
            <v>2011</v>
          </cell>
          <cell r="E756" t="str">
            <v>Early prenatal care</v>
          </cell>
        </row>
        <row r="757">
          <cell r="A757" t="str">
            <v>Calvert</v>
          </cell>
          <cell r="B757">
            <v>78.099999999999994</v>
          </cell>
          <cell r="C757" t="str">
            <v>All races/ ethnicities (aggregated)</v>
          </cell>
          <cell r="D757">
            <v>2011</v>
          </cell>
          <cell r="E757" t="str">
            <v>Early prenatal care</v>
          </cell>
        </row>
        <row r="758">
          <cell r="A758" t="str">
            <v>Caroline</v>
          </cell>
          <cell r="B758">
            <v>80.900000000000006</v>
          </cell>
          <cell r="C758" t="str">
            <v>All races/ ethnicities (aggregated)</v>
          </cell>
          <cell r="D758">
            <v>2011</v>
          </cell>
          <cell r="E758" t="str">
            <v>Early prenatal care</v>
          </cell>
        </row>
        <row r="759">
          <cell r="A759" t="str">
            <v>Carroll</v>
          </cell>
          <cell r="B759">
            <v>73.8</v>
          </cell>
          <cell r="C759" t="str">
            <v>All races/ ethnicities (aggregated)</v>
          </cell>
          <cell r="D759">
            <v>2011</v>
          </cell>
          <cell r="E759" t="str">
            <v>Early prenatal care</v>
          </cell>
        </row>
        <row r="760">
          <cell r="A760" t="str">
            <v>Cecil</v>
          </cell>
          <cell r="B760">
            <v>80.400000000000006</v>
          </cell>
          <cell r="C760" t="str">
            <v>All races/ ethnicities (aggregated)</v>
          </cell>
          <cell r="D760">
            <v>2011</v>
          </cell>
          <cell r="E760" t="str">
            <v>Early prenatal care</v>
          </cell>
        </row>
        <row r="761">
          <cell r="A761" t="str">
            <v>Charles</v>
          </cell>
          <cell r="B761">
            <v>60.4</v>
          </cell>
          <cell r="C761" t="str">
            <v>All races/ ethnicities (aggregated)</v>
          </cell>
          <cell r="D761">
            <v>2011</v>
          </cell>
          <cell r="E761" t="str">
            <v>Early prenatal care</v>
          </cell>
        </row>
        <row r="762">
          <cell r="A762" t="str">
            <v>Dorchester</v>
          </cell>
          <cell r="B762">
            <v>74.099999999999994</v>
          </cell>
          <cell r="C762" t="str">
            <v>All races/ ethnicities (aggregated)</v>
          </cell>
          <cell r="D762">
            <v>2011</v>
          </cell>
          <cell r="E762" t="str">
            <v>Early prenatal care</v>
          </cell>
        </row>
        <row r="763">
          <cell r="A763" t="str">
            <v>Frederick</v>
          </cell>
          <cell r="B763">
            <v>74.599999999999994</v>
          </cell>
          <cell r="C763" t="str">
            <v>All races/ ethnicities (aggregated)</v>
          </cell>
          <cell r="D763">
            <v>2011</v>
          </cell>
          <cell r="E763" t="str">
            <v>Early prenatal care</v>
          </cell>
        </row>
        <row r="764">
          <cell r="A764" t="str">
            <v>Garrett</v>
          </cell>
          <cell r="B764">
            <v>83</v>
          </cell>
          <cell r="C764" t="str">
            <v>All races/ ethnicities (aggregated)</v>
          </cell>
          <cell r="D764">
            <v>2011</v>
          </cell>
          <cell r="E764" t="str">
            <v>Early prenatal care</v>
          </cell>
        </row>
        <row r="765">
          <cell r="A765" t="str">
            <v>Harford</v>
          </cell>
          <cell r="B765">
            <v>78.7</v>
          </cell>
          <cell r="C765" t="str">
            <v>All races/ ethnicities (aggregated)</v>
          </cell>
          <cell r="D765">
            <v>2011</v>
          </cell>
          <cell r="E765" t="str">
            <v>Early prenatal care</v>
          </cell>
        </row>
        <row r="766">
          <cell r="A766" t="str">
            <v>Howard</v>
          </cell>
          <cell r="B766">
            <v>73</v>
          </cell>
          <cell r="C766" t="str">
            <v>All races/ ethnicities (aggregated)</v>
          </cell>
          <cell r="D766">
            <v>2011</v>
          </cell>
          <cell r="E766" t="str">
            <v>Early prenatal care</v>
          </cell>
        </row>
        <row r="767">
          <cell r="A767" t="str">
            <v>Kent</v>
          </cell>
          <cell r="B767">
            <v>77</v>
          </cell>
          <cell r="C767" t="str">
            <v>All races/ ethnicities (aggregated)</v>
          </cell>
          <cell r="D767">
            <v>2011</v>
          </cell>
          <cell r="E767" t="str">
            <v>Early prenatal care</v>
          </cell>
        </row>
        <row r="768">
          <cell r="A768" t="str">
            <v>Montgomery</v>
          </cell>
          <cell r="B768">
            <v>66.900000000000006</v>
          </cell>
          <cell r="C768" t="str">
            <v>All races/ ethnicities (aggregated)</v>
          </cell>
          <cell r="D768">
            <v>2011</v>
          </cell>
          <cell r="E768" t="str">
            <v>Early prenatal care</v>
          </cell>
        </row>
        <row r="769">
          <cell r="A769" t="str">
            <v>Prince George's</v>
          </cell>
          <cell r="B769">
            <v>54.1</v>
          </cell>
          <cell r="C769" t="str">
            <v>All races/ ethnicities (aggregated)</v>
          </cell>
          <cell r="D769">
            <v>2011</v>
          </cell>
          <cell r="E769" t="str">
            <v>Early prenatal care</v>
          </cell>
        </row>
        <row r="770">
          <cell r="A770" t="str">
            <v>Queen Anne's</v>
          </cell>
          <cell r="B770">
            <v>81.099999999999994</v>
          </cell>
          <cell r="C770" t="str">
            <v>All races/ ethnicities (aggregated)</v>
          </cell>
          <cell r="D770">
            <v>2011</v>
          </cell>
          <cell r="E770" t="str">
            <v>Early prenatal care</v>
          </cell>
        </row>
        <row r="771">
          <cell r="A771" t="str">
            <v>Saint Mary's</v>
          </cell>
          <cell r="B771">
            <v>76.099999999999994</v>
          </cell>
          <cell r="C771" t="str">
            <v>All races/ ethnicities (aggregated)</v>
          </cell>
          <cell r="D771">
            <v>2011</v>
          </cell>
          <cell r="E771" t="str">
            <v>Early prenatal care</v>
          </cell>
        </row>
        <row r="772">
          <cell r="A772" t="str">
            <v>Somerset</v>
          </cell>
          <cell r="B772">
            <v>79.5</v>
          </cell>
          <cell r="C772" t="str">
            <v>All races/ ethnicities (aggregated)</v>
          </cell>
          <cell r="D772">
            <v>2011</v>
          </cell>
          <cell r="E772" t="str">
            <v>Early prenatal care</v>
          </cell>
        </row>
        <row r="773">
          <cell r="A773" t="str">
            <v>Talbot</v>
          </cell>
          <cell r="B773">
            <v>73.7</v>
          </cell>
          <cell r="C773" t="str">
            <v>All races/ ethnicities (aggregated)</v>
          </cell>
          <cell r="D773">
            <v>2011</v>
          </cell>
          <cell r="E773" t="str">
            <v>Early prenatal care</v>
          </cell>
        </row>
        <row r="774">
          <cell r="A774" t="str">
            <v>Washington</v>
          </cell>
          <cell r="B774">
            <v>68.099999999999994</v>
          </cell>
          <cell r="C774" t="str">
            <v>All races/ ethnicities (aggregated)</v>
          </cell>
          <cell r="D774">
            <v>2011</v>
          </cell>
          <cell r="E774" t="str">
            <v>Early prenatal care</v>
          </cell>
        </row>
        <row r="775">
          <cell r="A775" t="str">
            <v>Wicomico</v>
          </cell>
          <cell r="B775">
            <v>73.099999999999994</v>
          </cell>
          <cell r="C775" t="str">
            <v>All races/ ethnicities (aggregated)</v>
          </cell>
          <cell r="D775">
            <v>2011</v>
          </cell>
          <cell r="E775" t="str">
            <v>Early prenatal care</v>
          </cell>
        </row>
        <row r="776">
          <cell r="A776" t="str">
            <v>Worcester</v>
          </cell>
          <cell r="B776">
            <v>78.400000000000006</v>
          </cell>
          <cell r="C776" t="str">
            <v>All races/ ethnicities (aggregated)</v>
          </cell>
          <cell r="D776">
            <v>2011</v>
          </cell>
          <cell r="E776" t="str">
            <v>Early prenatal care</v>
          </cell>
        </row>
        <row r="777">
          <cell r="A777" t="str">
            <v>State</v>
          </cell>
          <cell r="B777">
            <v>59.6</v>
          </cell>
          <cell r="C777" t="str">
            <v>Black Non-Hispanic</v>
          </cell>
          <cell r="D777">
            <v>2011</v>
          </cell>
          <cell r="E777" t="str">
            <v>Early prenatal care</v>
          </cell>
        </row>
        <row r="778">
          <cell r="A778" t="str">
            <v>Allegany</v>
          </cell>
          <cell r="B778">
            <v>83.3</v>
          </cell>
          <cell r="C778" t="str">
            <v>Black Non-Hispanic</v>
          </cell>
          <cell r="D778">
            <v>2011</v>
          </cell>
          <cell r="E778" t="str">
            <v>Early prenatal care</v>
          </cell>
        </row>
        <row r="779">
          <cell r="A779" t="str">
            <v>Anne Arundel</v>
          </cell>
          <cell r="B779">
            <v>63.7</v>
          </cell>
          <cell r="C779" t="str">
            <v>Black Non-Hispanic</v>
          </cell>
          <cell r="D779">
            <v>2011</v>
          </cell>
          <cell r="E779" t="str">
            <v>Early prenatal care</v>
          </cell>
        </row>
        <row r="780">
          <cell r="A780" t="str">
            <v>Baltimore City</v>
          </cell>
          <cell r="B780">
            <v>60.5</v>
          </cell>
          <cell r="C780" t="str">
            <v>Black Non-Hispanic</v>
          </cell>
          <cell r="D780">
            <v>2011</v>
          </cell>
          <cell r="E780" t="str">
            <v>Early prenatal care</v>
          </cell>
        </row>
        <row r="781">
          <cell r="A781" t="str">
            <v>Baltimore County</v>
          </cell>
          <cell r="B781">
            <v>62.7</v>
          </cell>
          <cell r="C781" t="str">
            <v>Black Non-Hispanic</v>
          </cell>
          <cell r="D781">
            <v>2011</v>
          </cell>
          <cell r="E781" t="str">
            <v>Early prenatal care</v>
          </cell>
        </row>
        <row r="782">
          <cell r="A782" t="str">
            <v>Calvert</v>
          </cell>
          <cell r="B782">
            <v>66.400000000000006</v>
          </cell>
          <cell r="C782" t="str">
            <v>Black Non-Hispanic</v>
          </cell>
          <cell r="D782">
            <v>2011</v>
          </cell>
          <cell r="E782" t="str">
            <v>Early prenatal care</v>
          </cell>
        </row>
        <row r="783">
          <cell r="A783" t="str">
            <v>Caroline</v>
          </cell>
          <cell r="B783">
            <v>76.7</v>
          </cell>
          <cell r="C783" t="str">
            <v>Black Non-Hispanic</v>
          </cell>
          <cell r="D783">
            <v>2011</v>
          </cell>
          <cell r="E783" t="str">
            <v>Early prenatal care</v>
          </cell>
        </row>
        <row r="784">
          <cell r="A784" t="str">
            <v>Carroll</v>
          </cell>
          <cell r="B784">
            <v>64.900000000000006</v>
          </cell>
          <cell r="C784" t="str">
            <v>Black Non-Hispanic</v>
          </cell>
          <cell r="D784">
            <v>2011</v>
          </cell>
          <cell r="E784" t="str">
            <v>Early prenatal care</v>
          </cell>
        </row>
        <row r="785">
          <cell r="A785" t="str">
            <v>Cecil</v>
          </cell>
          <cell r="B785">
            <v>74.7</v>
          </cell>
          <cell r="C785" t="str">
            <v>Black Non-Hispanic</v>
          </cell>
          <cell r="D785">
            <v>2011</v>
          </cell>
          <cell r="E785" t="str">
            <v>Early prenatal care</v>
          </cell>
        </row>
        <row r="786">
          <cell r="A786" t="str">
            <v>Charles</v>
          </cell>
          <cell r="B786">
            <v>56.5</v>
          </cell>
          <cell r="C786" t="str">
            <v>Black Non-Hispanic</v>
          </cell>
          <cell r="D786">
            <v>2011</v>
          </cell>
          <cell r="E786" t="str">
            <v>Early prenatal care</v>
          </cell>
        </row>
        <row r="787">
          <cell r="A787" t="str">
            <v>Dorchester</v>
          </cell>
          <cell r="B787">
            <v>64.7</v>
          </cell>
          <cell r="C787" t="str">
            <v>Black Non-Hispanic</v>
          </cell>
          <cell r="D787">
            <v>2011</v>
          </cell>
          <cell r="E787" t="str">
            <v>Early prenatal care</v>
          </cell>
        </row>
        <row r="788">
          <cell r="A788" t="str">
            <v>Frederick</v>
          </cell>
          <cell r="B788">
            <v>61.8</v>
          </cell>
          <cell r="C788" t="str">
            <v>Black Non-Hispanic</v>
          </cell>
          <cell r="D788">
            <v>2011</v>
          </cell>
          <cell r="E788" t="str">
            <v>Early prenatal care</v>
          </cell>
        </row>
        <row r="789">
          <cell r="A789" t="str">
            <v>Garrett</v>
          </cell>
          <cell r="C789" t="str">
            <v>Black Non-Hispanic</v>
          </cell>
          <cell r="D789">
            <v>2011</v>
          </cell>
          <cell r="E789" t="str">
            <v>Early prenatal care</v>
          </cell>
        </row>
        <row r="790">
          <cell r="A790" t="str">
            <v>Harford</v>
          </cell>
          <cell r="B790">
            <v>69.8</v>
          </cell>
          <cell r="C790" t="str">
            <v>Black Non-Hispanic</v>
          </cell>
          <cell r="D790">
            <v>2011</v>
          </cell>
          <cell r="E790" t="str">
            <v>Early prenatal care</v>
          </cell>
        </row>
        <row r="791">
          <cell r="A791" t="str">
            <v>Howard</v>
          </cell>
          <cell r="B791">
            <v>66.400000000000006</v>
          </cell>
          <cell r="C791" t="str">
            <v>Black Non-Hispanic</v>
          </cell>
          <cell r="D791">
            <v>2011</v>
          </cell>
          <cell r="E791" t="str">
            <v>Early prenatal care</v>
          </cell>
        </row>
        <row r="792">
          <cell r="A792" t="str">
            <v>Kent</v>
          </cell>
          <cell r="B792">
            <v>65.8</v>
          </cell>
          <cell r="C792" t="str">
            <v>Black Non-Hispanic</v>
          </cell>
          <cell r="D792">
            <v>2011</v>
          </cell>
          <cell r="E792" t="str">
            <v>Early prenatal care</v>
          </cell>
        </row>
        <row r="793">
          <cell r="A793" t="str">
            <v>Montgomery</v>
          </cell>
          <cell r="B793">
            <v>57.7</v>
          </cell>
          <cell r="C793" t="str">
            <v>Black Non-Hispanic</v>
          </cell>
          <cell r="D793">
            <v>2011</v>
          </cell>
          <cell r="E793" t="str">
            <v>Early prenatal care</v>
          </cell>
        </row>
        <row r="794">
          <cell r="A794" t="str">
            <v>Prince George's</v>
          </cell>
          <cell r="B794">
            <v>54.6</v>
          </cell>
          <cell r="C794" t="str">
            <v>Black Non-Hispanic</v>
          </cell>
          <cell r="D794">
            <v>2011</v>
          </cell>
          <cell r="E794" t="str">
            <v>Early prenatal care</v>
          </cell>
        </row>
        <row r="795">
          <cell r="A795" t="str">
            <v>Queen Anne's</v>
          </cell>
          <cell r="B795">
            <v>74.400000000000006</v>
          </cell>
          <cell r="C795" t="str">
            <v>Black Non-Hispanic</v>
          </cell>
          <cell r="D795">
            <v>2011</v>
          </cell>
          <cell r="E795" t="str">
            <v>Early prenatal care</v>
          </cell>
        </row>
        <row r="796">
          <cell r="A796" t="str">
            <v>Saint Mary's</v>
          </cell>
          <cell r="B796">
            <v>64.400000000000006</v>
          </cell>
          <cell r="C796" t="str">
            <v>Black Non-Hispanic</v>
          </cell>
          <cell r="D796">
            <v>2011</v>
          </cell>
          <cell r="E796" t="str">
            <v>Early prenatal care</v>
          </cell>
        </row>
        <row r="797">
          <cell r="A797" t="str">
            <v>Somerset</v>
          </cell>
          <cell r="B797">
            <v>80.7</v>
          </cell>
          <cell r="C797" t="str">
            <v>Black Non-Hispanic</v>
          </cell>
          <cell r="D797">
            <v>2011</v>
          </cell>
          <cell r="E797" t="str">
            <v>Early prenatal care</v>
          </cell>
        </row>
        <row r="798">
          <cell r="A798" t="str">
            <v>Talbot</v>
          </cell>
          <cell r="B798">
            <v>69.7</v>
          </cell>
          <cell r="C798" t="str">
            <v>Black Non-Hispanic</v>
          </cell>
          <cell r="D798">
            <v>2011</v>
          </cell>
          <cell r="E798" t="str">
            <v>Early prenatal care</v>
          </cell>
        </row>
        <row r="799">
          <cell r="A799" t="str">
            <v>Washington</v>
          </cell>
          <cell r="B799">
            <v>58.6</v>
          </cell>
          <cell r="C799" t="str">
            <v>Black Non-Hispanic</v>
          </cell>
          <cell r="D799">
            <v>2011</v>
          </cell>
          <cell r="E799" t="str">
            <v>Early prenatal care</v>
          </cell>
        </row>
        <row r="800">
          <cell r="A800" t="str">
            <v>Wicomico</v>
          </cell>
          <cell r="B800">
            <v>62.8</v>
          </cell>
          <cell r="C800" t="str">
            <v>Black Non-Hispanic</v>
          </cell>
          <cell r="D800">
            <v>2011</v>
          </cell>
          <cell r="E800" t="str">
            <v>Early prenatal care</v>
          </cell>
        </row>
        <row r="801">
          <cell r="A801" t="str">
            <v>Worcester</v>
          </cell>
          <cell r="B801">
            <v>58.3</v>
          </cell>
          <cell r="C801" t="str">
            <v>Black Non-Hispanic</v>
          </cell>
          <cell r="D801">
            <v>2011</v>
          </cell>
          <cell r="E801" t="str">
            <v>Early prenatal care</v>
          </cell>
        </row>
        <row r="802">
          <cell r="A802" t="str">
            <v>State</v>
          </cell>
          <cell r="B802">
            <v>48.7</v>
          </cell>
          <cell r="C802" t="str">
            <v>Hispanic</v>
          </cell>
          <cell r="D802">
            <v>2011</v>
          </cell>
          <cell r="E802" t="str">
            <v>Early prenatal care</v>
          </cell>
        </row>
        <row r="803">
          <cell r="A803" t="str">
            <v>Allegany</v>
          </cell>
          <cell r="C803" t="str">
            <v>Hispanic</v>
          </cell>
          <cell r="D803">
            <v>2011</v>
          </cell>
          <cell r="E803" t="str">
            <v>Early prenatal care</v>
          </cell>
        </row>
        <row r="804">
          <cell r="A804" t="str">
            <v>Anne Arundel</v>
          </cell>
          <cell r="B804">
            <v>63.6</v>
          </cell>
          <cell r="C804" t="str">
            <v>Hispanic</v>
          </cell>
          <cell r="D804">
            <v>2011</v>
          </cell>
          <cell r="E804" t="str">
            <v>Early prenatal care</v>
          </cell>
        </row>
        <row r="805">
          <cell r="A805" t="str">
            <v>Baltimore City</v>
          </cell>
          <cell r="B805">
            <v>44.9</v>
          </cell>
          <cell r="C805" t="str">
            <v>Hispanic</v>
          </cell>
          <cell r="D805">
            <v>2011</v>
          </cell>
          <cell r="E805" t="str">
            <v>Early prenatal care</v>
          </cell>
        </row>
        <row r="806">
          <cell r="A806" t="str">
            <v>Baltimore County</v>
          </cell>
          <cell r="B806">
            <v>46.7</v>
          </cell>
          <cell r="C806" t="str">
            <v>Hispanic</v>
          </cell>
          <cell r="D806">
            <v>2011</v>
          </cell>
          <cell r="E806" t="str">
            <v>Early prenatal care</v>
          </cell>
        </row>
        <row r="807">
          <cell r="A807" t="str">
            <v>Calvert</v>
          </cell>
          <cell r="B807">
            <v>70</v>
          </cell>
          <cell r="C807" t="str">
            <v>Hispanic</v>
          </cell>
          <cell r="D807">
            <v>2011</v>
          </cell>
          <cell r="E807" t="str">
            <v>Early prenatal care</v>
          </cell>
        </row>
        <row r="808">
          <cell r="A808" t="str">
            <v>Caroline</v>
          </cell>
          <cell r="B808">
            <v>61.2</v>
          </cell>
          <cell r="C808" t="str">
            <v>Hispanic</v>
          </cell>
          <cell r="D808">
            <v>2011</v>
          </cell>
          <cell r="E808" t="str">
            <v>Early prenatal care</v>
          </cell>
        </row>
        <row r="809">
          <cell r="A809" t="str">
            <v>Carroll</v>
          </cell>
          <cell r="B809">
            <v>50.7</v>
          </cell>
          <cell r="C809" t="str">
            <v>Hispanic</v>
          </cell>
          <cell r="D809">
            <v>2011</v>
          </cell>
          <cell r="E809" t="str">
            <v>Early prenatal care</v>
          </cell>
        </row>
        <row r="810">
          <cell r="A810" t="str">
            <v>Cecil</v>
          </cell>
          <cell r="B810">
            <v>68.400000000000006</v>
          </cell>
          <cell r="C810" t="str">
            <v>Hispanic</v>
          </cell>
          <cell r="D810">
            <v>2011</v>
          </cell>
          <cell r="E810" t="str">
            <v>Early prenatal care</v>
          </cell>
        </row>
        <row r="811">
          <cell r="A811" t="str">
            <v>Charles</v>
          </cell>
          <cell r="B811">
            <v>36.6</v>
          </cell>
          <cell r="C811" t="str">
            <v>Hispanic</v>
          </cell>
          <cell r="D811">
            <v>2011</v>
          </cell>
          <cell r="E811" t="str">
            <v>Early prenatal care</v>
          </cell>
        </row>
        <row r="812">
          <cell r="A812" t="str">
            <v>Dorchester</v>
          </cell>
          <cell r="B812">
            <v>73.099999999999994</v>
          </cell>
          <cell r="C812" t="str">
            <v>Hispanic</v>
          </cell>
          <cell r="D812">
            <v>2011</v>
          </cell>
          <cell r="E812" t="str">
            <v>Early prenatal care</v>
          </cell>
        </row>
        <row r="813">
          <cell r="A813" t="str">
            <v>Frederick</v>
          </cell>
          <cell r="B813">
            <v>60.7</v>
          </cell>
          <cell r="C813" t="str">
            <v>Hispanic</v>
          </cell>
          <cell r="D813">
            <v>2011</v>
          </cell>
          <cell r="E813" t="str">
            <v>Early prenatal care</v>
          </cell>
        </row>
        <row r="814">
          <cell r="A814" t="str">
            <v>Garrett</v>
          </cell>
          <cell r="C814" t="str">
            <v>Hispanic</v>
          </cell>
          <cell r="D814">
            <v>2011</v>
          </cell>
          <cell r="E814" t="str">
            <v>Early prenatal care</v>
          </cell>
        </row>
        <row r="815">
          <cell r="A815" t="str">
            <v>Harford</v>
          </cell>
          <cell r="B815">
            <v>75.5</v>
          </cell>
          <cell r="C815" t="str">
            <v>Hispanic</v>
          </cell>
          <cell r="D815">
            <v>2011</v>
          </cell>
          <cell r="E815" t="str">
            <v>Early prenatal care</v>
          </cell>
        </row>
        <row r="816">
          <cell r="A816" t="str">
            <v>Howard</v>
          </cell>
          <cell r="B816">
            <v>51.3</v>
          </cell>
          <cell r="C816" t="str">
            <v>Hispanic</v>
          </cell>
          <cell r="D816">
            <v>2011</v>
          </cell>
          <cell r="E816" t="str">
            <v>Early prenatal care</v>
          </cell>
        </row>
        <row r="817">
          <cell r="A817" t="str">
            <v>Kent</v>
          </cell>
          <cell r="B817">
            <v>60</v>
          </cell>
          <cell r="C817" t="str">
            <v>Hispanic</v>
          </cell>
          <cell r="D817">
            <v>2011</v>
          </cell>
          <cell r="E817" t="str">
            <v>Early prenatal care</v>
          </cell>
        </row>
        <row r="818">
          <cell r="A818" t="str">
            <v>Montgomery</v>
          </cell>
          <cell r="B818">
            <v>44.9</v>
          </cell>
          <cell r="C818" t="str">
            <v>Hispanic</v>
          </cell>
          <cell r="D818">
            <v>2011</v>
          </cell>
          <cell r="E818" t="str">
            <v>Early prenatal care</v>
          </cell>
        </row>
        <row r="819">
          <cell r="A819" t="str">
            <v>Prince George's</v>
          </cell>
          <cell r="B819">
            <v>44.6</v>
          </cell>
          <cell r="C819" t="str">
            <v>Hispanic</v>
          </cell>
          <cell r="D819">
            <v>2011</v>
          </cell>
          <cell r="E819" t="str">
            <v>Early prenatal care</v>
          </cell>
        </row>
        <row r="820">
          <cell r="A820" t="str">
            <v>Queen Anne's</v>
          </cell>
          <cell r="B820">
            <v>40.6</v>
          </cell>
          <cell r="C820" t="str">
            <v>Hispanic</v>
          </cell>
          <cell r="D820">
            <v>2011</v>
          </cell>
          <cell r="E820" t="str">
            <v>Early prenatal care</v>
          </cell>
        </row>
        <row r="821">
          <cell r="A821" t="str">
            <v>Saint Mary's</v>
          </cell>
          <cell r="B821">
            <v>63.2</v>
          </cell>
          <cell r="C821" t="str">
            <v>Hispanic</v>
          </cell>
          <cell r="D821">
            <v>2011</v>
          </cell>
          <cell r="E821" t="str">
            <v>Early prenatal care</v>
          </cell>
        </row>
        <row r="822">
          <cell r="A822" t="str">
            <v>Somerset</v>
          </cell>
          <cell r="B822">
            <v>63.3</v>
          </cell>
          <cell r="C822" t="str">
            <v>Hispanic</v>
          </cell>
          <cell r="D822">
            <v>2011</v>
          </cell>
          <cell r="E822" t="str">
            <v>Early prenatal care</v>
          </cell>
        </row>
        <row r="823">
          <cell r="A823" t="str">
            <v>Talbot</v>
          </cell>
          <cell r="B823">
            <v>45.5</v>
          </cell>
          <cell r="C823" t="str">
            <v>Hispanic</v>
          </cell>
          <cell r="D823">
            <v>2011</v>
          </cell>
          <cell r="E823" t="str">
            <v>Early prenatal care</v>
          </cell>
        </row>
        <row r="824">
          <cell r="A824" t="str">
            <v>Washington</v>
          </cell>
          <cell r="B824">
            <v>55.6</v>
          </cell>
          <cell r="C824" t="str">
            <v>Hispanic</v>
          </cell>
          <cell r="D824">
            <v>2011</v>
          </cell>
          <cell r="E824" t="str">
            <v>Early prenatal care</v>
          </cell>
        </row>
        <row r="825">
          <cell r="A825" t="str">
            <v>Wicomico</v>
          </cell>
          <cell r="B825">
            <v>61.7</v>
          </cell>
          <cell r="C825" t="str">
            <v>Hispanic</v>
          </cell>
          <cell r="D825">
            <v>2011</v>
          </cell>
          <cell r="E825" t="str">
            <v>Early prenatal care</v>
          </cell>
        </row>
        <row r="826">
          <cell r="A826" t="str">
            <v>Worcester</v>
          </cell>
          <cell r="B826">
            <v>78.099999999999994</v>
          </cell>
          <cell r="C826" t="str">
            <v>Hispanic</v>
          </cell>
          <cell r="D826">
            <v>2011</v>
          </cell>
          <cell r="E826" t="str">
            <v>Early prenatal care</v>
          </cell>
        </row>
        <row r="827">
          <cell r="A827" t="str">
            <v>State</v>
          </cell>
          <cell r="B827">
            <v>78.2</v>
          </cell>
          <cell r="C827" t="str">
            <v>White Non-Hispanic</v>
          </cell>
          <cell r="D827">
            <v>2011</v>
          </cell>
          <cell r="E827" t="str">
            <v>Early prenatal care</v>
          </cell>
        </row>
        <row r="828">
          <cell r="A828" t="str">
            <v>Allegany</v>
          </cell>
          <cell r="B828">
            <v>69.900000000000006</v>
          </cell>
          <cell r="C828" t="str">
            <v>White Non-Hispanic</v>
          </cell>
          <cell r="D828">
            <v>2011</v>
          </cell>
          <cell r="E828" t="str">
            <v>Early prenatal care</v>
          </cell>
        </row>
        <row r="829">
          <cell r="A829" t="str">
            <v>Anne Arundel</v>
          </cell>
          <cell r="B829">
            <v>79.900000000000006</v>
          </cell>
          <cell r="C829" t="str">
            <v>White Non-Hispanic</v>
          </cell>
          <cell r="D829">
            <v>2011</v>
          </cell>
          <cell r="E829" t="str">
            <v>Early prenatal care</v>
          </cell>
        </row>
        <row r="830">
          <cell r="A830" t="str">
            <v>Baltimore City</v>
          </cell>
          <cell r="B830">
            <v>73.400000000000006</v>
          </cell>
          <cell r="C830" t="str">
            <v>White Non-Hispanic</v>
          </cell>
          <cell r="D830">
            <v>2011</v>
          </cell>
          <cell r="E830" t="str">
            <v>Early prenatal care</v>
          </cell>
        </row>
        <row r="831">
          <cell r="A831" t="str">
            <v>Baltimore County</v>
          </cell>
          <cell r="B831">
            <v>76.5</v>
          </cell>
          <cell r="C831" t="str">
            <v>White Non-Hispanic</v>
          </cell>
          <cell r="D831">
            <v>2011</v>
          </cell>
          <cell r="E831" t="str">
            <v>Early prenatal care</v>
          </cell>
        </row>
        <row r="832">
          <cell r="A832" t="str">
            <v>Calvert</v>
          </cell>
          <cell r="B832">
            <v>80.400000000000006</v>
          </cell>
          <cell r="C832" t="str">
            <v>White Non-Hispanic</v>
          </cell>
          <cell r="D832">
            <v>2011</v>
          </cell>
          <cell r="E832" t="str">
            <v>Early prenatal care</v>
          </cell>
        </row>
        <row r="833">
          <cell r="A833" t="str">
            <v>Caroline</v>
          </cell>
          <cell r="B833">
            <v>84.8</v>
          </cell>
          <cell r="C833" t="str">
            <v>White Non-Hispanic</v>
          </cell>
          <cell r="D833">
            <v>2011</v>
          </cell>
          <cell r="E833" t="str">
            <v>Early prenatal care</v>
          </cell>
        </row>
        <row r="834">
          <cell r="A834" t="str">
            <v>Carroll</v>
          </cell>
          <cell r="B834">
            <v>75.3</v>
          </cell>
          <cell r="C834" t="str">
            <v>White Non-Hispanic</v>
          </cell>
          <cell r="D834">
            <v>2011</v>
          </cell>
          <cell r="E834" t="str">
            <v>Early prenatal care</v>
          </cell>
        </row>
        <row r="835">
          <cell r="A835" t="str">
            <v>Cecil</v>
          </cell>
          <cell r="B835">
            <v>81.099999999999994</v>
          </cell>
          <cell r="C835" t="str">
            <v>White Non-Hispanic</v>
          </cell>
          <cell r="D835">
            <v>2011</v>
          </cell>
          <cell r="E835" t="str">
            <v>Early prenatal care</v>
          </cell>
        </row>
        <row r="836">
          <cell r="A836" t="str">
            <v>Charles</v>
          </cell>
          <cell r="B836">
            <v>68.3</v>
          </cell>
          <cell r="C836" t="str">
            <v>White Non-Hispanic</v>
          </cell>
          <cell r="D836">
            <v>2011</v>
          </cell>
          <cell r="E836" t="str">
            <v>Early prenatal care</v>
          </cell>
        </row>
        <row r="837">
          <cell r="A837" t="str">
            <v>Dorchester</v>
          </cell>
          <cell r="B837">
            <v>79.5</v>
          </cell>
          <cell r="C837" t="str">
            <v>White Non-Hispanic</v>
          </cell>
          <cell r="D837">
            <v>2011</v>
          </cell>
          <cell r="E837" t="str">
            <v>Early prenatal care</v>
          </cell>
        </row>
        <row r="838">
          <cell r="A838" t="str">
            <v>Frederick</v>
          </cell>
          <cell r="B838">
            <v>79.3</v>
          </cell>
          <cell r="C838" t="str">
            <v>White Non-Hispanic</v>
          </cell>
          <cell r="D838">
            <v>2011</v>
          </cell>
          <cell r="E838" t="str">
            <v>Early prenatal care</v>
          </cell>
        </row>
        <row r="839">
          <cell r="A839" t="str">
            <v>Garrett</v>
          </cell>
          <cell r="B839">
            <v>83.2</v>
          </cell>
          <cell r="C839" t="str">
            <v>White Non-Hispanic</v>
          </cell>
          <cell r="D839">
            <v>2011</v>
          </cell>
          <cell r="E839" t="str">
            <v>Early prenatal care</v>
          </cell>
        </row>
        <row r="840">
          <cell r="A840" t="str">
            <v>Harford</v>
          </cell>
          <cell r="B840">
            <v>81.400000000000006</v>
          </cell>
          <cell r="C840" t="str">
            <v>White Non-Hispanic</v>
          </cell>
          <cell r="D840">
            <v>2011</v>
          </cell>
          <cell r="E840" t="str">
            <v>Early prenatal care</v>
          </cell>
        </row>
        <row r="841">
          <cell r="A841" t="str">
            <v>Howard</v>
          </cell>
          <cell r="B841">
            <v>81.400000000000006</v>
          </cell>
          <cell r="C841" t="str">
            <v>White Non-Hispanic</v>
          </cell>
          <cell r="D841">
            <v>2011</v>
          </cell>
          <cell r="E841" t="str">
            <v>Early prenatal care</v>
          </cell>
        </row>
        <row r="842">
          <cell r="A842" t="str">
            <v>Kent</v>
          </cell>
          <cell r="B842">
            <v>82.2</v>
          </cell>
          <cell r="C842" t="str">
            <v>White Non-Hispanic</v>
          </cell>
          <cell r="D842">
            <v>2011</v>
          </cell>
          <cell r="E842" t="str">
            <v>Early prenatal care</v>
          </cell>
        </row>
        <row r="843">
          <cell r="A843" t="str">
            <v>Montgomery</v>
          </cell>
          <cell r="B843">
            <v>82.3</v>
          </cell>
          <cell r="C843" t="str">
            <v>White Non-Hispanic</v>
          </cell>
          <cell r="D843">
            <v>2011</v>
          </cell>
          <cell r="E843" t="str">
            <v>Early prenatal care</v>
          </cell>
        </row>
        <row r="844">
          <cell r="A844" t="str">
            <v>Prince George's</v>
          </cell>
          <cell r="B844">
            <v>69.400000000000006</v>
          </cell>
          <cell r="C844" t="str">
            <v>White Non-Hispanic</v>
          </cell>
          <cell r="D844">
            <v>2011</v>
          </cell>
          <cell r="E844" t="str">
            <v>Early prenatal care</v>
          </cell>
        </row>
        <row r="845">
          <cell r="A845" t="str">
            <v>Queen Anne's</v>
          </cell>
          <cell r="B845">
            <v>84.6</v>
          </cell>
          <cell r="C845" t="str">
            <v>White Non-Hispanic</v>
          </cell>
          <cell r="D845">
            <v>2011</v>
          </cell>
          <cell r="E845" t="str">
            <v>Early prenatal care</v>
          </cell>
        </row>
        <row r="846">
          <cell r="A846" t="str">
            <v>Saint Mary's</v>
          </cell>
          <cell r="B846">
            <v>79.2</v>
          </cell>
          <cell r="C846" t="str">
            <v>White Non-Hispanic</v>
          </cell>
          <cell r="D846">
            <v>2011</v>
          </cell>
          <cell r="E846" t="str">
            <v>Early prenatal care</v>
          </cell>
        </row>
        <row r="847">
          <cell r="A847" t="str">
            <v>Somerset</v>
          </cell>
          <cell r="B847">
            <v>82.6</v>
          </cell>
          <cell r="C847" t="str">
            <v>White Non-Hispanic</v>
          </cell>
          <cell r="D847">
            <v>2011</v>
          </cell>
          <cell r="E847" t="str">
            <v>Early prenatal care</v>
          </cell>
        </row>
        <row r="848">
          <cell r="A848" t="str">
            <v>Talbot</v>
          </cell>
          <cell r="B848">
            <v>81.3</v>
          </cell>
          <cell r="C848" t="str">
            <v>White Non-Hispanic</v>
          </cell>
          <cell r="D848">
            <v>2011</v>
          </cell>
          <cell r="E848" t="str">
            <v>Early prenatal care</v>
          </cell>
        </row>
        <row r="849">
          <cell r="A849" t="str">
            <v>Washington</v>
          </cell>
          <cell r="B849">
            <v>69.599999999999994</v>
          </cell>
          <cell r="C849" t="str">
            <v>White Non-Hispanic</v>
          </cell>
          <cell r="D849">
            <v>2011</v>
          </cell>
          <cell r="E849" t="str">
            <v>Early prenatal care</v>
          </cell>
        </row>
        <row r="850">
          <cell r="A850" t="str">
            <v>Wicomico</v>
          </cell>
          <cell r="B850">
            <v>82</v>
          </cell>
          <cell r="C850" t="str">
            <v>White Non-Hispanic</v>
          </cell>
          <cell r="D850">
            <v>2011</v>
          </cell>
          <cell r="E850" t="str">
            <v>Early prenatal care</v>
          </cell>
        </row>
        <row r="851">
          <cell r="A851" t="str">
            <v>Worcester</v>
          </cell>
          <cell r="B851">
            <v>84.6</v>
          </cell>
          <cell r="C851" t="str">
            <v>White Non-Hispanic</v>
          </cell>
          <cell r="D851">
            <v>2011</v>
          </cell>
          <cell r="E851" t="str">
            <v>Early prenatal care</v>
          </cell>
        </row>
        <row r="852">
          <cell r="A852" t="str">
            <v>State</v>
          </cell>
          <cell r="B852">
            <v>70.2</v>
          </cell>
          <cell r="C852" t="str">
            <v>Asian/ Pacific Islander Non-Hispanic</v>
          </cell>
          <cell r="D852">
            <v>2011</v>
          </cell>
          <cell r="E852" t="str">
            <v>Early prenatal care</v>
          </cell>
        </row>
        <row r="853">
          <cell r="A853" t="str">
            <v>Allegany</v>
          </cell>
          <cell r="C853" t="str">
            <v>Asian/ Pacific Islander Non-Hispanic</v>
          </cell>
          <cell r="D853">
            <v>2011</v>
          </cell>
          <cell r="E853" t="str">
            <v>Early prenatal care</v>
          </cell>
        </row>
        <row r="854">
          <cell r="A854" t="str">
            <v>Anne Arundel</v>
          </cell>
          <cell r="B854">
            <v>70.3</v>
          </cell>
          <cell r="C854" t="str">
            <v>Asian/ Pacific Islander Non-Hispanic</v>
          </cell>
          <cell r="D854">
            <v>2011</v>
          </cell>
          <cell r="E854" t="str">
            <v>Early prenatal care</v>
          </cell>
        </row>
        <row r="855">
          <cell r="A855" t="str">
            <v>Baltimore City</v>
          </cell>
          <cell r="B855">
            <v>64.900000000000006</v>
          </cell>
          <cell r="C855" t="str">
            <v>Asian/ Pacific Islander Non-Hispanic</v>
          </cell>
          <cell r="D855">
            <v>2011</v>
          </cell>
          <cell r="E855" t="str">
            <v>Early prenatal care</v>
          </cell>
        </row>
        <row r="856">
          <cell r="A856" t="str">
            <v>Baltimore County</v>
          </cell>
          <cell r="B856">
            <v>62.2</v>
          </cell>
          <cell r="C856" t="str">
            <v>Asian/ Pacific Islander Non-Hispanic</v>
          </cell>
          <cell r="D856">
            <v>2011</v>
          </cell>
          <cell r="E856" t="str">
            <v>Early prenatal care</v>
          </cell>
        </row>
        <row r="857">
          <cell r="A857" t="str">
            <v>Calvert</v>
          </cell>
          <cell r="B857">
            <v>78.3</v>
          </cell>
          <cell r="C857" t="str">
            <v>Asian/ Pacific Islander Non-Hispanic</v>
          </cell>
          <cell r="D857">
            <v>2011</v>
          </cell>
          <cell r="E857" t="str">
            <v>Early prenatal care</v>
          </cell>
        </row>
        <row r="858">
          <cell r="A858" t="str">
            <v>Caroline</v>
          </cell>
          <cell r="C858" t="str">
            <v>Asian/ Pacific Islander Non-Hispanic</v>
          </cell>
          <cell r="D858">
            <v>2011</v>
          </cell>
          <cell r="E858" t="str">
            <v>Early prenatal care</v>
          </cell>
        </row>
        <row r="859">
          <cell r="A859" t="str">
            <v>Carroll</v>
          </cell>
          <cell r="B859">
            <v>70.599999999999994</v>
          </cell>
          <cell r="C859" t="str">
            <v>Asian/ Pacific Islander Non-Hispanic</v>
          </cell>
          <cell r="D859">
            <v>2011</v>
          </cell>
          <cell r="E859" t="str">
            <v>Early prenatal care</v>
          </cell>
        </row>
        <row r="860">
          <cell r="A860" t="str">
            <v>Cecil</v>
          </cell>
          <cell r="B860">
            <v>90.9</v>
          </cell>
          <cell r="C860" t="str">
            <v>Asian/ Pacific Islander Non-Hispanic</v>
          </cell>
          <cell r="D860">
            <v>2011</v>
          </cell>
          <cell r="E860" t="str">
            <v>Early prenatal care</v>
          </cell>
        </row>
        <row r="861">
          <cell r="A861" t="str">
            <v>Charles</v>
          </cell>
          <cell r="B861">
            <v>64.099999999999994</v>
          </cell>
          <cell r="C861" t="str">
            <v>Asian/ Pacific Islander Non-Hispanic</v>
          </cell>
          <cell r="D861">
            <v>2011</v>
          </cell>
          <cell r="E861" t="str">
            <v>Early prenatal care</v>
          </cell>
        </row>
        <row r="862">
          <cell r="A862" t="str">
            <v>Dorchester</v>
          </cell>
          <cell r="C862" t="str">
            <v>Asian/ Pacific Islander Non-Hispanic</v>
          </cell>
          <cell r="D862">
            <v>2011</v>
          </cell>
          <cell r="E862" t="str">
            <v>Early prenatal care</v>
          </cell>
        </row>
        <row r="863">
          <cell r="A863" t="str">
            <v>Frederick</v>
          </cell>
          <cell r="B863">
            <v>72.599999999999994</v>
          </cell>
          <cell r="C863" t="str">
            <v>Asian/ Pacific Islander Non-Hispanic</v>
          </cell>
          <cell r="D863">
            <v>2011</v>
          </cell>
          <cell r="E863" t="str">
            <v>Early prenatal care</v>
          </cell>
        </row>
        <row r="864">
          <cell r="A864" t="str">
            <v>Garrett</v>
          </cell>
          <cell r="C864" t="str">
            <v>Asian/ Pacific Islander Non-Hispanic</v>
          </cell>
          <cell r="D864">
            <v>2011</v>
          </cell>
          <cell r="E864" t="str">
            <v>Early prenatal care</v>
          </cell>
        </row>
        <row r="865">
          <cell r="A865" t="str">
            <v>Harford</v>
          </cell>
          <cell r="B865">
            <v>68.3</v>
          </cell>
          <cell r="C865" t="str">
            <v>Asian/ Pacific Islander Non-Hispanic</v>
          </cell>
          <cell r="D865">
            <v>2011</v>
          </cell>
          <cell r="E865" t="str">
            <v>Early prenatal care</v>
          </cell>
        </row>
        <row r="866">
          <cell r="A866" t="str">
            <v>Howard</v>
          </cell>
          <cell r="B866">
            <v>67.8</v>
          </cell>
          <cell r="C866" t="str">
            <v>Asian/ Pacific Islander Non-Hispanic</v>
          </cell>
          <cell r="D866">
            <v>2011</v>
          </cell>
          <cell r="E866" t="str">
            <v>Early prenatal care</v>
          </cell>
        </row>
        <row r="867">
          <cell r="A867" t="str">
            <v>Kent</v>
          </cell>
          <cell r="C867" t="str">
            <v>Asian/ Pacific Islander Non-Hispanic</v>
          </cell>
          <cell r="D867">
            <v>2011</v>
          </cell>
          <cell r="E867" t="str">
            <v>Early prenatal care</v>
          </cell>
        </row>
        <row r="868">
          <cell r="A868" t="str">
            <v>Montgomery</v>
          </cell>
          <cell r="B868">
            <v>76.2</v>
          </cell>
          <cell r="C868" t="str">
            <v>Asian/ Pacific Islander Non-Hispanic</v>
          </cell>
          <cell r="D868">
            <v>2011</v>
          </cell>
          <cell r="E868" t="str">
            <v>Early prenatal care</v>
          </cell>
        </row>
        <row r="869">
          <cell r="A869" t="str">
            <v>Prince George's</v>
          </cell>
          <cell r="B869">
            <v>63.7</v>
          </cell>
          <cell r="C869" t="str">
            <v>Asian/ Pacific Islander Non-Hispanic</v>
          </cell>
          <cell r="D869">
            <v>2011</v>
          </cell>
          <cell r="E869" t="str">
            <v>Early prenatal care</v>
          </cell>
        </row>
        <row r="870">
          <cell r="A870" t="str">
            <v>Queen Anne's</v>
          </cell>
          <cell r="C870" t="str">
            <v>Asian/ Pacific Islander Non-Hispanic</v>
          </cell>
          <cell r="D870">
            <v>2011</v>
          </cell>
          <cell r="E870" t="str">
            <v>Early prenatal care</v>
          </cell>
        </row>
        <row r="871">
          <cell r="A871" t="str">
            <v>Saint Mary's</v>
          </cell>
          <cell r="B871">
            <v>77.400000000000006</v>
          </cell>
          <cell r="C871" t="str">
            <v>Asian/ Pacific Islander Non-Hispanic</v>
          </cell>
          <cell r="D871">
            <v>2011</v>
          </cell>
          <cell r="E871" t="str">
            <v>Early prenatal care</v>
          </cell>
        </row>
        <row r="872">
          <cell r="A872" t="str">
            <v>Somerset</v>
          </cell>
          <cell r="C872" t="str">
            <v>Asian/ Pacific Islander Non-Hispanic</v>
          </cell>
          <cell r="D872">
            <v>2011</v>
          </cell>
          <cell r="E872" t="str">
            <v>Early prenatal care</v>
          </cell>
        </row>
        <row r="873">
          <cell r="A873" t="str">
            <v>Talbot</v>
          </cell>
          <cell r="B873">
            <v>80</v>
          </cell>
          <cell r="C873" t="str">
            <v>Asian/ Pacific Islander Non-Hispanic</v>
          </cell>
          <cell r="D873">
            <v>2011</v>
          </cell>
          <cell r="E873" t="str">
            <v>Early prenatal care</v>
          </cell>
        </row>
        <row r="874">
          <cell r="A874" t="str">
            <v>Washington</v>
          </cell>
          <cell r="B874">
            <v>74.2</v>
          </cell>
          <cell r="C874" t="str">
            <v>Asian/ Pacific Islander Non-Hispanic</v>
          </cell>
          <cell r="D874">
            <v>2011</v>
          </cell>
          <cell r="E874" t="str">
            <v>Early prenatal care</v>
          </cell>
        </row>
        <row r="875">
          <cell r="A875" t="str">
            <v>Wicomico</v>
          </cell>
          <cell r="B875">
            <v>72.7</v>
          </cell>
          <cell r="C875" t="str">
            <v>Asian/ Pacific Islander Non-Hispanic</v>
          </cell>
          <cell r="D875">
            <v>2011</v>
          </cell>
          <cell r="E875" t="str">
            <v>Early prenatal care</v>
          </cell>
        </row>
        <row r="876">
          <cell r="A876" t="str">
            <v>Worcester</v>
          </cell>
          <cell r="B876">
            <v>71.400000000000006</v>
          </cell>
          <cell r="C876" t="str">
            <v>Asian/ Pacific Islander Non-Hispanic</v>
          </cell>
          <cell r="D876">
            <v>2011</v>
          </cell>
          <cell r="E876" t="str">
            <v>Early prenatal care</v>
          </cell>
        </row>
        <row r="877">
          <cell r="A877" t="str">
            <v>State</v>
          </cell>
          <cell r="B877">
            <v>69</v>
          </cell>
          <cell r="C877" t="str">
            <v>All races/ ethnicities (aggregated)</v>
          </cell>
          <cell r="D877">
            <v>2010</v>
          </cell>
          <cell r="E877" t="str">
            <v>Early prenatal care</v>
          </cell>
        </row>
        <row r="878">
          <cell r="A878" t="str">
            <v>Allegany</v>
          </cell>
          <cell r="B878">
            <v>75.400000000000006</v>
          </cell>
          <cell r="C878" t="str">
            <v>All races/ ethnicities (aggregated)</v>
          </cell>
          <cell r="D878">
            <v>2010</v>
          </cell>
          <cell r="E878" t="str">
            <v>Early prenatal care</v>
          </cell>
        </row>
        <row r="879">
          <cell r="A879" t="str">
            <v>Anne Arundel</v>
          </cell>
          <cell r="B879">
            <v>78.2</v>
          </cell>
          <cell r="C879" t="str">
            <v>All races/ ethnicities (aggregated)</v>
          </cell>
          <cell r="D879">
            <v>2010</v>
          </cell>
          <cell r="E879" t="str">
            <v>Early prenatal care</v>
          </cell>
        </row>
        <row r="880">
          <cell r="A880" t="str">
            <v>Baltimore City</v>
          </cell>
          <cell r="B880">
            <v>64.900000000000006</v>
          </cell>
          <cell r="C880" t="str">
            <v>All races/ ethnicities (aggregated)</v>
          </cell>
          <cell r="D880">
            <v>2010</v>
          </cell>
          <cell r="E880" t="str">
            <v>Early prenatal care</v>
          </cell>
        </row>
        <row r="881">
          <cell r="A881" t="str">
            <v>Baltimore County</v>
          </cell>
          <cell r="B881">
            <v>68.400000000000006</v>
          </cell>
          <cell r="C881" t="str">
            <v>All races/ ethnicities (aggregated)</v>
          </cell>
          <cell r="D881">
            <v>2010</v>
          </cell>
          <cell r="E881" t="str">
            <v>Early prenatal care</v>
          </cell>
        </row>
        <row r="882">
          <cell r="A882" t="str">
            <v>Calvert</v>
          </cell>
          <cell r="B882">
            <v>78.2</v>
          </cell>
          <cell r="C882" t="str">
            <v>All races/ ethnicities (aggregated)</v>
          </cell>
          <cell r="D882">
            <v>2010</v>
          </cell>
          <cell r="E882" t="str">
            <v>Early prenatal care</v>
          </cell>
        </row>
        <row r="883">
          <cell r="A883" t="str">
            <v>Caroline</v>
          </cell>
          <cell r="B883">
            <v>75</v>
          </cell>
          <cell r="C883" t="str">
            <v>All races/ ethnicities (aggregated)</v>
          </cell>
          <cell r="D883">
            <v>2010</v>
          </cell>
          <cell r="E883" t="str">
            <v>Early prenatal care</v>
          </cell>
        </row>
        <row r="884">
          <cell r="A884" t="str">
            <v>Carroll</v>
          </cell>
          <cell r="B884">
            <v>73.599999999999994</v>
          </cell>
          <cell r="C884" t="str">
            <v>All races/ ethnicities (aggregated)</v>
          </cell>
          <cell r="D884">
            <v>2010</v>
          </cell>
          <cell r="E884" t="str">
            <v>Early prenatal care</v>
          </cell>
        </row>
        <row r="885">
          <cell r="A885" t="str">
            <v>Cecil</v>
          </cell>
          <cell r="B885">
            <v>78.099999999999994</v>
          </cell>
          <cell r="C885" t="str">
            <v>All races/ ethnicities (aggregated)</v>
          </cell>
          <cell r="D885">
            <v>2010</v>
          </cell>
          <cell r="E885" t="str">
            <v>Early prenatal care</v>
          </cell>
        </row>
        <row r="886">
          <cell r="A886" t="str">
            <v>Charles</v>
          </cell>
          <cell r="B886">
            <v>66.599999999999994</v>
          </cell>
          <cell r="C886" t="str">
            <v>All races/ ethnicities (aggregated)</v>
          </cell>
          <cell r="D886">
            <v>2010</v>
          </cell>
          <cell r="E886" t="str">
            <v>Early prenatal care</v>
          </cell>
        </row>
        <row r="887">
          <cell r="A887" t="str">
            <v>Dorchester</v>
          </cell>
          <cell r="B887">
            <v>73.5</v>
          </cell>
          <cell r="C887" t="str">
            <v>All races/ ethnicities (aggregated)</v>
          </cell>
          <cell r="D887">
            <v>2010</v>
          </cell>
          <cell r="E887" t="str">
            <v>Early prenatal care</v>
          </cell>
        </row>
        <row r="888">
          <cell r="A888" t="str">
            <v>Frederick</v>
          </cell>
          <cell r="B888">
            <v>76</v>
          </cell>
          <cell r="C888" t="str">
            <v>All races/ ethnicities (aggregated)</v>
          </cell>
          <cell r="D888">
            <v>2010</v>
          </cell>
          <cell r="E888" t="str">
            <v>Early prenatal care</v>
          </cell>
        </row>
        <row r="889">
          <cell r="A889" t="str">
            <v>Garrett</v>
          </cell>
          <cell r="B889">
            <v>82.1</v>
          </cell>
          <cell r="C889" t="str">
            <v>All races/ ethnicities (aggregated)</v>
          </cell>
          <cell r="D889">
            <v>2010</v>
          </cell>
          <cell r="E889" t="str">
            <v>Early prenatal care</v>
          </cell>
        </row>
        <row r="890">
          <cell r="A890" t="str">
            <v>Harford</v>
          </cell>
          <cell r="B890">
            <v>78.7</v>
          </cell>
          <cell r="C890" t="str">
            <v>All races/ ethnicities (aggregated)</v>
          </cell>
          <cell r="D890">
            <v>2010</v>
          </cell>
          <cell r="E890" t="str">
            <v>Early prenatal care</v>
          </cell>
        </row>
        <row r="891">
          <cell r="A891" t="str">
            <v>Howard</v>
          </cell>
          <cell r="B891">
            <v>73.2</v>
          </cell>
          <cell r="C891" t="str">
            <v>All races/ ethnicities (aggregated)</v>
          </cell>
          <cell r="D891">
            <v>2010</v>
          </cell>
          <cell r="E891" t="str">
            <v>Early prenatal care</v>
          </cell>
        </row>
        <row r="892">
          <cell r="A892" t="str">
            <v>Kent</v>
          </cell>
          <cell r="B892">
            <v>77.3</v>
          </cell>
          <cell r="C892" t="str">
            <v>All races/ ethnicities (aggregated)</v>
          </cell>
          <cell r="D892">
            <v>2010</v>
          </cell>
          <cell r="E892" t="str">
            <v>Early prenatal care</v>
          </cell>
        </row>
        <row r="893">
          <cell r="A893" t="str">
            <v>Montgomery</v>
          </cell>
          <cell r="B893">
            <v>69.3</v>
          </cell>
          <cell r="C893" t="str">
            <v>All races/ ethnicities (aggregated)</v>
          </cell>
          <cell r="D893">
            <v>2010</v>
          </cell>
          <cell r="E893" t="str">
            <v>Early prenatal care</v>
          </cell>
        </row>
        <row r="894">
          <cell r="A894" t="str">
            <v>Prince George's</v>
          </cell>
          <cell r="B894">
            <v>54</v>
          </cell>
          <cell r="C894" t="str">
            <v>All races/ ethnicities (aggregated)</v>
          </cell>
          <cell r="D894">
            <v>2010</v>
          </cell>
          <cell r="E894" t="str">
            <v>Early prenatal care</v>
          </cell>
        </row>
        <row r="895">
          <cell r="A895" t="str">
            <v>Queen Anne's</v>
          </cell>
          <cell r="B895">
            <v>84.5</v>
          </cell>
          <cell r="C895" t="str">
            <v>All races/ ethnicities (aggregated)</v>
          </cell>
          <cell r="D895">
            <v>2010</v>
          </cell>
          <cell r="E895" t="str">
            <v>Early prenatal care</v>
          </cell>
        </row>
        <row r="896">
          <cell r="A896" t="str">
            <v>Saint Mary's</v>
          </cell>
          <cell r="B896">
            <v>74.8</v>
          </cell>
          <cell r="C896" t="str">
            <v>All races/ ethnicities (aggregated)</v>
          </cell>
          <cell r="D896">
            <v>2010</v>
          </cell>
          <cell r="E896" t="str">
            <v>Early prenatal care</v>
          </cell>
        </row>
        <row r="897">
          <cell r="A897" t="str">
            <v>Somerset</v>
          </cell>
          <cell r="B897">
            <v>73.599999999999994</v>
          </cell>
          <cell r="C897" t="str">
            <v>All races/ ethnicities (aggregated)</v>
          </cell>
          <cell r="D897">
            <v>2010</v>
          </cell>
          <cell r="E897" t="str">
            <v>Early prenatal care</v>
          </cell>
        </row>
        <row r="898">
          <cell r="A898" t="str">
            <v>Talbot</v>
          </cell>
          <cell r="B898">
            <v>79.400000000000006</v>
          </cell>
          <cell r="C898" t="str">
            <v>All races/ ethnicities (aggregated)</v>
          </cell>
          <cell r="D898">
            <v>2010</v>
          </cell>
          <cell r="E898" t="str">
            <v>Early prenatal care</v>
          </cell>
        </row>
        <row r="899">
          <cell r="A899" t="str">
            <v>Washington</v>
          </cell>
          <cell r="B899">
            <v>64</v>
          </cell>
          <cell r="C899" t="str">
            <v>All races/ ethnicities (aggregated)</v>
          </cell>
          <cell r="D899">
            <v>2010</v>
          </cell>
          <cell r="E899" t="str">
            <v>Early prenatal care</v>
          </cell>
        </row>
        <row r="900">
          <cell r="A900" t="str">
            <v>Wicomico</v>
          </cell>
          <cell r="B900">
            <v>67.400000000000006</v>
          </cell>
          <cell r="C900" t="str">
            <v>All races/ ethnicities (aggregated)</v>
          </cell>
          <cell r="D900">
            <v>2010</v>
          </cell>
          <cell r="E900" t="str">
            <v>Early prenatal care</v>
          </cell>
        </row>
        <row r="901">
          <cell r="A901" t="str">
            <v>Worcester</v>
          </cell>
          <cell r="B901">
            <v>73.400000000000006</v>
          </cell>
          <cell r="C901" t="str">
            <v>All races/ ethnicities (aggregated)</v>
          </cell>
          <cell r="D901">
            <v>2010</v>
          </cell>
          <cell r="E901" t="str">
            <v>Early prenatal care</v>
          </cell>
        </row>
        <row r="902">
          <cell r="A902" t="str">
            <v>State</v>
          </cell>
          <cell r="B902">
            <v>60.9</v>
          </cell>
          <cell r="C902" t="str">
            <v>Black Non-Hispanic</v>
          </cell>
          <cell r="D902">
            <v>2010</v>
          </cell>
          <cell r="E902" t="str">
            <v>Early prenatal care</v>
          </cell>
        </row>
        <row r="903">
          <cell r="A903" t="str">
            <v>Allegany</v>
          </cell>
          <cell r="B903">
            <v>68.2</v>
          </cell>
          <cell r="C903" t="str">
            <v>Black Non-Hispanic</v>
          </cell>
          <cell r="D903">
            <v>2010</v>
          </cell>
          <cell r="E903" t="str">
            <v>Early prenatal care</v>
          </cell>
        </row>
        <row r="904">
          <cell r="A904" t="str">
            <v>Anne Arundel</v>
          </cell>
          <cell r="B904">
            <v>69.099999999999994</v>
          </cell>
          <cell r="C904" t="str">
            <v>Black Non-Hispanic</v>
          </cell>
          <cell r="D904">
            <v>2010</v>
          </cell>
          <cell r="E904" t="str">
            <v>Early prenatal care</v>
          </cell>
        </row>
        <row r="905">
          <cell r="A905" t="str">
            <v>Baltimore City</v>
          </cell>
          <cell r="B905">
            <v>63.1</v>
          </cell>
          <cell r="C905" t="str">
            <v>Black Non-Hispanic</v>
          </cell>
          <cell r="D905">
            <v>2010</v>
          </cell>
          <cell r="E905" t="str">
            <v>Early prenatal care</v>
          </cell>
        </row>
        <row r="906">
          <cell r="A906" t="str">
            <v>Baltimore County</v>
          </cell>
          <cell r="B906">
            <v>62</v>
          </cell>
          <cell r="C906" t="str">
            <v>Black Non-Hispanic</v>
          </cell>
          <cell r="D906">
            <v>2010</v>
          </cell>
          <cell r="E906" t="str">
            <v>Early prenatal care</v>
          </cell>
        </row>
        <row r="907">
          <cell r="A907" t="str">
            <v>Calvert</v>
          </cell>
          <cell r="B907">
            <v>70.900000000000006</v>
          </cell>
          <cell r="C907" t="str">
            <v>Black Non-Hispanic</v>
          </cell>
          <cell r="D907">
            <v>2010</v>
          </cell>
          <cell r="E907" t="str">
            <v>Early prenatal care</v>
          </cell>
        </row>
        <row r="908">
          <cell r="A908" t="str">
            <v>Caroline</v>
          </cell>
          <cell r="B908">
            <v>65</v>
          </cell>
          <cell r="C908" t="str">
            <v>Black Non-Hispanic</v>
          </cell>
          <cell r="D908">
            <v>2010</v>
          </cell>
          <cell r="E908" t="str">
            <v>Early prenatal care</v>
          </cell>
        </row>
        <row r="909">
          <cell r="A909" t="str">
            <v>Carroll</v>
          </cell>
          <cell r="B909">
            <v>68.900000000000006</v>
          </cell>
          <cell r="C909" t="str">
            <v>Black Non-Hispanic</v>
          </cell>
          <cell r="D909">
            <v>2010</v>
          </cell>
          <cell r="E909" t="str">
            <v>Early prenatal care</v>
          </cell>
        </row>
        <row r="910">
          <cell r="A910" t="str">
            <v>Cecil</v>
          </cell>
          <cell r="B910">
            <v>64.5</v>
          </cell>
          <cell r="C910" t="str">
            <v>Black Non-Hispanic</v>
          </cell>
          <cell r="D910">
            <v>2010</v>
          </cell>
          <cell r="E910" t="str">
            <v>Early prenatal care</v>
          </cell>
        </row>
        <row r="911">
          <cell r="A911" t="str">
            <v>Charles</v>
          </cell>
          <cell r="B911">
            <v>62.7</v>
          </cell>
          <cell r="C911" t="str">
            <v>Black Non-Hispanic</v>
          </cell>
          <cell r="D911">
            <v>2010</v>
          </cell>
          <cell r="E911" t="str">
            <v>Early prenatal care</v>
          </cell>
        </row>
        <row r="912">
          <cell r="A912" t="str">
            <v>Dorchester</v>
          </cell>
          <cell r="B912">
            <v>66.400000000000006</v>
          </cell>
          <cell r="C912" t="str">
            <v>Black Non-Hispanic</v>
          </cell>
          <cell r="D912">
            <v>2010</v>
          </cell>
          <cell r="E912" t="str">
            <v>Early prenatal care</v>
          </cell>
        </row>
        <row r="913">
          <cell r="A913" t="str">
            <v>Frederick</v>
          </cell>
          <cell r="B913">
            <v>64.400000000000006</v>
          </cell>
          <cell r="C913" t="str">
            <v>Black Non-Hispanic</v>
          </cell>
          <cell r="D913">
            <v>2010</v>
          </cell>
          <cell r="E913" t="str">
            <v>Early prenatal care</v>
          </cell>
        </row>
        <row r="914">
          <cell r="A914" t="str">
            <v>Garrett</v>
          </cell>
          <cell r="C914" t="str">
            <v>Black Non-Hispanic</v>
          </cell>
          <cell r="D914">
            <v>2010</v>
          </cell>
          <cell r="E914" t="str">
            <v>Early prenatal care</v>
          </cell>
        </row>
        <row r="915">
          <cell r="A915" t="str">
            <v>Harford</v>
          </cell>
          <cell r="B915">
            <v>70.3</v>
          </cell>
          <cell r="C915" t="str">
            <v>Black Non-Hispanic</v>
          </cell>
          <cell r="D915">
            <v>2010</v>
          </cell>
          <cell r="E915" t="str">
            <v>Early prenatal care</v>
          </cell>
        </row>
        <row r="916">
          <cell r="A916" t="str">
            <v>Howard</v>
          </cell>
          <cell r="B916">
            <v>60</v>
          </cell>
          <cell r="C916" t="str">
            <v>Black Non-Hispanic</v>
          </cell>
          <cell r="D916">
            <v>2010</v>
          </cell>
          <cell r="E916" t="str">
            <v>Early prenatal care</v>
          </cell>
        </row>
        <row r="917">
          <cell r="A917" t="str">
            <v>Kent</v>
          </cell>
          <cell r="B917">
            <v>68.8</v>
          </cell>
          <cell r="C917" t="str">
            <v>Black Non-Hispanic</v>
          </cell>
          <cell r="D917">
            <v>2010</v>
          </cell>
          <cell r="E917" t="str">
            <v>Early prenatal care</v>
          </cell>
        </row>
        <row r="918">
          <cell r="A918" t="str">
            <v>Montgomery</v>
          </cell>
          <cell r="B918">
            <v>57.5</v>
          </cell>
          <cell r="C918" t="str">
            <v>Black Non-Hispanic</v>
          </cell>
          <cell r="D918">
            <v>2010</v>
          </cell>
          <cell r="E918" t="str">
            <v>Early prenatal care</v>
          </cell>
        </row>
        <row r="919">
          <cell r="A919" t="str">
            <v>Prince George's</v>
          </cell>
          <cell r="B919">
            <v>55.4</v>
          </cell>
          <cell r="C919" t="str">
            <v>Black Non-Hispanic</v>
          </cell>
          <cell r="D919">
            <v>2010</v>
          </cell>
          <cell r="E919" t="str">
            <v>Early prenatal care</v>
          </cell>
        </row>
        <row r="920">
          <cell r="A920" t="str">
            <v>Queen Anne's</v>
          </cell>
          <cell r="B920">
            <v>83.7</v>
          </cell>
          <cell r="C920" t="str">
            <v>Black Non-Hispanic</v>
          </cell>
          <cell r="D920">
            <v>2010</v>
          </cell>
          <cell r="E920" t="str">
            <v>Early prenatal care</v>
          </cell>
        </row>
        <row r="921">
          <cell r="A921" t="str">
            <v>Saint Mary's</v>
          </cell>
          <cell r="B921">
            <v>60.7</v>
          </cell>
          <cell r="C921" t="str">
            <v>Black Non-Hispanic</v>
          </cell>
          <cell r="D921">
            <v>2010</v>
          </cell>
          <cell r="E921" t="str">
            <v>Early prenatal care</v>
          </cell>
        </row>
        <row r="922">
          <cell r="A922" t="str">
            <v>Somerset</v>
          </cell>
          <cell r="B922">
            <v>70.3</v>
          </cell>
          <cell r="C922" t="str">
            <v>Black Non-Hispanic</v>
          </cell>
          <cell r="D922">
            <v>2010</v>
          </cell>
          <cell r="E922" t="str">
            <v>Early prenatal care</v>
          </cell>
        </row>
        <row r="923">
          <cell r="A923" t="str">
            <v>Talbot</v>
          </cell>
          <cell r="B923">
            <v>76.599999999999994</v>
          </cell>
          <cell r="C923" t="str">
            <v>Black Non-Hispanic</v>
          </cell>
          <cell r="D923">
            <v>2010</v>
          </cell>
          <cell r="E923" t="str">
            <v>Early prenatal care</v>
          </cell>
        </row>
        <row r="924">
          <cell r="A924" t="str">
            <v>Washington</v>
          </cell>
          <cell r="B924">
            <v>52.7</v>
          </cell>
          <cell r="C924" t="str">
            <v>Black Non-Hispanic</v>
          </cell>
          <cell r="D924">
            <v>2010</v>
          </cell>
          <cell r="E924" t="str">
            <v>Early prenatal care</v>
          </cell>
        </row>
        <row r="925">
          <cell r="A925" t="str">
            <v>Wicomico</v>
          </cell>
          <cell r="B925">
            <v>60</v>
          </cell>
          <cell r="C925" t="str">
            <v>Black Non-Hispanic</v>
          </cell>
          <cell r="D925">
            <v>2010</v>
          </cell>
          <cell r="E925" t="str">
            <v>Early prenatal care</v>
          </cell>
        </row>
        <row r="926">
          <cell r="A926" t="str">
            <v>Worcester</v>
          </cell>
          <cell r="B926">
            <v>65.099999999999994</v>
          </cell>
          <cell r="C926" t="str">
            <v>Black Non-Hispanic</v>
          </cell>
          <cell r="D926">
            <v>2010</v>
          </cell>
          <cell r="E926" t="str">
            <v>Early prenatal care</v>
          </cell>
        </row>
        <row r="927">
          <cell r="A927" t="str">
            <v>State</v>
          </cell>
          <cell r="B927">
            <v>50.1</v>
          </cell>
          <cell r="C927" t="str">
            <v>Hispanic</v>
          </cell>
          <cell r="D927">
            <v>2010</v>
          </cell>
          <cell r="E927" t="str">
            <v>Early prenatal care</v>
          </cell>
        </row>
        <row r="928">
          <cell r="A928" t="str">
            <v>Allegany</v>
          </cell>
          <cell r="C928" t="str">
            <v>Hispanic</v>
          </cell>
          <cell r="D928">
            <v>2010</v>
          </cell>
          <cell r="E928" t="str">
            <v>Early prenatal care</v>
          </cell>
        </row>
        <row r="929">
          <cell r="A929" t="str">
            <v>Anne Arundel</v>
          </cell>
          <cell r="B929">
            <v>68</v>
          </cell>
          <cell r="C929" t="str">
            <v>Hispanic</v>
          </cell>
          <cell r="D929">
            <v>2010</v>
          </cell>
          <cell r="E929" t="str">
            <v>Early prenatal care</v>
          </cell>
        </row>
        <row r="930">
          <cell r="A930" t="str">
            <v>Baltimore City</v>
          </cell>
          <cell r="B930">
            <v>45.9</v>
          </cell>
          <cell r="C930" t="str">
            <v>Hispanic</v>
          </cell>
          <cell r="D930">
            <v>2010</v>
          </cell>
          <cell r="E930" t="str">
            <v>Early prenatal care</v>
          </cell>
        </row>
        <row r="931">
          <cell r="A931" t="str">
            <v>Baltimore County</v>
          </cell>
          <cell r="B931">
            <v>49.7</v>
          </cell>
          <cell r="C931" t="str">
            <v>Hispanic</v>
          </cell>
          <cell r="D931">
            <v>2010</v>
          </cell>
          <cell r="E931" t="str">
            <v>Early prenatal care</v>
          </cell>
        </row>
        <row r="932">
          <cell r="A932" t="str">
            <v>Calvert</v>
          </cell>
          <cell r="B932">
            <v>68.2</v>
          </cell>
          <cell r="C932" t="str">
            <v>Hispanic</v>
          </cell>
          <cell r="D932">
            <v>2010</v>
          </cell>
          <cell r="E932" t="str">
            <v>Early prenatal care</v>
          </cell>
        </row>
        <row r="933">
          <cell r="A933" t="str">
            <v>Caroline</v>
          </cell>
          <cell r="B933">
            <v>46</v>
          </cell>
          <cell r="C933" t="str">
            <v>Hispanic</v>
          </cell>
          <cell r="D933">
            <v>2010</v>
          </cell>
          <cell r="E933" t="str">
            <v>Early prenatal care</v>
          </cell>
        </row>
        <row r="934">
          <cell r="A934" t="str">
            <v>Carroll</v>
          </cell>
          <cell r="B934">
            <v>51.5</v>
          </cell>
          <cell r="C934" t="str">
            <v>Hispanic</v>
          </cell>
          <cell r="D934">
            <v>2010</v>
          </cell>
          <cell r="E934" t="str">
            <v>Early prenatal care</v>
          </cell>
        </row>
        <row r="935">
          <cell r="A935" t="str">
            <v>Cecil</v>
          </cell>
          <cell r="B935">
            <v>73.7</v>
          </cell>
          <cell r="C935" t="str">
            <v>Hispanic</v>
          </cell>
          <cell r="D935">
            <v>2010</v>
          </cell>
          <cell r="E935" t="str">
            <v>Early prenatal care</v>
          </cell>
        </row>
        <row r="936">
          <cell r="A936" t="str">
            <v>Charles</v>
          </cell>
          <cell r="B936">
            <v>52.1</v>
          </cell>
          <cell r="C936" t="str">
            <v>Hispanic</v>
          </cell>
          <cell r="D936">
            <v>2010</v>
          </cell>
          <cell r="E936" t="str">
            <v>Early prenatal care</v>
          </cell>
        </row>
        <row r="937">
          <cell r="A937" t="str">
            <v>Dorchester</v>
          </cell>
          <cell r="B937">
            <v>54.1</v>
          </cell>
          <cell r="C937" t="str">
            <v>Hispanic</v>
          </cell>
          <cell r="D937">
            <v>2010</v>
          </cell>
          <cell r="E937" t="str">
            <v>Early prenatal care</v>
          </cell>
        </row>
        <row r="938">
          <cell r="A938" t="str">
            <v>Frederick</v>
          </cell>
          <cell r="B938">
            <v>59</v>
          </cell>
          <cell r="C938" t="str">
            <v>Hispanic</v>
          </cell>
          <cell r="D938">
            <v>2010</v>
          </cell>
          <cell r="E938" t="str">
            <v>Early prenatal care</v>
          </cell>
        </row>
        <row r="939">
          <cell r="A939" t="str">
            <v>Garrett</v>
          </cell>
          <cell r="C939" t="str">
            <v>Hispanic</v>
          </cell>
          <cell r="D939">
            <v>2010</v>
          </cell>
          <cell r="E939" t="str">
            <v>Early prenatal care</v>
          </cell>
        </row>
        <row r="940">
          <cell r="A940" t="str">
            <v>Harford</v>
          </cell>
          <cell r="B940">
            <v>67.5</v>
          </cell>
          <cell r="C940" t="str">
            <v>Hispanic</v>
          </cell>
          <cell r="D940">
            <v>2010</v>
          </cell>
          <cell r="E940" t="str">
            <v>Early prenatal care</v>
          </cell>
        </row>
        <row r="941">
          <cell r="A941" t="str">
            <v>Howard</v>
          </cell>
          <cell r="B941">
            <v>55.1</v>
          </cell>
          <cell r="C941" t="str">
            <v>Hispanic</v>
          </cell>
          <cell r="D941">
            <v>2010</v>
          </cell>
          <cell r="E941" t="str">
            <v>Early prenatal care</v>
          </cell>
        </row>
        <row r="942">
          <cell r="A942" t="str">
            <v>Kent</v>
          </cell>
          <cell r="B942">
            <v>56.3</v>
          </cell>
          <cell r="C942" t="str">
            <v>Hispanic</v>
          </cell>
          <cell r="D942">
            <v>2010</v>
          </cell>
          <cell r="E942" t="str">
            <v>Early prenatal care</v>
          </cell>
        </row>
        <row r="943">
          <cell r="A943" t="str">
            <v>Montgomery</v>
          </cell>
          <cell r="B943">
            <v>47.2</v>
          </cell>
          <cell r="C943" t="str">
            <v>Hispanic</v>
          </cell>
          <cell r="D943">
            <v>2010</v>
          </cell>
          <cell r="E943" t="str">
            <v>Early prenatal care</v>
          </cell>
        </row>
        <row r="944">
          <cell r="A944" t="str">
            <v>Prince George's</v>
          </cell>
          <cell r="B944">
            <v>43.9</v>
          </cell>
          <cell r="C944" t="str">
            <v>Hispanic</v>
          </cell>
          <cell r="D944">
            <v>2010</v>
          </cell>
          <cell r="E944" t="str">
            <v>Early prenatal care</v>
          </cell>
        </row>
        <row r="945">
          <cell r="A945" t="str">
            <v>Queen Anne's</v>
          </cell>
          <cell r="B945">
            <v>44.2</v>
          </cell>
          <cell r="C945" t="str">
            <v>Hispanic</v>
          </cell>
          <cell r="D945">
            <v>2010</v>
          </cell>
          <cell r="E945" t="str">
            <v>Early prenatal care</v>
          </cell>
        </row>
        <row r="946">
          <cell r="A946" t="str">
            <v>Saint Mary's</v>
          </cell>
          <cell r="B946">
            <v>62.3</v>
          </cell>
          <cell r="C946" t="str">
            <v>Hispanic</v>
          </cell>
          <cell r="D946">
            <v>2010</v>
          </cell>
          <cell r="E946" t="str">
            <v>Early prenatal care</v>
          </cell>
        </row>
        <row r="947">
          <cell r="A947" t="str">
            <v>Somerset</v>
          </cell>
          <cell r="B947">
            <v>58.1</v>
          </cell>
          <cell r="C947" t="str">
            <v>Hispanic</v>
          </cell>
          <cell r="D947">
            <v>2010</v>
          </cell>
          <cell r="E947" t="str">
            <v>Early prenatal care</v>
          </cell>
        </row>
        <row r="948">
          <cell r="A948" t="str">
            <v>Talbot</v>
          </cell>
          <cell r="B948">
            <v>51</v>
          </cell>
          <cell r="C948" t="str">
            <v>Hispanic</v>
          </cell>
          <cell r="D948">
            <v>2010</v>
          </cell>
          <cell r="E948" t="str">
            <v>Early prenatal care</v>
          </cell>
        </row>
        <row r="949">
          <cell r="A949" t="str">
            <v>Washington</v>
          </cell>
          <cell r="B949">
            <v>52.7</v>
          </cell>
          <cell r="C949" t="str">
            <v>Hispanic</v>
          </cell>
          <cell r="D949">
            <v>2010</v>
          </cell>
          <cell r="E949" t="str">
            <v>Early prenatal care</v>
          </cell>
        </row>
        <row r="950">
          <cell r="A950" t="str">
            <v>Wicomico</v>
          </cell>
          <cell r="B950">
            <v>38.299999999999997</v>
          </cell>
          <cell r="C950" t="str">
            <v>Hispanic</v>
          </cell>
          <cell r="D950">
            <v>2010</v>
          </cell>
          <cell r="E950" t="str">
            <v>Early prenatal care</v>
          </cell>
        </row>
        <row r="951">
          <cell r="A951" t="str">
            <v>Worcester</v>
          </cell>
          <cell r="B951">
            <v>55.9</v>
          </cell>
          <cell r="C951" t="str">
            <v>Hispanic</v>
          </cell>
          <cell r="D951">
            <v>2010</v>
          </cell>
          <cell r="E951" t="str">
            <v>Early prenatal care</v>
          </cell>
        </row>
        <row r="952">
          <cell r="A952" t="str">
            <v>State</v>
          </cell>
          <cell r="B952">
            <v>78.599999999999994</v>
          </cell>
          <cell r="C952" t="str">
            <v>White Non-Hispanic</v>
          </cell>
          <cell r="D952">
            <v>2010</v>
          </cell>
          <cell r="E952" t="str">
            <v>Early prenatal care</v>
          </cell>
        </row>
        <row r="953">
          <cell r="A953" t="str">
            <v>Allegany</v>
          </cell>
          <cell r="B953">
            <v>76</v>
          </cell>
          <cell r="C953" t="str">
            <v>White Non-Hispanic</v>
          </cell>
          <cell r="D953">
            <v>2010</v>
          </cell>
          <cell r="E953" t="str">
            <v>Early prenatal care</v>
          </cell>
        </row>
        <row r="954">
          <cell r="A954" t="str">
            <v>Anne Arundel</v>
          </cell>
          <cell r="B954">
            <v>82</v>
          </cell>
          <cell r="C954" t="str">
            <v>White Non-Hispanic</v>
          </cell>
          <cell r="D954">
            <v>2010</v>
          </cell>
          <cell r="E954" t="str">
            <v>Early prenatal care</v>
          </cell>
        </row>
        <row r="955">
          <cell r="A955" t="str">
            <v>Baltimore City</v>
          </cell>
          <cell r="B955">
            <v>74.3</v>
          </cell>
          <cell r="C955" t="str">
            <v>White Non-Hispanic</v>
          </cell>
          <cell r="D955">
            <v>2010</v>
          </cell>
          <cell r="E955" t="str">
            <v>Early prenatal care</v>
          </cell>
        </row>
        <row r="956">
          <cell r="A956" t="str">
            <v>Baltimore County</v>
          </cell>
          <cell r="B956">
            <v>75.099999999999994</v>
          </cell>
          <cell r="C956" t="str">
            <v>White Non-Hispanic</v>
          </cell>
          <cell r="D956">
            <v>2010</v>
          </cell>
          <cell r="E956" t="str">
            <v>Early prenatal care</v>
          </cell>
        </row>
        <row r="957">
          <cell r="A957" t="str">
            <v>Calvert</v>
          </cell>
          <cell r="B957">
            <v>79.400000000000006</v>
          </cell>
          <cell r="C957" t="str">
            <v>White Non-Hispanic</v>
          </cell>
          <cell r="D957">
            <v>2010</v>
          </cell>
          <cell r="E957" t="str">
            <v>Early prenatal care</v>
          </cell>
        </row>
        <row r="958">
          <cell r="A958" t="str">
            <v>Caroline</v>
          </cell>
          <cell r="B958">
            <v>84.5</v>
          </cell>
          <cell r="C958" t="str">
            <v>White Non-Hispanic</v>
          </cell>
          <cell r="D958">
            <v>2010</v>
          </cell>
          <cell r="E958" t="str">
            <v>Early prenatal care</v>
          </cell>
        </row>
        <row r="959">
          <cell r="A959" t="str">
            <v>Carroll</v>
          </cell>
          <cell r="B959">
            <v>74.8</v>
          </cell>
          <cell r="C959" t="str">
            <v>White Non-Hispanic</v>
          </cell>
          <cell r="D959">
            <v>2010</v>
          </cell>
          <cell r="E959" t="str">
            <v>Early prenatal care</v>
          </cell>
        </row>
        <row r="960">
          <cell r="A960" t="str">
            <v>Cecil</v>
          </cell>
          <cell r="B960">
            <v>79.400000000000006</v>
          </cell>
          <cell r="C960" t="str">
            <v>White Non-Hispanic</v>
          </cell>
          <cell r="D960">
            <v>2010</v>
          </cell>
          <cell r="E960" t="str">
            <v>Early prenatal care</v>
          </cell>
        </row>
        <row r="961">
          <cell r="A961" t="str">
            <v>Charles</v>
          </cell>
          <cell r="B961">
            <v>73</v>
          </cell>
          <cell r="C961" t="str">
            <v>White Non-Hispanic</v>
          </cell>
          <cell r="D961">
            <v>2010</v>
          </cell>
          <cell r="E961" t="str">
            <v>Early prenatal care</v>
          </cell>
        </row>
        <row r="962">
          <cell r="A962" t="str">
            <v>Dorchester</v>
          </cell>
          <cell r="B962">
            <v>83.2</v>
          </cell>
          <cell r="C962" t="str">
            <v>White Non-Hispanic</v>
          </cell>
          <cell r="D962">
            <v>2010</v>
          </cell>
          <cell r="E962" t="str">
            <v>Early prenatal care</v>
          </cell>
        </row>
        <row r="963">
          <cell r="A963" t="str">
            <v>Frederick</v>
          </cell>
          <cell r="B963">
            <v>81.599999999999994</v>
          </cell>
          <cell r="C963" t="str">
            <v>White Non-Hispanic</v>
          </cell>
          <cell r="D963">
            <v>2010</v>
          </cell>
          <cell r="E963" t="str">
            <v>Early prenatal care</v>
          </cell>
        </row>
        <row r="964">
          <cell r="A964" t="str">
            <v>Garrett</v>
          </cell>
          <cell r="B964">
            <v>82.2</v>
          </cell>
          <cell r="C964" t="str">
            <v>White Non-Hispanic</v>
          </cell>
          <cell r="D964">
            <v>2010</v>
          </cell>
          <cell r="E964" t="str">
            <v>Early prenatal care</v>
          </cell>
        </row>
        <row r="965">
          <cell r="A965" t="str">
            <v>Harford</v>
          </cell>
          <cell r="B965">
            <v>81.5</v>
          </cell>
          <cell r="C965" t="str">
            <v>White Non-Hispanic</v>
          </cell>
          <cell r="D965">
            <v>2010</v>
          </cell>
          <cell r="E965" t="str">
            <v>Early prenatal care</v>
          </cell>
        </row>
        <row r="966">
          <cell r="A966" t="str">
            <v>Howard</v>
          </cell>
          <cell r="B966">
            <v>83.6</v>
          </cell>
          <cell r="C966" t="str">
            <v>White Non-Hispanic</v>
          </cell>
          <cell r="D966">
            <v>2010</v>
          </cell>
          <cell r="E966" t="str">
            <v>Early prenatal care</v>
          </cell>
        </row>
        <row r="967">
          <cell r="A967" t="str">
            <v>Kent</v>
          </cell>
          <cell r="B967">
            <v>82.5</v>
          </cell>
          <cell r="C967" t="str">
            <v>White Non-Hispanic</v>
          </cell>
          <cell r="D967">
            <v>2010</v>
          </cell>
          <cell r="E967" t="str">
            <v>Early prenatal care</v>
          </cell>
        </row>
        <row r="968">
          <cell r="A968" t="str">
            <v>Montgomery</v>
          </cell>
          <cell r="B968">
            <v>83.8</v>
          </cell>
          <cell r="C968" t="str">
            <v>White Non-Hispanic</v>
          </cell>
          <cell r="D968">
            <v>2010</v>
          </cell>
          <cell r="E968" t="str">
            <v>Early prenatal care</v>
          </cell>
        </row>
        <row r="969">
          <cell r="A969" t="str">
            <v>Prince George's</v>
          </cell>
          <cell r="B969">
            <v>71</v>
          </cell>
          <cell r="C969" t="str">
            <v>White Non-Hispanic</v>
          </cell>
          <cell r="D969">
            <v>2010</v>
          </cell>
          <cell r="E969" t="str">
            <v>Early prenatal care</v>
          </cell>
        </row>
        <row r="970">
          <cell r="A970" t="str">
            <v>Queen Anne's</v>
          </cell>
          <cell r="B970">
            <v>90</v>
          </cell>
          <cell r="C970" t="str">
            <v>White Non-Hispanic</v>
          </cell>
          <cell r="D970">
            <v>2010</v>
          </cell>
          <cell r="E970" t="str">
            <v>Early prenatal care</v>
          </cell>
        </row>
        <row r="971">
          <cell r="A971" t="str">
            <v>Saint Mary's</v>
          </cell>
          <cell r="B971">
            <v>78.599999999999994</v>
          </cell>
          <cell r="C971" t="str">
            <v>White Non-Hispanic</v>
          </cell>
          <cell r="D971">
            <v>2010</v>
          </cell>
          <cell r="E971" t="str">
            <v>Early prenatal care</v>
          </cell>
        </row>
        <row r="972">
          <cell r="A972" t="str">
            <v>Somerset</v>
          </cell>
          <cell r="B972">
            <v>80.5</v>
          </cell>
          <cell r="C972" t="str">
            <v>White Non-Hispanic</v>
          </cell>
          <cell r="D972">
            <v>2010</v>
          </cell>
          <cell r="E972" t="str">
            <v>Early prenatal care</v>
          </cell>
        </row>
        <row r="973">
          <cell r="A973" t="str">
            <v>Talbot</v>
          </cell>
          <cell r="B973">
            <v>85.6</v>
          </cell>
          <cell r="C973" t="str">
            <v>White Non-Hispanic</v>
          </cell>
          <cell r="D973">
            <v>2010</v>
          </cell>
          <cell r="E973" t="str">
            <v>Early prenatal care</v>
          </cell>
        </row>
        <row r="974">
          <cell r="A974" t="str">
            <v>Washington</v>
          </cell>
          <cell r="B974">
            <v>66.400000000000006</v>
          </cell>
          <cell r="C974" t="str">
            <v>White Non-Hispanic</v>
          </cell>
          <cell r="D974">
            <v>2010</v>
          </cell>
          <cell r="E974" t="str">
            <v>Early prenatal care</v>
          </cell>
        </row>
        <row r="975">
          <cell r="A975" t="str">
            <v>Wicomico</v>
          </cell>
          <cell r="B975">
            <v>75.900000000000006</v>
          </cell>
          <cell r="C975" t="str">
            <v>White Non-Hispanic</v>
          </cell>
          <cell r="D975">
            <v>2010</v>
          </cell>
          <cell r="E975" t="str">
            <v>Early prenatal care</v>
          </cell>
        </row>
        <row r="976">
          <cell r="A976" t="str">
            <v>Worcester</v>
          </cell>
          <cell r="B976">
            <v>77.599999999999994</v>
          </cell>
          <cell r="C976" t="str">
            <v>White Non-Hispanic</v>
          </cell>
          <cell r="D976">
            <v>2010</v>
          </cell>
          <cell r="E976" t="str">
            <v>Early prenatal care</v>
          </cell>
        </row>
        <row r="977">
          <cell r="A977" t="str">
            <v>State</v>
          </cell>
          <cell r="B977">
            <v>70.5</v>
          </cell>
          <cell r="C977" t="str">
            <v>Asian/ Pacific Islander Non-Hispanic</v>
          </cell>
          <cell r="D977">
            <v>2010</v>
          </cell>
          <cell r="E977" t="str">
            <v>Early prenatal care</v>
          </cell>
        </row>
        <row r="978">
          <cell r="A978" t="str">
            <v>Allegany</v>
          </cell>
          <cell r="B978">
            <v>62.5</v>
          </cell>
          <cell r="C978" t="str">
            <v>Asian/ Pacific Islander Non-Hispanic</v>
          </cell>
          <cell r="D978">
            <v>2010</v>
          </cell>
          <cell r="E978" t="str">
            <v>Early prenatal care</v>
          </cell>
        </row>
        <row r="979">
          <cell r="A979" t="str">
            <v>Anne Arundel</v>
          </cell>
          <cell r="B979">
            <v>78.2</v>
          </cell>
          <cell r="C979" t="str">
            <v>Asian/ Pacific Islander Non-Hispanic</v>
          </cell>
          <cell r="D979">
            <v>2010</v>
          </cell>
          <cell r="E979" t="str">
            <v>Early prenatal care</v>
          </cell>
        </row>
        <row r="980">
          <cell r="A980" t="str">
            <v>Baltimore City</v>
          </cell>
          <cell r="B980">
            <v>66.400000000000006</v>
          </cell>
          <cell r="C980" t="str">
            <v>Asian/ Pacific Islander Non-Hispanic</v>
          </cell>
          <cell r="D980">
            <v>2010</v>
          </cell>
          <cell r="E980" t="str">
            <v>Early prenatal care</v>
          </cell>
        </row>
        <row r="981">
          <cell r="A981" t="str">
            <v>Baltimore County</v>
          </cell>
          <cell r="B981">
            <v>66.099999999999994</v>
          </cell>
          <cell r="C981" t="str">
            <v>Asian/ Pacific Islander Non-Hispanic</v>
          </cell>
          <cell r="D981">
            <v>2010</v>
          </cell>
          <cell r="E981" t="str">
            <v>Early prenatal care</v>
          </cell>
        </row>
        <row r="982">
          <cell r="A982" t="str">
            <v>Calvert</v>
          </cell>
          <cell r="B982">
            <v>88.9</v>
          </cell>
          <cell r="C982" t="str">
            <v>Asian/ Pacific Islander Non-Hispanic</v>
          </cell>
          <cell r="D982">
            <v>2010</v>
          </cell>
          <cell r="E982" t="str">
            <v>Early prenatal care</v>
          </cell>
        </row>
        <row r="983">
          <cell r="A983" t="str">
            <v>Caroline</v>
          </cell>
          <cell r="C983" t="str">
            <v>Asian/ Pacific Islander Non-Hispanic</v>
          </cell>
          <cell r="D983">
            <v>2010</v>
          </cell>
          <cell r="E983" t="str">
            <v>Early prenatal care</v>
          </cell>
        </row>
        <row r="984">
          <cell r="A984" t="str">
            <v>Carroll</v>
          </cell>
          <cell r="B984">
            <v>77.5</v>
          </cell>
          <cell r="C984" t="str">
            <v>Asian/ Pacific Islander Non-Hispanic</v>
          </cell>
          <cell r="D984">
            <v>2010</v>
          </cell>
          <cell r="E984" t="str">
            <v>Early prenatal care</v>
          </cell>
        </row>
        <row r="985">
          <cell r="A985" t="str">
            <v>Cecil</v>
          </cell>
          <cell r="B985">
            <v>85.7</v>
          </cell>
          <cell r="C985" t="str">
            <v>Asian/ Pacific Islander Non-Hispanic</v>
          </cell>
          <cell r="D985">
            <v>2010</v>
          </cell>
          <cell r="E985" t="str">
            <v>Early prenatal care</v>
          </cell>
        </row>
        <row r="986">
          <cell r="A986" t="str">
            <v>Charles</v>
          </cell>
          <cell r="B986">
            <v>68.599999999999994</v>
          </cell>
          <cell r="C986" t="str">
            <v>Asian/ Pacific Islander Non-Hispanic</v>
          </cell>
          <cell r="D986">
            <v>2010</v>
          </cell>
          <cell r="E986" t="str">
            <v>Early prenatal care</v>
          </cell>
        </row>
        <row r="987">
          <cell r="A987" t="str">
            <v>Dorchester</v>
          </cell>
          <cell r="B987">
            <v>62.5</v>
          </cell>
          <cell r="C987" t="str">
            <v>Asian/ Pacific Islander Non-Hispanic</v>
          </cell>
          <cell r="D987">
            <v>2010</v>
          </cell>
          <cell r="E987" t="str">
            <v>Early prenatal care</v>
          </cell>
        </row>
        <row r="988">
          <cell r="A988" t="str">
            <v>Frederick</v>
          </cell>
          <cell r="B988">
            <v>70.400000000000006</v>
          </cell>
          <cell r="C988" t="str">
            <v>Asian/ Pacific Islander Non-Hispanic</v>
          </cell>
          <cell r="D988">
            <v>2010</v>
          </cell>
          <cell r="E988" t="str">
            <v>Early prenatal care</v>
          </cell>
        </row>
        <row r="989">
          <cell r="A989" t="str">
            <v>Garrett</v>
          </cell>
          <cell r="C989" t="str">
            <v>Asian/ Pacific Islander Non-Hispanic</v>
          </cell>
          <cell r="D989">
            <v>2010</v>
          </cell>
          <cell r="E989" t="str">
            <v>Early prenatal care</v>
          </cell>
        </row>
        <row r="990">
          <cell r="A990" t="str">
            <v>Harford</v>
          </cell>
          <cell r="B990">
            <v>72.5</v>
          </cell>
          <cell r="C990" t="str">
            <v>Asian/ Pacific Islander Non-Hispanic</v>
          </cell>
          <cell r="D990">
            <v>2010</v>
          </cell>
          <cell r="E990" t="str">
            <v>Early prenatal care</v>
          </cell>
        </row>
        <row r="991">
          <cell r="A991" t="str">
            <v>Howard</v>
          </cell>
          <cell r="B991">
            <v>69.400000000000006</v>
          </cell>
          <cell r="C991" t="str">
            <v>Asian/ Pacific Islander Non-Hispanic</v>
          </cell>
          <cell r="D991">
            <v>2010</v>
          </cell>
          <cell r="E991" t="str">
            <v>Early prenatal care</v>
          </cell>
        </row>
        <row r="992">
          <cell r="A992" t="str">
            <v>Kent</v>
          </cell>
          <cell r="C992" t="str">
            <v>Asian/ Pacific Islander Non-Hispanic</v>
          </cell>
          <cell r="D992">
            <v>2010</v>
          </cell>
          <cell r="E992" t="str">
            <v>Early prenatal care</v>
          </cell>
        </row>
        <row r="993">
          <cell r="A993" t="str">
            <v>Montgomery</v>
          </cell>
          <cell r="B993">
            <v>75.599999999999994</v>
          </cell>
          <cell r="C993" t="str">
            <v>Asian/ Pacific Islander Non-Hispanic</v>
          </cell>
          <cell r="D993">
            <v>2010</v>
          </cell>
          <cell r="E993" t="str">
            <v>Early prenatal care</v>
          </cell>
        </row>
        <row r="994">
          <cell r="A994" t="str">
            <v>Prince George's</v>
          </cell>
          <cell r="B994">
            <v>56.9</v>
          </cell>
          <cell r="C994" t="str">
            <v>Asian/ Pacific Islander Non-Hispanic</v>
          </cell>
          <cell r="D994">
            <v>2010</v>
          </cell>
          <cell r="E994" t="str">
            <v>Early prenatal care</v>
          </cell>
        </row>
        <row r="995">
          <cell r="A995" t="str">
            <v>Queen Anne's</v>
          </cell>
          <cell r="C995" t="str">
            <v>Asian/ Pacific Islander Non-Hispanic</v>
          </cell>
          <cell r="D995">
            <v>2010</v>
          </cell>
          <cell r="E995" t="str">
            <v>Early prenatal care</v>
          </cell>
        </row>
        <row r="996">
          <cell r="A996" t="str">
            <v>Saint Mary's</v>
          </cell>
          <cell r="B996">
            <v>67.5</v>
          </cell>
          <cell r="C996" t="str">
            <v>Asian/ Pacific Islander Non-Hispanic</v>
          </cell>
          <cell r="D996">
            <v>2010</v>
          </cell>
          <cell r="E996" t="str">
            <v>Early prenatal care</v>
          </cell>
        </row>
        <row r="997">
          <cell r="A997" t="str">
            <v>Somerset</v>
          </cell>
          <cell r="C997" t="str">
            <v>Asian/ Pacific Islander Non-Hispanic</v>
          </cell>
          <cell r="D997">
            <v>2010</v>
          </cell>
          <cell r="E997" t="str">
            <v>Early prenatal care</v>
          </cell>
        </row>
        <row r="998">
          <cell r="A998" t="str">
            <v>Talbot</v>
          </cell>
          <cell r="B998">
            <v>85.7</v>
          </cell>
          <cell r="C998" t="str">
            <v>Asian/ Pacific Islander Non-Hispanic</v>
          </cell>
          <cell r="D998">
            <v>2010</v>
          </cell>
          <cell r="E998" t="str">
            <v>Early prenatal care</v>
          </cell>
        </row>
        <row r="999">
          <cell r="A999" t="str">
            <v>Washington</v>
          </cell>
          <cell r="B999">
            <v>59.1</v>
          </cell>
          <cell r="C999" t="str">
            <v>Asian/ Pacific Islander Non-Hispanic</v>
          </cell>
          <cell r="D999">
            <v>2010</v>
          </cell>
          <cell r="E999" t="str">
            <v>Early prenatal care</v>
          </cell>
        </row>
        <row r="1000">
          <cell r="A1000" t="str">
            <v>Wicomico</v>
          </cell>
          <cell r="B1000">
            <v>62.2</v>
          </cell>
          <cell r="C1000" t="str">
            <v>Asian/ Pacific Islander Non-Hispanic</v>
          </cell>
          <cell r="D1000">
            <v>2010</v>
          </cell>
          <cell r="E1000" t="str">
            <v>Early prenatal care</v>
          </cell>
        </row>
        <row r="1001">
          <cell r="A1001" t="str">
            <v>Worcester</v>
          </cell>
          <cell r="C1001" t="str">
            <v>Asian/ Pacific Islander Non-Hispanic</v>
          </cell>
          <cell r="D1001">
            <v>2010</v>
          </cell>
          <cell r="E1001" t="str">
            <v>Early prenatal care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P_Babies_with_Low_Birth_Weig"/>
    </sheetNames>
    <sheetDataSet>
      <sheetData sheetId="0">
        <row r="1">
          <cell r="A1" t="str">
            <v>Jurisdiction</v>
          </cell>
          <cell r="B1" t="str">
            <v>Value</v>
          </cell>
          <cell r="C1" t="str">
            <v>Race/ ethnicity</v>
          </cell>
          <cell r="D1" t="str">
            <v>Year</v>
          </cell>
          <cell r="E1" t="str">
            <v>Measure</v>
          </cell>
        </row>
        <row r="2">
          <cell r="A2" t="str">
            <v>State</v>
          </cell>
          <cell r="B2">
            <v>8.9</v>
          </cell>
          <cell r="C2" t="str">
            <v>All races/ ethnicities (aggregated)</v>
          </cell>
          <cell r="D2">
            <v>2017</v>
          </cell>
          <cell r="E2" t="str">
            <v>Babies with low birth weight</v>
          </cell>
        </row>
        <row r="3">
          <cell r="A3" t="str">
            <v>Allegany</v>
          </cell>
          <cell r="B3">
            <v>6.6</v>
          </cell>
          <cell r="C3" t="str">
            <v>All races/ ethnicities (aggregated)</v>
          </cell>
          <cell r="D3">
            <v>2017</v>
          </cell>
          <cell r="E3" t="str">
            <v>Babies with low birth weight</v>
          </cell>
        </row>
        <row r="4">
          <cell r="A4" t="str">
            <v>Anne Arundel</v>
          </cell>
          <cell r="B4">
            <v>7.8</v>
          </cell>
          <cell r="C4" t="str">
            <v>All races/ ethnicities (aggregated)</v>
          </cell>
          <cell r="D4">
            <v>2017</v>
          </cell>
          <cell r="E4" t="str">
            <v>Babies with low birth weight</v>
          </cell>
        </row>
        <row r="5">
          <cell r="A5" t="str">
            <v>Baltimore City</v>
          </cell>
          <cell r="B5">
            <v>12.4</v>
          </cell>
          <cell r="C5" t="str">
            <v>All races/ ethnicities (aggregated)</v>
          </cell>
          <cell r="D5">
            <v>2017</v>
          </cell>
          <cell r="E5" t="str">
            <v>Babies with low birth weight</v>
          </cell>
        </row>
        <row r="6">
          <cell r="A6" t="str">
            <v>Baltimore County</v>
          </cell>
          <cell r="B6">
            <v>9.5</v>
          </cell>
          <cell r="C6" t="str">
            <v>All races/ ethnicities (aggregated)</v>
          </cell>
          <cell r="D6">
            <v>2017</v>
          </cell>
          <cell r="E6" t="str">
            <v>Babies with low birth weight</v>
          </cell>
        </row>
        <row r="7">
          <cell r="A7" t="str">
            <v>Calvert</v>
          </cell>
          <cell r="B7">
            <v>7.8</v>
          </cell>
          <cell r="C7" t="str">
            <v>All races/ ethnicities (aggregated)</v>
          </cell>
          <cell r="D7">
            <v>2017</v>
          </cell>
          <cell r="E7" t="str">
            <v>Babies with low birth weight</v>
          </cell>
        </row>
        <row r="8">
          <cell r="A8" t="str">
            <v>Caroline</v>
          </cell>
          <cell r="B8">
            <v>7.4</v>
          </cell>
          <cell r="C8" t="str">
            <v>All races/ ethnicities (aggregated)</v>
          </cell>
          <cell r="D8">
            <v>2017</v>
          </cell>
          <cell r="E8" t="str">
            <v>Babies with low birth weight</v>
          </cell>
        </row>
        <row r="9">
          <cell r="A9" t="str">
            <v>Carroll</v>
          </cell>
          <cell r="B9">
            <v>6.8</v>
          </cell>
          <cell r="C9" t="str">
            <v>All races/ ethnicities (aggregated)</v>
          </cell>
          <cell r="D9">
            <v>2017</v>
          </cell>
          <cell r="E9" t="str">
            <v>Babies with low birth weight</v>
          </cell>
        </row>
        <row r="10">
          <cell r="A10" t="str">
            <v>Cecil</v>
          </cell>
          <cell r="B10">
            <v>7.4</v>
          </cell>
          <cell r="C10" t="str">
            <v>All races/ ethnicities (aggregated)</v>
          </cell>
          <cell r="D10">
            <v>2017</v>
          </cell>
          <cell r="E10" t="str">
            <v>Babies with low birth weight</v>
          </cell>
        </row>
        <row r="11">
          <cell r="A11" t="str">
            <v>Charles</v>
          </cell>
          <cell r="B11">
            <v>11.1</v>
          </cell>
          <cell r="C11" t="str">
            <v>All races/ ethnicities (aggregated)</v>
          </cell>
          <cell r="D11">
            <v>2017</v>
          </cell>
          <cell r="E11" t="str">
            <v>Babies with low birth weight</v>
          </cell>
        </row>
        <row r="12">
          <cell r="A12" t="str">
            <v>Dorchester</v>
          </cell>
          <cell r="B12">
            <v>7.3</v>
          </cell>
          <cell r="C12" t="str">
            <v>All races/ ethnicities (aggregated)</v>
          </cell>
          <cell r="D12">
            <v>2017</v>
          </cell>
          <cell r="E12" t="str">
            <v>Babies with low birth weight</v>
          </cell>
        </row>
        <row r="13">
          <cell r="A13" t="str">
            <v>Frederick</v>
          </cell>
          <cell r="B13">
            <v>6.9</v>
          </cell>
          <cell r="C13" t="str">
            <v>All races/ ethnicities (aggregated)</v>
          </cell>
          <cell r="D13">
            <v>2017</v>
          </cell>
          <cell r="E13" t="str">
            <v>Babies with low birth weight</v>
          </cell>
        </row>
        <row r="14">
          <cell r="A14" t="str">
            <v>Garrett</v>
          </cell>
          <cell r="B14">
            <v>11</v>
          </cell>
          <cell r="C14" t="str">
            <v>All races/ ethnicities (aggregated)</v>
          </cell>
          <cell r="D14">
            <v>2017</v>
          </cell>
          <cell r="E14" t="str">
            <v>Babies with low birth weight</v>
          </cell>
        </row>
        <row r="15">
          <cell r="A15" t="str">
            <v>Harford</v>
          </cell>
          <cell r="B15">
            <v>7.2</v>
          </cell>
          <cell r="C15" t="str">
            <v>All races/ ethnicities (aggregated)</v>
          </cell>
          <cell r="D15">
            <v>2017</v>
          </cell>
          <cell r="E15" t="str">
            <v>Babies with low birth weight</v>
          </cell>
        </row>
        <row r="16">
          <cell r="A16" t="str">
            <v>Howard</v>
          </cell>
          <cell r="B16">
            <v>8.3000000000000007</v>
          </cell>
          <cell r="C16" t="str">
            <v>All races/ ethnicities (aggregated)</v>
          </cell>
          <cell r="D16">
            <v>2017</v>
          </cell>
          <cell r="E16" t="str">
            <v>Babies with low birth weight</v>
          </cell>
        </row>
        <row r="17">
          <cell r="A17" t="str">
            <v>Kent</v>
          </cell>
          <cell r="B17">
            <v>10.4</v>
          </cell>
          <cell r="C17" t="str">
            <v>All races/ ethnicities (aggregated)</v>
          </cell>
          <cell r="D17">
            <v>2017</v>
          </cell>
          <cell r="E17" t="str">
            <v>Babies with low birth weight</v>
          </cell>
        </row>
        <row r="18">
          <cell r="A18" t="str">
            <v>Montgomery</v>
          </cell>
          <cell r="B18">
            <v>7.5</v>
          </cell>
          <cell r="C18" t="str">
            <v>All races/ ethnicities (aggregated)</v>
          </cell>
          <cell r="D18">
            <v>2017</v>
          </cell>
          <cell r="E18" t="str">
            <v>Babies with low birth weight</v>
          </cell>
        </row>
        <row r="19">
          <cell r="A19" t="str">
            <v>Prince George's</v>
          </cell>
          <cell r="B19">
            <v>9.8000000000000007</v>
          </cell>
          <cell r="C19" t="str">
            <v>All races/ ethnicities (aggregated)</v>
          </cell>
          <cell r="D19">
            <v>2017</v>
          </cell>
          <cell r="E19" t="str">
            <v>Babies with low birth weight</v>
          </cell>
        </row>
        <row r="20">
          <cell r="A20" t="str">
            <v>Queen Anne's</v>
          </cell>
          <cell r="B20">
            <v>9.3000000000000007</v>
          </cell>
          <cell r="C20" t="str">
            <v>All races/ ethnicities (aggregated)</v>
          </cell>
          <cell r="D20">
            <v>2017</v>
          </cell>
          <cell r="E20" t="str">
            <v>Babies with low birth weight</v>
          </cell>
        </row>
        <row r="21">
          <cell r="A21" t="str">
            <v>Saint Mary's</v>
          </cell>
          <cell r="B21">
            <v>6.4</v>
          </cell>
          <cell r="C21" t="str">
            <v>All races/ ethnicities (aggregated)</v>
          </cell>
          <cell r="D21">
            <v>2017</v>
          </cell>
          <cell r="E21" t="str">
            <v>Babies with low birth weight</v>
          </cell>
        </row>
        <row r="22">
          <cell r="A22" t="str">
            <v>Somerset</v>
          </cell>
          <cell r="B22">
            <v>13.2</v>
          </cell>
          <cell r="C22" t="str">
            <v>All races/ ethnicities (aggregated)</v>
          </cell>
          <cell r="D22">
            <v>2017</v>
          </cell>
          <cell r="E22" t="str">
            <v>Babies with low birth weight</v>
          </cell>
        </row>
        <row r="23">
          <cell r="A23" t="str">
            <v>Talbot</v>
          </cell>
          <cell r="B23">
            <v>7.3</v>
          </cell>
          <cell r="C23" t="str">
            <v>All races/ ethnicities (aggregated)</v>
          </cell>
          <cell r="D23">
            <v>2017</v>
          </cell>
          <cell r="E23" t="str">
            <v>Babies with low birth weight</v>
          </cell>
        </row>
        <row r="24">
          <cell r="A24" t="str">
            <v>Washington</v>
          </cell>
          <cell r="B24">
            <v>9.4</v>
          </cell>
          <cell r="C24" t="str">
            <v>All races/ ethnicities (aggregated)</v>
          </cell>
          <cell r="D24">
            <v>2017</v>
          </cell>
          <cell r="E24" t="str">
            <v>Babies with low birth weight</v>
          </cell>
        </row>
        <row r="25">
          <cell r="A25" t="str">
            <v>Wicomico</v>
          </cell>
          <cell r="B25">
            <v>9.9</v>
          </cell>
          <cell r="C25" t="str">
            <v>All races/ ethnicities (aggregated)</v>
          </cell>
          <cell r="D25">
            <v>2017</v>
          </cell>
          <cell r="E25" t="str">
            <v>Babies with low birth weight</v>
          </cell>
        </row>
        <row r="26">
          <cell r="A26" t="str">
            <v>Worcester</v>
          </cell>
          <cell r="B26">
            <v>5</v>
          </cell>
          <cell r="C26" t="str">
            <v>All races/ ethnicities (aggregated)</v>
          </cell>
          <cell r="D26">
            <v>2017</v>
          </cell>
          <cell r="E26" t="str">
            <v>Babies with low birth weight</v>
          </cell>
        </row>
        <row r="27">
          <cell r="A27" t="str">
            <v>State</v>
          </cell>
          <cell r="B27">
            <v>13</v>
          </cell>
          <cell r="C27" t="str">
            <v>Black Non-Hispanic</v>
          </cell>
          <cell r="D27">
            <v>2017</v>
          </cell>
          <cell r="E27" t="str">
            <v>Babies with low birth weight</v>
          </cell>
        </row>
        <row r="28">
          <cell r="A28" t="str">
            <v>Allegany</v>
          </cell>
          <cell r="C28" t="str">
            <v>Black Non-Hispanic</v>
          </cell>
          <cell r="D28">
            <v>2017</v>
          </cell>
          <cell r="E28" t="str">
            <v>Babies with low birth weight</v>
          </cell>
        </row>
        <row r="29">
          <cell r="A29" t="str">
            <v>Anne Arundel</v>
          </cell>
          <cell r="B29">
            <v>12.3</v>
          </cell>
          <cell r="C29" t="str">
            <v>Black Non-Hispanic</v>
          </cell>
          <cell r="D29">
            <v>2017</v>
          </cell>
          <cell r="E29" t="str">
            <v>Babies with low birth weight</v>
          </cell>
        </row>
        <row r="30">
          <cell r="A30" t="str">
            <v>Baltimore City</v>
          </cell>
          <cell r="B30">
            <v>15.6</v>
          </cell>
          <cell r="C30" t="str">
            <v>Black Non-Hispanic</v>
          </cell>
          <cell r="D30">
            <v>2017</v>
          </cell>
          <cell r="E30" t="str">
            <v>Babies with low birth weight</v>
          </cell>
        </row>
        <row r="31">
          <cell r="A31" t="str">
            <v>Baltimore County</v>
          </cell>
          <cell r="B31">
            <v>14</v>
          </cell>
          <cell r="C31" t="str">
            <v>Black Non-Hispanic</v>
          </cell>
          <cell r="D31">
            <v>2017</v>
          </cell>
          <cell r="E31" t="str">
            <v>Babies with low birth weight</v>
          </cell>
        </row>
        <row r="32">
          <cell r="A32" t="str">
            <v>Calvert</v>
          </cell>
          <cell r="B32">
            <v>12.5</v>
          </cell>
          <cell r="C32" t="str">
            <v>Black Non-Hispanic</v>
          </cell>
          <cell r="D32">
            <v>2017</v>
          </cell>
          <cell r="E32" t="str">
            <v>Babies with low birth weight</v>
          </cell>
        </row>
        <row r="33">
          <cell r="A33" t="str">
            <v>Caroline</v>
          </cell>
          <cell r="B33">
            <v>14</v>
          </cell>
          <cell r="C33" t="str">
            <v>Black Non-Hispanic</v>
          </cell>
          <cell r="D33">
            <v>2017</v>
          </cell>
          <cell r="E33" t="str">
            <v>Babies with low birth weight</v>
          </cell>
        </row>
        <row r="34">
          <cell r="A34" t="str">
            <v>Carroll</v>
          </cell>
          <cell r="B34">
            <v>13.2</v>
          </cell>
          <cell r="C34" t="str">
            <v>Black Non-Hispanic</v>
          </cell>
          <cell r="D34">
            <v>2017</v>
          </cell>
          <cell r="E34" t="str">
            <v>Babies with low birth weight</v>
          </cell>
        </row>
        <row r="35">
          <cell r="A35" t="str">
            <v>Cecil</v>
          </cell>
          <cell r="B35">
            <v>17.8</v>
          </cell>
          <cell r="C35" t="str">
            <v>Black Non-Hispanic</v>
          </cell>
          <cell r="D35">
            <v>2017</v>
          </cell>
          <cell r="E35" t="str">
            <v>Babies with low birth weight</v>
          </cell>
        </row>
        <row r="36">
          <cell r="A36" t="str">
            <v>Charles</v>
          </cell>
          <cell r="B36">
            <v>13.8</v>
          </cell>
          <cell r="C36" t="str">
            <v>Black Non-Hispanic</v>
          </cell>
          <cell r="D36">
            <v>2017</v>
          </cell>
          <cell r="E36" t="str">
            <v>Babies with low birth weight</v>
          </cell>
        </row>
        <row r="37">
          <cell r="A37" t="str">
            <v>Dorchester</v>
          </cell>
          <cell r="B37">
            <v>14.3</v>
          </cell>
          <cell r="C37" t="str">
            <v>Black Non-Hispanic</v>
          </cell>
          <cell r="D37">
            <v>2017</v>
          </cell>
          <cell r="E37" t="str">
            <v>Babies with low birth weight</v>
          </cell>
        </row>
        <row r="38">
          <cell r="A38" t="str">
            <v>Frederick</v>
          </cell>
          <cell r="B38">
            <v>14.9</v>
          </cell>
          <cell r="C38" t="str">
            <v>Black Non-Hispanic</v>
          </cell>
          <cell r="D38">
            <v>2017</v>
          </cell>
          <cell r="E38" t="str">
            <v>Babies with low birth weight</v>
          </cell>
        </row>
        <row r="39">
          <cell r="A39" t="str">
            <v>Garrett</v>
          </cell>
          <cell r="C39" t="str">
            <v>Black Non-Hispanic</v>
          </cell>
          <cell r="D39">
            <v>2017</v>
          </cell>
          <cell r="E39" t="str">
            <v>Babies with low birth weight</v>
          </cell>
        </row>
        <row r="40">
          <cell r="A40" t="str">
            <v>Harford</v>
          </cell>
          <cell r="B40">
            <v>12</v>
          </cell>
          <cell r="C40" t="str">
            <v>Black Non-Hispanic</v>
          </cell>
          <cell r="D40">
            <v>2017</v>
          </cell>
          <cell r="E40" t="str">
            <v>Babies with low birth weight</v>
          </cell>
        </row>
        <row r="41">
          <cell r="A41" t="str">
            <v>Howard</v>
          </cell>
          <cell r="B41">
            <v>12.9</v>
          </cell>
          <cell r="C41" t="str">
            <v>Black Non-Hispanic</v>
          </cell>
          <cell r="D41">
            <v>2017</v>
          </cell>
          <cell r="E41" t="str">
            <v>Babies with low birth weight</v>
          </cell>
        </row>
        <row r="42">
          <cell r="A42" t="str">
            <v>Kent</v>
          </cell>
          <cell r="C42" t="str">
            <v>Black Non-Hispanic</v>
          </cell>
          <cell r="D42">
            <v>2017</v>
          </cell>
          <cell r="E42" t="str">
            <v>Babies with low birth weight</v>
          </cell>
        </row>
        <row r="43">
          <cell r="A43" t="str">
            <v>Montgomery</v>
          </cell>
          <cell r="B43">
            <v>9.5</v>
          </cell>
          <cell r="C43" t="str">
            <v>Black Non-Hispanic</v>
          </cell>
          <cell r="D43">
            <v>2017</v>
          </cell>
          <cell r="E43" t="str">
            <v>Babies with low birth weight</v>
          </cell>
        </row>
        <row r="44">
          <cell r="A44" t="str">
            <v>Prince George's</v>
          </cell>
          <cell r="B44">
            <v>12.1</v>
          </cell>
          <cell r="C44" t="str">
            <v>Black Non-Hispanic</v>
          </cell>
          <cell r="D44">
            <v>2017</v>
          </cell>
          <cell r="E44" t="str">
            <v>Babies with low birth weight</v>
          </cell>
        </row>
        <row r="45">
          <cell r="A45" t="str">
            <v>Queen Anne's</v>
          </cell>
          <cell r="C45" t="str">
            <v>Black Non-Hispanic</v>
          </cell>
          <cell r="D45">
            <v>2017</v>
          </cell>
          <cell r="E45" t="str">
            <v>Babies with low birth weight</v>
          </cell>
        </row>
        <row r="46">
          <cell r="A46" t="str">
            <v>Saint Mary's</v>
          </cell>
          <cell r="B46">
            <v>11.5</v>
          </cell>
          <cell r="C46" t="str">
            <v>Black Non-Hispanic</v>
          </cell>
          <cell r="D46">
            <v>2017</v>
          </cell>
          <cell r="E46" t="str">
            <v>Babies with low birth weight</v>
          </cell>
        </row>
        <row r="47">
          <cell r="A47" t="str">
            <v>Somerset</v>
          </cell>
          <cell r="B47">
            <v>23.7</v>
          </cell>
          <cell r="C47" t="str">
            <v>Black Non-Hispanic</v>
          </cell>
          <cell r="D47">
            <v>2017</v>
          </cell>
          <cell r="E47" t="str">
            <v>Babies with low birth weight</v>
          </cell>
        </row>
        <row r="48">
          <cell r="A48" t="str">
            <v>Talbot</v>
          </cell>
          <cell r="B48">
            <v>21.3</v>
          </cell>
          <cell r="C48" t="str">
            <v>Black Non-Hispanic</v>
          </cell>
          <cell r="D48">
            <v>2017</v>
          </cell>
          <cell r="E48" t="str">
            <v>Babies with low birth weight</v>
          </cell>
        </row>
        <row r="49">
          <cell r="A49" t="str">
            <v>Washington</v>
          </cell>
          <cell r="B49">
            <v>17.100000000000001</v>
          </cell>
          <cell r="C49" t="str">
            <v>Black Non-Hispanic</v>
          </cell>
          <cell r="D49">
            <v>2017</v>
          </cell>
          <cell r="E49" t="str">
            <v>Babies with low birth weight</v>
          </cell>
        </row>
        <row r="50">
          <cell r="A50" t="str">
            <v>Wicomico</v>
          </cell>
          <cell r="B50">
            <v>10.7</v>
          </cell>
          <cell r="C50" t="str">
            <v>Black Non-Hispanic</v>
          </cell>
          <cell r="D50">
            <v>2017</v>
          </cell>
          <cell r="E50" t="str">
            <v>Babies with low birth weight</v>
          </cell>
        </row>
        <row r="51">
          <cell r="A51" t="str">
            <v>Worcester</v>
          </cell>
          <cell r="B51">
            <v>8.1</v>
          </cell>
          <cell r="C51" t="str">
            <v>Black Non-Hispanic</v>
          </cell>
          <cell r="D51">
            <v>2017</v>
          </cell>
          <cell r="E51" t="str">
            <v>Babies with low birth weight</v>
          </cell>
        </row>
        <row r="52">
          <cell r="A52" t="str">
            <v>State</v>
          </cell>
          <cell r="B52">
            <v>7.2</v>
          </cell>
          <cell r="C52" t="str">
            <v>Hispanic</v>
          </cell>
          <cell r="D52">
            <v>2017</v>
          </cell>
          <cell r="E52" t="str">
            <v>Babies with low birth weight</v>
          </cell>
        </row>
        <row r="53">
          <cell r="A53" t="str">
            <v>Allegany</v>
          </cell>
          <cell r="C53" t="str">
            <v>Hispanic</v>
          </cell>
          <cell r="D53">
            <v>2017</v>
          </cell>
          <cell r="E53" t="str">
            <v>Babies with low birth weight</v>
          </cell>
        </row>
        <row r="54">
          <cell r="A54" t="str">
            <v>Anne Arundel</v>
          </cell>
          <cell r="B54">
            <v>7.2</v>
          </cell>
          <cell r="C54" t="str">
            <v>Hispanic</v>
          </cell>
          <cell r="D54">
            <v>2017</v>
          </cell>
          <cell r="E54" t="str">
            <v>Babies with low birth weight</v>
          </cell>
        </row>
        <row r="55">
          <cell r="A55" t="str">
            <v>Baltimore City</v>
          </cell>
          <cell r="B55">
            <v>8.5</v>
          </cell>
          <cell r="C55" t="str">
            <v>Hispanic</v>
          </cell>
          <cell r="D55">
            <v>2017</v>
          </cell>
          <cell r="E55" t="str">
            <v>Babies with low birth weight</v>
          </cell>
        </row>
        <row r="56">
          <cell r="A56" t="str">
            <v>Baltimore County</v>
          </cell>
          <cell r="B56">
            <v>8</v>
          </cell>
          <cell r="C56" t="str">
            <v>Hispanic</v>
          </cell>
          <cell r="D56">
            <v>2017</v>
          </cell>
          <cell r="E56" t="str">
            <v>Babies with low birth weight</v>
          </cell>
        </row>
        <row r="57">
          <cell r="A57" t="str">
            <v>Calvert</v>
          </cell>
          <cell r="B57">
            <v>14.3</v>
          </cell>
          <cell r="C57" t="str">
            <v>Hispanic</v>
          </cell>
          <cell r="D57">
            <v>2017</v>
          </cell>
          <cell r="E57" t="str">
            <v>Babies with low birth weight</v>
          </cell>
        </row>
        <row r="58">
          <cell r="A58" t="str">
            <v>Caroline</v>
          </cell>
          <cell r="C58" t="str">
            <v>Hispanic</v>
          </cell>
          <cell r="D58">
            <v>2017</v>
          </cell>
          <cell r="E58" t="str">
            <v>Babies with low birth weight</v>
          </cell>
        </row>
        <row r="59">
          <cell r="A59" t="str">
            <v>Carroll</v>
          </cell>
          <cell r="C59" t="str">
            <v>Hispanic</v>
          </cell>
          <cell r="D59">
            <v>2017</v>
          </cell>
          <cell r="E59" t="str">
            <v>Babies with low birth weight</v>
          </cell>
        </row>
        <row r="60">
          <cell r="A60" t="str">
            <v>Cecil</v>
          </cell>
          <cell r="B60">
            <v>8.9</v>
          </cell>
          <cell r="C60" t="str">
            <v>Hispanic</v>
          </cell>
          <cell r="D60">
            <v>2017</v>
          </cell>
          <cell r="E60" t="str">
            <v>Babies with low birth weight</v>
          </cell>
        </row>
        <row r="61">
          <cell r="A61" t="str">
            <v>Charles</v>
          </cell>
          <cell r="B61">
            <v>6.2</v>
          </cell>
          <cell r="C61" t="str">
            <v>Hispanic</v>
          </cell>
          <cell r="D61">
            <v>2017</v>
          </cell>
          <cell r="E61" t="str">
            <v>Babies with low birth weight</v>
          </cell>
        </row>
        <row r="62">
          <cell r="A62" t="str">
            <v>Dorchester</v>
          </cell>
          <cell r="C62" t="str">
            <v>Hispanic</v>
          </cell>
          <cell r="D62">
            <v>2017</v>
          </cell>
          <cell r="E62" t="str">
            <v>Babies with low birth weight</v>
          </cell>
        </row>
        <row r="63">
          <cell r="A63" t="str">
            <v>Frederick</v>
          </cell>
          <cell r="B63">
            <v>5.9</v>
          </cell>
          <cell r="C63" t="str">
            <v>Hispanic</v>
          </cell>
          <cell r="D63">
            <v>2017</v>
          </cell>
          <cell r="E63" t="str">
            <v>Babies with low birth weight</v>
          </cell>
        </row>
        <row r="64">
          <cell r="A64" t="str">
            <v>Garrett</v>
          </cell>
          <cell r="C64" t="str">
            <v>Hispanic</v>
          </cell>
          <cell r="D64">
            <v>2017</v>
          </cell>
          <cell r="E64" t="str">
            <v>Babies with low birth weight</v>
          </cell>
        </row>
        <row r="65">
          <cell r="A65" t="str">
            <v>Harford</v>
          </cell>
          <cell r="B65">
            <v>8.4</v>
          </cell>
          <cell r="C65" t="str">
            <v>Hispanic</v>
          </cell>
          <cell r="D65">
            <v>2017</v>
          </cell>
          <cell r="E65" t="str">
            <v>Babies with low birth weight</v>
          </cell>
        </row>
        <row r="66">
          <cell r="A66" t="str">
            <v>Howard</v>
          </cell>
          <cell r="B66">
            <v>8.9</v>
          </cell>
          <cell r="C66" t="str">
            <v>Hispanic</v>
          </cell>
          <cell r="D66">
            <v>2017</v>
          </cell>
          <cell r="E66" t="str">
            <v>Babies with low birth weight</v>
          </cell>
        </row>
        <row r="67">
          <cell r="A67" t="str">
            <v>Kent</v>
          </cell>
          <cell r="C67" t="str">
            <v>Hispanic</v>
          </cell>
          <cell r="D67">
            <v>2017</v>
          </cell>
          <cell r="E67" t="str">
            <v>Babies with low birth weight</v>
          </cell>
        </row>
        <row r="68">
          <cell r="A68" t="str">
            <v>Montgomery</v>
          </cell>
          <cell r="B68">
            <v>7.3</v>
          </cell>
          <cell r="C68" t="str">
            <v>Hispanic</v>
          </cell>
          <cell r="D68">
            <v>2017</v>
          </cell>
          <cell r="E68" t="str">
            <v>Babies with low birth weight</v>
          </cell>
        </row>
        <row r="69">
          <cell r="A69" t="str">
            <v>Prince George's</v>
          </cell>
          <cell r="B69">
            <v>6.9</v>
          </cell>
          <cell r="C69" t="str">
            <v>Hispanic</v>
          </cell>
          <cell r="D69">
            <v>2017</v>
          </cell>
          <cell r="E69" t="str">
            <v>Babies with low birth weight</v>
          </cell>
        </row>
        <row r="70">
          <cell r="A70" t="str">
            <v>Queen Anne's</v>
          </cell>
          <cell r="C70" t="str">
            <v>Hispanic</v>
          </cell>
          <cell r="D70">
            <v>2017</v>
          </cell>
          <cell r="E70" t="str">
            <v>Babies with low birth weight</v>
          </cell>
        </row>
        <row r="71">
          <cell r="A71" t="str">
            <v>Saint Mary's</v>
          </cell>
          <cell r="C71" t="str">
            <v>Hispanic</v>
          </cell>
          <cell r="D71">
            <v>2017</v>
          </cell>
          <cell r="E71" t="str">
            <v>Babies with low birth weight</v>
          </cell>
        </row>
        <row r="72">
          <cell r="A72" t="str">
            <v>Somerset</v>
          </cell>
          <cell r="C72" t="str">
            <v>Hispanic</v>
          </cell>
          <cell r="D72">
            <v>2017</v>
          </cell>
          <cell r="E72" t="str">
            <v>Babies with low birth weight</v>
          </cell>
        </row>
        <row r="73">
          <cell r="A73" t="str">
            <v>Talbot</v>
          </cell>
          <cell r="C73" t="str">
            <v>Hispanic</v>
          </cell>
          <cell r="D73">
            <v>2017</v>
          </cell>
          <cell r="E73" t="str">
            <v>Babies with low birth weight</v>
          </cell>
        </row>
        <row r="74">
          <cell r="A74" t="str">
            <v>Washington</v>
          </cell>
          <cell r="B74">
            <v>10.9</v>
          </cell>
          <cell r="C74" t="str">
            <v>Hispanic</v>
          </cell>
          <cell r="D74">
            <v>2017</v>
          </cell>
          <cell r="E74" t="str">
            <v>Babies with low birth weight</v>
          </cell>
        </row>
        <row r="75">
          <cell r="A75" t="str">
            <v>Wicomico</v>
          </cell>
          <cell r="B75">
            <v>4.5</v>
          </cell>
          <cell r="C75" t="str">
            <v>Hispanic</v>
          </cell>
          <cell r="D75">
            <v>2017</v>
          </cell>
          <cell r="E75" t="str">
            <v>Babies with low birth weight</v>
          </cell>
        </row>
        <row r="76">
          <cell r="A76" t="str">
            <v>Worcester</v>
          </cell>
          <cell r="C76" t="str">
            <v>Hispanic</v>
          </cell>
          <cell r="D76">
            <v>2017</v>
          </cell>
          <cell r="E76" t="str">
            <v>Babies with low birth weight</v>
          </cell>
        </row>
        <row r="77">
          <cell r="A77" t="str">
            <v>State</v>
          </cell>
          <cell r="B77">
            <v>6.6</v>
          </cell>
          <cell r="C77" t="str">
            <v>White Non-Hispanic</v>
          </cell>
          <cell r="D77">
            <v>2017</v>
          </cell>
          <cell r="E77" t="str">
            <v>Babies with low birth weight</v>
          </cell>
        </row>
        <row r="78">
          <cell r="A78" t="str">
            <v>Allegany</v>
          </cell>
          <cell r="B78">
            <v>6.6</v>
          </cell>
          <cell r="C78" t="str">
            <v>White Non-Hispanic</v>
          </cell>
          <cell r="D78">
            <v>2017</v>
          </cell>
          <cell r="E78" t="str">
            <v>Babies with low birth weight</v>
          </cell>
        </row>
        <row r="79">
          <cell r="A79" t="str">
            <v>Anne Arundel</v>
          </cell>
          <cell r="B79">
            <v>6.5</v>
          </cell>
          <cell r="C79" t="str">
            <v>White Non-Hispanic</v>
          </cell>
          <cell r="D79">
            <v>2017</v>
          </cell>
          <cell r="E79" t="str">
            <v>Babies with low birth weight</v>
          </cell>
        </row>
        <row r="80">
          <cell r="A80" t="str">
            <v>Baltimore City</v>
          </cell>
          <cell r="B80">
            <v>7.2</v>
          </cell>
          <cell r="C80" t="str">
            <v>White Non-Hispanic</v>
          </cell>
          <cell r="D80">
            <v>2017</v>
          </cell>
          <cell r="E80" t="str">
            <v>Babies with low birth weight</v>
          </cell>
        </row>
        <row r="81">
          <cell r="A81" t="str">
            <v>Baltimore County</v>
          </cell>
          <cell r="B81">
            <v>7</v>
          </cell>
          <cell r="C81" t="str">
            <v>White Non-Hispanic</v>
          </cell>
          <cell r="D81">
            <v>2017</v>
          </cell>
          <cell r="E81" t="str">
            <v>Babies with low birth weight</v>
          </cell>
        </row>
        <row r="82">
          <cell r="A82" t="str">
            <v>Calvert</v>
          </cell>
          <cell r="B82">
            <v>6.8</v>
          </cell>
          <cell r="C82" t="str">
            <v>White Non-Hispanic</v>
          </cell>
          <cell r="D82">
            <v>2017</v>
          </cell>
          <cell r="E82" t="str">
            <v>Babies with low birth weight</v>
          </cell>
        </row>
        <row r="83">
          <cell r="A83" t="str">
            <v>Caroline</v>
          </cell>
          <cell r="B83">
            <v>7.4</v>
          </cell>
          <cell r="C83" t="str">
            <v>White Non-Hispanic</v>
          </cell>
          <cell r="D83">
            <v>2017</v>
          </cell>
          <cell r="E83" t="str">
            <v>Babies with low birth weight</v>
          </cell>
        </row>
        <row r="84">
          <cell r="A84" t="str">
            <v>Carroll</v>
          </cell>
          <cell r="B84">
            <v>6.9</v>
          </cell>
          <cell r="C84" t="str">
            <v>White Non-Hispanic</v>
          </cell>
          <cell r="D84">
            <v>2017</v>
          </cell>
          <cell r="E84" t="str">
            <v>Babies with low birth weight</v>
          </cell>
        </row>
        <row r="85">
          <cell r="A85" t="str">
            <v>Cecil</v>
          </cell>
          <cell r="B85">
            <v>6.2</v>
          </cell>
          <cell r="C85" t="str">
            <v>White Non-Hispanic</v>
          </cell>
          <cell r="D85">
            <v>2017</v>
          </cell>
          <cell r="E85" t="str">
            <v>Babies with low birth weight</v>
          </cell>
        </row>
        <row r="86">
          <cell r="A86" t="str">
            <v>Charles</v>
          </cell>
          <cell r="B86">
            <v>9</v>
          </cell>
          <cell r="C86" t="str">
            <v>White Non-Hispanic</v>
          </cell>
          <cell r="D86">
            <v>2017</v>
          </cell>
          <cell r="E86" t="str">
            <v>Babies with low birth weight</v>
          </cell>
        </row>
        <row r="87">
          <cell r="A87" t="str">
            <v>Dorchester</v>
          </cell>
          <cell r="B87">
            <v>4.8</v>
          </cell>
          <cell r="C87" t="str">
            <v>White Non-Hispanic</v>
          </cell>
          <cell r="D87">
            <v>2017</v>
          </cell>
          <cell r="E87" t="str">
            <v>Babies with low birth weight</v>
          </cell>
        </row>
        <row r="88">
          <cell r="A88" t="str">
            <v>Frederick</v>
          </cell>
          <cell r="B88">
            <v>5.6</v>
          </cell>
          <cell r="C88" t="str">
            <v>White Non-Hispanic</v>
          </cell>
          <cell r="D88">
            <v>2017</v>
          </cell>
          <cell r="E88" t="str">
            <v>Babies with low birth weight</v>
          </cell>
        </row>
        <row r="89">
          <cell r="A89" t="str">
            <v>Garrett</v>
          </cell>
          <cell r="B89">
            <v>11.2</v>
          </cell>
          <cell r="C89" t="str">
            <v>White Non-Hispanic</v>
          </cell>
          <cell r="D89">
            <v>2017</v>
          </cell>
          <cell r="E89" t="str">
            <v>Babies with low birth weight</v>
          </cell>
        </row>
        <row r="90">
          <cell r="A90" t="str">
            <v>Harford</v>
          </cell>
          <cell r="B90">
            <v>6</v>
          </cell>
          <cell r="C90" t="str">
            <v>White Non-Hispanic</v>
          </cell>
          <cell r="D90">
            <v>2017</v>
          </cell>
          <cell r="E90" t="str">
            <v>Babies with low birth weight</v>
          </cell>
        </row>
        <row r="91">
          <cell r="A91" t="str">
            <v>Howard</v>
          </cell>
          <cell r="B91">
            <v>5</v>
          </cell>
          <cell r="C91" t="str">
            <v>White Non-Hispanic</v>
          </cell>
          <cell r="D91">
            <v>2017</v>
          </cell>
          <cell r="E91" t="str">
            <v>Babies with low birth weight</v>
          </cell>
        </row>
        <row r="92">
          <cell r="A92" t="str">
            <v>Kent</v>
          </cell>
          <cell r="B92">
            <v>8</v>
          </cell>
          <cell r="C92" t="str">
            <v>White Non-Hispanic</v>
          </cell>
          <cell r="D92">
            <v>2017</v>
          </cell>
          <cell r="E92" t="str">
            <v>Babies with low birth weight</v>
          </cell>
        </row>
        <row r="93">
          <cell r="A93" t="str">
            <v>Montgomery</v>
          </cell>
          <cell r="B93">
            <v>6</v>
          </cell>
          <cell r="C93" t="str">
            <v>White Non-Hispanic</v>
          </cell>
          <cell r="D93">
            <v>2017</v>
          </cell>
          <cell r="E93" t="str">
            <v>Babies with low birth weight</v>
          </cell>
        </row>
        <row r="94">
          <cell r="A94" t="str">
            <v>Prince George's</v>
          </cell>
          <cell r="B94">
            <v>6.1</v>
          </cell>
          <cell r="C94" t="str">
            <v>White Non-Hispanic</v>
          </cell>
          <cell r="D94">
            <v>2017</v>
          </cell>
          <cell r="E94" t="str">
            <v>Babies with low birth weight</v>
          </cell>
        </row>
        <row r="95">
          <cell r="A95" t="str">
            <v>Queen Anne's</v>
          </cell>
          <cell r="B95">
            <v>9.8000000000000007</v>
          </cell>
          <cell r="C95" t="str">
            <v>White Non-Hispanic</v>
          </cell>
          <cell r="D95">
            <v>2017</v>
          </cell>
          <cell r="E95" t="str">
            <v>Babies with low birth weight</v>
          </cell>
        </row>
        <row r="96">
          <cell r="A96" t="str">
            <v>Saint Mary's</v>
          </cell>
          <cell r="B96">
            <v>5.6</v>
          </cell>
          <cell r="C96" t="str">
            <v>White Non-Hispanic</v>
          </cell>
          <cell r="D96">
            <v>2017</v>
          </cell>
          <cell r="E96" t="str">
            <v>Babies with low birth weight</v>
          </cell>
        </row>
        <row r="97">
          <cell r="A97" t="str">
            <v>Somerset</v>
          </cell>
          <cell r="B97">
            <v>7.3</v>
          </cell>
          <cell r="C97" t="str">
            <v>White Non-Hispanic</v>
          </cell>
          <cell r="D97">
            <v>2017</v>
          </cell>
          <cell r="E97" t="str">
            <v>Babies with low birth weight</v>
          </cell>
        </row>
        <row r="98">
          <cell r="A98" t="str">
            <v>Talbot</v>
          </cell>
          <cell r="B98">
            <v>7.2</v>
          </cell>
          <cell r="C98" t="str">
            <v>White Non-Hispanic</v>
          </cell>
          <cell r="D98">
            <v>2017</v>
          </cell>
          <cell r="E98" t="str">
            <v>Babies with low birth weight</v>
          </cell>
        </row>
        <row r="99">
          <cell r="A99" t="str">
            <v>Washington</v>
          </cell>
          <cell r="B99">
            <v>7.9</v>
          </cell>
          <cell r="C99" t="str">
            <v>White Non-Hispanic</v>
          </cell>
          <cell r="D99">
            <v>2017</v>
          </cell>
          <cell r="E99" t="str">
            <v>Babies with low birth weight</v>
          </cell>
        </row>
        <row r="100">
          <cell r="A100" t="str">
            <v>Wicomico</v>
          </cell>
          <cell r="B100">
            <v>10.9</v>
          </cell>
          <cell r="C100" t="str">
            <v>White Non-Hispanic</v>
          </cell>
          <cell r="D100">
            <v>2017</v>
          </cell>
          <cell r="E100" t="str">
            <v>Babies with low birth weight</v>
          </cell>
        </row>
        <row r="101">
          <cell r="A101" t="str">
            <v>Worcester</v>
          </cell>
          <cell r="B101">
            <v>4.2</v>
          </cell>
          <cell r="C101" t="str">
            <v>White Non-Hispanic</v>
          </cell>
          <cell r="D101">
            <v>2017</v>
          </cell>
          <cell r="E101" t="str">
            <v>Babies with low birth weight</v>
          </cell>
        </row>
        <row r="102">
          <cell r="A102" t="str">
            <v>State</v>
          </cell>
          <cell r="B102">
            <v>8.6999999999999993</v>
          </cell>
          <cell r="C102" t="str">
            <v>Asian/ Pacific Islander (Hispanic &amp; Non-Hispanic)</v>
          </cell>
          <cell r="D102">
            <v>2017</v>
          </cell>
          <cell r="E102" t="str">
            <v>Babies with low birth weight</v>
          </cell>
        </row>
        <row r="103">
          <cell r="A103" t="str">
            <v>Allegany</v>
          </cell>
          <cell r="C103" t="str">
            <v>Asian/ Pacific Islander (Hispanic &amp; Non-Hispanic)</v>
          </cell>
          <cell r="D103">
            <v>2017</v>
          </cell>
          <cell r="E103" t="str">
            <v>Babies with low birth weight</v>
          </cell>
        </row>
        <row r="104">
          <cell r="A104" t="str">
            <v>Anne Arundel</v>
          </cell>
          <cell r="B104">
            <v>10</v>
          </cell>
          <cell r="C104" t="str">
            <v>Asian/ Pacific Islander (Hispanic &amp; Non-Hispanic)</v>
          </cell>
          <cell r="D104">
            <v>2017</v>
          </cell>
          <cell r="E104" t="str">
            <v>Babies with low birth weight</v>
          </cell>
        </row>
        <row r="105">
          <cell r="A105" t="str">
            <v>Baltimore City</v>
          </cell>
          <cell r="B105">
            <v>10.199999999999999</v>
          </cell>
          <cell r="C105" t="str">
            <v>Asian/ Pacific Islander (Hispanic &amp; Non-Hispanic)</v>
          </cell>
          <cell r="D105">
            <v>2017</v>
          </cell>
          <cell r="E105" t="str">
            <v>Babies with low birth weight</v>
          </cell>
        </row>
        <row r="106">
          <cell r="A106" t="str">
            <v>Baltimore County</v>
          </cell>
          <cell r="B106">
            <v>7.7</v>
          </cell>
          <cell r="C106" t="str">
            <v>Asian/ Pacific Islander (Hispanic &amp; Non-Hispanic)</v>
          </cell>
          <cell r="D106">
            <v>2017</v>
          </cell>
          <cell r="E106" t="str">
            <v>Babies with low birth weight</v>
          </cell>
        </row>
        <row r="107">
          <cell r="A107" t="str">
            <v>Calvert</v>
          </cell>
          <cell r="C107" t="str">
            <v>Asian/ Pacific Islander (Hispanic &amp; Non-Hispanic)</v>
          </cell>
          <cell r="D107">
            <v>2017</v>
          </cell>
          <cell r="E107" t="str">
            <v>Babies with low birth weight</v>
          </cell>
        </row>
        <row r="108">
          <cell r="A108" t="str">
            <v>Caroline</v>
          </cell>
          <cell r="C108" t="str">
            <v>Asian/ Pacific Islander (Hispanic &amp; Non-Hispanic)</v>
          </cell>
          <cell r="D108">
            <v>2017</v>
          </cell>
          <cell r="E108" t="str">
            <v>Babies with low birth weight</v>
          </cell>
        </row>
        <row r="109">
          <cell r="A109" t="str">
            <v>Carroll</v>
          </cell>
          <cell r="C109" t="str">
            <v>Asian/ Pacific Islander (Hispanic &amp; Non-Hispanic)</v>
          </cell>
          <cell r="D109">
            <v>2017</v>
          </cell>
          <cell r="E109" t="str">
            <v>Babies with low birth weight</v>
          </cell>
        </row>
        <row r="110">
          <cell r="A110" t="str">
            <v>Cecil</v>
          </cell>
          <cell r="C110" t="str">
            <v>Asian/ Pacific Islander (Hispanic &amp; Non-Hispanic)</v>
          </cell>
          <cell r="D110">
            <v>2017</v>
          </cell>
          <cell r="E110" t="str">
            <v>Babies with low birth weight</v>
          </cell>
        </row>
        <row r="111">
          <cell r="A111" t="str">
            <v>Charles</v>
          </cell>
          <cell r="B111">
            <v>7.8</v>
          </cell>
          <cell r="C111" t="str">
            <v>Asian/ Pacific Islander (Hispanic &amp; Non-Hispanic)</v>
          </cell>
          <cell r="D111">
            <v>2017</v>
          </cell>
          <cell r="E111" t="str">
            <v>Babies with low birth weight</v>
          </cell>
        </row>
        <row r="112">
          <cell r="A112" t="str">
            <v>Dorchester</v>
          </cell>
          <cell r="C112" t="str">
            <v>Asian/ Pacific Islander (Hispanic &amp; Non-Hispanic)</v>
          </cell>
          <cell r="D112">
            <v>2017</v>
          </cell>
          <cell r="E112" t="str">
            <v>Babies with low birth weight</v>
          </cell>
        </row>
        <row r="113">
          <cell r="A113" t="str">
            <v>Frederick</v>
          </cell>
          <cell r="B113">
            <v>8.3000000000000007</v>
          </cell>
          <cell r="C113" t="str">
            <v>Asian/ Pacific Islander (Hispanic &amp; Non-Hispanic)</v>
          </cell>
          <cell r="D113">
            <v>2017</v>
          </cell>
          <cell r="E113" t="str">
            <v>Babies with low birth weight</v>
          </cell>
        </row>
        <row r="114">
          <cell r="A114" t="str">
            <v>Garrett</v>
          </cell>
          <cell r="C114" t="str">
            <v>Asian/ Pacific Islander (Hispanic &amp; Non-Hispanic)</v>
          </cell>
          <cell r="D114">
            <v>2017</v>
          </cell>
          <cell r="E114" t="str">
            <v>Babies with low birth weight</v>
          </cell>
        </row>
        <row r="115">
          <cell r="A115" t="str">
            <v>Harford</v>
          </cell>
          <cell r="B115">
            <v>5.8</v>
          </cell>
          <cell r="C115" t="str">
            <v>Asian/ Pacific Islander (Hispanic &amp; Non-Hispanic)</v>
          </cell>
          <cell r="D115">
            <v>2017</v>
          </cell>
          <cell r="E115" t="str">
            <v>Babies with low birth weight</v>
          </cell>
        </row>
        <row r="116">
          <cell r="A116" t="str">
            <v>Howard</v>
          </cell>
          <cell r="B116">
            <v>9.4</v>
          </cell>
          <cell r="C116" t="str">
            <v>Asian/ Pacific Islander (Hispanic &amp; Non-Hispanic)</v>
          </cell>
          <cell r="D116">
            <v>2017</v>
          </cell>
          <cell r="E116" t="str">
            <v>Babies with low birth weight</v>
          </cell>
        </row>
        <row r="117">
          <cell r="A117" t="str">
            <v>Kent</v>
          </cell>
          <cell r="C117" t="str">
            <v>Asian/ Pacific Islander (Hispanic &amp; Non-Hispanic)</v>
          </cell>
          <cell r="D117">
            <v>2017</v>
          </cell>
          <cell r="E117" t="str">
            <v>Babies with low birth weight</v>
          </cell>
        </row>
        <row r="118">
          <cell r="A118" t="str">
            <v>Montgomery</v>
          </cell>
          <cell r="B118">
            <v>8.6999999999999993</v>
          </cell>
          <cell r="C118" t="str">
            <v>Asian/ Pacific Islander (Hispanic &amp; Non-Hispanic)</v>
          </cell>
          <cell r="D118">
            <v>2017</v>
          </cell>
          <cell r="E118" t="str">
            <v>Babies with low birth weight</v>
          </cell>
        </row>
        <row r="119">
          <cell r="A119" t="str">
            <v>Prince George's</v>
          </cell>
          <cell r="B119">
            <v>9.8000000000000007</v>
          </cell>
          <cell r="C119" t="str">
            <v>Asian/ Pacific Islander (Hispanic &amp; Non-Hispanic)</v>
          </cell>
          <cell r="D119">
            <v>2017</v>
          </cell>
          <cell r="E119" t="str">
            <v>Babies with low birth weight</v>
          </cell>
        </row>
        <row r="120">
          <cell r="A120" t="str">
            <v>Queen Anne's</v>
          </cell>
          <cell r="C120" t="str">
            <v>Asian/ Pacific Islander (Hispanic &amp; Non-Hispanic)</v>
          </cell>
          <cell r="D120">
            <v>2017</v>
          </cell>
          <cell r="E120" t="str">
            <v>Babies with low birth weight</v>
          </cell>
        </row>
        <row r="121">
          <cell r="A121" t="str">
            <v>Saint Mary's</v>
          </cell>
          <cell r="C121" t="str">
            <v>Asian/ Pacific Islander (Hispanic &amp; Non-Hispanic)</v>
          </cell>
          <cell r="D121">
            <v>2017</v>
          </cell>
          <cell r="E121" t="str">
            <v>Babies with low birth weight</v>
          </cell>
        </row>
        <row r="122">
          <cell r="A122" t="str">
            <v>Somerset</v>
          </cell>
          <cell r="C122" t="str">
            <v>Asian/ Pacific Islander (Hispanic &amp; Non-Hispanic)</v>
          </cell>
          <cell r="D122">
            <v>2017</v>
          </cell>
          <cell r="E122" t="str">
            <v>Babies with low birth weight</v>
          </cell>
        </row>
        <row r="123">
          <cell r="A123" t="str">
            <v>Talbot</v>
          </cell>
          <cell r="C123" t="str">
            <v>Asian/ Pacific Islander (Hispanic &amp; Non-Hispanic)</v>
          </cell>
          <cell r="D123">
            <v>2017</v>
          </cell>
          <cell r="E123" t="str">
            <v>Babies with low birth weight</v>
          </cell>
        </row>
        <row r="124">
          <cell r="A124" t="str">
            <v>Washington</v>
          </cell>
          <cell r="C124" t="str">
            <v>Asian/ Pacific Islander (Hispanic &amp; Non-Hispanic)</v>
          </cell>
          <cell r="D124">
            <v>2017</v>
          </cell>
          <cell r="E124" t="str">
            <v>Babies with low birth weight</v>
          </cell>
        </row>
        <row r="125">
          <cell r="A125" t="str">
            <v>Wicomico</v>
          </cell>
          <cell r="C125" t="str">
            <v>Asian/ Pacific Islander (Hispanic &amp; Non-Hispanic)</v>
          </cell>
          <cell r="D125">
            <v>2017</v>
          </cell>
          <cell r="E125" t="str">
            <v>Babies with low birth weight</v>
          </cell>
        </row>
        <row r="126">
          <cell r="A126" t="str">
            <v>Worcester</v>
          </cell>
          <cell r="C126" t="str">
            <v>Asian/ Pacific Islander (Hispanic &amp; Non-Hispanic)</v>
          </cell>
          <cell r="D126">
            <v>2017</v>
          </cell>
          <cell r="E126" t="str">
            <v>Babies with low birth weight</v>
          </cell>
        </row>
        <row r="127">
          <cell r="A127" t="str">
            <v>State</v>
          </cell>
          <cell r="B127">
            <v>8.6</v>
          </cell>
          <cell r="C127" t="str">
            <v>All races/ ethnicities (aggregated)</v>
          </cell>
          <cell r="D127">
            <v>2016</v>
          </cell>
          <cell r="E127" t="str">
            <v>Babies with low birth weight</v>
          </cell>
        </row>
        <row r="128">
          <cell r="A128" t="str">
            <v>Allegany</v>
          </cell>
          <cell r="B128">
            <v>8.6</v>
          </cell>
          <cell r="C128" t="str">
            <v>All races/ ethnicities (aggregated)</v>
          </cell>
          <cell r="D128">
            <v>2016</v>
          </cell>
          <cell r="E128" t="str">
            <v>Babies with low birth weight</v>
          </cell>
        </row>
        <row r="129">
          <cell r="A129" t="str">
            <v>Anne Arundel</v>
          </cell>
          <cell r="B129">
            <v>7.4</v>
          </cell>
          <cell r="C129" t="str">
            <v>All races/ ethnicities (aggregated)</v>
          </cell>
          <cell r="D129">
            <v>2016</v>
          </cell>
          <cell r="E129" t="str">
            <v>Babies with low birth weight</v>
          </cell>
        </row>
        <row r="130">
          <cell r="A130" t="str">
            <v>Baltimore City</v>
          </cell>
          <cell r="B130">
            <v>11.7</v>
          </cell>
          <cell r="C130" t="str">
            <v>All races/ ethnicities (aggregated)</v>
          </cell>
          <cell r="D130">
            <v>2016</v>
          </cell>
          <cell r="E130" t="str">
            <v>Babies with low birth weight</v>
          </cell>
        </row>
        <row r="131">
          <cell r="A131" t="str">
            <v>Baltimore County</v>
          </cell>
          <cell r="B131">
            <v>8.8000000000000007</v>
          </cell>
          <cell r="C131" t="str">
            <v>All races/ ethnicities (aggregated)</v>
          </cell>
          <cell r="D131">
            <v>2016</v>
          </cell>
          <cell r="E131" t="str">
            <v>Babies with low birth weight</v>
          </cell>
        </row>
        <row r="132">
          <cell r="A132" t="str">
            <v>Calvert</v>
          </cell>
          <cell r="B132">
            <v>6.1</v>
          </cell>
          <cell r="C132" t="str">
            <v>All races/ ethnicities (aggregated)</v>
          </cell>
          <cell r="D132">
            <v>2016</v>
          </cell>
          <cell r="E132" t="str">
            <v>Babies with low birth weight</v>
          </cell>
        </row>
        <row r="133">
          <cell r="A133" t="str">
            <v>Caroline</v>
          </cell>
          <cell r="B133">
            <v>6.2</v>
          </cell>
          <cell r="C133" t="str">
            <v>All races/ ethnicities (aggregated)</v>
          </cell>
          <cell r="D133">
            <v>2016</v>
          </cell>
          <cell r="E133" t="str">
            <v>Babies with low birth weight</v>
          </cell>
        </row>
        <row r="134">
          <cell r="A134" t="str">
            <v>Carroll</v>
          </cell>
          <cell r="B134">
            <v>7.1</v>
          </cell>
          <cell r="C134" t="str">
            <v>All races/ ethnicities (aggregated)</v>
          </cell>
          <cell r="D134">
            <v>2016</v>
          </cell>
          <cell r="E134" t="str">
            <v>Babies with low birth weight</v>
          </cell>
        </row>
        <row r="135">
          <cell r="A135" t="str">
            <v>Cecil</v>
          </cell>
          <cell r="B135">
            <v>7.9</v>
          </cell>
          <cell r="C135" t="str">
            <v>All races/ ethnicities (aggregated)</v>
          </cell>
          <cell r="D135">
            <v>2016</v>
          </cell>
          <cell r="E135" t="str">
            <v>Babies with low birth weight</v>
          </cell>
        </row>
        <row r="136">
          <cell r="A136" t="str">
            <v>Charles</v>
          </cell>
          <cell r="B136">
            <v>10.199999999999999</v>
          </cell>
          <cell r="C136" t="str">
            <v>All races/ ethnicities (aggregated)</v>
          </cell>
          <cell r="D136">
            <v>2016</v>
          </cell>
          <cell r="E136" t="str">
            <v>Babies with low birth weight</v>
          </cell>
        </row>
        <row r="137">
          <cell r="A137" t="str">
            <v>Dorchester</v>
          </cell>
          <cell r="B137">
            <v>9.6999999999999993</v>
          </cell>
          <cell r="C137" t="str">
            <v>All races/ ethnicities (aggregated)</v>
          </cell>
          <cell r="D137">
            <v>2016</v>
          </cell>
          <cell r="E137" t="str">
            <v>Babies with low birth weight</v>
          </cell>
        </row>
        <row r="138">
          <cell r="A138" t="str">
            <v>Frederick</v>
          </cell>
          <cell r="B138">
            <v>5.9</v>
          </cell>
          <cell r="C138" t="str">
            <v>All races/ ethnicities (aggregated)</v>
          </cell>
          <cell r="D138">
            <v>2016</v>
          </cell>
          <cell r="E138" t="str">
            <v>Babies with low birth weight</v>
          </cell>
        </row>
        <row r="139">
          <cell r="A139" t="str">
            <v>Garrett</v>
          </cell>
          <cell r="B139">
            <v>10</v>
          </cell>
          <cell r="C139" t="str">
            <v>All races/ ethnicities (aggregated)</v>
          </cell>
          <cell r="D139">
            <v>2016</v>
          </cell>
          <cell r="E139" t="str">
            <v>Babies with low birth weight</v>
          </cell>
        </row>
        <row r="140">
          <cell r="A140" t="str">
            <v>Harford</v>
          </cell>
          <cell r="B140">
            <v>7.6</v>
          </cell>
          <cell r="C140" t="str">
            <v>All races/ ethnicities (aggregated)</v>
          </cell>
          <cell r="D140">
            <v>2016</v>
          </cell>
          <cell r="E140" t="str">
            <v>Babies with low birth weight</v>
          </cell>
        </row>
        <row r="141">
          <cell r="A141" t="str">
            <v>Howard</v>
          </cell>
          <cell r="B141">
            <v>8.4</v>
          </cell>
          <cell r="C141" t="str">
            <v>All races/ ethnicities (aggregated)</v>
          </cell>
          <cell r="D141">
            <v>2016</v>
          </cell>
          <cell r="E141" t="str">
            <v>Babies with low birth weight</v>
          </cell>
        </row>
        <row r="142">
          <cell r="A142" t="str">
            <v>Kent</v>
          </cell>
          <cell r="B142">
            <v>8.1</v>
          </cell>
          <cell r="C142" t="str">
            <v>All races/ ethnicities (aggregated)</v>
          </cell>
          <cell r="D142">
            <v>2016</v>
          </cell>
          <cell r="E142" t="str">
            <v>Babies with low birth weight</v>
          </cell>
        </row>
        <row r="143">
          <cell r="A143" t="str">
            <v>Montgomery</v>
          </cell>
          <cell r="B143">
            <v>7.2</v>
          </cell>
          <cell r="C143" t="str">
            <v>All races/ ethnicities (aggregated)</v>
          </cell>
          <cell r="D143">
            <v>2016</v>
          </cell>
          <cell r="E143" t="str">
            <v>Babies with low birth weight</v>
          </cell>
        </row>
        <row r="144">
          <cell r="A144" t="str">
            <v>Prince George's</v>
          </cell>
          <cell r="B144">
            <v>9.6999999999999993</v>
          </cell>
          <cell r="C144" t="str">
            <v>All races/ ethnicities (aggregated)</v>
          </cell>
          <cell r="D144">
            <v>2016</v>
          </cell>
          <cell r="E144" t="str">
            <v>Babies with low birth weight</v>
          </cell>
        </row>
        <row r="145">
          <cell r="A145" t="str">
            <v>Queen Anne's</v>
          </cell>
          <cell r="B145">
            <v>7.6</v>
          </cell>
          <cell r="C145" t="str">
            <v>All races/ ethnicities (aggregated)</v>
          </cell>
          <cell r="D145">
            <v>2016</v>
          </cell>
          <cell r="E145" t="str">
            <v>Babies with low birth weight</v>
          </cell>
        </row>
        <row r="146">
          <cell r="A146" t="str">
            <v>Saint Mary's</v>
          </cell>
          <cell r="B146">
            <v>6.5</v>
          </cell>
          <cell r="C146" t="str">
            <v>All races/ ethnicities (aggregated)</v>
          </cell>
          <cell r="D146">
            <v>2016</v>
          </cell>
          <cell r="E146" t="str">
            <v>Babies with low birth weight</v>
          </cell>
        </row>
        <row r="147">
          <cell r="A147" t="str">
            <v>Somerset</v>
          </cell>
          <cell r="B147">
            <v>10.199999999999999</v>
          </cell>
          <cell r="C147" t="str">
            <v>All races/ ethnicities (aggregated)</v>
          </cell>
          <cell r="D147">
            <v>2016</v>
          </cell>
          <cell r="E147" t="str">
            <v>Babies with low birth weight</v>
          </cell>
        </row>
        <row r="148">
          <cell r="A148" t="str">
            <v>Talbot</v>
          </cell>
          <cell r="B148">
            <v>7.6</v>
          </cell>
          <cell r="C148" t="str">
            <v>All races/ ethnicities (aggregated)</v>
          </cell>
          <cell r="D148">
            <v>2016</v>
          </cell>
          <cell r="E148" t="str">
            <v>Babies with low birth weight</v>
          </cell>
        </row>
        <row r="149">
          <cell r="A149" t="str">
            <v>Washington</v>
          </cell>
          <cell r="B149">
            <v>9.4</v>
          </cell>
          <cell r="C149" t="str">
            <v>All races/ ethnicities (aggregated)</v>
          </cell>
          <cell r="D149">
            <v>2016</v>
          </cell>
          <cell r="E149" t="str">
            <v>Babies with low birth weight</v>
          </cell>
        </row>
        <row r="150">
          <cell r="A150" t="str">
            <v>Wicomico</v>
          </cell>
          <cell r="B150">
            <v>9</v>
          </cell>
          <cell r="C150" t="str">
            <v>All races/ ethnicities (aggregated)</v>
          </cell>
          <cell r="D150">
            <v>2016</v>
          </cell>
          <cell r="E150" t="str">
            <v>Babies with low birth weight</v>
          </cell>
        </row>
        <row r="151">
          <cell r="A151" t="str">
            <v>Worcester</v>
          </cell>
          <cell r="B151">
            <v>6</v>
          </cell>
          <cell r="C151" t="str">
            <v>All races/ ethnicities (aggregated)</v>
          </cell>
          <cell r="D151">
            <v>2016</v>
          </cell>
          <cell r="E151" t="str">
            <v>Babies with low birth weight</v>
          </cell>
        </row>
        <row r="152">
          <cell r="A152" t="str">
            <v>State</v>
          </cell>
          <cell r="B152">
            <v>12.1</v>
          </cell>
          <cell r="C152" t="str">
            <v>Black Non-Hispanic</v>
          </cell>
          <cell r="D152">
            <v>2016</v>
          </cell>
          <cell r="E152" t="str">
            <v>Babies with low birth weight</v>
          </cell>
        </row>
        <row r="153">
          <cell r="A153" t="str">
            <v>Allegany</v>
          </cell>
          <cell r="C153" t="str">
            <v>Black Non-Hispanic</v>
          </cell>
          <cell r="D153">
            <v>2016</v>
          </cell>
          <cell r="E153" t="str">
            <v>Babies with low birth weight</v>
          </cell>
        </row>
        <row r="154">
          <cell r="A154" t="str">
            <v>Anne Arundel</v>
          </cell>
          <cell r="B154">
            <v>11.7</v>
          </cell>
          <cell r="C154" t="str">
            <v>Black Non-Hispanic</v>
          </cell>
          <cell r="D154">
            <v>2016</v>
          </cell>
          <cell r="E154" t="str">
            <v>Babies with low birth weight</v>
          </cell>
        </row>
        <row r="155">
          <cell r="A155" t="str">
            <v>Baltimore City</v>
          </cell>
          <cell r="B155">
            <v>14.9</v>
          </cell>
          <cell r="C155" t="str">
            <v>Black Non-Hispanic</v>
          </cell>
          <cell r="D155">
            <v>2016</v>
          </cell>
          <cell r="E155" t="str">
            <v>Babies with low birth weight</v>
          </cell>
        </row>
        <row r="156">
          <cell r="A156" t="str">
            <v>Baltimore County</v>
          </cell>
          <cell r="B156">
            <v>12.3</v>
          </cell>
          <cell r="C156" t="str">
            <v>Black Non-Hispanic</v>
          </cell>
          <cell r="D156">
            <v>2016</v>
          </cell>
          <cell r="E156" t="str">
            <v>Babies with low birth weight</v>
          </cell>
        </row>
        <row r="157">
          <cell r="A157" t="str">
            <v>Calvert</v>
          </cell>
          <cell r="B157">
            <v>15.7</v>
          </cell>
          <cell r="C157" t="str">
            <v>Black Non-Hispanic</v>
          </cell>
          <cell r="D157">
            <v>2016</v>
          </cell>
          <cell r="E157" t="str">
            <v>Babies with low birth weight</v>
          </cell>
        </row>
        <row r="158">
          <cell r="A158" t="str">
            <v>Caroline</v>
          </cell>
          <cell r="B158">
            <v>9.6999999999999993</v>
          </cell>
          <cell r="C158" t="str">
            <v>Black Non-Hispanic</v>
          </cell>
          <cell r="D158">
            <v>2016</v>
          </cell>
          <cell r="E158" t="str">
            <v>Babies with low birth weight</v>
          </cell>
        </row>
        <row r="159">
          <cell r="A159" t="str">
            <v>Carroll</v>
          </cell>
          <cell r="C159" t="str">
            <v>Black Non-Hispanic</v>
          </cell>
          <cell r="D159">
            <v>2016</v>
          </cell>
          <cell r="E159" t="str">
            <v>Babies with low birth weight</v>
          </cell>
        </row>
        <row r="160">
          <cell r="A160" t="str">
            <v>Cecil</v>
          </cell>
          <cell r="B160">
            <v>12.9</v>
          </cell>
          <cell r="C160" t="str">
            <v>Black Non-Hispanic</v>
          </cell>
          <cell r="D160">
            <v>2016</v>
          </cell>
          <cell r="E160" t="str">
            <v>Babies with low birth weight</v>
          </cell>
        </row>
        <row r="161">
          <cell r="A161" t="str">
            <v>Charles</v>
          </cell>
          <cell r="B161">
            <v>12</v>
          </cell>
          <cell r="C161" t="str">
            <v>Black Non-Hispanic</v>
          </cell>
          <cell r="D161">
            <v>2016</v>
          </cell>
          <cell r="E161" t="str">
            <v>Babies with low birth weight</v>
          </cell>
        </row>
        <row r="162">
          <cell r="A162" t="str">
            <v>Dorchester</v>
          </cell>
          <cell r="B162">
            <v>14.5</v>
          </cell>
          <cell r="C162" t="str">
            <v>Black Non-Hispanic</v>
          </cell>
          <cell r="D162">
            <v>2016</v>
          </cell>
          <cell r="E162" t="str">
            <v>Babies with low birth weight</v>
          </cell>
        </row>
        <row r="163">
          <cell r="A163" t="str">
            <v>Frederick</v>
          </cell>
          <cell r="B163">
            <v>9.6</v>
          </cell>
          <cell r="C163" t="str">
            <v>Black Non-Hispanic</v>
          </cell>
          <cell r="D163">
            <v>2016</v>
          </cell>
          <cell r="E163" t="str">
            <v>Babies with low birth weight</v>
          </cell>
        </row>
        <row r="164">
          <cell r="A164" t="str">
            <v>Garrett</v>
          </cell>
          <cell r="C164" t="str">
            <v>Black Non-Hispanic</v>
          </cell>
          <cell r="D164">
            <v>2016</v>
          </cell>
          <cell r="E164" t="str">
            <v>Babies with low birth weight</v>
          </cell>
        </row>
        <row r="165">
          <cell r="A165" t="str">
            <v>Harford</v>
          </cell>
          <cell r="B165">
            <v>12.1</v>
          </cell>
          <cell r="C165" t="str">
            <v>Black Non-Hispanic</v>
          </cell>
          <cell r="D165">
            <v>2016</v>
          </cell>
          <cell r="E165" t="str">
            <v>Babies with low birth weight</v>
          </cell>
        </row>
        <row r="166">
          <cell r="A166" t="str">
            <v>Howard</v>
          </cell>
          <cell r="B166">
            <v>9.3000000000000007</v>
          </cell>
          <cell r="C166" t="str">
            <v>Black Non-Hispanic</v>
          </cell>
          <cell r="D166">
            <v>2016</v>
          </cell>
          <cell r="E166" t="str">
            <v>Babies with low birth weight</v>
          </cell>
        </row>
        <row r="167">
          <cell r="A167" t="str">
            <v>Kent</v>
          </cell>
          <cell r="B167">
            <v>14.3</v>
          </cell>
          <cell r="C167" t="str">
            <v>Black Non-Hispanic</v>
          </cell>
          <cell r="D167">
            <v>2016</v>
          </cell>
          <cell r="E167" t="str">
            <v>Babies with low birth weight</v>
          </cell>
        </row>
        <row r="168">
          <cell r="A168" t="str">
            <v>Montgomery</v>
          </cell>
          <cell r="B168">
            <v>9.3000000000000007</v>
          </cell>
          <cell r="C168" t="str">
            <v>Black Non-Hispanic</v>
          </cell>
          <cell r="D168">
            <v>2016</v>
          </cell>
          <cell r="E168" t="str">
            <v>Babies with low birth weight</v>
          </cell>
        </row>
        <row r="169">
          <cell r="A169" t="str">
            <v>Prince George's</v>
          </cell>
          <cell r="B169">
            <v>11.6</v>
          </cell>
          <cell r="C169" t="str">
            <v>Black Non-Hispanic</v>
          </cell>
          <cell r="D169">
            <v>2016</v>
          </cell>
          <cell r="E169" t="str">
            <v>Babies with low birth weight</v>
          </cell>
        </row>
        <row r="170">
          <cell r="A170" t="str">
            <v>Queen Anne's</v>
          </cell>
          <cell r="C170" t="str">
            <v>Black Non-Hispanic</v>
          </cell>
          <cell r="D170">
            <v>2016</v>
          </cell>
          <cell r="E170" t="str">
            <v>Babies with low birth weight</v>
          </cell>
        </row>
        <row r="171">
          <cell r="A171" t="str">
            <v>Saint Mary's</v>
          </cell>
          <cell r="B171">
            <v>11.3</v>
          </cell>
          <cell r="C171" t="str">
            <v>Black Non-Hispanic</v>
          </cell>
          <cell r="D171">
            <v>2016</v>
          </cell>
          <cell r="E171" t="str">
            <v>Babies with low birth weight</v>
          </cell>
        </row>
        <row r="172">
          <cell r="A172" t="str">
            <v>Somerset</v>
          </cell>
          <cell r="B172">
            <v>9.6</v>
          </cell>
          <cell r="C172" t="str">
            <v>Black Non-Hispanic</v>
          </cell>
          <cell r="D172">
            <v>2016</v>
          </cell>
          <cell r="E172" t="str">
            <v>Babies with low birth weight</v>
          </cell>
        </row>
        <row r="173">
          <cell r="A173" t="str">
            <v>Talbot</v>
          </cell>
          <cell r="B173">
            <v>13.3</v>
          </cell>
          <cell r="C173" t="str">
            <v>Black Non-Hispanic</v>
          </cell>
          <cell r="D173">
            <v>2016</v>
          </cell>
          <cell r="E173" t="str">
            <v>Babies with low birth weight</v>
          </cell>
        </row>
        <row r="174">
          <cell r="A174" t="str">
            <v>Washington</v>
          </cell>
          <cell r="B174">
            <v>14.5</v>
          </cell>
          <cell r="C174" t="str">
            <v>Black Non-Hispanic</v>
          </cell>
          <cell r="D174">
            <v>2016</v>
          </cell>
          <cell r="E174" t="str">
            <v>Babies with low birth weight</v>
          </cell>
        </row>
        <row r="175">
          <cell r="A175" t="str">
            <v>Wicomico</v>
          </cell>
          <cell r="B175">
            <v>12.8</v>
          </cell>
          <cell r="C175" t="str">
            <v>Black Non-Hispanic</v>
          </cell>
          <cell r="D175">
            <v>2016</v>
          </cell>
          <cell r="E175" t="str">
            <v>Babies with low birth weight</v>
          </cell>
        </row>
        <row r="176">
          <cell r="A176" t="str">
            <v>Worcester</v>
          </cell>
          <cell r="B176">
            <v>9.1</v>
          </cell>
          <cell r="C176" t="str">
            <v>Black Non-Hispanic</v>
          </cell>
          <cell r="D176">
            <v>2016</v>
          </cell>
          <cell r="E176" t="str">
            <v>Babies with low birth weight</v>
          </cell>
        </row>
        <row r="177">
          <cell r="A177" t="str">
            <v>State</v>
          </cell>
          <cell r="B177">
            <v>7</v>
          </cell>
          <cell r="C177" t="str">
            <v>Hispanic</v>
          </cell>
          <cell r="D177">
            <v>2016</v>
          </cell>
          <cell r="E177" t="str">
            <v>Babies with low birth weight</v>
          </cell>
        </row>
        <row r="178">
          <cell r="A178" t="str">
            <v>Allegany</v>
          </cell>
          <cell r="C178" t="str">
            <v>Hispanic</v>
          </cell>
          <cell r="D178">
            <v>2016</v>
          </cell>
          <cell r="E178" t="str">
            <v>Babies with low birth weight</v>
          </cell>
        </row>
        <row r="179">
          <cell r="A179" t="str">
            <v>Anne Arundel</v>
          </cell>
          <cell r="B179">
            <v>6.2</v>
          </cell>
          <cell r="C179" t="str">
            <v>Hispanic</v>
          </cell>
          <cell r="D179">
            <v>2016</v>
          </cell>
          <cell r="E179" t="str">
            <v>Babies with low birth weight</v>
          </cell>
        </row>
        <row r="180">
          <cell r="A180" t="str">
            <v>Baltimore City</v>
          </cell>
          <cell r="B180">
            <v>6.7</v>
          </cell>
          <cell r="C180" t="str">
            <v>Hispanic</v>
          </cell>
          <cell r="D180">
            <v>2016</v>
          </cell>
          <cell r="E180" t="str">
            <v>Babies with low birth weight</v>
          </cell>
        </row>
        <row r="181">
          <cell r="A181" t="str">
            <v>Baltimore County</v>
          </cell>
          <cell r="B181">
            <v>8.5</v>
          </cell>
          <cell r="C181" t="str">
            <v>Hispanic</v>
          </cell>
          <cell r="D181">
            <v>2016</v>
          </cell>
          <cell r="E181" t="str">
            <v>Babies with low birth weight</v>
          </cell>
        </row>
        <row r="182">
          <cell r="A182" t="str">
            <v>Calvert</v>
          </cell>
          <cell r="C182" t="str">
            <v>Hispanic</v>
          </cell>
          <cell r="D182">
            <v>2016</v>
          </cell>
          <cell r="E182" t="str">
            <v>Babies with low birth weight</v>
          </cell>
        </row>
        <row r="183">
          <cell r="A183" t="str">
            <v>Caroline</v>
          </cell>
          <cell r="C183" t="str">
            <v>Hispanic</v>
          </cell>
          <cell r="D183">
            <v>2016</v>
          </cell>
          <cell r="E183" t="str">
            <v>Babies with low birth weight</v>
          </cell>
        </row>
        <row r="184">
          <cell r="A184" t="str">
            <v>Carroll</v>
          </cell>
          <cell r="C184" t="str">
            <v>Hispanic</v>
          </cell>
          <cell r="D184">
            <v>2016</v>
          </cell>
          <cell r="E184" t="str">
            <v>Babies with low birth weight</v>
          </cell>
        </row>
        <row r="185">
          <cell r="A185" t="str">
            <v>Cecil</v>
          </cell>
          <cell r="B185">
            <v>12.9</v>
          </cell>
          <cell r="C185" t="str">
            <v>Hispanic</v>
          </cell>
          <cell r="D185">
            <v>2016</v>
          </cell>
          <cell r="E185" t="str">
            <v>Babies with low birth weight</v>
          </cell>
        </row>
        <row r="186">
          <cell r="A186" t="str">
            <v>Charles</v>
          </cell>
          <cell r="B186">
            <v>5.4</v>
          </cell>
          <cell r="C186" t="str">
            <v>Hispanic</v>
          </cell>
          <cell r="D186">
            <v>2016</v>
          </cell>
          <cell r="E186" t="str">
            <v>Babies with low birth weight</v>
          </cell>
        </row>
        <row r="187">
          <cell r="A187" t="str">
            <v>Dorchester</v>
          </cell>
          <cell r="C187" t="str">
            <v>Hispanic</v>
          </cell>
          <cell r="D187">
            <v>2016</v>
          </cell>
          <cell r="E187" t="str">
            <v>Babies with low birth weight</v>
          </cell>
        </row>
        <row r="188">
          <cell r="A188" t="str">
            <v>Frederick</v>
          </cell>
          <cell r="B188">
            <v>6.3</v>
          </cell>
          <cell r="C188" t="str">
            <v>Hispanic</v>
          </cell>
          <cell r="D188">
            <v>2016</v>
          </cell>
          <cell r="E188" t="str">
            <v>Babies with low birth weight</v>
          </cell>
        </row>
        <row r="189">
          <cell r="A189" t="str">
            <v>Garrett</v>
          </cell>
          <cell r="C189" t="str">
            <v>Hispanic</v>
          </cell>
          <cell r="D189">
            <v>2016</v>
          </cell>
          <cell r="E189" t="str">
            <v>Babies with low birth weight</v>
          </cell>
        </row>
        <row r="190">
          <cell r="A190" t="str">
            <v>Harford</v>
          </cell>
          <cell r="B190">
            <v>7.5</v>
          </cell>
          <cell r="C190" t="str">
            <v>Hispanic</v>
          </cell>
          <cell r="D190">
            <v>2016</v>
          </cell>
          <cell r="E190" t="str">
            <v>Babies with low birth weight</v>
          </cell>
        </row>
        <row r="191">
          <cell r="A191" t="str">
            <v>Howard</v>
          </cell>
          <cell r="B191">
            <v>7.5</v>
          </cell>
          <cell r="C191" t="str">
            <v>Hispanic</v>
          </cell>
          <cell r="D191">
            <v>2016</v>
          </cell>
          <cell r="E191" t="str">
            <v>Babies with low birth weight</v>
          </cell>
        </row>
        <row r="192">
          <cell r="A192" t="str">
            <v>Kent</v>
          </cell>
          <cell r="C192" t="str">
            <v>Hispanic</v>
          </cell>
          <cell r="D192">
            <v>2016</v>
          </cell>
          <cell r="E192" t="str">
            <v>Babies with low birth weight</v>
          </cell>
        </row>
        <row r="193">
          <cell r="A193" t="str">
            <v>Montgomery</v>
          </cell>
          <cell r="B193">
            <v>7.1</v>
          </cell>
          <cell r="C193" t="str">
            <v>Hispanic</v>
          </cell>
          <cell r="D193">
            <v>2016</v>
          </cell>
          <cell r="E193" t="str">
            <v>Babies with low birth weight</v>
          </cell>
        </row>
        <row r="194">
          <cell r="A194" t="str">
            <v>Prince George's</v>
          </cell>
          <cell r="B194">
            <v>7.1</v>
          </cell>
          <cell r="C194" t="str">
            <v>Hispanic</v>
          </cell>
          <cell r="D194">
            <v>2016</v>
          </cell>
          <cell r="E194" t="str">
            <v>Babies with low birth weight</v>
          </cell>
        </row>
        <row r="195">
          <cell r="A195" t="str">
            <v>Queen Anne's</v>
          </cell>
          <cell r="C195" t="str">
            <v>Hispanic</v>
          </cell>
          <cell r="D195">
            <v>2016</v>
          </cell>
          <cell r="E195" t="str">
            <v>Babies with low birth weight</v>
          </cell>
        </row>
        <row r="196">
          <cell r="A196" t="str">
            <v>Saint Mary's</v>
          </cell>
          <cell r="C196" t="str">
            <v>Hispanic</v>
          </cell>
          <cell r="D196">
            <v>2016</v>
          </cell>
          <cell r="E196" t="str">
            <v>Babies with low birth weight</v>
          </cell>
        </row>
        <row r="197">
          <cell r="A197" t="str">
            <v>Somerset</v>
          </cell>
          <cell r="C197" t="str">
            <v>Hispanic</v>
          </cell>
          <cell r="D197">
            <v>2016</v>
          </cell>
          <cell r="E197" t="str">
            <v>Babies with low birth weight</v>
          </cell>
        </row>
        <row r="198">
          <cell r="A198" t="str">
            <v>Talbot</v>
          </cell>
          <cell r="B198">
            <v>8.6999999999999993</v>
          </cell>
          <cell r="C198" t="str">
            <v>Hispanic</v>
          </cell>
          <cell r="D198">
            <v>2016</v>
          </cell>
          <cell r="E198" t="str">
            <v>Babies with low birth weight</v>
          </cell>
        </row>
        <row r="199">
          <cell r="A199" t="str">
            <v>Washington</v>
          </cell>
          <cell r="B199">
            <v>4.5999999999999996</v>
          </cell>
          <cell r="C199" t="str">
            <v>Hispanic</v>
          </cell>
          <cell r="D199">
            <v>2016</v>
          </cell>
          <cell r="E199" t="str">
            <v>Babies with low birth weight</v>
          </cell>
        </row>
        <row r="200">
          <cell r="A200" t="str">
            <v>Wicomico</v>
          </cell>
          <cell r="B200">
            <v>13.4</v>
          </cell>
          <cell r="C200" t="str">
            <v>Hispanic</v>
          </cell>
          <cell r="D200">
            <v>2016</v>
          </cell>
          <cell r="E200" t="str">
            <v>Babies with low birth weight</v>
          </cell>
        </row>
        <row r="201">
          <cell r="A201" t="str">
            <v>Worcester</v>
          </cell>
          <cell r="C201" t="str">
            <v>Hispanic</v>
          </cell>
          <cell r="D201">
            <v>2016</v>
          </cell>
          <cell r="E201" t="str">
            <v>Babies with low birth weight</v>
          </cell>
        </row>
        <row r="202">
          <cell r="A202" t="str">
            <v>State</v>
          </cell>
          <cell r="B202">
            <v>6.6</v>
          </cell>
          <cell r="C202" t="str">
            <v>White Non-Hispanic</v>
          </cell>
          <cell r="D202">
            <v>2016</v>
          </cell>
          <cell r="E202" t="str">
            <v>Babies with low birth weight</v>
          </cell>
        </row>
        <row r="203">
          <cell r="A203" t="str">
            <v>Allegany</v>
          </cell>
          <cell r="B203">
            <v>8.3000000000000007</v>
          </cell>
          <cell r="C203" t="str">
            <v>White Non-Hispanic</v>
          </cell>
          <cell r="D203">
            <v>2016</v>
          </cell>
          <cell r="E203" t="str">
            <v>Babies with low birth weight</v>
          </cell>
        </row>
        <row r="204">
          <cell r="A204" t="str">
            <v>Anne Arundel</v>
          </cell>
          <cell r="B204">
            <v>6.2</v>
          </cell>
          <cell r="C204" t="str">
            <v>White Non-Hispanic</v>
          </cell>
          <cell r="D204">
            <v>2016</v>
          </cell>
          <cell r="E204" t="str">
            <v>Babies with low birth weight</v>
          </cell>
        </row>
        <row r="205">
          <cell r="A205" t="str">
            <v>Baltimore City</v>
          </cell>
          <cell r="B205">
            <v>6.5</v>
          </cell>
          <cell r="C205" t="str">
            <v>White Non-Hispanic</v>
          </cell>
          <cell r="D205">
            <v>2016</v>
          </cell>
          <cell r="E205" t="str">
            <v>Babies with low birth weight</v>
          </cell>
        </row>
        <row r="206">
          <cell r="A206" t="str">
            <v>Baltimore County</v>
          </cell>
          <cell r="B206">
            <v>6.6</v>
          </cell>
          <cell r="C206" t="str">
            <v>White Non-Hispanic</v>
          </cell>
          <cell r="D206">
            <v>2016</v>
          </cell>
          <cell r="E206" t="str">
            <v>Babies with low birth weight</v>
          </cell>
        </row>
        <row r="207">
          <cell r="A207" t="str">
            <v>Calvert</v>
          </cell>
          <cell r="B207">
            <v>4.0999999999999996</v>
          </cell>
          <cell r="C207" t="str">
            <v>White Non-Hispanic</v>
          </cell>
          <cell r="D207">
            <v>2016</v>
          </cell>
          <cell r="E207" t="str">
            <v>Babies with low birth weight</v>
          </cell>
        </row>
        <row r="208">
          <cell r="A208" t="str">
            <v>Caroline</v>
          </cell>
          <cell r="B208">
            <v>5.0999999999999996</v>
          </cell>
          <cell r="C208" t="str">
            <v>White Non-Hispanic</v>
          </cell>
          <cell r="D208">
            <v>2016</v>
          </cell>
          <cell r="E208" t="str">
            <v>Babies with low birth weight</v>
          </cell>
        </row>
        <row r="209">
          <cell r="A209" t="str">
            <v>Carroll</v>
          </cell>
          <cell r="B209">
            <v>7.2</v>
          </cell>
          <cell r="C209" t="str">
            <v>White Non-Hispanic</v>
          </cell>
          <cell r="D209">
            <v>2016</v>
          </cell>
          <cell r="E209" t="str">
            <v>Babies with low birth weight</v>
          </cell>
        </row>
        <row r="210">
          <cell r="A210" t="str">
            <v>Cecil</v>
          </cell>
          <cell r="B210">
            <v>7</v>
          </cell>
          <cell r="C210" t="str">
            <v>White Non-Hispanic</v>
          </cell>
          <cell r="D210">
            <v>2016</v>
          </cell>
          <cell r="E210" t="str">
            <v>Babies with low birth weight</v>
          </cell>
        </row>
        <row r="211">
          <cell r="A211" t="str">
            <v>Charles</v>
          </cell>
          <cell r="B211">
            <v>8.5</v>
          </cell>
          <cell r="C211" t="str">
            <v>White Non-Hispanic</v>
          </cell>
          <cell r="D211">
            <v>2016</v>
          </cell>
          <cell r="E211" t="str">
            <v>Babies with low birth weight</v>
          </cell>
        </row>
        <row r="212">
          <cell r="A212" t="str">
            <v>Dorchester</v>
          </cell>
          <cell r="B212">
            <v>8.1999999999999993</v>
          </cell>
          <cell r="C212" t="str">
            <v>White Non-Hispanic</v>
          </cell>
          <cell r="D212">
            <v>2016</v>
          </cell>
          <cell r="E212" t="str">
            <v>Babies with low birth weight</v>
          </cell>
        </row>
        <row r="213">
          <cell r="A213" t="str">
            <v>Frederick</v>
          </cell>
          <cell r="B213">
            <v>5</v>
          </cell>
          <cell r="C213" t="str">
            <v>White Non-Hispanic</v>
          </cell>
          <cell r="D213">
            <v>2016</v>
          </cell>
          <cell r="E213" t="str">
            <v>Babies with low birth weight</v>
          </cell>
        </row>
        <row r="214">
          <cell r="A214" t="str">
            <v>Garrett</v>
          </cell>
          <cell r="B214">
            <v>10.1</v>
          </cell>
          <cell r="C214" t="str">
            <v>White Non-Hispanic</v>
          </cell>
          <cell r="D214">
            <v>2016</v>
          </cell>
          <cell r="E214" t="str">
            <v>Babies with low birth weight</v>
          </cell>
        </row>
        <row r="215">
          <cell r="A215" t="str">
            <v>Harford</v>
          </cell>
          <cell r="B215">
            <v>6.4</v>
          </cell>
          <cell r="C215" t="str">
            <v>White Non-Hispanic</v>
          </cell>
          <cell r="D215">
            <v>2016</v>
          </cell>
          <cell r="E215" t="str">
            <v>Babies with low birth weight</v>
          </cell>
        </row>
        <row r="216">
          <cell r="A216" t="str">
            <v>Howard</v>
          </cell>
          <cell r="B216">
            <v>6.9</v>
          </cell>
          <cell r="C216" t="str">
            <v>White Non-Hispanic</v>
          </cell>
          <cell r="D216">
            <v>2016</v>
          </cell>
          <cell r="E216" t="str">
            <v>Babies with low birth weight</v>
          </cell>
        </row>
        <row r="217">
          <cell r="A217" t="str">
            <v>Kent</v>
          </cell>
          <cell r="B217">
            <v>5.9</v>
          </cell>
          <cell r="C217" t="str">
            <v>White Non-Hispanic</v>
          </cell>
          <cell r="D217">
            <v>2016</v>
          </cell>
          <cell r="E217" t="str">
            <v>Babies with low birth weight</v>
          </cell>
        </row>
        <row r="218">
          <cell r="A218" t="str">
            <v>Montgomery</v>
          </cell>
          <cell r="B218">
            <v>6.1</v>
          </cell>
          <cell r="C218" t="str">
            <v>White Non-Hispanic</v>
          </cell>
          <cell r="D218">
            <v>2016</v>
          </cell>
          <cell r="E218" t="str">
            <v>Babies with low birth weight</v>
          </cell>
        </row>
        <row r="219">
          <cell r="A219" t="str">
            <v>Prince George's</v>
          </cell>
          <cell r="B219">
            <v>7.2</v>
          </cell>
          <cell r="C219" t="str">
            <v>White Non-Hispanic</v>
          </cell>
          <cell r="D219">
            <v>2016</v>
          </cell>
          <cell r="E219" t="str">
            <v>Babies with low birth weight</v>
          </cell>
        </row>
        <row r="220">
          <cell r="A220" t="str">
            <v>Queen Anne's</v>
          </cell>
          <cell r="B220">
            <v>8.6999999999999993</v>
          </cell>
          <cell r="C220" t="str">
            <v>White Non-Hispanic</v>
          </cell>
          <cell r="D220">
            <v>2016</v>
          </cell>
          <cell r="E220" t="str">
            <v>Babies with low birth weight</v>
          </cell>
        </row>
        <row r="221">
          <cell r="A221" t="str">
            <v>Saint Mary's</v>
          </cell>
          <cell r="B221">
            <v>5.6</v>
          </cell>
          <cell r="C221" t="str">
            <v>White Non-Hispanic</v>
          </cell>
          <cell r="D221">
            <v>2016</v>
          </cell>
          <cell r="E221" t="str">
            <v>Babies with low birth weight</v>
          </cell>
        </row>
        <row r="222">
          <cell r="A222" t="str">
            <v>Somerset</v>
          </cell>
          <cell r="B222">
            <v>11.4</v>
          </cell>
          <cell r="C222" t="str">
            <v>White Non-Hispanic</v>
          </cell>
          <cell r="D222">
            <v>2016</v>
          </cell>
          <cell r="E222" t="str">
            <v>Babies with low birth weight</v>
          </cell>
        </row>
        <row r="223">
          <cell r="A223" t="str">
            <v>Talbot</v>
          </cell>
          <cell r="B223">
            <v>4.9000000000000004</v>
          </cell>
          <cell r="C223" t="str">
            <v>White Non-Hispanic</v>
          </cell>
          <cell r="D223">
            <v>2016</v>
          </cell>
          <cell r="E223" t="str">
            <v>Babies with low birth weight</v>
          </cell>
        </row>
        <row r="224">
          <cell r="A224" t="str">
            <v>Washington</v>
          </cell>
          <cell r="B224">
            <v>9</v>
          </cell>
          <cell r="C224" t="str">
            <v>White Non-Hispanic</v>
          </cell>
          <cell r="D224">
            <v>2016</v>
          </cell>
          <cell r="E224" t="str">
            <v>Babies with low birth weight</v>
          </cell>
        </row>
        <row r="225">
          <cell r="A225" t="str">
            <v>Wicomico</v>
          </cell>
          <cell r="B225">
            <v>5.5</v>
          </cell>
          <cell r="C225" t="str">
            <v>White Non-Hispanic</v>
          </cell>
          <cell r="D225">
            <v>2016</v>
          </cell>
          <cell r="E225" t="str">
            <v>Babies with low birth weight</v>
          </cell>
        </row>
        <row r="226">
          <cell r="A226" t="str">
            <v>Worcester</v>
          </cell>
          <cell r="B226">
            <v>5.7</v>
          </cell>
          <cell r="C226" t="str">
            <v>White Non-Hispanic</v>
          </cell>
          <cell r="D226">
            <v>2016</v>
          </cell>
          <cell r="E226" t="str">
            <v>Babies with low birth weight</v>
          </cell>
        </row>
        <row r="227">
          <cell r="A227" t="str">
            <v>State</v>
          </cell>
          <cell r="B227">
            <v>3.8</v>
          </cell>
          <cell r="C227" t="str">
            <v>Asian/ Pacific Islander (Hispanic &amp; Non-Hispanic)</v>
          </cell>
          <cell r="D227">
            <v>2016</v>
          </cell>
          <cell r="E227" t="str">
            <v>Babies with low birth weight</v>
          </cell>
        </row>
        <row r="228">
          <cell r="A228" t="str">
            <v>Allegany</v>
          </cell>
          <cell r="C228" t="str">
            <v>Asian/ Pacific Islander (Hispanic &amp; Non-Hispanic)</v>
          </cell>
          <cell r="D228">
            <v>2016</v>
          </cell>
          <cell r="E228" t="str">
            <v>Babies with low birth weight</v>
          </cell>
        </row>
        <row r="229">
          <cell r="A229" t="str">
            <v>Anne Arundel</v>
          </cell>
          <cell r="B229">
            <v>3.8</v>
          </cell>
          <cell r="C229" t="str">
            <v>Asian/ Pacific Islander (Hispanic &amp; Non-Hispanic)</v>
          </cell>
          <cell r="D229">
            <v>2016</v>
          </cell>
          <cell r="E229" t="str">
            <v>Babies with low birth weight</v>
          </cell>
        </row>
        <row r="230">
          <cell r="A230" t="str">
            <v>Baltimore City</v>
          </cell>
          <cell r="B230">
            <v>2.2000000000000002</v>
          </cell>
          <cell r="C230" t="str">
            <v>Asian/ Pacific Islander (Hispanic &amp; Non-Hispanic)</v>
          </cell>
          <cell r="D230">
            <v>2016</v>
          </cell>
          <cell r="E230" t="str">
            <v>Babies with low birth weight</v>
          </cell>
        </row>
        <row r="231">
          <cell r="A231" t="str">
            <v>Baltimore County</v>
          </cell>
          <cell r="B231">
            <v>6.8</v>
          </cell>
          <cell r="C231" t="str">
            <v>Asian/ Pacific Islander (Hispanic &amp; Non-Hispanic)</v>
          </cell>
          <cell r="D231">
            <v>2016</v>
          </cell>
          <cell r="E231" t="str">
            <v>Babies with low birth weight</v>
          </cell>
        </row>
        <row r="232">
          <cell r="A232" t="str">
            <v>Calvert</v>
          </cell>
          <cell r="B232">
            <v>19.399999999999999</v>
          </cell>
          <cell r="C232" t="str">
            <v>Asian/ Pacific Islander (Hispanic &amp; Non-Hispanic)</v>
          </cell>
          <cell r="D232">
            <v>2016</v>
          </cell>
          <cell r="E232" t="str">
            <v>Babies with low birth weight</v>
          </cell>
        </row>
        <row r="233">
          <cell r="A233" t="str">
            <v>Caroline</v>
          </cell>
          <cell r="C233" t="str">
            <v>Asian/ Pacific Islander (Hispanic &amp; Non-Hispanic)</v>
          </cell>
          <cell r="D233">
            <v>2016</v>
          </cell>
          <cell r="E233" t="str">
            <v>Babies with low birth weight</v>
          </cell>
        </row>
        <row r="234">
          <cell r="A234" t="str">
            <v>Carroll</v>
          </cell>
          <cell r="C234" t="str">
            <v>Asian/ Pacific Islander (Hispanic &amp; Non-Hispanic)</v>
          </cell>
          <cell r="D234">
            <v>2016</v>
          </cell>
          <cell r="E234" t="str">
            <v>Babies with low birth weight</v>
          </cell>
        </row>
        <row r="235">
          <cell r="A235" t="str">
            <v>Cecil</v>
          </cell>
          <cell r="C235" t="str">
            <v>Asian/ Pacific Islander (Hispanic &amp; Non-Hispanic)</v>
          </cell>
          <cell r="D235">
            <v>2016</v>
          </cell>
          <cell r="E235" t="str">
            <v>Babies with low birth weight</v>
          </cell>
        </row>
        <row r="236">
          <cell r="A236" t="str">
            <v>Charles</v>
          </cell>
          <cell r="B236">
            <v>5.4</v>
          </cell>
          <cell r="C236" t="str">
            <v>Asian/ Pacific Islander (Hispanic &amp; Non-Hispanic)</v>
          </cell>
          <cell r="D236">
            <v>2016</v>
          </cell>
          <cell r="E236" t="str">
            <v>Babies with low birth weight</v>
          </cell>
        </row>
        <row r="237">
          <cell r="A237" t="str">
            <v>Dorchester</v>
          </cell>
          <cell r="C237" t="str">
            <v>Asian/ Pacific Islander (Hispanic &amp; Non-Hispanic)</v>
          </cell>
          <cell r="D237">
            <v>2016</v>
          </cell>
          <cell r="E237" t="str">
            <v>Babies with low birth weight</v>
          </cell>
        </row>
        <row r="238">
          <cell r="A238" t="str">
            <v>Frederick</v>
          </cell>
          <cell r="B238">
            <v>3.5</v>
          </cell>
          <cell r="C238" t="str">
            <v>Asian/ Pacific Islander (Hispanic &amp; Non-Hispanic)</v>
          </cell>
          <cell r="D238">
            <v>2016</v>
          </cell>
          <cell r="E238" t="str">
            <v>Babies with low birth weight</v>
          </cell>
        </row>
        <row r="239">
          <cell r="A239" t="str">
            <v>Garrett</v>
          </cell>
          <cell r="C239" t="str">
            <v>Asian/ Pacific Islander (Hispanic &amp; Non-Hispanic)</v>
          </cell>
          <cell r="D239">
            <v>2016</v>
          </cell>
          <cell r="E239" t="str">
            <v>Babies with low birth weight</v>
          </cell>
        </row>
        <row r="240">
          <cell r="A240" t="str">
            <v>Harford</v>
          </cell>
          <cell r="B240">
            <v>5.5</v>
          </cell>
          <cell r="C240" t="str">
            <v>Asian/ Pacific Islander (Hispanic &amp; Non-Hispanic)</v>
          </cell>
          <cell r="D240">
            <v>2016</v>
          </cell>
          <cell r="E240" t="str">
            <v>Babies with low birth weight</v>
          </cell>
        </row>
        <row r="241">
          <cell r="A241" t="str">
            <v>Howard</v>
          </cell>
          <cell r="B241">
            <v>24.2</v>
          </cell>
          <cell r="C241" t="str">
            <v>Asian/ Pacific Islander (Hispanic &amp; Non-Hispanic)</v>
          </cell>
          <cell r="D241">
            <v>2016</v>
          </cell>
          <cell r="E241" t="str">
            <v>Babies with low birth weight</v>
          </cell>
        </row>
        <row r="242">
          <cell r="A242" t="str">
            <v>Kent</v>
          </cell>
          <cell r="C242" t="str">
            <v>Asian/ Pacific Islander (Hispanic &amp; Non-Hispanic)</v>
          </cell>
          <cell r="D242">
            <v>2016</v>
          </cell>
          <cell r="E242" t="str">
            <v>Babies with low birth weight</v>
          </cell>
        </row>
        <row r="243">
          <cell r="A243" t="str">
            <v>Montgomery</v>
          </cell>
          <cell r="B243">
            <v>3.9</v>
          </cell>
          <cell r="C243" t="str">
            <v>Asian/ Pacific Islander (Hispanic &amp; Non-Hispanic)</v>
          </cell>
          <cell r="D243">
            <v>2016</v>
          </cell>
          <cell r="E243" t="str">
            <v>Babies with low birth weight</v>
          </cell>
        </row>
        <row r="244">
          <cell r="A244" t="str">
            <v>Prince George's</v>
          </cell>
          <cell r="B244">
            <v>1.2</v>
          </cell>
          <cell r="C244" t="str">
            <v>Asian/ Pacific Islander (Hispanic &amp; Non-Hispanic)</v>
          </cell>
          <cell r="D244">
            <v>2016</v>
          </cell>
          <cell r="E244" t="str">
            <v>Babies with low birth weight</v>
          </cell>
        </row>
        <row r="245">
          <cell r="A245" t="str">
            <v>Queen Anne's</v>
          </cell>
          <cell r="C245" t="str">
            <v>Asian/ Pacific Islander (Hispanic &amp; Non-Hispanic)</v>
          </cell>
          <cell r="D245">
            <v>2016</v>
          </cell>
          <cell r="E245" t="str">
            <v>Babies with low birth weight</v>
          </cell>
        </row>
        <row r="246">
          <cell r="A246" t="str">
            <v>Saint Mary's</v>
          </cell>
          <cell r="C246" t="str">
            <v>Asian/ Pacific Islander (Hispanic &amp; Non-Hispanic)</v>
          </cell>
          <cell r="D246">
            <v>2016</v>
          </cell>
          <cell r="E246" t="str">
            <v>Babies with low birth weight</v>
          </cell>
        </row>
        <row r="247">
          <cell r="A247" t="str">
            <v>Somerset</v>
          </cell>
          <cell r="C247" t="str">
            <v>Asian/ Pacific Islander (Hispanic &amp; Non-Hispanic)</v>
          </cell>
          <cell r="D247">
            <v>2016</v>
          </cell>
          <cell r="E247" t="str">
            <v>Babies with low birth weight</v>
          </cell>
        </row>
        <row r="248">
          <cell r="A248" t="str">
            <v>Talbot</v>
          </cell>
          <cell r="C248" t="str">
            <v>Asian/ Pacific Islander (Hispanic &amp; Non-Hispanic)</v>
          </cell>
          <cell r="D248">
            <v>2016</v>
          </cell>
          <cell r="E248" t="str">
            <v>Babies with low birth weight</v>
          </cell>
        </row>
        <row r="249">
          <cell r="A249" t="str">
            <v>Washington</v>
          </cell>
          <cell r="B249">
            <v>0</v>
          </cell>
          <cell r="C249" t="str">
            <v>Asian/ Pacific Islander (Hispanic &amp; Non-Hispanic)</v>
          </cell>
          <cell r="D249">
            <v>2016</v>
          </cell>
          <cell r="E249" t="str">
            <v>Babies with low birth weight</v>
          </cell>
        </row>
        <row r="250">
          <cell r="A250" t="str">
            <v>Wicomico</v>
          </cell>
          <cell r="C250" t="str">
            <v>Asian/ Pacific Islander (Hispanic &amp; Non-Hispanic)</v>
          </cell>
          <cell r="D250">
            <v>2016</v>
          </cell>
          <cell r="E250" t="str">
            <v>Babies with low birth weight</v>
          </cell>
        </row>
        <row r="251">
          <cell r="A251" t="str">
            <v>Worcester</v>
          </cell>
          <cell r="C251" t="str">
            <v>Asian/ Pacific Islander (Hispanic &amp; Non-Hispanic)</v>
          </cell>
          <cell r="D251">
            <v>2016</v>
          </cell>
          <cell r="E251" t="str">
            <v>Babies with low birth weight</v>
          </cell>
        </row>
        <row r="252">
          <cell r="A252" t="str">
            <v>State</v>
          </cell>
          <cell r="B252">
            <v>8.6</v>
          </cell>
          <cell r="C252" t="str">
            <v>All races/ ethnicities (aggregated)</v>
          </cell>
          <cell r="D252">
            <v>2015</v>
          </cell>
          <cell r="E252" t="str">
            <v>Babies with low birth weight</v>
          </cell>
        </row>
        <row r="253">
          <cell r="A253" t="str">
            <v>Allegany</v>
          </cell>
          <cell r="B253">
            <v>9.8000000000000007</v>
          </cell>
          <cell r="C253" t="str">
            <v>All races/ ethnicities (aggregated)</v>
          </cell>
          <cell r="D253">
            <v>2015</v>
          </cell>
          <cell r="E253" t="str">
            <v>Babies with low birth weight</v>
          </cell>
        </row>
        <row r="254">
          <cell r="A254" t="str">
            <v>Anne Arundel</v>
          </cell>
          <cell r="B254">
            <v>7.8</v>
          </cell>
          <cell r="C254" t="str">
            <v>All races/ ethnicities (aggregated)</v>
          </cell>
          <cell r="D254">
            <v>2015</v>
          </cell>
          <cell r="E254" t="str">
            <v>Babies with low birth weight</v>
          </cell>
        </row>
        <row r="255">
          <cell r="A255" t="str">
            <v>Baltimore City</v>
          </cell>
          <cell r="B255">
            <v>12.3</v>
          </cell>
          <cell r="C255" t="str">
            <v>All races/ ethnicities (aggregated)</v>
          </cell>
          <cell r="D255">
            <v>2015</v>
          </cell>
          <cell r="E255" t="str">
            <v>Babies with low birth weight</v>
          </cell>
        </row>
        <row r="256">
          <cell r="A256" t="str">
            <v>Baltimore County</v>
          </cell>
          <cell r="B256">
            <v>9</v>
          </cell>
          <cell r="C256" t="str">
            <v>All races/ ethnicities (aggregated)</v>
          </cell>
          <cell r="D256">
            <v>2015</v>
          </cell>
          <cell r="E256" t="str">
            <v>Babies with low birth weight</v>
          </cell>
        </row>
        <row r="257">
          <cell r="A257" t="str">
            <v>Calvert</v>
          </cell>
          <cell r="B257">
            <v>5.3</v>
          </cell>
          <cell r="C257" t="str">
            <v>All races/ ethnicities (aggregated)</v>
          </cell>
          <cell r="D257">
            <v>2015</v>
          </cell>
          <cell r="E257" t="str">
            <v>Babies with low birth weight</v>
          </cell>
        </row>
        <row r="258">
          <cell r="A258" t="str">
            <v>Caroline</v>
          </cell>
          <cell r="B258">
            <v>8.6999999999999993</v>
          </cell>
          <cell r="C258" t="str">
            <v>All races/ ethnicities (aggregated)</v>
          </cell>
          <cell r="D258">
            <v>2015</v>
          </cell>
          <cell r="E258" t="str">
            <v>Babies with low birth weight</v>
          </cell>
        </row>
        <row r="259">
          <cell r="A259" t="str">
            <v>Carroll</v>
          </cell>
          <cell r="B259">
            <v>5.9</v>
          </cell>
          <cell r="C259" t="str">
            <v>All races/ ethnicities (aggregated)</v>
          </cell>
          <cell r="D259">
            <v>2015</v>
          </cell>
          <cell r="E259" t="str">
            <v>Babies with low birth weight</v>
          </cell>
        </row>
        <row r="260">
          <cell r="A260" t="str">
            <v>Cecil</v>
          </cell>
          <cell r="B260">
            <v>8.9</v>
          </cell>
          <cell r="C260" t="str">
            <v>All races/ ethnicities (aggregated)</v>
          </cell>
          <cell r="D260">
            <v>2015</v>
          </cell>
          <cell r="E260" t="str">
            <v>Babies with low birth weight</v>
          </cell>
        </row>
        <row r="261">
          <cell r="A261" t="str">
            <v>Charles</v>
          </cell>
          <cell r="B261">
            <v>9</v>
          </cell>
          <cell r="C261" t="str">
            <v>All races/ ethnicities (aggregated)</v>
          </cell>
          <cell r="D261">
            <v>2015</v>
          </cell>
          <cell r="E261" t="str">
            <v>Babies with low birth weight</v>
          </cell>
        </row>
        <row r="262">
          <cell r="A262" t="str">
            <v>Dorchester</v>
          </cell>
          <cell r="B262">
            <v>11.3</v>
          </cell>
          <cell r="C262" t="str">
            <v>All races/ ethnicities (aggregated)</v>
          </cell>
          <cell r="D262">
            <v>2015</v>
          </cell>
          <cell r="E262" t="str">
            <v>Babies with low birth weight</v>
          </cell>
        </row>
        <row r="263">
          <cell r="A263" t="str">
            <v>Frederick</v>
          </cell>
          <cell r="B263">
            <v>7.4</v>
          </cell>
          <cell r="C263" t="str">
            <v>All races/ ethnicities (aggregated)</v>
          </cell>
          <cell r="D263">
            <v>2015</v>
          </cell>
          <cell r="E263" t="str">
            <v>Babies with low birth weight</v>
          </cell>
        </row>
        <row r="264">
          <cell r="A264" t="str">
            <v>Garrett</v>
          </cell>
          <cell r="B264">
            <v>8.1999999999999993</v>
          </cell>
          <cell r="C264" t="str">
            <v>All races/ ethnicities (aggregated)</v>
          </cell>
          <cell r="D264">
            <v>2015</v>
          </cell>
          <cell r="E264" t="str">
            <v>Babies with low birth weight</v>
          </cell>
        </row>
        <row r="265">
          <cell r="A265" t="str">
            <v>Harford</v>
          </cell>
          <cell r="B265">
            <v>7.1</v>
          </cell>
          <cell r="C265" t="str">
            <v>All races/ ethnicities (aggregated)</v>
          </cell>
          <cell r="D265">
            <v>2015</v>
          </cell>
          <cell r="E265" t="str">
            <v>Babies with low birth weight</v>
          </cell>
        </row>
        <row r="266">
          <cell r="A266" t="str">
            <v>Howard</v>
          </cell>
          <cell r="B266">
            <v>8.1</v>
          </cell>
          <cell r="C266" t="str">
            <v>All races/ ethnicities (aggregated)</v>
          </cell>
          <cell r="D266">
            <v>2015</v>
          </cell>
          <cell r="E266" t="str">
            <v>Babies with low birth weight</v>
          </cell>
        </row>
        <row r="267">
          <cell r="A267" t="str">
            <v>Kent</v>
          </cell>
          <cell r="B267">
            <v>10.8</v>
          </cell>
          <cell r="C267" t="str">
            <v>All races/ ethnicities (aggregated)</v>
          </cell>
          <cell r="D267">
            <v>2015</v>
          </cell>
          <cell r="E267" t="str">
            <v>Babies with low birth weight</v>
          </cell>
        </row>
        <row r="268">
          <cell r="A268" t="str">
            <v>Montgomery</v>
          </cell>
          <cell r="B268">
            <v>7.1</v>
          </cell>
          <cell r="C268" t="str">
            <v>All races/ ethnicities (aggregated)</v>
          </cell>
          <cell r="D268">
            <v>2015</v>
          </cell>
          <cell r="E268" t="str">
            <v>Babies with low birth weight</v>
          </cell>
        </row>
        <row r="269">
          <cell r="A269" t="str">
            <v>Prince George's</v>
          </cell>
          <cell r="B269">
            <v>9.1</v>
          </cell>
          <cell r="C269" t="str">
            <v>All races/ ethnicities (aggregated)</v>
          </cell>
          <cell r="D269">
            <v>2015</v>
          </cell>
          <cell r="E269" t="str">
            <v>Babies with low birth weight</v>
          </cell>
        </row>
        <row r="270">
          <cell r="A270" t="str">
            <v>Queen Anne's</v>
          </cell>
          <cell r="B270">
            <v>6.7</v>
          </cell>
          <cell r="C270" t="str">
            <v>All races/ ethnicities (aggregated)</v>
          </cell>
          <cell r="D270">
            <v>2015</v>
          </cell>
          <cell r="E270" t="str">
            <v>Babies with low birth weight</v>
          </cell>
        </row>
        <row r="271">
          <cell r="A271" t="str">
            <v>Saint Mary's</v>
          </cell>
          <cell r="B271">
            <v>5.0999999999999996</v>
          </cell>
          <cell r="C271" t="str">
            <v>All races/ ethnicities (aggregated)</v>
          </cell>
          <cell r="D271">
            <v>2015</v>
          </cell>
          <cell r="E271" t="str">
            <v>Babies with low birth weight</v>
          </cell>
        </row>
        <row r="272">
          <cell r="A272" t="str">
            <v>Somerset</v>
          </cell>
          <cell r="B272">
            <v>6.2</v>
          </cell>
          <cell r="C272" t="str">
            <v>All races/ ethnicities (aggregated)</v>
          </cell>
          <cell r="D272">
            <v>2015</v>
          </cell>
          <cell r="E272" t="str">
            <v>Babies with low birth weight</v>
          </cell>
        </row>
        <row r="273">
          <cell r="A273" t="str">
            <v>Talbot</v>
          </cell>
          <cell r="B273">
            <v>4.3</v>
          </cell>
          <cell r="C273" t="str">
            <v>All races/ ethnicities (aggregated)</v>
          </cell>
          <cell r="D273">
            <v>2015</v>
          </cell>
          <cell r="E273" t="str">
            <v>Babies with low birth weight</v>
          </cell>
        </row>
        <row r="274">
          <cell r="A274" t="str">
            <v>Washington</v>
          </cell>
          <cell r="B274">
            <v>9.5</v>
          </cell>
          <cell r="C274" t="str">
            <v>All races/ ethnicities (aggregated)</v>
          </cell>
          <cell r="D274">
            <v>2015</v>
          </cell>
          <cell r="E274" t="str">
            <v>Babies with low birth weight</v>
          </cell>
        </row>
        <row r="275">
          <cell r="A275" t="str">
            <v>Wicomico</v>
          </cell>
          <cell r="B275">
            <v>9.1</v>
          </cell>
          <cell r="C275" t="str">
            <v>All races/ ethnicities (aggregated)</v>
          </cell>
          <cell r="D275">
            <v>2015</v>
          </cell>
          <cell r="E275" t="str">
            <v>Babies with low birth weight</v>
          </cell>
        </row>
        <row r="276">
          <cell r="A276" t="str">
            <v>Worcester</v>
          </cell>
          <cell r="B276">
            <v>9.1999999999999993</v>
          </cell>
          <cell r="C276" t="str">
            <v>All races/ ethnicities (aggregated)</v>
          </cell>
          <cell r="D276">
            <v>2015</v>
          </cell>
          <cell r="E276" t="str">
            <v>Babies with low birth weight</v>
          </cell>
        </row>
        <row r="277">
          <cell r="A277" t="str">
            <v>State</v>
          </cell>
          <cell r="B277">
            <v>11.9</v>
          </cell>
          <cell r="C277" t="str">
            <v>Black Non-Hispanic</v>
          </cell>
          <cell r="D277">
            <v>2015</v>
          </cell>
          <cell r="E277" t="str">
            <v>Babies with low birth weight</v>
          </cell>
        </row>
        <row r="278">
          <cell r="A278" t="str">
            <v>Allegany</v>
          </cell>
          <cell r="C278" t="str">
            <v>Black Non-Hispanic</v>
          </cell>
          <cell r="D278">
            <v>2015</v>
          </cell>
          <cell r="E278" t="str">
            <v>Babies with low birth weight</v>
          </cell>
        </row>
        <row r="279">
          <cell r="A279" t="str">
            <v>Anne Arundel</v>
          </cell>
          <cell r="B279">
            <v>12.6</v>
          </cell>
          <cell r="C279" t="str">
            <v>Black Non-Hispanic</v>
          </cell>
          <cell r="D279">
            <v>2015</v>
          </cell>
          <cell r="E279" t="str">
            <v>Babies with low birth weight</v>
          </cell>
        </row>
        <row r="280">
          <cell r="A280" t="str">
            <v>Baltimore City</v>
          </cell>
          <cell r="B280">
            <v>14.7</v>
          </cell>
          <cell r="C280" t="str">
            <v>Black Non-Hispanic</v>
          </cell>
          <cell r="D280">
            <v>2015</v>
          </cell>
          <cell r="E280" t="str">
            <v>Babies with low birth weight</v>
          </cell>
        </row>
        <row r="281">
          <cell r="A281" t="str">
            <v>Baltimore County</v>
          </cell>
          <cell r="B281">
            <v>11.7</v>
          </cell>
          <cell r="C281" t="str">
            <v>Black Non-Hispanic</v>
          </cell>
          <cell r="D281">
            <v>2015</v>
          </cell>
          <cell r="E281" t="str">
            <v>Babies with low birth weight</v>
          </cell>
        </row>
        <row r="282">
          <cell r="A282" t="str">
            <v>Calvert</v>
          </cell>
          <cell r="B282">
            <v>10.3</v>
          </cell>
          <cell r="C282" t="str">
            <v>Black Non-Hispanic</v>
          </cell>
          <cell r="D282">
            <v>2015</v>
          </cell>
          <cell r="E282" t="str">
            <v>Babies with low birth weight</v>
          </cell>
        </row>
        <row r="283">
          <cell r="A283" t="str">
            <v>Caroline</v>
          </cell>
          <cell r="B283">
            <v>14.3</v>
          </cell>
          <cell r="C283" t="str">
            <v>Black Non-Hispanic</v>
          </cell>
          <cell r="D283">
            <v>2015</v>
          </cell>
          <cell r="E283" t="str">
            <v>Babies with low birth weight</v>
          </cell>
        </row>
        <row r="284">
          <cell r="A284" t="str">
            <v>Carroll</v>
          </cell>
          <cell r="C284" t="str">
            <v>Black Non-Hispanic</v>
          </cell>
          <cell r="D284">
            <v>2015</v>
          </cell>
          <cell r="E284" t="str">
            <v>Babies with low birth weight</v>
          </cell>
        </row>
        <row r="285">
          <cell r="A285" t="str">
            <v>Cecil</v>
          </cell>
          <cell r="B285">
            <v>10.3</v>
          </cell>
          <cell r="C285" t="str">
            <v>Black Non-Hispanic</v>
          </cell>
          <cell r="D285">
            <v>2015</v>
          </cell>
          <cell r="E285" t="str">
            <v>Babies with low birth weight</v>
          </cell>
        </row>
        <row r="286">
          <cell r="A286" t="str">
            <v>Charles</v>
          </cell>
          <cell r="B286">
            <v>10.3</v>
          </cell>
          <cell r="C286" t="str">
            <v>Black Non-Hispanic</v>
          </cell>
          <cell r="D286">
            <v>2015</v>
          </cell>
          <cell r="E286" t="str">
            <v>Babies with low birth weight</v>
          </cell>
        </row>
        <row r="287">
          <cell r="A287" t="str">
            <v>Dorchester</v>
          </cell>
          <cell r="B287">
            <v>20.100000000000001</v>
          </cell>
          <cell r="C287" t="str">
            <v>Black Non-Hispanic</v>
          </cell>
          <cell r="D287">
            <v>2015</v>
          </cell>
          <cell r="E287" t="str">
            <v>Babies with low birth weight</v>
          </cell>
        </row>
        <row r="288">
          <cell r="A288" t="str">
            <v>Frederick</v>
          </cell>
          <cell r="B288">
            <v>13.4</v>
          </cell>
          <cell r="C288" t="str">
            <v>Black Non-Hispanic</v>
          </cell>
          <cell r="D288">
            <v>2015</v>
          </cell>
          <cell r="E288" t="str">
            <v>Babies with low birth weight</v>
          </cell>
        </row>
        <row r="289">
          <cell r="A289" t="str">
            <v>Garrett</v>
          </cell>
          <cell r="C289" t="str">
            <v>Black Non-Hispanic</v>
          </cell>
          <cell r="D289">
            <v>2015</v>
          </cell>
          <cell r="E289" t="str">
            <v>Babies with low birth weight</v>
          </cell>
        </row>
        <row r="290">
          <cell r="A290" t="str">
            <v>Harford</v>
          </cell>
          <cell r="B290">
            <v>10.9</v>
          </cell>
          <cell r="C290" t="str">
            <v>Black Non-Hispanic</v>
          </cell>
          <cell r="D290">
            <v>2015</v>
          </cell>
          <cell r="E290" t="str">
            <v>Babies with low birth weight</v>
          </cell>
        </row>
        <row r="291">
          <cell r="A291" t="str">
            <v>Howard</v>
          </cell>
          <cell r="B291">
            <v>12.1</v>
          </cell>
          <cell r="C291" t="str">
            <v>Black Non-Hispanic</v>
          </cell>
          <cell r="D291">
            <v>2015</v>
          </cell>
          <cell r="E291" t="str">
            <v>Babies with low birth weight</v>
          </cell>
        </row>
        <row r="292">
          <cell r="A292" t="str">
            <v>Kent</v>
          </cell>
          <cell r="B292">
            <v>25.6</v>
          </cell>
          <cell r="C292" t="str">
            <v>Black Non-Hispanic</v>
          </cell>
          <cell r="D292">
            <v>2015</v>
          </cell>
          <cell r="E292" t="str">
            <v>Babies with low birth weight</v>
          </cell>
        </row>
        <row r="293">
          <cell r="A293" t="str">
            <v>Montgomery</v>
          </cell>
          <cell r="B293">
            <v>8.8000000000000007</v>
          </cell>
          <cell r="C293" t="str">
            <v>Black Non-Hispanic</v>
          </cell>
          <cell r="D293">
            <v>2015</v>
          </cell>
          <cell r="E293" t="str">
            <v>Babies with low birth weight</v>
          </cell>
        </row>
        <row r="294">
          <cell r="A294" t="str">
            <v>Prince George's</v>
          </cell>
          <cell r="B294">
            <v>10.7</v>
          </cell>
          <cell r="C294" t="str">
            <v>Black Non-Hispanic</v>
          </cell>
          <cell r="D294">
            <v>2015</v>
          </cell>
          <cell r="E294" t="str">
            <v>Babies with low birth weight</v>
          </cell>
        </row>
        <row r="295">
          <cell r="A295" t="str">
            <v>Queen Anne's</v>
          </cell>
          <cell r="C295" t="str">
            <v>Black Non-Hispanic</v>
          </cell>
          <cell r="D295">
            <v>2015</v>
          </cell>
          <cell r="E295" t="str">
            <v>Babies with low birth weight</v>
          </cell>
        </row>
        <row r="296">
          <cell r="A296" t="str">
            <v>Saint Mary's</v>
          </cell>
          <cell r="B296">
            <v>10.4</v>
          </cell>
          <cell r="C296" t="str">
            <v>Black Non-Hispanic</v>
          </cell>
          <cell r="D296">
            <v>2015</v>
          </cell>
          <cell r="E296" t="str">
            <v>Babies with low birth weight</v>
          </cell>
        </row>
        <row r="297">
          <cell r="A297" t="str">
            <v>Somerset</v>
          </cell>
          <cell r="B297">
            <v>8</v>
          </cell>
          <cell r="C297" t="str">
            <v>Black Non-Hispanic</v>
          </cell>
          <cell r="D297">
            <v>2015</v>
          </cell>
          <cell r="E297" t="str">
            <v>Babies with low birth weight</v>
          </cell>
        </row>
        <row r="298">
          <cell r="A298" t="str">
            <v>Talbot</v>
          </cell>
          <cell r="C298" t="str">
            <v>Black Non-Hispanic</v>
          </cell>
          <cell r="D298">
            <v>2015</v>
          </cell>
          <cell r="E298" t="str">
            <v>Babies with low birth weight</v>
          </cell>
        </row>
        <row r="299">
          <cell r="A299" t="str">
            <v>Washington</v>
          </cell>
          <cell r="B299">
            <v>16.3</v>
          </cell>
          <cell r="C299" t="str">
            <v>Black Non-Hispanic</v>
          </cell>
          <cell r="D299">
            <v>2015</v>
          </cell>
          <cell r="E299" t="str">
            <v>Babies with low birth weight</v>
          </cell>
        </row>
        <row r="300">
          <cell r="A300" t="str">
            <v>Wicomico</v>
          </cell>
          <cell r="B300">
            <v>14.1</v>
          </cell>
          <cell r="C300" t="str">
            <v>Black Non-Hispanic</v>
          </cell>
          <cell r="D300">
            <v>2015</v>
          </cell>
          <cell r="E300" t="str">
            <v>Babies with low birth weight</v>
          </cell>
        </row>
        <row r="301">
          <cell r="A301" t="str">
            <v>Worcester</v>
          </cell>
          <cell r="B301">
            <v>20.2</v>
          </cell>
          <cell r="C301" t="str">
            <v>Black Non-Hispanic</v>
          </cell>
          <cell r="D301">
            <v>2015</v>
          </cell>
          <cell r="E301" t="str">
            <v>Babies with low birth weight</v>
          </cell>
        </row>
        <row r="302">
          <cell r="A302" t="str">
            <v>State</v>
          </cell>
          <cell r="B302">
            <v>7.2</v>
          </cell>
          <cell r="C302" t="str">
            <v>Hispanic</v>
          </cell>
          <cell r="D302">
            <v>2015</v>
          </cell>
          <cell r="E302" t="str">
            <v>Babies with low birth weight</v>
          </cell>
        </row>
        <row r="303">
          <cell r="A303" t="str">
            <v>Allegany</v>
          </cell>
          <cell r="C303" t="str">
            <v>Hispanic</v>
          </cell>
          <cell r="D303">
            <v>2015</v>
          </cell>
          <cell r="E303" t="str">
            <v>Babies with low birth weight</v>
          </cell>
        </row>
        <row r="304">
          <cell r="A304" t="str">
            <v>Anne Arundel</v>
          </cell>
          <cell r="B304">
            <v>7.2</v>
          </cell>
          <cell r="C304" t="str">
            <v>Hispanic</v>
          </cell>
          <cell r="D304">
            <v>2015</v>
          </cell>
          <cell r="E304" t="str">
            <v>Babies with low birth weight</v>
          </cell>
        </row>
        <row r="305">
          <cell r="A305" t="str">
            <v>Baltimore City</v>
          </cell>
          <cell r="B305">
            <v>7.8</v>
          </cell>
          <cell r="C305" t="str">
            <v>Hispanic</v>
          </cell>
          <cell r="D305">
            <v>2015</v>
          </cell>
          <cell r="E305" t="str">
            <v>Babies with low birth weight</v>
          </cell>
        </row>
        <row r="306">
          <cell r="A306" t="str">
            <v>Baltimore County</v>
          </cell>
          <cell r="B306">
            <v>7.3</v>
          </cell>
          <cell r="C306" t="str">
            <v>Hispanic</v>
          </cell>
          <cell r="D306">
            <v>2015</v>
          </cell>
          <cell r="E306" t="str">
            <v>Babies with low birth weight</v>
          </cell>
        </row>
        <row r="307">
          <cell r="A307" t="str">
            <v>Calvert</v>
          </cell>
          <cell r="C307" t="str">
            <v>Hispanic</v>
          </cell>
          <cell r="D307">
            <v>2015</v>
          </cell>
          <cell r="E307" t="str">
            <v>Babies with low birth weight</v>
          </cell>
        </row>
        <row r="308">
          <cell r="A308" t="str">
            <v>Caroline</v>
          </cell>
          <cell r="C308" t="str">
            <v>Hispanic</v>
          </cell>
          <cell r="D308">
            <v>2015</v>
          </cell>
          <cell r="E308" t="str">
            <v>Babies with low birth weight</v>
          </cell>
        </row>
        <row r="309">
          <cell r="A309" t="str">
            <v>Carroll</v>
          </cell>
          <cell r="C309" t="str">
            <v>Hispanic</v>
          </cell>
          <cell r="D309">
            <v>2015</v>
          </cell>
          <cell r="E309" t="str">
            <v>Babies with low birth weight</v>
          </cell>
        </row>
        <row r="310">
          <cell r="A310" t="str">
            <v>Cecil</v>
          </cell>
          <cell r="B310">
            <v>9.8000000000000007</v>
          </cell>
          <cell r="C310" t="str">
            <v>Hispanic</v>
          </cell>
          <cell r="D310">
            <v>2015</v>
          </cell>
          <cell r="E310" t="str">
            <v>Babies with low birth weight</v>
          </cell>
        </row>
        <row r="311">
          <cell r="A311" t="str">
            <v>Charles</v>
          </cell>
          <cell r="B311">
            <v>11.2</v>
          </cell>
          <cell r="C311" t="str">
            <v>Hispanic</v>
          </cell>
          <cell r="D311">
            <v>2015</v>
          </cell>
          <cell r="E311" t="str">
            <v>Babies with low birth weight</v>
          </cell>
        </row>
        <row r="312">
          <cell r="A312" t="str">
            <v>Dorchester</v>
          </cell>
          <cell r="C312" t="str">
            <v>Hispanic</v>
          </cell>
          <cell r="D312">
            <v>2015</v>
          </cell>
          <cell r="E312" t="str">
            <v>Babies with low birth weight</v>
          </cell>
        </row>
        <row r="313">
          <cell r="A313" t="str">
            <v>Frederick</v>
          </cell>
          <cell r="B313">
            <v>7.4</v>
          </cell>
          <cell r="C313" t="str">
            <v>Hispanic</v>
          </cell>
          <cell r="D313">
            <v>2015</v>
          </cell>
          <cell r="E313" t="str">
            <v>Babies with low birth weight</v>
          </cell>
        </row>
        <row r="314">
          <cell r="A314" t="str">
            <v>Garrett</v>
          </cell>
          <cell r="C314" t="str">
            <v>Hispanic</v>
          </cell>
          <cell r="D314">
            <v>2015</v>
          </cell>
          <cell r="E314" t="str">
            <v>Babies with low birth weight</v>
          </cell>
        </row>
        <row r="315">
          <cell r="A315" t="str">
            <v>Harford</v>
          </cell>
          <cell r="B315">
            <v>4.0999999999999996</v>
          </cell>
          <cell r="C315" t="str">
            <v>Hispanic</v>
          </cell>
          <cell r="D315">
            <v>2015</v>
          </cell>
          <cell r="E315" t="str">
            <v>Babies with low birth weight</v>
          </cell>
        </row>
        <row r="316">
          <cell r="A316" t="str">
            <v>Howard</v>
          </cell>
          <cell r="B316">
            <v>5.4</v>
          </cell>
          <cell r="C316" t="str">
            <v>Hispanic</v>
          </cell>
          <cell r="D316">
            <v>2015</v>
          </cell>
          <cell r="E316" t="str">
            <v>Babies with low birth weight</v>
          </cell>
        </row>
        <row r="317">
          <cell r="A317" t="str">
            <v>Kent</v>
          </cell>
          <cell r="C317" t="str">
            <v>Hispanic</v>
          </cell>
          <cell r="D317">
            <v>2015</v>
          </cell>
          <cell r="E317" t="str">
            <v>Babies with low birth weight</v>
          </cell>
        </row>
        <row r="318">
          <cell r="A318" t="str">
            <v>Montgomery</v>
          </cell>
          <cell r="B318">
            <v>7.3</v>
          </cell>
          <cell r="C318" t="str">
            <v>Hispanic</v>
          </cell>
          <cell r="D318">
            <v>2015</v>
          </cell>
          <cell r="E318" t="str">
            <v>Babies with low birth weight</v>
          </cell>
        </row>
        <row r="319">
          <cell r="A319" t="str">
            <v>Prince George's</v>
          </cell>
          <cell r="B319">
            <v>7.2</v>
          </cell>
          <cell r="C319" t="str">
            <v>Hispanic</v>
          </cell>
          <cell r="D319">
            <v>2015</v>
          </cell>
          <cell r="E319" t="str">
            <v>Babies with low birth weight</v>
          </cell>
        </row>
        <row r="320">
          <cell r="A320" t="str">
            <v>Queen Anne's</v>
          </cell>
          <cell r="C320" t="str">
            <v>Hispanic</v>
          </cell>
          <cell r="D320">
            <v>2015</v>
          </cell>
          <cell r="E320" t="str">
            <v>Babies with low birth weight</v>
          </cell>
        </row>
        <row r="321">
          <cell r="A321" t="str">
            <v>Saint Mary's</v>
          </cell>
          <cell r="C321" t="str">
            <v>Hispanic</v>
          </cell>
          <cell r="D321">
            <v>2015</v>
          </cell>
          <cell r="E321" t="str">
            <v>Babies with low birth weight</v>
          </cell>
        </row>
        <row r="322">
          <cell r="A322" t="str">
            <v>Somerset</v>
          </cell>
          <cell r="C322" t="str">
            <v>Hispanic</v>
          </cell>
          <cell r="D322">
            <v>2015</v>
          </cell>
          <cell r="E322" t="str">
            <v>Babies with low birth weight</v>
          </cell>
        </row>
        <row r="323">
          <cell r="A323" t="str">
            <v>Talbot</v>
          </cell>
          <cell r="C323" t="str">
            <v>Hispanic</v>
          </cell>
          <cell r="D323">
            <v>2015</v>
          </cell>
          <cell r="E323" t="str">
            <v>Babies with low birth weight</v>
          </cell>
        </row>
        <row r="324">
          <cell r="A324" t="str">
            <v>Washington</v>
          </cell>
          <cell r="B324">
            <v>7.3</v>
          </cell>
          <cell r="C324" t="str">
            <v>Hispanic</v>
          </cell>
          <cell r="D324">
            <v>2015</v>
          </cell>
          <cell r="E324" t="str">
            <v>Babies with low birth weight</v>
          </cell>
        </row>
        <row r="325">
          <cell r="A325" t="str">
            <v>Wicomico</v>
          </cell>
          <cell r="B325">
            <v>6.2</v>
          </cell>
          <cell r="C325" t="str">
            <v>Hispanic</v>
          </cell>
          <cell r="D325">
            <v>2015</v>
          </cell>
          <cell r="E325" t="str">
            <v>Babies with low birth weight</v>
          </cell>
        </row>
        <row r="326">
          <cell r="A326" t="str">
            <v>Worcester</v>
          </cell>
          <cell r="C326" t="str">
            <v>Hispanic</v>
          </cell>
          <cell r="D326">
            <v>2015</v>
          </cell>
          <cell r="E326" t="str">
            <v>Babies with low birth weight</v>
          </cell>
        </row>
        <row r="327">
          <cell r="A327" t="str">
            <v>State</v>
          </cell>
          <cell r="B327">
            <v>6.7</v>
          </cell>
          <cell r="C327" t="str">
            <v>White Non-Hispanic</v>
          </cell>
          <cell r="D327">
            <v>2015</v>
          </cell>
          <cell r="E327" t="str">
            <v>Babies with low birth weight</v>
          </cell>
        </row>
        <row r="328">
          <cell r="A328" t="str">
            <v>Allegany</v>
          </cell>
          <cell r="B328">
            <v>10</v>
          </cell>
          <cell r="C328" t="str">
            <v>White Non-Hispanic</v>
          </cell>
          <cell r="D328">
            <v>2015</v>
          </cell>
          <cell r="E328" t="str">
            <v>Babies with low birth weight</v>
          </cell>
        </row>
        <row r="329">
          <cell r="A329" t="str">
            <v>Anne Arundel</v>
          </cell>
          <cell r="B329">
            <v>6.4</v>
          </cell>
          <cell r="C329" t="str">
            <v>White Non-Hispanic</v>
          </cell>
          <cell r="D329">
            <v>2015</v>
          </cell>
          <cell r="E329" t="str">
            <v>Babies with low birth weight</v>
          </cell>
        </row>
        <row r="330">
          <cell r="A330" t="str">
            <v>Baltimore City</v>
          </cell>
          <cell r="B330">
            <v>8.6</v>
          </cell>
          <cell r="C330" t="str">
            <v>White Non-Hispanic</v>
          </cell>
          <cell r="D330">
            <v>2015</v>
          </cell>
          <cell r="E330" t="str">
            <v>Babies with low birth weight</v>
          </cell>
        </row>
        <row r="331">
          <cell r="A331" t="str">
            <v>Baltimore County</v>
          </cell>
          <cell r="B331">
            <v>7.4</v>
          </cell>
          <cell r="C331" t="str">
            <v>White Non-Hispanic</v>
          </cell>
          <cell r="D331">
            <v>2015</v>
          </cell>
          <cell r="E331" t="str">
            <v>Babies with low birth weight</v>
          </cell>
        </row>
        <row r="332">
          <cell r="A332" t="str">
            <v>Calvert</v>
          </cell>
          <cell r="B332">
            <v>4.8</v>
          </cell>
          <cell r="C332" t="str">
            <v>White Non-Hispanic</v>
          </cell>
          <cell r="D332">
            <v>2015</v>
          </cell>
          <cell r="E332" t="str">
            <v>Babies with low birth weight</v>
          </cell>
        </row>
        <row r="333">
          <cell r="A333" t="str">
            <v>Caroline</v>
          </cell>
          <cell r="B333">
            <v>8.5</v>
          </cell>
          <cell r="C333" t="str">
            <v>White Non-Hispanic</v>
          </cell>
          <cell r="D333">
            <v>2015</v>
          </cell>
          <cell r="E333" t="str">
            <v>Babies with low birth weight</v>
          </cell>
        </row>
        <row r="334">
          <cell r="A334" t="str">
            <v>Carroll</v>
          </cell>
          <cell r="B334">
            <v>6.1</v>
          </cell>
          <cell r="C334" t="str">
            <v>White Non-Hispanic</v>
          </cell>
          <cell r="D334">
            <v>2015</v>
          </cell>
          <cell r="E334" t="str">
            <v>Babies with low birth weight</v>
          </cell>
        </row>
        <row r="335">
          <cell r="A335" t="str">
            <v>Cecil</v>
          </cell>
          <cell r="B335">
            <v>8.6</v>
          </cell>
          <cell r="C335" t="str">
            <v>White Non-Hispanic</v>
          </cell>
          <cell r="D335">
            <v>2015</v>
          </cell>
          <cell r="E335" t="str">
            <v>Babies with low birth weight</v>
          </cell>
        </row>
        <row r="336">
          <cell r="A336" t="str">
            <v>Charles</v>
          </cell>
          <cell r="B336">
            <v>6.9</v>
          </cell>
          <cell r="C336" t="str">
            <v>White Non-Hispanic</v>
          </cell>
          <cell r="D336">
            <v>2015</v>
          </cell>
          <cell r="E336" t="str">
            <v>Babies with low birth weight</v>
          </cell>
        </row>
        <row r="337">
          <cell r="A337" t="str">
            <v>Dorchester</v>
          </cell>
          <cell r="B337">
            <v>6.2</v>
          </cell>
          <cell r="C337" t="str">
            <v>White Non-Hispanic</v>
          </cell>
          <cell r="D337">
            <v>2015</v>
          </cell>
          <cell r="E337" t="str">
            <v>Babies with low birth weight</v>
          </cell>
        </row>
        <row r="338">
          <cell r="A338" t="str">
            <v>Frederick</v>
          </cell>
          <cell r="B338">
            <v>6.4</v>
          </cell>
          <cell r="C338" t="str">
            <v>White Non-Hispanic</v>
          </cell>
          <cell r="D338">
            <v>2015</v>
          </cell>
          <cell r="E338" t="str">
            <v>Babies with low birth weight</v>
          </cell>
        </row>
        <row r="339">
          <cell r="A339" t="str">
            <v>Garrett</v>
          </cell>
          <cell r="B339">
            <v>8.4</v>
          </cell>
          <cell r="C339" t="str">
            <v>White Non-Hispanic</v>
          </cell>
          <cell r="D339">
            <v>2015</v>
          </cell>
          <cell r="E339" t="str">
            <v>Babies with low birth weight</v>
          </cell>
        </row>
        <row r="340">
          <cell r="A340" t="str">
            <v>Harford</v>
          </cell>
          <cell r="B340">
            <v>6.2</v>
          </cell>
          <cell r="C340" t="str">
            <v>White Non-Hispanic</v>
          </cell>
          <cell r="D340">
            <v>2015</v>
          </cell>
          <cell r="E340" t="str">
            <v>Babies with low birth weight</v>
          </cell>
        </row>
        <row r="341">
          <cell r="A341" t="str">
            <v>Howard</v>
          </cell>
          <cell r="B341">
            <v>6.5</v>
          </cell>
          <cell r="C341" t="str">
            <v>White Non-Hispanic</v>
          </cell>
          <cell r="D341">
            <v>2015</v>
          </cell>
          <cell r="E341" t="str">
            <v>Babies with low birth weight</v>
          </cell>
        </row>
        <row r="342">
          <cell r="A342" t="str">
            <v>Kent</v>
          </cell>
          <cell r="B342">
            <v>6.2</v>
          </cell>
          <cell r="C342" t="str">
            <v>White Non-Hispanic</v>
          </cell>
          <cell r="D342">
            <v>2015</v>
          </cell>
          <cell r="E342" t="str">
            <v>Babies with low birth weight</v>
          </cell>
        </row>
        <row r="343">
          <cell r="A343" t="str">
            <v>Montgomery</v>
          </cell>
          <cell r="B343">
            <v>5.7</v>
          </cell>
          <cell r="C343" t="str">
            <v>White Non-Hispanic</v>
          </cell>
          <cell r="D343">
            <v>2015</v>
          </cell>
          <cell r="E343" t="str">
            <v>Babies with low birth weight</v>
          </cell>
        </row>
        <row r="344">
          <cell r="A344" t="str">
            <v>Prince George's</v>
          </cell>
          <cell r="B344">
            <v>6.5</v>
          </cell>
          <cell r="C344" t="str">
            <v>White Non-Hispanic</v>
          </cell>
          <cell r="D344">
            <v>2015</v>
          </cell>
          <cell r="E344" t="str">
            <v>Babies with low birth weight</v>
          </cell>
        </row>
        <row r="345">
          <cell r="A345" t="str">
            <v>Queen Anne's</v>
          </cell>
          <cell r="B345">
            <v>6</v>
          </cell>
          <cell r="C345" t="str">
            <v>White Non-Hispanic</v>
          </cell>
          <cell r="D345">
            <v>2015</v>
          </cell>
          <cell r="E345" t="str">
            <v>Babies with low birth weight</v>
          </cell>
        </row>
        <row r="346">
          <cell r="A346" t="str">
            <v>Saint Mary's</v>
          </cell>
          <cell r="B346">
            <v>4.3</v>
          </cell>
          <cell r="C346" t="str">
            <v>White Non-Hispanic</v>
          </cell>
          <cell r="D346">
            <v>2015</v>
          </cell>
          <cell r="E346" t="str">
            <v>Babies with low birth weight</v>
          </cell>
        </row>
        <row r="347">
          <cell r="A347" t="str">
            <v>Somerset</v>
          </cell>
          <cell r="B347">
            <v>4.5</v>
          </cell>
          <cell r="C347" t="str">
            <v>White Non-Hispanic</v>
          </cell>
          <cell r="D347">
            <v>2015</v>
          </cell>
          <cell r="E347" t="str">
            <v>Babies with low birth weight</v>
          </cell>
        </row>
        <row r="348">
          <cell r="A348" t="str">
            <v>Talbot</v>
          </cell>
          <cell r="B348">
            <v>4.0999999999999996</v>
          </cell>
          <cell r="C348" t="str">
            <v>White Non-Hispanic</v>
          </cell>
          <cell r="D348">
            <v>2015</v>
          </cell>
          <cell r="E348" t="str">
            <v>Babies with low birth weight</v>
          </cell>
        </row>
        <row r="349">
          <cell r="A349" t="str">
            <v>Washington</v>
          </cell>
          <cell r="B349">
            <v>8.3000000000000007</v>
          </cell>
          <cell r="C349" t="str">
            <v>White Non-Hispanic</v>
          </cell>
          <cell r="D349">
            <v>2015</v>
          </cell>
          <cell r="E349" t="str">
            <v>Babies with low birth weight</v>
          </cell>
        </row>
        <row r="350">
          <cell r="A350" t="str">
            <v>Wicomico</v>
          </cell>
          <cell r="B350">
            <v>6.5</v>
          </cell>
          <cell r="C350" t="str">
            <v>White Non-Hispanic</v>
          </cell>
          <cell r="D350">
            <v>2015</v>
          </cell>
          <cell r="E350" t="str">
            <v>Babies with low birth weight</v>
          </cell>
        </row>
        <row r="351">
          <cell r="A351" t="str">
            <v>Worcester</v>
          </cell>
          <cell r="B351">
            <v>6.5</v>
          </cell>
          <cell r="C351" t="str">
            <v>White Non-Hispanic</v>
          </cell>
          <cell r="D351">
            <v>2015</v>
          </cell>
          <cell r="E351" t="str">
            <v>Babies with low birth weight</v>
          </cell>
        </row>
        <row r="352">
          <cell r="A352" t="str">
            <v>State</v>
          </cell>
          <cell r="B352">
            <v>4</v>
          </cell>
          <cell r="C352" t="str">
            <v>Asian/ Pacific Islander (Hispanic &amp; Non-Hispanic)</v>
          </cell>
          <cell r="D352">
            <v>2015</v>
          </cell>
          <cell r="E352" t="str">
            <v>Babies with low birth weight</v>
          </cell>
        </row>
        <row r="353">
          <cell r="A353" t="str">
            <v>Allegany</v>
          </cell>
          <cell r="C353" t="str">
            <v>Asian/ Pacific Islander (Hispanic &amp; Non-Hispanic)</v>
          </cell>
          <cell r="D353">
            <v>2015</v>
          </cell>
          <cell r="E353" t="str">
            <v>Babies with low birth weight</v>
          </cell>
        </row>
        <row r="354">
          <cell r="A354" t="str">
            <v>Anne Arundel</v>
          </cell>
          <cell r="B354">
            <v>4.7</v>
          </cell>
          <cell r="C354" t="str">
            <v>Asian/ Pacific Islander (Hispanic &amp; Non-Hispanic)</v>
          </cell>
          <cell r="D354">
            <v>2015</v>
          </cell>
          <cell r="E354" t="str">
            <v>Babies with low birth weight</v>
          </cell>
        </row>
        <row r="355">
          <cell r="A355" t="str">
            <v>Baltimore City</v>
          </cell>
          <cell r="B355">
            <v>3.8</v>
          </cell>
          <cell r="C355" t="str">
            <v>Asian/ Pacific Islander (Hispanic &amp; Non-Hispanic)</v>
          </cell>
          <cell r="D355">
            <v>2015</v>
          </cell>
          <cell r="E355" t="str">
            <v>Babies with low birth weight</v>
          </cell>
        </row>
        <row r="356">
          <cell r="A356" t="str">
            <v>Baltimore County</v>
          </cell>
          <cell r="B356">
            <v>8</v>
          </cell>
          <cell r="C356" t="str">
            <v>Asian/ Pacific Islander (Hispanic &amp; Non-Hispanic)</v>
          </cell>
          <cell r="D356">
            <v>2015</v>
          </cell>
          <cell r="E356" t="str">
            <v>Babies with low birth weight</v>
          </cell>
        </row>
        <row r="357">
          <cell r="A357" t="str">
            <v>Calvert</v>
          </cell>
          <cell r="C357" t="str">
            <v>Asian/ Pacific Islander (Hispanic &amp; Non-Hispanic)</v>
          </cell>
          <cell r="D357">
            <v>2015</v>
          </cell>
          <cell r="E357" t="str">
            <v>Babies with low birth weight</v>
          </cell>
        </row>
        <row r="358">
          <cell r="A358" t="str">
            <v>Caroline</v>
          </cell>
          <cell r="C358" t="str">
            <v>Asian/ Pacific Islander (Hispanic &amp; Non-Hispanic)</v>
          </cell>
          <cell r="D358">
            <v>2015</v>
          </cell>
          <cell r="E358" t="str">
            <v>Babies with low birth weight</v>
          </cell>
        </row>
        <row r="359">
          <cell r="A359" t="str">
            <v>Carroll</v>
          </cell>
          <cell r="C359" t="str">
            <v>Asian/ Pacific Islander (Hispanic &amp; Non-Hispanic)</v>
          </cell>
          <cell r="D359">
            <v>2015</v>
          </cell>
          <cell r="E359" t="str">
            <v>Babies with low birth weight</v>
          </cell>
        </row>
        <row r="360">
          <cell r="A360" t="str">
            <v>Cecil</v>
          </cell>
          <cell r="C360" t="str">
            <v>Asian/ Pacific Islander (Hispanic &amp; Non-Hispanic)</v>
          </cell>
          <cell r="D360">
            <v>2015</v>
          </cell>
          <cell r="E360" t="str">
            <v>Babies with low birth weight</v>
          </cell>
        </row>
        <row r="361">
          <cell r="A361" t="str">
            <v>Charles</v>
          </cell>
          <cell r="B361">
            <v>5.6</v>
          </cell>
          <cell r="C361" t="str">
            <v>Asian/ Pacific Islander (Hispanic &amp; Non-Hispanic)</v>
          </cell>
          <cell r="D361">
            <v>2015</v>
          </cell>
          <cell r="E361" t="str">
            <v>Babies with low birth weight</v>
          </cell>
        </row>
        <row r="362">
          <cell r="A362" t="str">
            <v>Dorchester</v>
          </cell>
          <cell r="C362" t="str">
            <v>Asian/ Pacific Islander (Hispanic &amp; Non-Hispanic)</v>
          </cell>
          <cell r="D362">
            <v>2015</v>
          </cell>
          <cell r="E362" t="str">
            <v>Babies with low birth weight</v>
          </cell>
        </row>
        <row r="363">
          <cell r="A363" t="str">
            <v>Frederick</v>
          </cell>
          <cell r="B363">
            <v>3.1</v>
          </cell>
          <cell r="C363" t="str">
            <v>Asian/ Pacific Islander (Hispanic &amp; Non-Hispanic)</v>
          </cell>
          <cell r="D363">
            <v>2015</v>
          </cell>
          <cell r="E363" t="str">
            <v>Babies with low birth weight</v>
          </cell>
        </row>
        <row r="364">
          <cell r="A364" t="str">
            <v>Garrett</v>
          </cell>
          <cell r="C364" t="str">
            <v>Asian/ Pacific Islander (Hispanic &amp; Non-Hispanic)</v>
          </cell>
          <cell r="D364">
            <v>2015</v>
          </cell>
          <cell r="E364" t="str">
            <v>Babies with low birth weight</v>
          </cell>
        </row>
        <row r="365">
          <cell r="A365" t="str">
            <v>Harford</v>
          </cell>
          <cell r="B365">
            <v>9</v>
          </cell>
          <cell r="C365" t="str">
            <v>Asian/ Pacific Islander (Hispanic &amp; Non-Hispanic)</v>
          </cell>
          <cell r="D365">
            <v>2015</v>
          </cell>
          <cell r="E365" t="str">
            <v>Babies with low birth weight</v>
          </cell>
        </row>
        <row r="366">
          <cell r="A366" t="str">
            <v>Howard</v>
          </cell>
          <cell r="B366">
            <v>20.2</v>
          </cell>
          <cell r="C366" t="str">
            <v>Asian/ Pacific Islander (Hispanic &amp; Non-Hispanic)</v>
          </cell>
          <cell r="D366">
            <v>2015</v>
          </cell>
          <cell r="E366" t="str">
            <v>Babies with low birth weight</v>
          </cell>
        </row>
        <row r="367">
          <cell r="A367" t="str">
            <v>Kent</v>
          </cell>
          <cell r="C367" t="str">
            <v>Asian/ Pacific Islander (Hispanic &amp; Non-Hispanic)</v>
          </cell>
          <cell r="D367">
            <v>2015</v>
          </cell>
          <cell r="E367" t="str">
            <v>Babies with low birth weight</v>
          </cell>
        </row>
        <row r="368">
          <cell r="A368" t="str">
            <v>Montgomery</v>
          </cell>
          <cell r="B368">
            <v>4.0999999999999996</v>
          </cell>
          <cell r="C368" t="str">
            <v>Asian/ Pacific Islander (Hispanic &amp; Non-Hispanic)</v>
          </cell>
          <cell r="D368">
            <v>2015</v>
          </cell>
          <cell r="E368" t="str">
            <v>Babies with low birth weight</v>
          </cell>
        </row>
        <row r="369">
          <cell r="A369" t="str">
            <v>Prince George's</v>
          </cell>
          <cell r="B369">
            <v>1</v>
          </cell>
          <cell r="C369" t="str">
            <v>Asian/ Pacific Islander (Hispanic &amp; Non-Hispanic)</v>
          </cell>
          <cell r="D369">
            <v>2015</v>
          </cell>
          <cell r="E369" t="str">
            <v>Babies with low birth weight</v>
          </cell>
        </row>
        <row r="370">
          <cell r="A370" t="str">
            <v>Queen Anne's</v>
          </cell>
          <cell r="C370" t="str">
            <v>Asian/ Pacific Islander (Hispanic &amp; Non-Hispanic)</v>
          </cell>
          <cell r="D370">
            <v>2015</v>
          </cell>
          <cell r="E370" t="str">
            <v>Babies with low birth weight</v>
          </cell>
        </row>
        <row r="371">
          <cell r="A371" t="str">
            <v>Saint Mary's</v>
          </cell>
          <cell r="C371" t="str">
            <v>Asian/ Pacific Islander (Hispanic &amp; Non-Hispanic)</v>
          </cell>
          <cell r="D371">
            <v>2015</v>
          </cell>
          <cell r="E371" t="str">
            <v>Babies with low birth weight</v>
          </cell>
        </row>
        <row r="372">
          <cell r="A372" t="str">
            <v>Somerset</v>
          </cell>
          <cell r="C372" t="str">
            <v>Asian/ Pacific Islander (Hispanic &amp; Non-Hispanic)</v>
          </cell>
          <cell r="D372">
            <v>2015</v>
          </cell>
          <cell r="E372" t="str">
            <v>Babies with low birth weight</v>
          </cell>
        </row>
        <row r="373">
          <cell r="A373" t="str">
            <v>Talbot</v>
          </cell>
          <cell r="C373" t="str">
            <v>Asian/ Pacific Islander (Hispanic &amp; Non-Hispanic)</v>
          </cell>
          <cell r="D373">
            <v>2015</v>
          </cell>
          <cell r="E373" t="str">
            <v>Babies with low birth weight</v>
          </cell>
        </row>
        <row r="374">
          <cell r="A374" t="str">
            <v>Washington</v>
          </cell>
          <cell r="B374">
            <v>4.0999999999999996</v>
          </cell>
          <cell r="C374" t="str">
            <v>Asian/ Pacific Islander (Hispanic &amp; Non-Hispanic)</v>
          </cell>
          <cell r="D374">
            <v>2015</v>
          </cell>
          <cell r="E374" t="str">
            <v>Babies with low birth weight</v>
          </cell>
        </row>
        <row r="375">
          <cell r="A375" t="str">
            <v>Wicomico</v>
          </cell>
          <cell r="C375" t="str">
            <v>Asian/ Pacific Islander (Hispanic &amp; Non-Hispanic)</v>
          </cell>
          <cell r="D375">
            <v>2015</v>
          </cell>
          <cell r="E375" t="str">
            <v>Babies with low birth weight</v>
          </cell>
        </row>
        <row r="376">
          <cell r="A376" t="str">
            <v>Worcester</v>
          </cell>
          <cell r="C376" t="str">
            <v>Asian/ Pacific Islander (Hispanic &amp; Non-Hispanic)</v>
          </cell>
          <cell r="D376">
            <v>2015</v>
          </cell>
          <cell r="E376" t="str">
            <v>Babies with low birth weight</v>
          </cell>
        </row>
        <row r="377">
          <cell r="A377" t="str">
            <v>State</v>
          </cell>
          <cell r="B377">
            <v>8.6</v>
          </cell>
          <cell r="C377" t="str">
            <v>All races/ ethnicities (aggregated)</v>
          </cell>
          <cell r="D377">
            <v>2014</v>
          </cell>
          <cell r="E377" t="str">
            <v>Babies with low birth weight</v>
          </cell>
        </row>
        <row r="378">
          <cell r="A378" t="str">
            <v>Allegany</v>
          </cell>
          <cell r="B378">
            <v>7.3</v>
          </cell>
          <cell r="C378" t="str">
            <v>All races/ ethnicities (aggregated)</v>
          </cell>
          <cell r="D378">
            <v>2014</v>
          </cell>
          <cell r="E378" t="str">
            <v>Babies with low birth weight</v>
          </cell>
        </row>
        <row r="379">
          <cell r="A379" t="str">
            <v>Anne Arundel</v>
          </cell>
          <cell r="B379">
            <v>8.1</v>
          </cell>
          <cell r="C379" t="str">
            <v>All races/ ethnicities (aggregated)</v>
          </cell>
          <cell r="D379">
            <v>2014</v>
          </cell>
          <cell r="E379" t="str">
            <v>Babies with low birth weight</v>
          </cell>
        </row>
        <row r="380">
          <cell r="A380" t="str">
            <v>Baltimore City</v>
          </cell>
          <cell r="B380">
            <v>11.5</v>
          </cell>
          <cell r="C380" t="str">
            <v>All races/ ethnicities (aggregated)</v>
          </cell>
          <cell r="D380">
            <v>2014</v>
          </cell>
          <cell r="E380" t="str">
            <v>Babies with low birth weight</v>
          </cell>
        </row>
        <row r="381">
          <cell r="A381" t="str">
            <v>Baltimore County</v>
          </cell>
          <cell r="B381">
            <v>8.8000000000000007</v>
          </cell>
          <cell r="C381" t="str">
            <v>All races/ ethnicities (aggregated)</v>
          </cell>
          <cell r="D381">
            <v>2014</v>
          </cell>
          <cell r="E381" t="str">
            <v>Babies with low birth weight</v>
          </cell>
        </row>
        <row r="382">
          <cell r="A382" t="str">
            <v>Calvert</v>
          </cell>
          <cell r="B382">
            <v>7.1</v>
          </cell>
          <cell r="C382" t="str">
            <v>All races/ ethnicities (aggregated)</v>
          </cell>
          <cell r="D382">
            <v>2014</v>
          </cell>
          <cell r="E382" t="str">
            <v>Babies with low birth weight</v>
          </cell>
        </row>
        <row r="383">
          <cell r="A383" t="str">
            <v>Caroline</v>
          </cell>
          <cell r="B383">
            <v>9.1</v>
          </cell>
          <cell r="C383" t="str">
            <v>All races/ ethnicities (aggregated)</v>
          </cell>
          <cell r="D383">
            <v>2014</v>
          </cell>
          <cell r="E383" t="str">
            <v>Babies with low birth weight</v>
          </cell>
        </row>
        <row r="384">
          <cell r="A384" t="str">
            <v>Carroll</v>
          </cell>
          <cell r="B384">
            <v>6.2</v>
          </cell>
          <cell r="C384" t="str">
            <v>All races/ ethnicities (aggregated)</v>
          </cell>
          <cell r="D384">
            <v>2014</v>
          </cell>
          <cell r="E384" t="str">
            <v>Babies with low birth weight</v>
          </cell>
        </row>
        <row r="385">
          <cell r="A385" t="str">
            <v>Cecil</v>
          </cell>
          <cell r="B385">
            <v>5.8</v>
          </cell>
          <cell r="C385" t="str">
            <v>All races/ ethnicities (aggregated)</v>
          </cell>
          <cell r="D385">
            <v>2014</v>
          </cell>
          <cell r="E385" t="str">
            <v>Babies with low birth weight</v>
          </cell>
        </row>
        <row r="386">
          <cell r="A386" t="str">
            <v>Charles</v>
          </cell>
          <cell r="B386">
            <v>7.4</v>
          </cell>
          <cell r="C386" t="str">
            <v>All races/ ethnicities (aggregated)</v>
          </cell>
          <cell r="D386">
            <v>2014</v>
          </cell>
          <cell r="E386" t="str">
            <v>Babies with low birth weight</v>
          </cell>
        </row>
        <row r="387">
          <cell r="A387" t="str">
            <v>Dorchester</v>
          </cell>
          <cell r="B387">
            <v>10.6</v>
          </cell>
          <cell r="C387" t="str">
            <v>All races/ ethnicities (aggregated)</v>
          </cell>
          <cell r="D387">
            <v>2014</v>
          </cell>
          <cell r="E387" t="str">
            <v>Babies with low birth weight</v>
          </cell>
        </row>
        <row r="388">
          <cell r="A388" t="str">
            <v>Frederick</v>
          </cell>
          <cell r="B388">
            <v>7.5</v>
          </cell>
          <cell r="C388" t="str">
            <v>All races/ ethnicities (aggregated)</v>
          </cell>
          <cell r="D388">
            <v>2014</v>
          </cell>
          <cell r="E388" t="str">
            <v>Babies with low birth weight</v>
          </cell>
        </row>
        <row r="389">
          <cell r="A389" t="str">
            <v>Garrett</v>
          </cell>
          <cell r="B389">
            <v>10.6</v>
          </cell>
          <cell r="C389" t="str">
            <v>All races/ ethnicities (aggregated)</v>
          </cell>
          <cell r="D389">
            <v>2014</v>
          </cell>
          <cell r="E389" t="str">
            <v>Babies with low birth weight</v>
          </cell>
        </row>
        <row r="390">
          <cell r="A390" t="str">
            <v>Harford</v>
          </cell>
          <cell r="B390">
            <v>7.5</v>
          </cell>
          <cell r="C390" t="str">
            <v>All races/ ethnicities (aggregated)</v>
          </cell>
          <cell r="D390">
            <v>2014</v>
          </cell>
          <cell r="E390" t="str">
            <v>Babies with low birth weight</v>
          </cell>
        </row>
        <row r="391">
          <cell r="A391" t="str">
            <v>Howard</v>
          </cell>
          <cell r="B391">
            <v>8</v>
          </cell>
          <cell r="C391" t="str">
            <v>All races/ ethnicities (aggregated)</v>
          </cell>
          <cell r="D391">
            <v>2014</v>
          </cell>
          <cell r="E391" t="str">
            <v>Babies with low birth weight</v>
          </cell>
        </row>
        <row r="392">
          <cell r="A392" t="str">
            <v>Kent</v>
          </cell>
          <cell r="B392">
            <v>12.1</v>
          </cell>
          <cell r="C392" t="str">
            <v>All races/ ethnicities (aggregated)</v>
          </cell>
          <cell r="D392">
            <v>2014</v>
          </cell>
          <cell r="E392" t="str">
            <v>Babies with low birth weight</v>
          </cell>
        </row>
        <row r="393">
          <cell r="A393" t="str">
            <v>Montgomery</v>
          </cell>
          <cell r="B393">
            <v>7.7</v>
          </cell>
          <cell r="C393" t="str">
            <v>All races/ ethnicities (aggregated)</v>
          </cell>
          <cell r="D393">
            <v>2014</v>
          </cell>
          <cell r="E393" t="str">
            <v>Babies with low birth weight</v>
          </cell>
        </row>
        <row r="394">
          <cell r="A394" t="str">
            <v>Prince George's</v>
          </cell>
          <cell r="B394">
            <v>9.1999999999999993</v>
          </cell>
          <cell r="C394" t="str">
            <v>All races/ ethnicities (aggregated)</v>
          </cell>
          <cell r="D394">
            <v>2014</v>
          </cell>
          <cell r="E394" t="str">
            <v>Babies with low birth weight</v>
          </cell>
        </row>
        <row r="395">
          <cell r="A395" t="str">
            <v>Queen Anne's</v>
          </cell>
          <cell r="B395">
            <v>5.0999999999999996</v>
          </cell>
          <cell r="C395" t="str">
            <v>All races/ ethnicities (aggregated)</v>
          </cell>
          <cell r="D395">
            <v>2014</v>
          </cell>
          <cell r="E395" t="str">
            <v>Babies with low birth weight</v>
          </cell>
        </row>
        <row r="396">
          <cell r="A396" t="str">
            <v>Saint Mary's</v>
          </cell>
          <cell r="B396">
            <v>7.7</v>
          </cell>
          <cell r="C396" t="str">
            <v>All races/ ethnicities (aggregated)</v>
          </cell>
          <cell r="D396">
            <v>2014</v>
          </cell>
          <cell r="E396" t="str">
            <v>Babies with low birth weight</v>
          </cell>
        </row>
        <row r="397">
          <cell r="A397" t="str">
            <v>Somerset</v>
          </cell>
          <cell r="B397">
            <v>9.6</v>
          </cell>
          <cell r="C397" t="str">
            <v>All races/ ethnicities (aggregated)</v>
          </cell>
          <cell r="D397">
            <v>2014</v>
          </cell>
          <cell r="E397" t="str">
            <v>Babies with low birth weight</v>
          </cell>
        </row>
        <row r="398">
          <cell r="A398" t="str">
            <v>Talbot</v>
          </cell>
          <cell r="B398">
            <v>7.2</v>
          </cell>
          <cell r="C398" t="str">
            <v>All races/ ethnicities (aggregated)</v>
          </cell>
          <cell r="D398">
            <v>2014</v>
          </cell>
          <cell r="E398" t="str">
            <v>Babies with low birth weight</v>
          </cell>
        </row>
        <row r="399">
          <cell r="A399" t="str">
            <v>Washington</v>
          </cell>
          <cell r="B399">
            <v>9</v>
          </cell>
          <cell r="C399" t="str">
            <v>All races/ ethnicities (aggregated)</v>
          </cell>
          <cell r="D399">
            <v>2014</v>
          </cell>
          <cell r="E399" t="str">
            <v>Babies with low birth weight</v>
          </cell>
        </row>
        <row r="400">
          <cell r="A400" t="str">
            <v>Wicomico</v>
          </cell>
          <cell r="B400">
            <v>9.3000000000000007</v>
          </cell>
          <cell r="C400" t="str">
            <v>All races/ ethnicities (aggregated)</v>
          </cell>
          <cell r="D400">
            <v>2014</v>
          </cell>
          <cell r="E400" t="str">
            <v>Babies with low birth weight</v>
          </cell>
        </row>
        <row r="401">
          <cell r="A401" t="str">
            <v>Worcester</v>
          </cell>
          <cell r="B401">
            <v>8.1999999999999993</v>
          </cell>
          <cell r="C401" t="str">
            <v>All races/ ethnicities (aggregated)</v>
          </cell>
          <cell r="D401">
            <v>2014</v>
          </cell>
          <cell r="E401" t="str">
            <v>Babies with low birth weight</v>
          </cell>
        </row>
        <row r="402">
          <cell r="A402" t="str">
            <v>State</v>
          </cell>
          <cell r="B402">
            <v>12.1</v>
          </cell>
          <cell r="C402" t="str">
            <v>Black Non-Hispanic</v>
          </cell>
          <cell r="D402">
            <v>2014</v>
          </cell>
          <cell r="E402" t="str">
            <v>Babies with low birth weight</v>
          </cell>
        </row>
        <row r="403">
          <cell r="A403" t="str">
            <v>Allegany</v>
          </cell>
          <cell r="C403" t="str">
            <v>Black Non-Hispanic</v>
          </cell>
          <cell r="D403">
            <v>2014</v>
          </cell>
          <cell r="E403" t="str">
            <v>Babies with low birth weight</v>
          </cell>
        </row>
        <row r="404">
          <cell r="A404" t="str">
            <v>Anne Arundel</v>
          </cell>
          <cell r="B404">
            <v>13.8</v>
          </cell>
          <cell r="C404" t="str">
            <v>Black Non-Hispanic</v>
          </cell>
          <cell r="D404">
            <v>2014</v>
          </cell>
          <cell r="E404" t="str">
            <v>Babies with low birth weight</v>
          </cell>
        </row>
        <row r="405">
          <cell r="A405" t="str">
            <v>Baltimore City</v>
          </cell>
          <cell r="B405">
            <v>13.9</v>
          </cell>
          <cell r="C405" t="str">
            <v>Black Non-Hispanic</v>
          </cell>
          <cell r="D405">
            <v>2014</v>
          </cell>
          <cell r="E405" t="str">
            <v>Babies with low birth weight</v>
          </cell>
        </row>
        <row r="406">
          <cell r="A406" t="str">
            <v>Baltimore County</v>
          </cell>
          <cell r="B406">
            <v>12.4</v>
          </cell>
          <cell r="C406" t="str">
            <v>Black Non-Hispanic</v>
          </cell>
          <cell r="D406">
            <v>2014</v>
          </cell>
          <cell r="E406" t="str">
            <v>Babies with low birth weight</v>
          </cell>
        </row>
        <row r="407">
          <cell r="A407" t="str">
            <v>Calvert</v>
          </cell>
          <cell r="B407">
            <v>11.2</v>
          </cell>
          <cell r="C407" t="str">
            <v>Black Non-Hispanic</v>
          </cell>
          <cell r="D407">
            <v>2014</v>
          </cell>
          <cell r="E407" t="str">
            <v>Babies with low birth weight</v>
          </cell>
        </row>
        <row r="408">
          <cell r="A408" t="str">
            <v>Caroline</v>
          </cell>
          <cell r="B408">
            <v>17.899999999999999</v>
          </cell>
          <cell r="C408" t="str">
            <v>Black Non-Hispanic</v>
          </cell>
          <cell r="D408">
            <v>2014</v>
          </cell>
          <cell r="E408" t="str">
            <v>Babies with low birth weight</v>
          </cell>
        </row>
        <row r="409">
          <cell r="A409" t="str">
            <v>Carroll</v>
          </cell>
          <cell r="C409" t="str">
            <v>Black Non-Hispanic</v>
          </cell>
          <cell r="D409">
            <v>2014</v>
          </cell>
          <cell r="E409" t="str">
            <v>Babies with low birth weight</v>
          </cell>
        </row>
        <row r="410">
          <cell r="A410" t="str">
            <v>Cecil</v>
          </cell>
          <cell r="B410">
            <v>6.8</v>
          </cell>
          <cell r="C410" t="str">
            <v>Black Non-Hispanic</v>
          </cell>
          <cell r="D410">
            <v>2014</v>
          </cell>
          <cell r="E410" t="str">
            <v>Babies with low birth weight</v>
          </cell>
        </row>
        <row r="411">
          <cell r="A411" t="str">
            <v>Charles</v>
          </cell>
          <cell r="B411">
            <v>9.6999999999999993</v>
          </cell>
          <cell r="C411" t="str">
            <v>Black Non-Hispanic</v>
          </cell>
          <cell r="D411">
            <v>2014</v>
          </cell>
          <cell r="E411" t="str">
            <v>Babies with low birth weight</v>
          </cell>
        </row>
        <row r="412">
          <cell r="A412" t="str">
            <v>Dorchester</v>
          </cell>
          <cell r="B412">
            <v>16.899999999999999</v>
          </cell>
          <cell r="C412" t="str">
            <v>Black Non-Hispanic</v>
          </cell>
          <cell r="D412">
            <v>2014</v>
          </cell>
          <cell r="E412" t="str">
            <v>Babies with low birth weight</v>
          </cell>
        </row>
        <row r="413">
          <cell r="A413" t="str">
            <v>Frederick</v>
          </cell>
          <cell r="B413">
            <v>10.5</v>
          </cell>
          <cell r="C413" t="str">
            <v>Black Non-Hispanic</v>
          </cell>
          <cell r="D413">
            <v>2014</v>
          </cell>
          <cell r="E413" t="str">
            <v>Babies with low birth weight</v>
          </cell>
        </row>
        <row r="414">
          <cell r="A414" t="str">
            <v>Garrett</v>
          </cell>
          <cell r="C414" t="str">
            <v>Black Non-Hispanic</v>
          </cell>
          <cell r="D414">
            <v>2014</v>
          </cell>
          <cell r="E414" t="str">
            <v>Babies with low birth weight</v>
          </cell>
        </row>
        <row r="415">
          <cell r="A415" t="str">
            <v>Harford</v>
          </cell>
          <cell r="B415">
            <v>10.4</v>
          </cell>
          <cell r="C415" t="str">
            <v>Black Non-Hispanic</v>
          </cell>
          <cell r="D415">
            <v>2014</v>
          </cell>
          <cell r="E415" t="str">
            <v>Babies with low birth weight</v>
          </cell>
        </row>
        <row r="416">
          <cell r="A416" t="str">
            <v>Howard</v>
          </cell>
          <cell r="B416">
            <v>10.199999999999999</v>
          </cell>
          <cell r="C416" t="str">
            <v>Black Non-Hispanic</v>
          </cell>
          <cell r="D416">
            <v>2014</v>
          </cell>
          <cell r="E416" t="str">
            <v>Babies with low birth weight</v>
          </cell>
        </row>
        <row r="417">
          <cell r="A417" t="str">
            <v>Kent</v>
          </cell>
          <cell r="B417">
            <v>39.299999999999997</v>
          </cell>
          <cell r="C417" t="str">
            <v>Black Non-Hispanic</v>
          </cell>
          <cell r="D417">
            <v>2014</v>
          </cell>
          <cell r="E417" t="str">
            <v>Babies with low birth weight</v>
          </cell>
        </row>
        <row r="418">
          <cell r="A418" t="str">
            <v>Montgomery</v>
          </cell>
          <cell r="B418">
            <v>11.3</v>
          </cell>
          <cell r="C418" t="str">
            <v>Black Non-Hispanic</v>
          </cell>
          <cell r="D418">
            <v>2014</v>
          </cell>
          <cell r="E418" t="str">
            <v>Babies with low birth weight</v>
          </cell>
        </row>
        <row r="419">
          <cell r="A419" t="str">
            <v>Prince George's</v>
          </cell>
          <cell r="B419">
            <v>11</v>
          </cell>
          <cell r="C419" t="str">
            <v>Black Non-Hispanic</v>
          </cell>
          <cell r="D419">
            <v>2014</v>
          </cell>
          <cell r="E419" t="str">
            <v>Babies with low birth weight</v>
          </cell>
        </row>
        <row r="420">
          <cell r="A420" t="str">
            <v>Queen Anne's</v>
          </cell>
          <cell r="C420" t="str">
            <v>Black Non-Hispanic</v>
          </cell>
          <cell r="D420">
            <v>2014</v>
          </cell>
          <cell r="E420" t="str">
            <v>Babies with low birth weight</v>
          </cell>
        </row>
        <row r="421">
          <cell r="A421" t="str">
            <v>Saint Mary's</v>
          </cell>
          <cell r="B421">
            <v>16.8</v>
          </cell>
          <cell r="C421" t="str">
            <v>Black Non-Hispanic</v>
          </cell>
          <cell r="D421">
            <v>2014</v>
          </cell>
          <cell r="E421" t="str">
            <v>Babies with low birth weight</v>
          </cell>
        </row>
        <row r="422">
          <cell r="A422" t="str">
            <v>Somerset</v>
          </cell>
          <cell r="B422">
            <v>16.3</v>
          </cell>
          <cell r="C422" t="str">
            <v>Black Non-Hispanic</v>
          </cell>
          <cell r="D422">
            <v>2014</v>
          </cell>
          <cell r="E422" t="str">
            <v>Babies with low birth weight</v>
          </cell>
        </row>
        <row r="423">
          <cell r="A423" t="str">
            <v>Talbot</v>
          </cell>
          <cell r="B423">
            <v>9.6</v>
          </cell>
          <cell r="C423" t="str">
            <v>Black Non-Hispanic</v>
          </cell>
          <cell r="D423">
            <v>2014</v>
          </cell>
          <cell r="E423" t="str">
            <v>Babies with low birth weight</v>
          </cell>
        </row>
        <row r="424">
          <cell r="A424" t="str">
            <v>Washington</v>
          </cell>
          <cell r="B424">
            <v>13.3</v>
          </cell>
          <cell r="C424" t="str">
            <v>Black Non-Hispanic</v>
          </cell>
          <cell r="D424">
            <v>2014</v>
          </cell>
          <cell r="E424" t="str">
            <v>Babies with low birth weight</v>
          </cell>
        </row>
        <row r="425">
          <cell r="A425" t="str">
            <v>Wicomico</v>
          </cell>
          <cell r="B425">
            <v>13</v>
          </cell>
          <cell r="C425" t="str">
            <v>Black Non-Hispanic</v>
          </cell>
          <cell r="D425">
            <v>2014</v>
          </cell>
          <cell r="E425" t="str">
            <v>Babies with low birth weight</v>
          </cell>
        </row>
        <row r="426">
          <cell r="A426" t="str">
            <v>Worcester</v>
          </cell>
          <cell r="B426">
            <v>12.5</v>
          </cell>
          <cell r="C426" t="str">
            <v>Black Non-Hispanic</v>
          </cell>
          <cell r="D426">
            <v>2014</v>
          </cell>
          <cell r="E426" t="str">
            <v>Babies with low birth weight</v>
          </cell>
        </row>
        <row r="427">
          <cell r="A427" t="str">
            <v>State</v>
          </cell>
          <cell r="B427">
            <v>7.3</v>
          </cell>
          <cell r="C427" t="str">
            <v>Hispanic</v>
          </cell>
          <cell r="D427">
            <v>2014</v>
          </cell>
          <cell r="E427" t="str">
            <v>Babies with low birth weight</v>
          </cell>
        </row>
        <row r="428">
          <cell r="A428" t="str">
            <v>Allegany</v>
          </cell>
          <cell r="C428" t="str">
            <v>Hispanic</v>
          </cell>
          <cell r="D428">
            <v>2014</v>
          </cell>
          <cell r="E428" t="str">
            <v>Babies with low birth weight</v>
          </cell>
        </row>
        <row r="429">
          <cell r="A429" t="str">
            <v>Anne Arundel</v>
          </cell>
          <cell r="B429">
            <v>6.9</v>
          </cell>
          <cell r="C429" t="str">
            <v>Hispanic</v>
          </cell>
          <cell r="D429">
            <v>2014</v>
          </cell>
          <cell r="E429" t="str">
            <v>Babies with low birth weight</v>
          </cell>
        </row>
        <row r="430">
          <cell r="A430" t="str">
            <v>Baltimore City</v>
          </cell>
          <cell r="B430">
            <v>8.1</v>
          </cell>
          <cell r="C430" t="str">
            <v>Hispanic</v>
          </cell>
          <cell r="D430">
            <v>2014</v>
          </cell>
          <cell r="E430" t="str">
            <v>Babies with low birth weight</v>
          </cell>
        </row>
        <row r="431">
          <cell r="A431" t="str">
            <v>Baltimore County</v>
          </cell>
          <cell r="B431">
            <v>8</v>
          </cell>
          <cell r="C431" t="str">
            <v>Hispanic</v>
          </cell>
          <cell r="D431">
            <v>2014</v>
          </cell>
          <cell r="E431" t="str">
            <v>Babies with low birth weight</v>
          </cell>
        </row>
        <row r="432">
          <cell r="A432" t="str">
            <v>Calvert</v>
          </cell>
          <cell r="C432" t="str">
            <v>Hispanic</v>
          </cell>
          <cell r="D432">
            <v>2014</v>
          </cell>
          <cell r="E432" t="str">
            <v>Babies with low birth weight</v>
          </cell>
        </row>
        <row r="433">
          <cell r="A433" t="str">
            <v>Caroline</v>
          </cell>
          <cell r="C433" t="str">
            <v>Hispanic</v>
          </cell>
          <cell r="D433">
            <v>2014</v>
          </cell>
          <cell r="E433" t="str">
            <v>Babies with low birth weight</v>
          </cell>
        </row>
        <row r="434">
          <cell r="A434" t="str">
            <v>Carroll</v>
          </cell>
          <cell r="B434">
            <v>6.8</v>
          </cell>
          <cell r="C434" t="str">
            <v>Hispanic</v>
          </cell>
          <cell r="D434">
            <v>2014</v>
          </cell>
          <cell r="E434" t="str">
            <v>Babies with low birth weight</v>
          </cell>
        </row>
        <row r="435">
          <cell r="A435" t="str">
            <v>Cecil</v>
          </cell>
          <cell r="C435" t="str">
            <v>Hispanic</v>
          </cell>
          <cell r="D435">
            <v>2014</v>
          </cell>
          <cell r="E435" t="str">
            <v>Babies with low birth weight</v>
          </cell>
        </row>
        <row r="436">
          <cell r="A436" t="str">
            <v>Charles</v>
          </cell>
          <cell r="C436" t="str">
            <v>Hispanic</v>
          </cell>
          <cell r="D436">
            <v>2014</v>
          </cell>
          <cell r="E436" t="str">
            <v>Babies with low birth weight</v>
          </cell>
        </row>
        <row r="437">
          <cell r="A437" t="str">
            <v>Dorchester</v>
          </cell>
          <cell r="C437" t="str">
            <v>Hispanic</v>
          </cell>
          <cell r="D437">
            <v>2014</v>
          </cell>
          <cell r="E437" t="str">
            <v>Babies with low birth weight</v>
          </cell>
        </row>
        <row r="438">
          <cell r="A438" t="str">
            <v>Frederick</v>
          </cell>
          <cell r="B438">
            <v>9.4</v>
          </cell>
          <cell r="C438" t="str">
            <v>Hispanic</v>
          </cell>
          <cell r="D438">
            <v>2014</v>
          </cell>
          <cell r="E438" t="str">
            <v>Babies with low birth weight</v>
          </cell>
        </row>
        <row r="439">
          <cell r="A439" t="str">
            <v>Garrett</v>
          </cell>
          <cell r="C439" t="str">
            <v>Hispanic</v>
          </cell>
          <cell r="D439">
            <v>2014</v>
          </cell>
          <cell r="E439" t="str">
            <v>Babies with low birth weight</v>
          </cell>
        </row>
        <row r="440">
          <cell r="A440" t="str">
            <v>Harford</v>
          </cell>
          <cell r="B440">
            <v>6.6</v>
          </cell>
          <cell r="C440" t="str">
            <v>Hispanic</v>
          </cell>
          <cell r="D440">
            <v>2014</v>
          </cell>
          <cell r="E440" t="str">
            <v>Babies with low birth weight</v>
          </cell>
        </row>
        <row r="441">
          <cell r="A441" t="str">
            <v>Howard</v>
          </cell>
          <cell r="B441">
            <v>6.3</v>
          </cell>
          <cell r="C441" t="str">
            <v>Hispanic</v>
          </cell>
          <cell r="D441">
            <v>2014</v>
          </cell>
          <cell r="E441" t="str">
            <v>Babies with low birth weight</v>
          </cell>
        </row>
        <row r="442">
          <cell r="A442" t="str">
            <v>Kent</v>
          </cell>
          <cell r="C442" t="str">
            <v>Hispanic</v>
          </cell>
          <cell r="D442">
            <v>2014</v>
          </cell>
          <cell r="E442" t="str">
            <v>Babies with low birth weight</v>
          </cell>
        </row>
        <row r="443">
          <cell r="A443" t="str">
            <v>Montgomery</v>
          </cell>
          <cell r="B443">
            <v>7.3</v>
          </cell>
          <cell r="C443" t="str">
            <v>Hispanic</v>
          </cell>
          <cell r="D443">
            <v>2014</v>
          </cell>
          <cell r="E443" t="str">
            <v>Babies with low birth weight</v>
          </cell>
        </row>
        <row r="444">
          <cell r="A444" t="str">
            <v>Prince George's</v>
          </cell>
          <cell r="B444">
            <v>7.1</v>
          </cell>
          <cell r="C444" t="str">
            <v>Hispanic</v>
          </cell>
          <cell r="D444">
            <v>2014</v>
          </cell>
          <cell r="E444" t="str">
            <v>Babies with low birth weight</v>
          </cell>
        </row>
        <row r="445">
          <cell r="A445" t="str">
            <v>Queen Anne's</v>
          </cell>
          <cell r="C445" t="str">
            <v>Hispanic</v>
          </cell>
          <cell r="D445">
            <v>2014</v>
          </cell>
          <cell r="E445" t="str">
            <v>Babies with low birth weight</v>
          </cell>
        </row>
        <row r="446">
          <cell r="A446" t="str">
            <v>Saint Mary's</v>
          </cell>
          <cell r="B446">
            <v>5.2</v>
          </cell>
          <cell r="C446" t="str">
            <v>Hispanic</v>
          </cell>
          <cell r="D446">
            <v>2014</v>
          </cell>
          <cell r="E446" t="str">
            <v>Babies with low birth weight</v>
          </cell>
        </row>
        <row r="447">
          <cell r="A447" t="str">
            <v>Somerset</v>
          </cell>
          <cell r="C447" t="str">
            <v>Hispanic</v>
          </cell>
          <cell r="D447">
            <v>2014</v>
          </cell>
          <cell r="E447" t="str">
            <v>Babies with low birth weight</v>
          </cell>
        </row>
        <row r="448">
          <cell r="A448" t="str">
            <v>Talbot</v>
          </cell>
          <cell r="C448" t="str">
            <v>Hispanic</v>
          </cell>
          <cell r="D448">
            <v>2014</v>
          </cell>
          <cell r="E448" t="str">
            <v>Babies with low birth weight</v>
          </cell>
        </row>
        <row r="449">
          <cell r="A449" t="str">
            <v>Washington</v>
          </cell>
          <cell r="B449">
            <v>12.7</v>
          </cell>
          <cell r="C449" t="str">
            <v>Hispanic</v>
          </cell>
          <cell r="D449">
            <v>2014</v>
          </cell>
          <cell r="E449" t="str">
            <v>Babies with low birth weight</v>
          </cell>
        </row>
        <row r="450">
          <cell r="A450" t="str">
            <v>Wicomico</v>
          </cell>
          <cell r="B450">
            <v>7.5</v>
          </cell>
          <cell r="C450" t="str">
            <v>Hispanic</v>
          </cell>
          <cell r="D450">
            <v>2014</v>
          </cell>
          <cell r="E450" t="str">
            <v>Babies with low birth weight</v>
          </cell>
        </row>
        <row r="451">
          <cell r="A451" t="str">
            <v>Worcester</v>
          </cell>
          <cell r="C451" t="str">
            <v>Hispanic</v>
          </cell>
          <cell r="D451">
            <v>2014</v>
          </cell>
          <cell r="E451" t="str">
            <v>Babies with low birth weight</v>
          </cell>
        </row>
        <row r="452">
          <cell r="A452" t="str">
            <v>State</v>
          </cell>
          <cell r="B452">
            <v>6.6</v>
          </cell>
          <cell r="C452" t="str">
            <v>White Non-Hispanic</v>
          </cell>
          <cell r="D452">
            <v>2014</v>
          </cell>
          <cell r="E452" t="str">
            <v>Babies with low birth weight</v>
          </cell>
        </row>
        <row r="453">
          <cell r="A453" t="str">
            <v>Allegany</v>
          </cell>
          <cell r="B453">
            <v>7.2</v>
          </cell>
          <cell r="C453" t="str">
            <v>White Non-Hispanic</v>
          </cell>
          <cell r="D453">
            <v>2014</v>
          </cell>
          <cell r="E453" t="str">
            <v>Babies with low birth weight</v>
          </cell>
        </row>
        <row r="454">
          <cell r="A454" t="str">
            <v>Anne Arundel</v>
          </cell>
          <cell r="B454">
            <v>6.9</v>
          </cell>
          <cell r="C454" t="str">
            <v>White Non-Hispanic</v>
          </cell>
          <cell r="D454">
            <v>2014</v>
          </cell>
          <cell r="E454" t="str">
            <v>Babies with low birth weight</v>
          </cell>
        </row>
        <row r="455">
          <cell r="A455" t="str">
            <v>Baltimore City</v>
          </cell>
          <cell r="B455">
            <v>7.2</v>
          </cell>
          <cell r="C455" t="str">
            <v>White Non-Hispanic</v>
          </cell>
          <cell r="D455">
            <v>2014</v>
          </cell>
          <cell r="E455" t="str">
            <v>Babies with low birth weight</v>
          </cell>
        </row>
        <row r="456">
          <cell r="A456" t="str">
            <v>Baltimore County</v>
          </cell>
          <cell r="B456">
            <v>7.2</v>
          </cell>
          <cell r="C456" t="str">
            <v>White Non-Hispanic</v>
          </cell>
          <cell r="D456">
            <v>2014</v>
          </cell>
          <cell r="E456" t="str">
            <v>Babies with low birth weight</v>
          </cell>
        </row>
        <row r="457">
          <cell r="A457" t="str">
            <v>Calvert</v>
          </cell>
          <cell r="B457">
            <v>6.2</v>
          </cell>
          <cell r="C457" t="str">
            <v>White Non-Hispanic</v>
          </cell>
          <cell r="D457">
            <v>2014</v>
          </cell>
          <cell r="E457" t="str">
            <v>Babies with low birth weight</v>
          </cell>
        </row>
        <row r="458">
          <cell r="A458" t="str">
            <v>Caroline</v>
          </cell>
          <cell r="B458">
            <v>7.8</v>
          </cell>
          <cell r="C458" t="str">
            <v>White Non-Hispanic</v>
          </cell>
          <cell r="D458">
            <v>2014</v>
          </cell>
          <cell r="E458" t="str">
            <v>Babies with low birth weight</v>
          </cell>
        </row>
        <row r="459">
          <cell r="A459" t="str">
            <v>Carroll</v>
          </cell>
          <cell r="B459">
            <v>6.1</v>
          </cell>
          <cell r="C459" t="str">
            <v>White Non-Hispanic</v>
          </cell>
          <cell r="D459">
            <v>2014</v>
          </cell>
          <cell r="E459" t="str">
            <v>Babies with low birth weight</v>
          </cell>
        </row>
        <row r="460">
          <cell r="A460" t="str">
            <v>Cecil</v>
          </cell>
          <cell r="B460">
            <v>5.5</v>
          </cell>
          <cell r="C460" t="str">
            <v>White Non-Hispanic</v>
          </cell>
          <cell r="D460">
            <v>2014</v>
          </cell>
          <cell r="E460" t="str">
            <v>Babies with low birth weight</v>
          </cell>
        </row>
        <row r="461">
          <cell r="A461" t="str">
            <v>Charles</v>
          </cell>
          <cell r="B461">
            <v>5.3</v>
          </cell>
          <cell r="C461" t="str">
            <v>White Non-Hispanic</v>
          </cell>
          <cell r="D461">
            <v>2014</v>
          </cell>
          <cell r="E461" t="str">
            <v>Babies with low birth weight</v>
          </cell>
        </row>
        <row r="462">
          <cell r="A462" t="str">
            <v>Dorchester</v>
          </cell>
          <cell r="B462">
            <v>6.6</v>
          </cell>
          <cell r="C462" t="str">
            <v>White Non-Hispanic</v>
          </cell>
          <cell r="D462">
            <v>2014</v>
          </cell>
          <cell r="E462" t="str">
            <v>Babies with low birth weight</v>
          </cell>
        </row>
        <row r="463">
          <cell r="A463" t="str">
            <v>Frederick</v>
          </cell>
          <cell r="B463">
            <v>6.5</v>
          </cell>
          <cell r="C463" t="str">
            <v>White Non-Hispanic</v>
          </cell>
          <cell r="D463">
            <v>2014</v>
          </cell>
          <cell r="E463" t="str">
            <v>Babies with low birth weight</v>
          </cell>
        </row>
        <row r="464">
          <cell r="A464" t="str">
            <v>Garrett</v>
          </cell>
          <cell r="B464">
            <v>10.5</v>
          </cell>
          <cell r="C464" t="str">
            <v>White Non-Hispanic</v>
          </cell>
          <cell r="D464">
            <v>2014</v>
          </cell>
          <cell r="E464" t="str">
            <v>Babies with low birth weight</v>
          </cell>
        </row>
        <row r="465">
          <cell r="A465" t="str">
            <v>Harford</v>
          </cell>
          <cell r="B465">
            <v>6.8</v>
          </cell>
          <cell r="C465" t="str">
            <v>White Non-Hispanic</v>
          </cell>
          <cell r="D465">
            <v>2014</v>
          </cell>
          <cell r="E465" t="str">
            <v>Babies with low birth weight</v>
          </cell>
        </row>
        <row r="466">
          <cell r="A466" t="str">
            <v>Howard</v>
          </cell>
          <cell r="B466">
            <v>6.5</v>
          </cell>
          <cell r="C466" t="str">
            <v>White Non-Hispanic</v>
          </cell>
          <cell r="D466">
            <v>2014</v>
          </cell>
          <cell r="E466" t="str">
            <v>Babies with low birth weight</v>
          </cell>
        </row>
        <row r="467">
          <cell r="A467" t="str">
            <v>Kent</v>
          </cell>
          <cell r="B467">
            <v>6.1</v>
          </cell>
          <cell r="C467" t="str">
            <v>White Non-Hispanic</v>
          </cell>
          <cell r="D467">
            <v>2014</v>
          </cell>
          <cell r="E467" t="str">
            <v>Babies with low birth weight</v>
          </cell>
        </row>
        <row r="468">
          <cell r="A468" t="str">
            <v>Montgomery</v>
          </cell>
          <cell r="B468">
            <v>5.8</v>
          </cell>
          <cell r="C468" t="str">
            <v>White Non-Hispanic</v>
          </cell>
          <cell r="D468">
            <v>2014</v>
          </cell>
          <cell r="E468" t="str">
            <v>Babies with low birth weight</v>
          </cell>
        </row>
        <row r="469">
          <cell r="A469" t="str">
            <v>Prince George's</v>
          </cell>
          <cell r="B469">
            <v>5.3</v>
          </cell>
          <cell r="C469" t="str">
            <v>White Non-Hispanic</v>
          </cell>
          <cell r="D469">
            <v>2014</v>
          </cell>
          <cell r="E469" t="str">
            <v>Babies with low birth weight</v>
          </cell>
        </row>
        <row r="470">
          <cell r="A470" t="str">
            <v>Queen Anne's</v>
          </cell>
          <cell r="B470">
            <v>5.3</v>
          </cell>
          <cell r="C470" t="str">
            <v>White Non-Hispanic</v>
          </cell>
          <cell r="D470">
            <v>2014</v>
          </cell>
          <cell r="E470" t="str">
            <v>Babies with low birth weight</v>
          </cell>
        </row>
        <row r="471">
          <cell r="A471" t="str">
            <v>Saint Mary's</v>
          </cell>
          <cell r="B471">
            <v>5.9</v>
          </cell>
          <cell r="C471" t="str">
            <v>White Non-Hispanic</v>
          </cell>
          <cell r="D471">
            <v>2014</v>
          </cell>
          <cell r="E471" t="str">
            <v>Babies with low birth weight</v>
          </cell>
        </row>
        <row r="472">
          <cell r="A472" t="str">
            <v>Somerset</v>
          </cell>
          <cell r="B472">
            <v>5.5</v>
          </cell>
          <cell r="C472" t="str">
            <v>White Non-Hispanic</v>
          </cell>
          <cell r="D472">
            <v>2014</v>
          </cell>
          <cell r="E472" t="str">
            <v>Babies with low birth weight</v>
          </cell>
        </row>
        <row r="473">
          <cell r="A473" t="str">
            <v>Talbot</v>
          </cell>
          <cell r="B473">
            <v>7.8</v>
          </cell>
          <cell r="C473" t="str">
            <v>White Non-Hispanic</v>
          </cell>
          <cell r="D473">
            <v>2014</v>
          </cell>
          <cell r="E473" t="str">
            <v>Babies with low birth weight</v>
          </cell>
        </row>
        <row r="474">
          <cell r="A474" t="str">
            <v>Washington</v>
          </cell>
          <cell r="B474">
            <v>8.3000000000000007</v>
          </cell>
          <cell r="C474" t="str">
            <v>White Non-Hispanic</v>
          </cell>
          <cell r="D474">
            <v>2014</v>
          </cell>
          <cell r="E474" t="str">
            <v>Babies with low birth weight</v>
          </cell>
        </row>
        <row r="475">
          <cell r="A475" t="str">
            <v>Wicomico</v>
          </cell>
          <cell r="B475">
            <v>7.2</v>
          </cell>
          <cell r="C475" t="str">
            <v>White Non-Hispanic</v>
          </cell>
          <cell r="D475">
            <v>2014</v>
          </cell>
          <cell r="E475" t="str">
            <v>Babies with low birth weight</v>
          </cell>
        </row>
        <row r="476">
          <cell r="A476" t="str">
            <v>Worcester</v>
          </cell>
          <cell r="B476">
            <v>7.8</v>
          </cell>
          <cell r="C476" t="str">
            <v>White Non-Hispanic</v>
          </cell>
          <cell r="D476">
            <v>2014</v>
          </cell>
          <cell r="E476" t="str">
            <v>Babies with low birth weight</v>
          </cell>
        </row>
        <row r="477">
          <cell r="A477" t="str">
            <v>State</v>
          </cell>
          <cell r="B477">
            <v>8.1</v>
          </cell>
          <cell r="C477" t="str">
            <v>Asian/ Pacific Islander (Hispanic &amp; Non-Hispanic)</v>
          </cell>
          <cell r="D477">
            <v>2014</v>
          </cell>
          <cell r="E477" t="str">
            <v>Babies with low birth weight</v>
          </cell>
        </row>
        <row r="478">
          <cell r="A478" t="str">
            <v>Allegany</v>
          </cell>
          <cell r="C478" t="str">
            <v>Asian/ Pacific Islander (Hispanic &amp; Non-Hispanic)</v>
          </cell>
          <cell r="D478">
            <v>2014</v>
          </cell>
          <cell r="E478" t="str">
            <v>Babies with low birth weight</v>
          </cell>
        </row>
        <row r="479">
          <cell r="A479" t="str">
            <v>Anne Arundel</v>
          </cell>
          <cell r="B479">
            <v>7.4</v>
          </cell>
          <cell r="C479" t="str">
            <v>Asian/ Pacific Islander (Hispanic &amp; Non-Hispanic)</v>
          </cell>
          <cell r="D479">
            <v>2014</v>
          </cell>
          <cell r="E479" t="str">
            <v>Babies with low birth weight</v>
          </cell>
        </row>
        <row r="480">
          <cell r="A480" t="str">
            <v>Baltimore City</v>
          </cell>
          <cell r="B480">
            <v>10.199999999999999</v>
          </cell>
          <cell r="C480" t="str">
            <v>Asian/ Pacific Islander (Hispanic &amp; Non-Hispanic)</v>
          </cell>
          <cell r="D480">
            <v>2014</v>
          </cell>
          <cell r="E480" t="str">
            <v>Babies with low birth weight</v>
          </cell>
        </row>
        <row r="481">
          <cell r="A481" t="str">
            <v>Baltimore County</v>
          </cell>
          <cell r="B481">
            <v>7</v>
          </cell>
          <cell r="C481" t="str">
            <v>Asian/ Pacific Islander (Hispanic &amp; Non-Hispanic)</v>
          </cell>
          <cell r="D481">
            <v>2014</v>
          </cell>
          <cell r="E481" t="str">
            <v>Babies with low birth weight</v>
          </cell>
        </row>
        <row r="482">
          <cell r="A482" t="str">
            <v>Calvert</v>
          </cell>
          <cell r="C482" t="str">
            <v>Asian/ Pacific Islander (Hispanic &amp; Non-Hispanic)</v>
          </cell>
          <cell r="D482">
            <v>2014</v>
          </cell>
          <cell r="E482" t="str">
            <v>Babies with low birth weight</v>
          </cell>
        </row>
        <row r="483">
          <cell r="A483" t="str">
            <v>Caroline</v>
          </cell>
          <cell r="C483" t="str">
            <v>Asian/ Pacific Islander (Hispanic &amp; Non-Hispanic)</v>
          </cell>
          <cell r="D483">
            <v>2014</v>
          </cell>
          <cell r="E483" t="str">
            <v>Babies with low birth weight</v>
          </cell>
        </row>
        <row r="484">
          <cell r="A484" t="str">
            <v>Carroll</v>
          </cell>
          <cell r="C484" t="str">
            <v>Asian/ Pacific Islander (Hispanic &amp; Non-Hispanic)</v>
          </cell>
          <cell r="D484">
            <v>2014</v>
          </cell>
          <cell r="E484" t="str">
            <v>Babies with low birth weight</v>
          </cell>
        </row>
        <row r="485">
          <cell r="A485" t="str">
            <v>Cecil</v>
          </cell>
          <cell r="C485" t="str">
            <v>Asian/ Pacific Islander (Hispanic &amp; Non-Hispanic)</v>
          </cell>
          <cell r="D485">
            <v>2014</v>
          </cell>
          <cell r="E485" t="str">
            <v>Babies with low birth weight</v>
          </cell>
        </row>
        <row r="486">
          <cell r="A486" t="str">
            <v>Charles</v>
          </cell>
          <cell r="B486">
            <v>12.5</v>
          </cell>
          <cell r="C486" t="str">
            <v>Asian/ Pacific Islander (Hispanic &amp; Non-Hispanic)</v>
          </cell>
          <cell r="D486">
            <v>2014</v>
          </cell>
          <cell r="E486" t="str">
            <v>Babies with low birth weight</v>
          </cell>
        </row>
        <row r="487">
          <cell r="A487" t="str">
            <v>Dorchester</v>
          </cell>
          <cell r="C487" t="str">
            <v>Asian/ Pacific Islander (Hispanic &amp; Non-Hispanic)</v>
          </cell>
          <cell r="D487">
            <v>2014</v>
          </cell>
          <cell r="E487" t="str">
            <v>Babies with low birth weight</v>
          </cell>
        </row>
        <row r="488">
          <cell r="A488" t="str">
            <v>Frederick</v>
          </cell>
          <cell r="B488">
            <v>7.8</v>
          </cell>
          <cell r="C488" t="str">
            <v>Asian/ Pacific Islander (Hispanic &amp; Non-Hispanic)</v>
          </cell>
          <cell r="D488">
            <v>2014</v>
          </cell>
          <cell r="E488" t="str">
            <v>Babies with low birth weight</v>
          </cell>
        </row>
        <row r="489">
          <cell r="A489" t="str">
            <v>Garrett</v>
          </cell>
          <cell r="C489" t="str">
            <v>Asian/ Pacific Islander (Hispanic &amp; Non-Hispanic)</v>
          </cell>
          <cell r="D489">
            <v>2014</v>
          </cell>
          <cell r="E489" t="str">
            <v>Babies with low birth weight</v>
          </cell>
        </row>
        <row r="490">
          <cell r="A490" t="str">
            <v>Harford</v>
          </cell>
          <cell r="B490">
            <v>10</v>
          </cell>
          <cell r="C490" t="str">
            <v>Asian/ Pacific Islander (Hispanic &amp; Non-Hispanic)</v>
          </cell>
          <cell r="D490">
            <v>2014</v>
          </cell>
          <cell r="E490" t="str">
            <v>Babies with low birth weight</v>
          </cell>
        </row>
        <row r="491">
          <cell r="A491" t="str">
            <v>Howard</v>
          </cell>
          <cell r="B491">
            <v>9.4</v>
          </cell>
          <cell r="C491" t="str">
            <v>Asian/ Pacific Islander (Hispanic &amp; Non-Hispanic)</v>
          </cell>
          <cell r="D491">
            <v>2014</v>
          </cell>
          <cell r="E491" t="str">
            <v>Babies with low birth weight</v>
          </cell>
        </row>
        <row r="492">
          <cell r="A492" t="str">
            <v>Kent</v>
          </cell>
          <cell r="C492" t="str">
            <v>Asian/ Pacific Islander (Hispanic &amp; Non-Hispanic)</v>
          </cell>
          <cell r="D492">
            <v>2014</v>
          </cell>
          <cell r="E492" t="str">
            <v>Babies with low birth weight</v>
          </cell>
        </row>
        <row r="493">
          <cell r="A493" t="str">
            <v>Montgomery</v>
          </cell>
          <cell r="B493">
            <v>7.9</v>
          </cell>
          <cell r="C493" t="str">
            <v>Asian/ Pacific Islander (Hispanic &amp; Non-Hispanic)</v>
          </cell>
          <cell r="D493">
            <v>2014</v>
          </cell>
          <cell r="E493" t="str">
            <v>Babies with low birth weight</v>
          </cell>
        </row>
        <row r="494">
          <cell r="A494" t="str">
            <v>Prince George's</v>
          </cell>
          <cell r="B494">
            <v>8</v>
          </cell>
          <cell r="C494" t="str">
            <v>Asian/ Pacific Islander (Hispanic &amp; Non-Hispanic)</v>
          </cell>
          <cell r="D494">
            <v>2014</v>
          </cell>
          <cell r="E494" t="str">
            <v>Babies with low birth weight</v>
          </cell>
        </row>
        <row r="495">
          <cell r="A495" t="str">
            <v>Queen Anne's</v>
          </cell>
          <cell r="C495" t="str">
            <v>Asian/ Pacific Islander (Hispanic &amp; Non-Hispanic)</v>
          </cell>
          <cell r="D495">
            <v>2014</v>
          </cell>
          <cell r="E495" t="str">
            <v>Babies with low birth weight</v>
          </cell>
        </row>
        <row r="496">
          <cell r="A496" t="str">
            <v>Saint Mary's</v>
          </cell>
          <cell r="C496" t="str">
            <v>Asian/ Pacific Islander (Hispanic &amp; Non-Hispanic)</v>
          </cell>
          <cell r="D496">
            <v>2014</v>
          </cell>
          <cell r="E496" t="str">
            <v>Babies with low birth weight</v>
          </cell>
        </row>
        <row r="497">
          <cell r="A497" t="str">
            <v>Somerset</v>
          </cell>
          <cell r="C497" t="str">
            <v>Asian/ Pacific Islander (Hispanic &amp; Non-Hispanic)</v>
          </cell>
          <cell r="D497">
            <v>2014</v>
          </cell>
          <cell r="E497" t="str">
            <v>Babies with low birth weight</v>
          </cell>
        </row>
        <row r="498">
          <cell r="A498" t="str">
            <v>Talbot</v>
          </cell>
          <cell r="C498" t="str">
            <v>Asian/ Pacific Islander (Hispanic &amp; Non-Hispanic)</v>
          </cell>
          <cell r="D498">
            <v>2014</v>
          </cell>
          <cell r="E498" t="str">
            <v>Babies with low birth weight</v>
          </cell>
        </row>
        <row r="499">
          <cell r="A499" t="str">
            <v>Washington</v>
          </cell>
          <cell r="C499" t="str">
            <v>Asian/ Pacific Islander (Hispanic &amp; Non-Hispanic)</v>
          </cell>
          <cell r="D499">
            <v>2014</v>
          </cell>
          <cell r="E499" t="str">
            <v>Babies with low birth weight</v>
          </cell>
        </row>
        <row r="500">
          <cell r="A500" t="str">
            <v>Wicomico</v>
          </cell>
          <cell r="C500" t="str">
            <v>Asian/ Pacific Islander (Hispanic &amp; Non-Hispanic)</v>
          </cell>
          <cell r="D500">
            <v>2014</v>
          </cell>
          <cell r="E500" t="str">
            <v>Babies with low birth weight</v>
          </cell>
        </row>
        <row r="501">
          <cell r="A501" t="str">
            <v>Worcester</v>
          </cell>
          <cell r="C501" t="str">
            <v>Asian/ Pacific Islander (Hispanic &amp; Non-Hispanic)</v>
          </cell>
          <cell r="D501">
            <v>2014</v>
          </cell>
          <cell r="E501" t="str">
            <v>Babies with low birth weight</v>
          </cell>
        </row>
        <row r="502">
          <cell r="A502" t="str">
            <v>State</v>
          </cell>
          <cell r="B502">
            <v>8.5</v>
          </cell>
          <cell r="C502" t="str">
            <v>All races/ ethnicities (aggregated)</v>
          </cell>
          <cell r="D502">
            <v>2013</v>
          </cell>
          <cell r="E502" t="str">
            <v>Babies with low birth weight</v>
          </cell>
        </row>
        <row r="503">
          <cell r="A503" t="str">
            <v>Allegany</v>
          </cell>
          <cell r="B503">
            <v>9.8000000000000007</v>
          </cell>
          <cell r="C503" t="str">
            <v>All races/ ethnicities (aggregated)</v>
          </cell>
          <cell r="D503">
            <v>2013</v>
          </cell>
          <cell r="E503" t="str">
            <v>Babies with low birth weight</v>
          </cell>
        </row>
        <row r="504">
          <cell r="A504" t="str">
            <v>Anne Arundel</v>
          </cell>
          <cell r="B504">
            <v>7.5</v>
          </cell>
          <cell r="C504" t="str">
            <v>All races/ ethnicities (aggregated)</v>
          </cell>
          <cell r="D504">
            <v>2013</v>
          </cell>
          <cell r="E504" t="str">
            <v>Babies with low birth weight</v>
          </cell>
        </row>
        <row r="505">
          <cell r="A505" t="str">
            <v>Baltimore City</v>
          </cell>
          <cell r="B505">
            <v>11.9</v>
          </cell>
          <cell r="C505" t="str">
            <v>All races/ ethnicities (aggregated)</v>
          </cell>
          <cell r="D505">
            <v>2013</v>
          </cell>
          <cell r="E505" t="str">
            <v>Babies with low birth weight</v>
          </cell>
        </row>
        <row r="506">
          <cell r="A506" t="str">
            <v>Baltimore County</v>
          </cell>
          <cell r="B506">
            <v>8.5</v>
          </cell>
          <cell r="C506" t="str">
            <v>All races/ ethnicities (aggregated)</v>
          </cell>
          <cell r="D506">
            <v>2013</v>
          </cell>
          <cell r="E506" t="str">
            <v>Babies with low birth weight</v>
          </cell>
        </row>
        <row r="507">
          <cell r="A507" t="str">
            <v>Calvert</v>
          </cell>
          <cell r="B507">
            <v>8.6999999999999993</v>
          </cell>
          <cell r="C507" t="str">
            <v>All races/ ethnicities (aggregated)</v>
          </cell>
          <cell r="D507">
            <v>2013</v>
          </cell>
          <cell r="E507" t="str">
            <v>Babies with low birth weight</v>
          </cell>
        </row>
        <row r="508">
          <cell r="A508" t="str">
            <v>Caroline</v>
          </cell>
          <cell r="B508">
            <v>6.6</v>
          </cell>
          <cell r="C508" t="str">
            <v>All races/ ethnicities (aggregated)</v>
          </cell>
          <cell r="D508">
            <v>2013</v>
          </cell>
          <cell r="E508" t="str">
            <v>Babies with low birth weight</v>
          </cell>
        </row>
        <row r="509">
          <cell r="A509" t="str">
            <v>Carroll</v>
          </cell>
          <cell r="B509">
            <v>7.3</v>
          </cell>
          <cell r="C509" t="str">
            <v>All races/ ethnicities (aggregated)</v>
          </cell>
          <cell r="D509">
            <v>2013</v>
          </cell>
          <cell r="E509" t="str">
            <v>Babies with low birth weight</v>
          </cell>
        </row>
        <row r="510">
          <cell r="A510" t="str">
            <v>Cecil</v>
          </cell>
          <cell r="B510">
            <v>6.9</v>
          </cell>
          <cell r="C510" t="str">
            <v>All races/ ethnicities (aggregated)</v>
          </cell>
          <cell r="D510">
            <v>2013</v>
          </cell>
          <cell r="E510" t="str">
            <v>Babies with low birth weight</v>
          </cell>
        </row>
        <row r="511">
          <cell r="A511" t="str">
            <v>Charles</v>
          </cell>
          <cell r="B511">
            <v>8</v>
          </cell>
          <cell r="C511" t="str">
            <v>All races/ ethnicities (aggregated)</v>
          </cell>
          <cell r="D511">
            <v>2013</v>
          </cell>
          <cell r="E511" t="str">
            <v>Babies with low birth weight</v>
          </cell>
        </row>
        <row r="512">
          <cell r="A512" t="str">
            <v>Dorchester</v>
          </cell>
          <cell r="B512">
            <v>9.8000000000000007</v>
          </cell>
          <cell r="C512" t="str">
            <v>All races/ ethnicities (aggregated)</v>
          </cell>
          <cell r="D512">
            <v>2013</v>
          </cell>
          <cell r="E512" t="str">
            <v>Babies with low birth weight</v>
          </cell>
        </row>
        <row r="513">
          <cell r="A513" t="str">
            <v>Frederick</v>
          </cell>
          <cell r="B513">
            <v>7.4</v>
          </cell>
          <cell r="C513" t="str">
            <v>All races/ ethnicities (aggregated)</v>
          </cell>
          <cell r="D513">
            <v>2013</v>
          </cell>
          <cell r="E513" t="str">
            <v>Babies with low birth weight</v>
          </cell>
        </row>
        <row r="514">
          <cell r="A514" t="str">
            <v>Garrett</v>
          </cell>
          <cell r="B514">
            <v>7.6</v>
          </cell>
          <cell r="C514" t="str">
            <v>All races/ ethnicities (aggregated)</v>
          </cell>
          <cell r="D514">
            <v>2013</v>
          </cell>
          <cell r="E514" t="str">
            <v>Babies with low birth weight</v>
          </cell>
        </row>
        <row r="515">
          <cell r="A515" t="str">
            <v>Harford</v>
          </cell>
          <cell r="B515">
            <v>6.8</v>
          </cell>
          <cell r="C515" t="str">
            <v>All races/ ethnicities (aggregated)</v>
          </cell>
          <cell r="D515">
            <v>2013</v>
          </cell>
          <cell r="E515" t="str">
            <v>Babies with low birth weight</v>
          </cell>
        </row>
        <row r="516">
          <cell r="A516" t="str">
            <v>Howard</v>
          </cell>
          <cell r="B516">
            <v>7.8</v>
          </cell>
          <cell r="C516" t="str">
            <v>All races/ ethnicities (aggregated)</v>
          </cell>
          <cell r="D516">
            <v>2013</v>
          </cell>
          <cell r="E516" t="str">
            <v>Babies with low birth weight</v>
          </cell>
        </row>
        <row r="517">
          <cell r="A517" t="str">
            <v>Kent</v>
          </cell>
          <cell r="B517">
            <v>8.6</v>
          </cell>
          <cell r="C517" t="str">
            <v>All races/ ethnicities (aggregated)</v>
          </cell>
          <cell r="D517">
            <v>2013</v>
          </cell>
          <cell r="E517" t="str">
            <v>Babies with low birth weight</v>
          </cell>
        </row>
        <row r="518">
          <cell r="A518" t="str">
            <v>Montgomery</v>
          </cell>
          <cell r="B518">
            <v>7.5</v>
          </cell>
          <cell r="C518" t="str">
            <v>All races/ ethnicities (aggregated)</v>
          </cell>
          <cell r="D518">
            <v>2013</v>
          </cell>
          <cell r="E518" t="str">
            <v>Babies with low birth weight</v>
          </cell>
        </row>
        <row r="519">
          <cell r="A519" t="str">
            <v>Prince George's</v>
          </cell>
          <cell r="B519">
            <v>9.4</v>
          </cell>
          <cell r="C519" t="str">
            <v>All races/ ethnicities (aggregated)</v>
          </cell>
          <cell r="D519">
            <v>2013</v>
          </cell>
          <cell r="E519" t="str">
            <v>Babies with low birth weight</v>
          </cell>
        </row>
        <row r="520">
          <cell r="A520" t="str">
            <v>Queen Anne's</v>
          </cell>
          <cell r="B520">
            <v>5.5</v>
          </cell>
          <cell r="C520" t="str">
            <v>All races/ ethnicities (aggregated)</v>
          </cell>
          <cell r="D520">
            <v>2013</v>
          </cell>
          <cell r="E520" t="str">
            <v>Babies with low birth weight</v>
          </cell>
        </row>
        <row r="521">
          <cell r="A521" t="str">
            <v>Saint Mary's</v>
          </cell>
          <cell r="B521">
            <v>6.3</v>
          </cell>
          <cell r="C521" t="str">
            <v>All races/ ethnicities (aggregated)</v>
          </cell>
          <cell r="D521">
            <v>2013</v>
          </cell>
          <cell r="E521" t="str">
            <v>Babies with low birth weight</v>
          </cell>
        </row>
        <row r="522">
          <cell r="A522" t="str">
            <v>Somerset</v>
          </cell>
          <cell r="B522">
            <v>5.3</v>
          </cell>
          <cell r="C522" t="str">
            <v>All races/ ethnicities (aggregated)</v>
          </cell>
          <cell r="D522">
            <v>2013</v>
          </cell>
          <cell r="E522" t="str">
            <v>Babies with low birth weight</v>
          </cell>
        </row>
        <row r="523">
          <cell r="A523" t="str">
            <v>Talbot</v>
          </cell>
          <cell r="B523">
            <v>8.6999999999999993</v>
          </cell>
          <cell r="C523" t="str">
            <v>All races/ ethnicities (aggregated)</v>
          </cell>
          <cell r="D523">
            <v>2013</v>
          </cell>
          <cell r="E523" t="str">
            <v>Babies with low birth weight</v>
          </cell>
        </row>
        <row r="524">
          <cell r="A524" t="str">
            <v>Washington</v>
          </cell>
          <cell r="B524">
            <v>6.8</v>
          </cell>
          <cell r="C524" t="str">
            <v>All races/ ethnicities (aggregated)</v>
          </cell>
          <cell r="D524">
            <v>2013</v>
          </cell>
          <cell r="E524" t="str">
            <v>Babies with low birth weight</v>
          </cell>
        </row>
        <row r="525">
          <cell r="A525" t="str">
            <v>Wicomico</v>
          </cell>
          <cell r="B525">
            <v>8.1</v>
          </cell>
          <cell r="C525" t="str">
            <v>All races/ ethnicities (aggregated)</v>
          </cell>
          <cell r="D525">
            <v>2013</v>
          </cell>
          <cell r="E525" t="str">
            <v>Babies with low birth weight</v>
          </cell>
        </row>
        <row r="526">
          <cell r="A526" t="str">
            <v>Worcester</v>
          </cell>
          <cell r="B526">
            <v>5.0999999999999996</v>
          </cell>
          <cell r="C526" t="str">
            <v>All races/ ethnicities (aggregated)</v>
          </cell>
          <cell r="D526">
            <v>2013</v>
          </cell>
          <cell r="E526" t="str">
            <v>Babies with low birth weight</v>
          </cell>
        </row>
        <row r="527">
          <cell r="A527" t="str">
            <v>State</v>
          </cell>
          <cell r="B527">
            <v>12</v>
          </cell>
          <cell r="C527" t="str">
            <v>Black Non-Hispanic</v>
          </cell>
          <cell r="D527">
            <v>2013</v>
          </cell>
          <cell r="E527" t="str">
            <v>Babies with low birth weight</v>
          </cell>
        </row>
        <row r="528">
          <cell r="A528" t="str">
            <v>Allegany</v>
          </cell>
          <cell r="C528" t="str">
            <v>Black Non-Hispanic</v>
          </cell>
          <cell r="D528">
            <v>2013</v>
          </cell>
          <cell r="E528" t="str">
            <v>Babies with low birth weight</v>
          </cell>
        </row>
        <row r="529">
          <cell r="A529" t="str">
            <v>Anne Arundel</v>
          </cell>
          <cell r="B529">
            <v>12.3</v>
          </cell>
          <cell r="C529" t="str">
            <v>Black Non-Hispanic</v>
          </cell>
          <cell r="D529">
            <v>2013</v>
          </cell>
          <cell r="E529" t="str">
            <v>Babies with low birth weight</v>
          </cell>
        </row>
        <row r="530">
          <cell r="A530" t="str">
            <v>Baltimore City</v>
          </cell>
          <cell r="B530">
            <v>14.5</v>
          </cell>
          <cell r="C530" t="str">
            <v>Black Non-Hispanic</v>
          </cell>
          <cell r="D530">
            <v>2013</v>
          </cell>
          <cell r="E530" t="str">
            <v>Babies with low birth weight</v>
          </cell>
        </row>
        <row r="531">
          <cell r="A531" t="str">
            <v>Baltimore County</v>
          </cell>
          <cell r="B531">
            <v>11.9</v>
          </cell>
          <cell r="C531" t="str">
            <v>Black Non-Hispanic</v>
          </cell>
          <cell r="D531">
            <v>2013</v>
          </cell>
          <cell r="E531" t="str">
            <v>Babies with low birth weight</v>
          </cell>
        </row>
        <row r="532">
          <cell r="A532" t="str">
            <v>Calvert</v>
          </cell>
          <cell r="B532">
            <v>15</v>
          </cell>
          <cell r="C532" t="str">
            <v>Black Non-Hispanic</v>
          </cell>
          <cell r="D532">
            <v>2013</v>
          </cell>
          <cell r="E532" t="str">
            <v>Babies with low birth weight</v>
          </cell>
        </row>
        <row r="533">
          <cell r="A533" t="str">
            <v>Caroline</v>
          </cell>
          <cell r="C533" t="str">
            <v>Black Non-Hispanic</v>
          </cell>
          <cell r="D533">
            <v>2013</v>
          </cell>
          <cell r="E533" t="str">
            <v>Babies with low birth weight</v>
          </cell>
        </row>
        <row r="534">
          <cell r="A534" t="str">
            <v>Carroll</v>
          </cell>
          <cell r="B534">
            <v>14.6</v>
          </cell>
          <cell r="C534" t="str">
            <v>Black Non-Hispanic</v>
          </cell>
          <cell r="D534">
            <v>2013</v>
          </cell>
          <cell r="E534" t="str">
            <v>Babies with low birth weight</v>
          </cell>
        </row>
        <row r="535">
          <cell r="A535" t="str">
            <v>Cecil</v>
          </cell>
          <cell r="B535">
            <v>13.9</v>
          </cell>
          <cell r="C535" t="str">
            <v>Black Non-Hispanic</v>
          </cell>
          <cell r="D535">
            <v>2013</v>
          </cell>
          <cell r="E535" t="str">
            <v>Babies with low birth weight</v>
          </cell>
        </row>
        <row r="536">
          <cell r="A536" t="str">
            <v>Charles</v>
          </cell>
          <cell r="B536">
            <v>10.4</v>
          </cell>
          <cell r="C536" t="str">
            <v>Black Non-Hispanic</v>
          </cell>
          <cell r="D536">
            <v>2013</v>
          </cell>
          <cell r="E536" t="str">
            <v>Babies with low birth weight</v>
          </cell>
        </row>
        <row r="537">
          <cell r="A537" t="str">
            <v>Dorchester</v>
          </cell>
          <cell r="B537">
            <v>16.399999999999999</v>
          </cell>
          <cell r="C537" t="str">
            <v>Black Non-Hispanic</v>
          </cell>
          <cell r="D537">
            <v>2013</v>
          </cell>
          <cell r="E537" t="str">
            <v>Babies with low birth weight</v>
          </cell>
        </row>
        <row r="538">
          <cell r="A538" t="str">
            <v>Frederick</v>
          </cell>
          <cell r="B538">
            <v>13.1</v>
          </cell>
          <cell r="C538" t="str">
            <v>Black Non-Hispanic</v>
          </cell>
          <cell r="D538">
            <v>2013</v>
          </cell>
          <cell r="E538" t="str">
            <v>Babies with low birth weight</v>
          </cell>
        </row>
        <row r="539">
          <cell r="A539" t="str">
            <v>Garrett</v>
          </cell>
          <cell r="C539" t="str">
            <v>Black Non-Hispanic</v>
          </cell>
          <cell r="D539">
            <v>2013</v>
          </cell>
          <cell r="E539" t="str">
            <v>Babies with low birth weight</v>
          </cell>
        </row>
        <row r="540">
          <cell r="A540" t="str">
            <v>Harford</v>
          </cell>
          <cell r="B540">
            <v>12.1</v>
          </cell>
          <cell r="C540" t="str">
            <v>Black Non-Hispanic</v>
          </cell>
          <cell r="D540">
            <v>2013</v>
          </cell>
          <cell r="E540" t="str">
            <v>Babies with low birth weight</v>
          </cell>
        </row>
        <row r="541">
          <cell r="A541" t="str">
            <v>Howard</v>
          </cell>
          <cell r="B541">
            <v>11.1</v>
          </cell>
          <cell r="C541" t="str">
            <v>Black Non-Hispanic</v>
          </cell>
          <cell r="D541">
            <v>2013</v>
          </cell>
          <cell r="E541" t="str">
            <v>Babies with low birth weight</v>
          </cell>
        </row>
        <row r="542">
          <cell r="A542" t="str">
            <v>Kent</v>
          </cell>
          <cell r="B542">
            <v>14.6</v>
          </cell>
          <cell r="C542" t="str">
            <v>Black Non-Hispanic</v>
          </cell>
          <cell r="D542">
            <v>2013</v>
          </cell>
          <cell r="E542" t="str">
            <v>Babies with low birth weight</v>
          </cell>
        </row>
        <row r="543">
          <cell r="A543" t="str">
            <v>Montgomery</v>
          </cell>
          <cell r="B543">
            <v>9.8000000000000007</v>
          </cell>
          <cell r="C543" t="str">
            <v>Black Non-Hispanic</v>
          </cell>
          <cell r="D543">
            <v>2013</v>
          </cell>
          <cell r="E543" t="str">
            <v>Babies with low birth weight</v>
          </cell>
        </row>
        <row r="544">
          <cell r="A544" t="str">
            <v>Prince George's</v>
          </cell>
          <cell r="B544">
            <v>11.3</v>
          </cell>
          <cell r="C544" t="str">
            <v>Black Non-Hispanic</v>
          </cell>
          <cell r="D544">
            <v>2013</v>
          </cell>
          <cell r="E544" t="str">
            <v>Babies with low birth weight</v>
          </cell>
        </row>
        <row r="545">
          <cell r="A545" t="str">
            <v>Queen Anne's</v>
          </cell>
          <cell r="C545" t="str">
            <v>Black Non-Hispanic</v>
          </cell>
          <cell r="D545">
            <v>2013</v>
          </cell>
          <cell r="E545" t="str">
            <v>Babies with low birth weight</v>
          </cell>
        </row>
        <row r="546">
          <cell r="A546" t="str">
            <v>Saint Mary's</v>
          </cell>
          <cell r="B546">
            <v>11.7</v>
          </cell>
          <cell r="C546" t="str">
            <v>Black Non-Hispanic</v>
          </cell>
          <cell r="D546">
            <v>2013</v>
          </cell>
          <cell r="E546" t="str">
            <v>Babies with low birth weight</v>
          </cell>
        </row>
        <row r="547">
          <cell r="A547" t="str">
            <v>Somerset</v>
          </cell>
          <cell r="B547">
            <v>8.1999999999999993</v>
          </cell>
          <cell r="C547" t="str">
            <v>Black Non-Hispanic</v>
          </cell>
          <cell r="D547">
            <v>2013</v>
          </cell>
          <cell r="E547" t="str">
            <v>Babies with low birth weight</v>
          </cell>
        </row>
        <row r="548">
          <cell r="A548" t="str">
            <v>Talbot</v>
          </cell>
          <cell r="B548">
            <v>10.9</v>
          </cell>
          <cell r="C548" t="str">
            <v>Black Non-Hispanic</v>
          </cell>
          <cell r="D548">
            <v>2013</v>
          </cell>
          <cell r="E548" t="str">
            <v>Babies with low birth weight</v>
          </cell>
        </row>
        <row r="549">
          <cell r="A549" t="str">
            <v>Washington</v>
          </cell>
          <cell r="B549">
            <v>10.3</v>
          </cell>
          <cell r="C549" t="str">
            <v>Black Non-Hispanic</v>
          </cell>
          <cell r="D549">
            <v>2013</v>
          </cell>
          <cell r="E549" t="str">
            <v>Babies with low birth weight</v>
          </cell>
        </row>
        <row r="550">
          <cell r="A550" t="str">
            <v>Wicomico</v>
          </cell>
          <cell r="B550">
            <v>11.8</v>
          </cell>
          <cell r="C550" t="str">
            <v>Black Non-Hispanic</v>
          </cell>
          <cell r="D550">
            <v>2013</v>
          </cell>
          <cell r="E550" t="str">
            <v>Babies with low birth weight</v>
          </cell>
        </row>
        <row r="551">
          <cell r="A551" t="str">
            <v>Worcester</v>
          </cell>
          <cell r="B551">
            <v>6</v>
          </cell>
          <cell r="C551" t="str">
            <v>Black Non-Hispanic</v>
          </cell>
          <cell r="D551">
            <v>2013</v>
          </cell>
          <cell r="E551" t="str">
            <v>Babies with low birth weight</v>
          </cell>
        </row>
        <row r="552">
          <cell r="A552" t="str">
            <v>State</v>
          </cell>
          <cell r="B552">
            <v>6.7</v>
          </cell>
          <cell r="C552" t="str">
            <v>Hispanic</v>
          </cell>
          <cell r="D552">
            <v>2013</v>
          </cell>
          <cell r="E552" t="str">
            <v>Babies with low birth weight</v>
          </cell>
        </row>
        <row r="553">
          <cell r="A553" t="str">
            <v>Allegany</v>
          </cell>
          <cell r="C553" t="str">
            <v>Hispanic</v>
          </cell>
          <cell r="D553">
            <v>2013</v>
          </cell>
          <cell r="E553" t="str">
            <v>Babies with low birth weight</v>
          </cell>
        </row>
        <row r="554">
          <cell r="A554" t="str">
            <v>Anne Arundel</v>
          </cell>
          <cell r="B554">
            <v>7.4</v>
          </cell>
          <cell r="C554" t="str">
            <v>Hispanic</v>
          </cell>
          <cell r="D554">
            <v>2013</v>
          </cell>
          <cell r="E554" t="str">
            <v>Babies with low birth weight</v>
          </cell>
        </row>
        <row r="555">
          <cell r="A555" t="str">
            <v>Baltimore City</v>
          </cell>
          <cell r="B555">
            <v>7.8</v>
          </cell>
          <cell r="C555" t="str">
            <v>Hispanic</v>
          </cell>
          <cell r="D555">
            <v>2013</v>
          </cell>
          <cell r="E555" t="str">
            <v>Babies with low birth weight</v>
          </cell>
        </row>
        <row r="556">
          <cell r="A556" t="str">
            <v>Baltimore County</v>
          </cell>
          <cell r="B556">
            <v>6.1</v>
          </cell>
          <cell r="C556" t="str">
            <v>Hispanic</v>
          </cell>
          <cell r="D556">
            <v>2013</v>
          </cell>
          <cell r="E556" t="str">
            <v>Babies with low birth weight</v>
          </cell>
        </row>
        <row r="557">
          <cell r="A557" t="str">
            <v>Calvert</v>
          </cell>
          <cell r="B557">
            <v>11.1</v>
          </cell>
          <cell r="C557" t="str">
            <v>Hispanic</v>
          </cell>
          <cell r="D557">
            <v>2013</v>
          </cell>
          <cell r="E557" t="str">
            <v>Babies with low birth weight</v>
          </cell>
        </row>
        <row r="558">
          <cell r="A558" t="str">
            <v>Caroline</v>
          </cell>
          <cell r="C558" t="str">
            <v>Hispanic</v>
          </cell>
          <cell r="D558">
            <v>2013</v>
          </cell>
          <cell r="E558" t="str">
            <v>Babies with low birth weight</v>
          </cell>
        </row>
        <row r="559">
          <cell r="A559" t="str">
            <v>Carroll</v>
          </cell>
          <cell r="B559">
            <v>6.8</v>
          </cell>
          <cell r="C559" t="str">
            <v>Hispanic</v>
          </cell>
          <cell r="D559">
            <v>2013</v>
          </cell>
          <cell r="E559" t="str">
            <v>Babies with low birth weight</v>
          </cell>
        </row>
        <row r="560">
          <cell r="A560" t="str">
            <v>Cecil</v>
          </cell>
          <cell r="B560">
            <v>13.2</v>
          </cell>
          <cell r="C560" t="str">
            <v>Hispanic</v>
          </cell>
          <cell r="D560">
            <v>2013</v>
          </cell>
          <cell r="E560" t="str">
            <v>Babies with low birth weight</v>
          </cell>
        </row>
        <row r="561">
          <cell r="A561" t="str">
            <v>Charles</v>
          </cell>
          <cell r="B561">
            <v>3.9</v>
          </cell>
          <cell r="C561" t="str">
            <v>Hispanic</v>
          </cell>
          <cell r="D561">
            <v>2013</v>
          </cell>
          <cell r="E561" t="str">
            <v>Babies with low birth weight</v>
          </cell>
        </row>
        <row r="562">
          <cell r="A562" t="str">
            <v>Dorchester</v>
          </cell>
          <cell r="C562" t="str">
            <v>Hispanic</v>
          </cell>
          <cell r="D562">
            <v>2013</v>
          </cell>
          <cell r="E562" t="str">
            <v>Babies with low birth weight</v>
          </cell>
        </row>
        <row r="563">
          <cell r="A563" t="str">
            <v>Frederick</v>
          </cell>
          <cell r="B563">
            <v>7.5</v>
          </cell>
          <cell r="C563" t="str">
            <v>Hispanic</v>
          </cell>
          <cell r="D563">
            <v>2013</v>
          </cell>
          <cell r="E563" t="str">
            <v>Babies with low birth weight</v>
          </cell>
        </row>
        <row r="564">
          <cell r="A564" t="str">
            <v>Garrett</v>
          </cell>
          <cell r="C564" t="str">
            <v>Hispanic</v>
          </cell>
          <cell r="D564">
            <v>2013</v>
          </cell>
          <cell r="E564" t="str">
            <v>Babies with low birth weight</v>
          </cell>
        </row>
        <row r="565">
          <cell r="A565" t="str">
            <v>Harford</v>
          </cell>
          <cell r="B565">
            <v>5</v>
          </cell>
          <cell r="C565" t="str">
            <v>Hispanic</v>
          </cell>
          <cell r="D565">
            <v>2013</v>
          </cell>
          <cell r="E565" t="str">
            <v>Babies with low birth weight</v>
          </cell>
        </row>
        <row r="566">
          <cell r="A566" t="str">
            <v>Howard</v>
          </cell>
          <cell r="B566">
            <v>9.1999999999999993</v>
          </cell>
          <cell r="C566" t="str">
            <v>Hispanic</v>
          </cell>
          <cell r="D566">
            <v>2013</v>
          </cell>
          <cell r="E566" t="str">
            <v>Babies with low birth weight</v>
          </cell>
        </row>
        <row r="567">
          <cell r="A567" t="str">
            <v>Kent</v>
          </cell>
          <cell r="C567" t="str">
            <v>Hispanic</v>
          </cell>
          <cell r="D567">
            <v>2013</v>
          </cell>
          <cell r="E567" t="str">
            <v>Babies with low birth weight</v>
          </cell>
        </row>
        <row r="568">
          <cell r="A568" t="str">
            <v>Montgomery</v>
          </cell>
          <cell r="B568">
            <v>6.3</v>
          </cell>
          <cell r="C568" t="str">
            <v>Hispanic</v>
          </cell>
          <cell r="D568">
            <v>2013</v>
          </cell>
          <cell r="E568" t="str">
            <v>Babies with low birth weight</v>
          </cell>
        </row>
        <row r="569">
          <cell r="A569" t="str">
            <v>Prince George's</v>
          </cell>
          <cell r="B569">
            <v>6.7</v>
          </cell>
          <cell r="C569" t="str">
            <v>Hispanic</v>
          </cell>
          <cell r="D569">
            <v>2013</v>
          </cell>
          <cell r="E569" t="str">
            <v>Babies with low birth weight</v>
          </cell>
        </row>
        <row r="570">
          <cell r="A570" t="str">
            <v>Queen Anne's</v>
          </cell>
          <cell r="C570" t="str">
            <v>Hispanic</v>
          </cell>
          <cell r="D570">
            <v>2013</v>
          </cell>
          <cell r="E570" t="str">
            <v>Babies with low birth weight</v>
          </cell>
        </row>
        <row r="571">
          <cell r="A571" t="str">
            <v>Saint Mary's</v>
          </cell>
          <cell r="B571">
            <v>10.6</v>
          </cell>
          <cell r="C571" t="str">
            <v>Hispanic</v>
          </cell>
          <cell r="D571">
            <v>2013</v>
          </cell>
          <cell r="E571" t="str">
            <v>Babies with low birth weight</v>
          </cell>
        </row>
        <row r="572">
          <cell r="A572" t="str">
            <v>Somerset</v>
          </cell>
          <cell r="C572" t="str">
            <v>Hispanic</v>
          </cell>
          <cell r="D572">
            <v>2013</v>
          </cell>
          <cell r="E572" t="str">
            <v>Babies with low birth weight</v>
          </cell>
        </row>
        <row r="573">
          <cell r="A573" t="str">
            <v>Talbot</v>
          </cell>
          <cell r="B573">
            <v>12.9</v>
          </cell>
          <cell r="C573" t="str">
            <v>Hispanic</v>
          </cell>
          <cell r="D573">
            <v>2013</v>
          </cell>
          <cell r="E573" t="str">
            <v>Babies with low birth weight</v>
          </cell>
        </row>
        <row r="574">
          <cell r="A574" t="str">
            <v>Washington</v>
          </cell>
          <cell r="B574">
            <v>7.4</v>
          </cell>
          <cell r="C574" t="str">
            <v>Hispanic</v>
          </cell>
          <cell r="D574">
            <v>2013</v>
          </cell>
          <cell r="E574" t="str">
            <v>Babies with low birth weight</v>
          </cell>
        </row>
        <row r="575">
          <cell r="A575" t="str">
            <v>Wicomico</v>
          </cell>
          <cell r="C575" t="str">
            <v>Hispanic</v>
          </cell>
          <cell r="D575">
            <v>2013</v>
          </cell>
          <cell r="E575" t="str">
            <v>Babies with low birth weight</v>
          </cell>
        </row>
        <row r="576">
          <cell r="A576" t="str">
            <v>Worcester</v>
          </cell>
          <cell r="C576" t="str">
            <v>Hispanic</v>
          </cell>
          <cell r="D576">
            <v>2013</v>
          </cell>
          <cell r="E576" t="str">
            <v>Babies with low birth weight</v>
          </cell>
        </row>
        <row r="577">
          <cell r="A577" t="str">
            <v>State</v>
          </cell>
          <cell r="B577">
            <v>6.6</v>
          </cell>
          <cell r="C577" t="str">
            <v>White Non-Hispanic</v>
          </cell>
          <cell r="D577">
            <v>2013</v>
          </cell>
          <cell r="E577" t="str">
            <v>Babies with low birth weight</v>
          </cell>
        </row>
        <row r="578">
          <cell r="A578" t="str">
            <v>Allegany</v>
          </cell>
          <cell r="B578">
            <v>10.199999999999999</v>
          </cell>
          <cell r="C578" t="str">
            <v>White Non-Hispanic</v>
          </cell>
          <cell r="D578">
            <v>2013</v>
          </cell>
          <cell r="E578" t="str">
            <v>Babies with low birth weight</v>
          </cell>
        </row>
        <row r="579">
          <cell r="A579" t="str">
            <v>Anne Arundel</v>
          </cell>
          <cell r="B579">
            <v>6.1</v>
          </cell>
          <cell r="C579" t="str">
            <v>White Non-Hispanic</v>
          </cell>
          <cell r="D579">
            <v>2013</v>
          </cell>
          <cell r="E579" t="str">
            <v>Babies with low birth weight</v>
          </cell>
        </row>
        <row r="580">
          <cell r="A580" t="str">
            <v>Baltimore City</v>
          </cell>
          <cell r="B580">
            <v>7.2</v>
          </cell>
          <cell r="C580" t="str">
            <v>White Non-Hispanic</v>
          </cell>
          <cell r="D580">
            <v>2013</v>
          </cell>
          <cell r="E580" t="str">
            <v>Babies with low birth weight</v>
          </cell>
        </row>
        <row r="581">
          <cell r="A581" t="str">
            <v>Baltimore County</v>
          </cell>
          <cell r="B581">
            <v>6.7</v>
          </cell>
          <cell r="C581" t="str">
            <v>White Non-Hispanic</v>
          </cell>
          <cell r="D581">
            <v>2013</v>
          </cell>
          <cell r="E581" t="str">
            <v>Babies with low birth weight</v>
          </cell>
        </row>
        <row r="582">
          <cell r="A582" t="str">
            <v>Calvert</v>
          </cell>
          <cell r="B582">
            <v>7.1</v>
          </cell>
          <cell r="C582" t="str">
            <v>White Non-Hispanic</v>
          </cell>
          <cell r="D582">
            <v>2013</v>
          </cell>
          <cell r="E582" t="str">
            <v>Babies with low birth weight</v>
          </cell>
        </row>
        <row r="583">
          <cell r="A583" t="str">
            <v>Caroline</v>
          </cell>
          <cell r="B583">
            <v>7</v>
          </cell>
          <cell r="C583" t="str">
            <v>White Non-Hispanic</v>
          </cell>
          <cell r="D583">
            <v>2013</v>
          </cell>
          <cell r="E583" t="str">
            <v>Babies with low birth weight</v>
          </cell>
        </row>
        <row r="584">
          <cell r="A584" t="str">
            <v>Carroll</v>
          </cell>
          <cell r="B584">
            <v>7.1</v>
          </cell>
          <cell r="C584" t="str">
            <v>White Non-Hispanic</v>
          </cell>
          <cell r="D584">
            <v>2013</v>
          </cell>
          <cell r="E584" t="str">
            <v>Babies with low birth weight</v>
          </cell>
        </row>
        <row r="585">
          <cell r="A585" t="str">
            <v>Cecil</v>
          </cell>
          <cell r="B585">
            <v>6.2</v>
          </cell>
          <cell r="C585" t="str">
            <v>White Non-Hispanic</v>
          </cell>
          <cell r="D585">
            <v>2013</v>
          </cell>
          <cell r="E585" t="str">
            <v>Babies with low birth weight</v>
          </cell>
        </row>
        <row r="586">
          <cell r="A586" t="str">
            <v>Charles</v>
          </cell>
          <cell r="B586">
            <v>6</v>
          </cell>
          <cell r="C586" t="str">
            <v>White Non-Hispanic</v>
          </cell>
          <cell r="D586">
            <v>2013</v>
          </cell>
          <cell r="E586" t="str">
            <v>Babies with low birth weight</v>
          </cell>
        </row>
        <row r="587">
          <cell r="A587" t="str">
            <v>Dorchester</v>
          </cell>
          <cell r="B587">
            <v>6.7</v>
          </cell>
          <cell r="C587" t="str">
            <v>White Non-Hispanic</v>
          </cell>
          <cell r="D587">
            <v>2013</v>
          </cell>
          <cell r="E587" t="str">
            <v>Babies with low birth weight</v>
          </cell>
        </row>
        <row r="588">
          <cell r="A588" t="str">
            <v>Frederick</v>
          </cell>
          <cell r="B588">
            <v>6.5</v>
          </cell>
          <cell r="C588" t="str">
            <v>White Non-Hispanic</v>
          </cell>
          <cell r="D588">
            <v>2013</v>
          </cell>
          <cell r="E588" t="str">
            <v>Babies with low birth weight</v>
          </cell>
        </row>
        <row r="589">
          <cell r="A589" t="str">
            <v>Garrett</v>
          </cell>
          <cell r="B589">
            <v>7.5</v>
          </cell>
          <cell r="C589" t="str">
            <v>White Non-Hispanic</v>
          </cell>
          <cell r="D589">
            <v>2013</v>
          </cell>
          <cell r="E589" t="str">
            <v>Babies with low birth weight</v>
          </cell>
        </row>
        <row r="590">
          <cell r="A590" t="str">
            <v>Harford</v>
          </cell>
          <cell r="B590">
            <v>5.9</v>
          </cell>
          <cell r="C590" t="str">
            <v>White Non-Hispanic</v>
          </cell>
          <cell r="D590">
            <v>2013</v>
          </cell>
          <cell r="E590" t="str">
            <v>Babies with low birth weight</v>
          </cell>
        </row>
        <row r="591">
          <cell r="A591" t="str">
            <v>Howard</v>
          </cell>
          <cell r="B591">
            <v>6.4</v>
          </cell>
          <cell r="C591" t="str">
            <v>White Non-Hispanic</v>
          </cell>
          <cell r="D591">
            <v>2013</v>
          </cell>
          <cell r="E591" t="str">
            <v>Babies with low birth weight</v>
          </cell>
        </row>
        <row r="592">
          <cell r="A592" t="str">
            <v>Kent</v>
          </cell>
          <cell r="B592">
            <v>5.8</v>
          </cell>
          <cell r="C592" t="str">
            <v>White Non-Hispanic</v>
          </cell>
          <cell r="D592">
            <v>2013</v>
          </cell>
          <cell r="E592" t="str">
            <v>Babies with low birth weight</v>
          </cell>
        </row>
        <row r="593">
          <cell r="A593" t="str">
            <v>Montgomery</v>
          </cell>
          <cell r="B593">
            <v>6.6</v>
          </cell>
          <cell r="C593" t="str">
            <v>White Non-Hispanic</v>
          </cell>
          <cell r="D593">
            <v>2013</v>
          </cell>
          <cell r="E593" t="str">
            <v>Babies with low birth weight</v>
          </cell>
        </row>
        <row r="594">
          <cell r="A594" t="str">
            <v>Prince George's</v>
          </cell>
          <cell r="B594">
            <v>7.7</v>
          </cell>
          <cell r="C594" t="str">
            <v>White Non-Hispanic</v>
          </cell>
          <cell r="D594">
            <v>2013</v>
          </cell>
          <cell r="E594" t="str">
            <v>Babies with low birth weight</v>
          </cell>
        </row>
        <row r="595">
          <cell r="A595" t="str">
            <v>Queen Anne's</v>
          </cell>
          <cell r="B595">
            <v>6.3</v>
          </cell>
          <cell r="C595" t="str">
            <v>White Non-Hispanic</v>
          </cell>
          <cell r="D595">
            <v>2013</v>
          </cell>
          <cell r="E595" t="str">
            <v>Babies with low birth weight</v>
          </cell>
        </row>
        <row r="596">
          <cell r="A596" t="str">
            <v>Saint Mary's</v>
          </cell>
          <cell r="B596">
            <v>5.2</v>
          </cell>
          <cell r="C596" t="str">
            <v>White Non-Hispanic</v>
          </cell>
          <cell r="D596">
            <v>2013</v>
          </cell>
          <cell r="E596" t="str">
            <v>Babies with low birth weight</v>
          </cell>
        </row>
        <row r="597">
          <cell r="A597" t="str">
            <v>Somerset</v>
          </cell>
          <cell r="C597" t="str">
            <v>White Non-Hispanic</v>
          </cell>
          <cell r="D597">
            <v>2013</v>
          </cell>
          <cell r="E597" t="str">
            <v>Babies with low birth weight</v>
          </cell>
        </row>
        <row r="598">
          <cell r="A598" t="str">
            <v>Talbot</v>
          </cell>
          <cell r="B598">
            <v>6.7</v>
          </cell>
          <cell r="C598" t="str">
            <v>White Non-Hispanic</v>
          </cell>
          <cell r="D598">
            <v>2013</v>
          </cell>
          <cell r="E598" t="str">
            <v>Babies with low birth weight</v>
          </cell>
        </row>
        <row r="599">
          <cell r="A599" t="str">
            <v>Washington</v>
          </cell>
          <cell r="B599">
            <v>5.9</v>
          </cell>
          <cell r="C599" t="str">
            <v>White Non-Hispanic</v>
          </cell>
          <cell r="D599">
            <v>2013</v>
          </cell>
          <cell r="E599" t="str">
            <v>Babies with low birth weight</v>
          </cell>
        </row>
        <row r="600">
          <cell r="A600" t="str">
            <v>Wicomico</v>
          </cell>
          <cell r="B600">
            <v>6.7</v>
          </cell>
          <cell r="C600" t="str">
            <v>White Non-Hispanic</v>
          </cell>
          <cell r="D600">
            <v>2013</v>
          </cell>
          <cell r="E600" t="str">
            <v>Babies with low birth weight</v>
          </cell>
        </row>
        <row r="601">
          <cell r="A601" t="str">
            <v>Worcester</v>
          </cell>
          <cell r="B601">
            <v>5</v>
          </cell>
          <cell r="C601" t="str">
            <v>White Non-Hispanic</v>
          </cell>
          <cell r="D601">
            <v>2013</v>
          </cell>
          <cell r="E601" t="str">
            <v>Babies with low birth weight</v>
          </cell>
        </row>
        <row r="602">
          <cell r="A602" t="str">
            <v>State</v>
          </cell>
          <cell r="B602">
            <v>8.1</v>
          </cell>
          <cell r="C602" t="str">
            <v>Asian/ Pacific Islander (Hispanic &amp; Non-Hispanic)</v>
          </cell>
          <cell r="D602">
            <v>2013</v>
          </cell>
          <cell r="E602" t="str">
            <v>Babies with low birth weight</v>
          </cell>
        </row>
        <row r="603">
          <cell r="A603" t="str">
            <v>Allegany</v>
          </cell>
          <cell r="C603" t="str">
            <v>Asian/ Pacific Islander (Hispanic &amp; Non-Hispanic)</v>
          </cell>
          <cell r="D603">
            <v>2013</v>
          </cell>
          <cell r="E603" t="str">
            <v>Babies with low birth weight</v>
          </cell>
        </row>
        <row r="604">
          <cell r="A604" t="str">
            <v>Anne Arundel</v>
          </cell>
          <cell r="B604">
            <v>8.9</v>
          </cell>
          <cell r="C604" t="str">
            <v>Asian/ Pacific Islander (Hispanic &amp; Non-Hispanic)</v>
          </cell>
          <cell r="D604">
            <v>2013</v>
          </cell>
          <cell r="E604" t="str">
            <v>Babies with low birth weight</v>
          </cell>
        </row>
        <row r="605">
          <cell r="A605" t="str">
            <v>Baltimore City</v>
          </cell>
          <cell r="B605">
            <v>9.4</v>
          </cell>
          <cell r="C605" t="str">
            <v>Asian/ Pacific Islander (Hispanic &amp; Non-Hispanic)</v>
          </cell>
          <cell r="D605">
            <v>2013</v>
          </cell>
          <cell r="E605" t="str">
            <v>Babies with low birth weight</v>
          </cell>
        </row>
        <row r="606">
          <cell r="A606" t="str">
            <v>Baltimore County</v>
          </cell>
          <cell r="B606">
            <v>9.1</v>
          </cell>
          <cell r="C606" t="str">
            <v>Asian/ Pacific Islander (Hispanic &amp; Non-Hispanic)</v>
          </cell>
          <cell r="D606">
            <v>2013</v>
          </cell>
          <cell r="E606" t="str">
            <v>Babies with low birth weight</v>
          </cell>
        </row>
        <row r="607">
          <cell r="A607" t="str">
            <v>Calvert</v>
          </cell>
          <cell r="C607" t="str">
            <v>Asian/ Pacific Islander (Hispanic &amp; Non-Hispanic)</v>
          </cell>
          <cell r="D607">
            <v>2013</v>
          </cell>
          <cell r="E607" t="str">
            <v>Babies with low birth weight</v>
          </cell>
        </row>
        <row r="608">
          <cell r="A608" t="str">
            <v>Caroline</v>
          </cell>
          <cell r="C608" t="str">
            <v>Asian/ Pacific Islander (Hispanic &amp; Non-Hispanic)</v>
          </cell>
          <cell r="D608">
            <v>2013</v>
          </cell>
          <cell r="E608" t="str">
            <v>Babies with low birth weight</v>
          </cell>
        </row>
        <row r="609">
          <cell r="A609" t="str">
            <v>Carroll</v>
          </cell>
          <cell r="C609" t="str">
            <v>Asian/ Pacific Islander (Hispanic &amp; Non-Hispanic)</v>
          </cell>
          <cell r="D609">
            <v>2013</v>
          </cell>
          <cell r="E609" t="str">
            <v>Babies with low birth weight</v>
          </cell>
        </row>
        <row r="610">
          <cell r="A610" t="str">
            <v>Cecil</v>
          </cell>
          <cell r="C610" t="str">
            <v>Asian/ Pacific Islander (Hispanic &amp; Non-Hispanic)</v>
          </cell>
          <cell r="D610">
            <v>2013</v>
          </cell>
          <cell r="E610" t="str">
            <v>Babies with low birth weight</v>
          </cell>
        </row>
        <row r="611">
          <cell r="A611" t="str">
            <v>Charles</v>
          </cell>
          <cell r="B611">
            <v>12</v>
          </cell>
          <cell r="C611" t="str">
            <v>Asian/ Pacific Islander (Hispanic &amp; Non-Hispanic)</v>
          </cell>
          <cell r="D611">
            <v>2013</v>
          </cell>
          <cell r="E611" t="str">
            <v>Babies with low birth weight</v>
          </cell>
        </row>
        <row r="612">
          <cell r="A612" t="str">
            <v>Dorchester</v>
          </cell>
          <cell r="C612" t="str">
            <v>Asian/ Pacific Islander (Hispanic &amp; Non-Hispanic)</v>
          </cell>
          <cell r="D612">
            <v>2013</v>
          </cell>
          <cell r="E612" t="str">
            <v>Babies with low birth weight</v>
          </cell>
        </row>
        <row r="613">
          <cell r="A613" t="str">
            <v>Frederick</v>
          </cell>
          <cell r="B613">
            <v>6.9</v>
          </cell>
          <cell r="C613" t="str">
            <v>Asian/ Pacific Islander (Hispanic &amp; Non-Hispanic)</v>
          </cell>
          <cell r="D613">
            <v>2013</v>
          </cell>
          <cell r="E613" t="str">
            <v>Babies with low birth weight</v>
          </cell>
        </row>
        <row r="614">
          <cell r="A614" t="str">
            <v>Garrett</v>
          </cell>
          <cell r="C614" t="str">
            <v>Asian/ Pacific Islander (Hispanic &amp; Non-Hispanic)</v>
          </cell>
          <cell r="D614">
            <v>2013</v>
          </cell>
          <cell r="E614" t="str">
            <v>Babies with low birth weight</v>
          </cell>
        </row>
        <row r="615">
          <cell r="A615" t="str">
            <v>Harford</v>
          </cell>
          <cell r="C615" t="str">
            <v>Asian/ Pacific Islander (Hispanic &amp; Non-Hispanic)</v>
          </cell>
          <cell r="D615">
            <v>2013</v>
          </cell>
          <cell r="E615" t="str">
            <v>Babies with low birth weight</v>
          </cell>
        </row>
        <row r="616">
          <cell r="A616" t="str">
            <v>Howard</v>
          </cell>
          <cell r="B616">
            <v>7.8</v>
          </cell>
          <cell r="C616" t="str">
            <v>Asian/ Pacific Islander (Hispanic &amp; Non-Hispanic)</v>
          </cell>
          <cell r="D616">
            <v>2013</v>
          </cell>
          <cell r="E616" t="str">
            <v>Babies with low birth weight</v>
          </cell>
        </row>
        <row r="617">
          <cell r="A617" t="str">
            <v>Kent</v>
          </cell>
          <cell r="C617" t="str">
            <v>Asian/ Pacific Islander (Hispanic &amp; Non-Hispanic)</v>
          </cell>
          <cell r="D617">
            <v>2013</v>
          </cell>
          <cell r="E617" t="str">
            <v>Babies with low birth weight</v>
          </cell>
        </row>
        <row r="618">
          <cell r="A618" t="str">
            <v>Montgomery</v>
          </cell>
          <cell r="B618">
            <v>8.5</v>
          </cell>
          <cell r="C618" t="str">
            <v>Asian/ Pacific Islander (Hispanic &amp; Non-Hispanic)</v>
          </cell>
          <cell r="D618">
            <v>2013</v>
          </cell>
          <cell r="E618" t="str">
            <v>Babies with low birth weight</v>
          </cell>
        </row>
        <row r="619">
          <cell r="A619" t="str">
            <v>Prince George's</v>
          </cell>
          <cell r="B619">
            <v>5.2</v>
          </cell>
          <cell r="C619" t="str">
            <v>Asian/ Pacific Islander (Hispanic &amp; Non-Hispanic)</v>
          </cell>
          <cell r="D619">
            <v>2013</v>
          </cell>
          <cell r="E619" t="str">
            <v>Babies with low birth weight</v>
          </cell>
        </row>
        <row r="620">
          <cell r="A620" t="str">
            <v>Queen Anne's</v>
          </cell>
          <cell r="C620" t="str">
            <v>Asian/ Pacific Islander (Hispanic &amp; Non-Hispanic)</v>
          </cell>
          <cell r="D620">
            <v>2013</v>
          </cell>
          <cell r="E620" t="str">
            <v>Babies with low birth weight</v>
          </cell>
        </row>
        <row r="621">
          <cell r="A621" t="str">
            <v>Saint Mary's</v>
          </cell>
          <cell r="C621" t="str">
            <v>Asian/ Pacific Islander (Hispanic &amp; Non-Hispanic)</v>
          </cell>
          <cell r="D621">
            <v>2013</v>
          </cell>
          <cell r="E621" t="str">
            <v>Babies with low birth weight</v>
          </cell>
        </row>
        <row r="622">
          <cell r="A622" t="str">
            <v>Somerset</v>
          </cell>
          <cell r="C622" t="str">
            <v>Asian/ Pacific Islander (Hispanic &amp; Non-Hispanic)</v>
          </cell>
          <cell r="D622">
            <v>2013</v>
          </cell>
          <cell r="E622" t="str">
            <v>Babies with low birth weight</v>
          </cell>
        </row>
        <row r="623">
          <cell r="A623" t="str">
            <v>Talbot</v>
          </cell>
          <cell r="C623" t="str">
            <v>Asian/ Pacific Islander (Hispanic &amp; Non-Hispanic)</v>
          </cell>
          <cell r="D623">
            <v>2013</v>
          </cell>
          <cell r="E623" t="str">
            <v>Babies with low birth weight</v>
          </cell>
        </row>
        <row r="624">
          <cell r="A624" t="str">
            <v>Washington</v>
          </cell>
          <cell r="B624">
            <v>11.1</v>
          </cell>
          <cell r="C624" t="str">
            <v>Asian/ Pacific Islander (Hispanic &amp; Non-Hispanic)</v>
          </cell>
          <cell r="D624">
            <v>2013</v>
          </cell>
          <cell r="E624" t="str">
            <v>Babies with low birth weight</v>
          </cell>
        </row>
        <row r="625">
          <cell r="A625" t="str">
            <v>Wicomico</v>
          </cell>
          <cell r="C625" t="str">
            <v>Asian/ Pacific Islander (Hispanic &amp; Non-Hispanic)</v>
          </cell>
          <cell r="D625">
            <v>2013</v>
          </cell>
          <cell r="E625" t="str">
            <v>Babies with low birth weight</v>
          </cell>
        </row>
        <row r="626">
          <cell r="A626" t="str">
            <v>Worcester</v>
          </cell>
          <cell r="C626" t="str">
            <v>Asian/ Pacific Islander (Hispanic &amp; Non-Hispanic)</v>
          </cell>
          <cell r="D626">
            <v>2013</v>
          </cell>
          <cell r="E626" t="str">
            <v>Babies with low birth weight</v>
          </cell>
        </row>
        <row r="627">
          <cell r="A627" t="str">
            <v>State</v>
          </cell>
          <cell r="B627">
            <v>8.8000000000000007</v>
          </cell>
          <cell r="C627" t="str">
            <v>All races/ ethnicities (aggregated)</v>
          </cell>
          <cell r="D627">
            <v>2012</v>
          </cell>
          <cell r="E627" t="str">
            <v>Babies with low birth weight</v>
          </cell>
        </row>
        <row r="628">
          <cell r="A628" t="str">
            <v>Allegany</v>
          </cell>
          <cell r="B628">
            <v>7.6</v>
          </cell>
          <cell r="C628" t="str">
            <v>All races/ ethnicities (aggregated)</v>
          </cell>
          <cell r="D628">
            <v>2012</v>
          </cell>
          <cell r="E628" t="str">
            <v>Babies with low birth weight</v>
          </cell>
        </row>
        <row r="629">
          <cell r="A629" t="str">
            <v>Anne Arundel</v>
          </cell>
          <cell r="B629">
            <v>7.8</v>
          </cell>
          <cell r="C629" t="str">
            <v>All races/ ethnicities (aggregated)</v>
          </cell>
          <cell r="D629">
            <v>2012</v>
          </cell>
          <cell r="E629" t="str">
            <v>Babies with low birth weight</v>
          </cell>
        </row>
        <row r="630">
          <cell r="A630" t="str">
            <v>Baltimore City</v>
          </cell>
          <cell r="B630">
            <v>11.8</v>
          </cell>
          <cell r="C630" t="str">
            <v>All races/ ethnicities (aggregated)</v>
          </cell>
          <cell r="D630">
            <v>2012</v>
          </cell>
          <cell r="E630" t="str">
            <v>Babies with low birth weight</v>
          </cell>
        </row>
        <row r="631">
          <cell r="A631" t="str">
            <v>Baltimore County</v>
          </cell>
          <cell r="B631">
            <v>9</v>
          </cell>
          <cell r="C631" t="str">
            <v>All races/ ethnicities (aggregated)</v>
          </cell>
          <cell r="D631">
            <v>2012</v>
          </cell>
          <cell r="E631" t="str">
            <v>Babies with low birth weight</v>
          </cell>
        </row>
        <row r="632">
          <cell r="A632" t="str">
            <v>Calvert</v>
          </cell>
          <cell r="B632">
            <v>6.9</v>
          </cell>
          <cell r="C632" t="str">
            <v>All races/ ethnicities (aggregated)</v>
          </cell>
          <cell r="D632">
            <v>2012</v>
          </cell>
          <cell r="E632" t="str">
            <v>Babies with low birth weight</v>
          </cell>
        </row>
        <row r="633">
          <cell r="A633" t="str">
            <v>Caroline</v>
          </cell>
          <cell r="B633">
            <v>10.1</v>
          </cell>
          <cell r="C633" t="str">
            <v>All races/ ethnicities (aggregated)</v>
          </cell>
          <cell r="D633">
            <v>2012</v>
          </cell>
          <cell r="E633" t="str">
            <v>Babies with low birth weight</v>
          </cell>
        </row>
        <row r="634">
          <cell r="A634" t="str">
            <v>Carroll</v>
          </cell>
          <cell r="B634">
            <v>6.2</v>
          </cell>
          <cell r="C634" t="str">
            <v>All races/ ethnicities (aggregated)</v>
          </cell>
          <cell r="D634">
            <v>2012</v>
          </cell>
          <cell r="E634" t="str">
            <v>Babies with low birth weight</v>
          </cell>
        </row>
        <row r="635">
          <cell r="A635" t="str">
            <v>Cecil</v>
          </cell>
          <cell r="B635">
            <v>7.7</v>
          </cell>
          <cell r="C635" t="str">
            <v>All races/ ethnicities (aggregated)</v>
          </cell>
          <cell r="D635">
            <v>2012</v>
          </cell>
          <cell r="E635" t="str">
            <v>Babies with low birth weight</v>
          </cell>
        </row>
        <row r="636">
          <cell r="A636" t="str">
            <v>Charles</v>
          </cell>
          <cell r="B636">
            <v>10.8</v>
          </cell>
          <cell r="C636" t="str">
            <v>All races/ ethnicities (aggregated)</v>
          </cell>
          <cell r="D636">
            <v>2012</v>
          </cell>
          <cell r="E636" t="str">
            <v>Babies with low birth weight</v>
          </cell>
        </row>
        <row r="637">
          <cell r="A637" t="str">
            <v>Dorchester</v>
          </cell>
          <cell r="B637">
            <v>8.9</v>
          </cell>
          <cell r="C637" t="str">
            <v>All races/ ethnicities (aggregated)</v>
          </cell>
          <cell r="D637">
            <v>2012</v>
          </cell>
          <cell r="E637" t="str">
            <v>Babies with low birth weight</v>
          </cell>
        </row>
        <row r="638">
          <cell r="A638" t="str">
            <v>Frederick</v>
          </cell>
          <cell r="B638">
            <v>8.1999999999999993</v>
          </cell>
          <cell r="C638" t="str">
            <v>All races/ ethnicities (aggregated)</v>
          </cell>
          <cell r="D638">
            <v>2012</v>
          </cell>
          <cell r="E638" t="str">
            <v>Babies with low birth weight</v>
          </cell>
        </row>
        <row r="639">
          <cell r="A639" t="str">
            <v>Garrett</v>
          </cell>
          <cell r="B639">
            <v>8.4</v>
          </cell>
          <cell r="C639" t="str">
            <v>All races/ ethnicities (aggregated)</v>
          </cell>
          <cell r="D639">
            <v>2012</v>
          </cell>
          <cell r="E639" t="str">
            <v>Babies with low birth weight</v>
          </cell>
        </row>
        <row r="640">
          <cell r="A640" t="str">
            <v>Harford</v>
          </cell>
          <cell r="B640">
            <v>6.8</v>
          </cell>
          <cell r="C640" t="str">
            <v>All races/ ethnicities (aggregated)</v>
          </cell>
          <cell r="D640">
            <v>2012</v>
          </cell>
          <cell r="E640" t="str">
            <v>Babies with low birth weight</v>
          </cell>
        </row>
        <row r="641">
          <cell r="A641" t="str">
            <v>Howard</v>
          </cell>
          <cell r="B641">
            <v>8</v>
          </cell>
          <cell r="C641" t="str">
            <v>All races/ ethnicities (aggregated)</v>
          </cell>
          <cell r="D641">
            <v>2012</v>
          </cell>
          <cell r="E641" t="str">
            <v>Babies with low birth weight</v>
          </cell>
        </row>
        <row r="642">
          <cell r="A642" t="str">
            <v>Kent</v>
          </cell>
          <cell r="B642">
            <v>16.899999999999999</v>
          </cell>
          <cell r="C642" t="str">
            <v>All races/ ethnicities (aggregated)</v>
          </cell>
          <cell r="D642">
            <v>2012</v>
          </cell>
          <cell r="E642" t="str">
            <v>Babies with low birth weight</v>
          </cell>
        </row>
        <row r="643">
          <cell r="A643" t="str">
            <v>Montgomery</v>
          </cell>
          <cell r="B643">
            <v>7.4</v>
          </cell>
          <cell r="C643" t="str">
            <v>All races/ ethnicities (aggregated)</v>
          </cell>
          <cell r="D643">
            <v>2012</v>
          </cell>
          <cell r="E643" t="str">
            <v>Babies with low birth weight</v>
          </cell>
        </row>
        <row r="644">
          <cell r="A644" t="str">
            <v>Prince George's</v>
          </cell>
          <cell r="B644">
            <v>10</v>
          </cell>
          <cell r="C644" t="str">
            <v>All races/ ethnicities (aggregated)</v>
          </cell>
          <cell r="D644">
            <v>2012</v>
          </cell>
          <cell r="E644" t="str">
            <v>Babies with low birth weight</v>
          </cell>
        </row>
        <row r="645">
          <cell r="A645" t="str">
            <v>Queen Anne's</v>
          </cell>
          <cell r="B645">
            <v>7.4</v>
          </cell>
          <cell r="C645" t="str">
            <v>All races/ ethnicities (aggregated)</v>
          </cell>
          <cell r="D645">
            <v>2012</v>
          </cell>
          <cell r="E645" t="str">
            <v>Babies with low birth weight</v>
          </cell>
        </row>
        <row r="646">
          <cell r="A646" t="str">
            <v>Saint Mary's</v>
          </cell>
          <cell r="B646">
            <v>7.2</v>
          </cell>
          <cell r="C646" t="str">
            <v>All races/ ethnicities (aggregated)</v>
          </cell>
          <cell r="D646">
            <v>2012</v>
          </cell>
          <cell r="E646" t="str">
            <v>Babies with low birth weight</v>
          </cell>
        </row>
        <row r="647">
          <cell r="A647" t="str">
            <v>Somerset</v>
          </cell>
          <cell r="B647">
            <v>7.6</v>
          </cell>
          <cell r="C647" t="str">
            <v>All races/ ethnicities (aggregated)</v>
          </cell>
          <cell r="D647">
            <v>2012</v>
          </cell>
          <cell r="E647" t="str">
            <v>Babies with low birth weight</v>
          </cell>
        </row>
        <row r="648">
          <cell r="A648" t="str">
            <v>Talbot</v>
          </cell>
          <cell r="B648">
            <v>6.9</v>
          </cell>
          <cell r="C648" t="str">
            <v>All races/ ethnicities (aggregated)</v>
          </cell>
          <cell r="D648">
            <v>2012</v>
          </cell>
          <cell r="E648" t="str">
            <v>Babies with low birth weight</v>
          </cell>
        </row>
        <row r="649">
          <cell r="A649" t="str">
            <v>Washington</v>
          </cell>
          <cell r="B649">
            <v>8.8000000000000007</v>
          </cell>
          <cell r="C649" t="str">
            <v>All races/ ethnicities (aggregated)</v>
          </cell>
          <cell r="D649">
            <v>2012</v>
          </cell>
          <cell r="E649" t="str">
            <v>Babies with low birth weight</v>
          </cell>
        </row>
        <row r="650">
          <cell r="A650" t="str">
            <v>Wicomico</v>
          </cell>
          <cell r="B650">
            <v>8.9</v>
          </cell>
          <cell r="C650" t="str">
            <v>All races/ ethnicities (aggregated)</v>
          </cell>
          <cell r="D650">
            <v>2012</v>
          </cell>
          <cell r="E650" t="str">
            <v>Babies with low birth weight</v>
          </cell>
        </row>
        <row r="651">
          <cell r="A651" t="str">
            <v>Worcester</v>
          </cell>
          <cell r="B651">
            <v>5.3</v>
          </cell>
          <cell r="C651" t="str">
            <v>All races/ ethnicities (aggregated)</v>
          </cell>
          <cell r="D651">
            <v>2012</v>
          </cell>
          <cell r="E651" t="str">
            <v>Babies with low birth weight</v>
          </cell>
        </row>
        <row r="652">
          <cell r="A652" t="str">
            <v>State</v>
          </cell>
          <cell r="B652">
            <v>12.6</v>
          </cell>
          <cell r="C652" t="str">
            <v>Black Non-Hispanic</v>
          </cell>
          <cell r="D652">
            <v>2012</v>
          </cell>
          <cell r="E652" t="str">
            <v>Babies with low birth weight</v>
          </cell>
        </row>
        <row r="653">
          <cell r="A653" t="str">
            <v>Allegany</v>
          </cell>
          <cell r="C653" t="str">
            <v>Black Non-Hispanic</v>
          </cell>
          <cell r="D653">
            <v>2012</v>
          </cell>
          <cell r="E653" t="str">
            <v>Babies with low birth weight</v>
          </cell>
        </row>
        <row r="654">
          <cell r="A654" t="str">
            <v>Anne Arundel</v>
          </cell>
          <cell r="B654">
            <v>12.1</v>
          </cell>
          <cell r="C654" t="str">
            <v>Black Non-Hispanic</v>
          </cell>
          <cell r="D654">
            <v>2012</v>
          </cell>
          <cell r="E654" t="str">
            <v>Babies with low birth weight</v>
          </cell>
        </row>
        <row r="655">
          <cell r="A655" t="str">
            <v>Baltimore City</v>
          </cell>
          <cell r="B655">
            <v>14.7</v>
          </cell>
          <cell r="C655" t="str">
            <v>Black Non-Hispanic</v>
          </cell>
          <cell r="D655">
            <v>2012</v>
          </cell>
          <cell r="E655" t="str">
            <v>Babies with low birth weight</v>
          </cell>
        </row>
        <row r="656">
          <cell r="A656" t="str">
            <v>Baltimore County</v>
          </cell>
          <cell r="B656">
            <v>12.2</v>
          </cell>
          <cell r="C656" t="str">
            <v>Black Non-Hispanic</v>
          </cell>
          <cell r="D656">
            <v>2012</v>
          </cell>
          <cell r="E656" t="str">
            <v>Babies with low birth weight</v>
          </cell>
        </row>
        <row r="657">
          <cell r="A657" t="str">
            <v>Calvert</v>
          </cell>
          <cell r="B657">
            <v>8.8000000000000007</v>
          </cell>
          <cell r="C657" t="str">
            <v>Black Non-Hispanic</v>
          </cell>
          <cell r="D657">
            <v>2012</v>
          </cell>
          <cell r="E657" t="str">
            <v>Babies with low birth weight</v>
          </cell>
        </row>
        <row r="658">
          <cell r="A658" t="str">
            <v>Caroline</v>
          </cell>
          <cell r="B658">
            <v>15.4</v>
          </cell>
          <cell r="C658" t="str">
            <v>Black Non-Hispanic</v>
          </cell>
          <cell r="D658">
            <v>2012</v>
          </cell>
          <cell r="E658" t="str">
            <v>Babies with low birth weight</v>
          </cell>
        </row>
        <row r="659">
          <cell r="A659" t="str">
            <v>Carroll</v>
          </cell>
          <cell r="B659">
            <v>20.399999999999999</v>
          </cell>
          <cell r="C659" t="str">
            <v>Black Non-Hispanic</v>
          </cell>
          <cell r="D659">
            <v>2012</v>
          </cell>
          <cell r="E659" t="str">
            <v>Babies with low birth weight</v>
          </cell>
        </row>
        <row r="660">
          <cell r="A660" t="str">
            <v>Cecil</v>
          </cell>
          <cell r="B660">
            <v>7.6</v>
          </cell>
          <cell r="C660" t="str">
            <v>Black Non-Hispanic</v>
          </cell>
          <cell r="D660">
            <v>2012</v>
          </cell>
          <cell r="E660" t="str">
            <v>Babies with low birth weight</v>
          </cell>
        </row>
        <row r="661">
          <cell r="A661" t="str">
            <v>Charles</v>
          </cell>
          <cell r="B661">
            <v>14.3</v>
          </cell>
          <cell r="C661" t="str">
            <v>Black Non-Hispanic</v>
          </cell>
          <cell r="D661">
            <v>2012</v>
          </cell>
          <cell r="E661" t="str">
            <v>Babies with low birth weight</v>
          </cell>
        </row>
        <row r="662">
          <cell r="A662" t="str">
            <v>Dorchester</v>
          </cell>
          <cell r="B662">
            <v>12.2</v>
          </cell>
          <cell r="C662" t="str">
            <v>Black Non-Hispanic</v>
          </cell>
          <cell r="D662">
            <v>2012</v>
          </cell>
          <cell r="E662" t="str">
            <v>Babies with low birth weight</v>
          </cell>
        </row>
        <row r="663">
          <cell r="A663" t="str">
            <v>Frederick</v>
          </cell>
          <cell r="B663">
            <v>10.199999999999999</v>
          </cell>
          <cell r="C663" t="str">
            <v>Black Non-Hispanic</v>
          </cell>
          <cell r="D663">
            <v>2012</v>
          </cell>
          <cell r="E663" t="str">
            <v>Babies with low birth weight</v>
          </cell>
        </row>
        <row r="664">
          <cell r="A664" t="str">
            <v>Garrett</v>
          </cell>
          <cell r="C664" t="str">
            <v>Black Non-Hispanic</v>
          </cell>
          <cell r="D664">
            <v>2012</v>
          </cell>
          <cell r="E664" t="str">
            <v>Babies with low birth weight</v>
          </cell>
        </row>
        <row r="665">
          <cell r="A665" t="str">
            <v>Harford</v>
          </cell>
          <cell r="B665">
            <v>13.1</v>
          </cell>
          <cell r="C665" t="str">
            <v>Black Non-Hispanic</v>
          </cell>
          <cell r="D665">
            <v>2012</v>
          </cell>
          <cell r="E665" t="str">
            <v>Babies with low birth weight</v>
          </cell>
        </row>
        <row r="666">
          <cell r="A666" t="str">
            <v>Howard</v>
          </cell>
          <cell r="B666">
            <v>11.7</v>
          </cell>
          <cell r="C666" t="str">
            <v>Black Non-Hispanic</v>
          </cell>
          <cell r="D666">
            <v>2012</v>
          </cell>
          <cell r="E666" t="str">
            <v>Babies with low birth weight</v>
          </cell>
        </row>
        <row r="667">
          <cell r="A667" t="str">
            <v>Kent</v>
          </cell>
          <cell r="B667">
            <v>14.7</v>
          </cell>
          <cell r="C667" t="str">
            <v>Black Non-Hispanic</v>
          </cell>
          <cell r="D667">
            <v>2012</v>
          </cell>
          <cell r="E667" t="str">
            <v>Babies with low birth weight</v>
          </cell>
        </row>
        <row r="668">
          <cell r="A668" t="str">
            <v>Montgomery</v>
          </cell>
          <cell r="B668">
            <v>10.3</v>
          </cell>
          <cell r="C668" t="str">
            <v>Black Non-Hispanic</v>
          </cell>
          <cell r="D668">
            <v>2012</v>
          </cell>
          <cell r="E668" t="str">
            <v>Babies with low birth weight</v>
          </cell>
        </row>
        <row r="669">
          <cell r="A669" t="str">
            <v>Prince George's</v>
          </cell>
          <cell r="B669">
            <v>11.9</v>
          </cell>
          <cell r="C669" t="str">
            <v>Black Non-Hispanic</v>
          </cell>
          <cell r="D669">
            <v>2012</v>
          </cell>
          <cell r="E669" t="str">
            <v>Babies with low birth weight</v>
          </cell>
        </row>
        <row r="670">
          <cell r="A670" t="str">
            <v>Queen Anne's</v>
          </cell>
          <cell r="C670" t="str">
            <v>Black Non-Hispanic</v>
          </cell>
          <cell r="D670">
            <v>2012</v>
          </cell>
          <cell r="E670" t="str">
            <v>Babies with low birth weight</v>
          </cell>
        </row>
        <row r="671">
          <cell r="A671" t="str">
            <v>Saint Mary's</v>
          </cell>
          <cell r="B671">
            <v>10.6</v>
          </cell>
          <cell r="C671" t="str">
            <v>Black Non-Hispanic</v>
          </cell>
          <cell r="D671">
            <v>2012</v>
          </cell>
          <cell r="E671" t="str">
            <v>Babies with low birth weight</v>
          </cell>
        </row>
        <row r="672">
          <cell r="A672" t="str">
            <v>Somerset</v>
          </cell>
          <cell r="B672">
            <v>12.3</v>
          </cell>
          <cell r="C672" t="str">
            <v>Black Non-Hispanic</v>
          </cell>
          <cell r="D672">
            <v>2012</v>
          </cell>
          <cell r="E672" t="str">
            <v>Babies with low birth weight</v>
          </cell>
        </row>
        <row r="673">
          <cell r="A673" t="str">
            <v>Talbot</v>
          </cell>
          <cell r="B673">
            <v>10.4</v>
          </cell>
          <cell r="C673" t="str">
            <v>Black Non-Hispanic</v>
          </cell>
          <cell r="D673">
            <v>2012</v>
          </cell>
          <cell r="E673" t="str">
            <v>Babies with low birth weight</v>
          </cell>
        </row>
        <row r="674">
          <cell r="A674" t="str">
            <v>Washington</v>
          </cell>
          <cell r="B674">
            <v>11.6</v>
          </cell>
          <cell r="C674" t="str">
            <v>Black Non-Hispanic</v>
          </cell>
          <cell r="D674">
            <v>2012</v>
          </cell>
          <cell r="E674" t="str">
            <v>Babies with low birth weight</v>
          </cell>
        </row>
        <row r="675">
          <cell r="A675" t="str">
            <v>Wicomico</v>
          </cell>
          <cell r="B675">
            <v>15.3</v>
          </cell>
          <cell r="C675" t="str">
            <v>Black Non-Hispanic</v>
          </cell>
          <cell r="D675">
            <v>2012</v>
          </cell>
          <cell r="E675" t="str">
            <v>Babies with low birth weight</v>
          </cell>
        </row>
        <row r="676">
          <cell r="A676" t="str">
            <v>Worcester</v>
          </cell>
          <cell r="B676">
            <v>8.9</v>
          </cell>
          <cell r="C676" t="str">
            <v>Black Non-Hispanic</v>
          </cell>
          <cell r="D676">
            <v>2012</v>
          </cell>
          <cell r="E676" t="str">
            <v>Babies with low birth weight</v>
          </cell>
        </row>
        <row r="677">
          <cell r="A677" t="str">
            <v>State</v>
          </cell>
          <cell r="B677">
            <v>7</v>
          </cell>
          <cell r="C677" t="str">
            <v>Hispanic</v>
          </cell>
          <cell r="D677">
            <v>2012</v>
          </cell>
          <cell r="E677" t="str">
            <v>Babies with low birth weight</v>
          </cell>
        </row>
        <row r="678">
          <cell r="A678" t="str">
            <v>Allegany</v>
          </cell>
          <cell r="C678" t="str">
            <v>Hispanic</v>
          </cell>
          <cell r="D678">
            <v>2012</v>
          </cell>
          <cell r="E678" t="str">
            <v>Babies with low birth weight</v>
          </cell>
        </row>
        <row r="679">
          <cell r="A679" t="str">
            <v>Anne Arundel</v>
          </cell>
          <cell r="B679">
            <v>7.9</v>
          </cell>
          <cell r="C679" t="str">
            <v>Hispanic</v>
          </cell>
          <cell r="D679">
            <v>2012</v>
          </cell>
          <cell r="E679" t="str">
            <v>Babies with low birth weight</v>
          </cell>
        </row>
        <row r="680">
          <cell r="A680" t="str">
            <v>Baltimore City</v>
          </cell>
          <cell r="B680">
            <v>4.5</v>
          </cell>
          <cell r="C680" t="str">
            <v>Hispanic</v>
          </cell>
          <cell r="D680">
            <v>2012</v>
          </cell>
          <cell r="E680" t="str">
            <v>Babies with low birth weight</v>
          </cell>
        </row>
        <row r="681">
          <cell r="A681" t="str">
            <v>Baltimore County</v>
          </cell>
          <cell r="B681">
            <v>7.5</v>
          </cell>
          <cell r="C681" t="str">
            <v>Hispanic</v>
          </cell>
          <cell r="D681">
            <v>2012</v>
          </cell>
          <cell r="E681" t="str">
            <v>Babies with low birth weight</v>
          </cell>
        </row>
        <row r="682">
          <cell r="A682" t="str">
            <v>Calvert</v>
          </cell>
          <cell r="C682" t="str">
            <v>Hispanic</v>
          </cell>
          <cell r="D682">
            <v>2012</v>
          </cell>
          <cell r="E682" t="str">
            <v>Babies with low birth weight</v>
          </cell>
        </row>
        <row r="683">
          <cell r="A683" t="str">
            <v>Caroline</v>
          </cell>
          <cell r="B683">
            <v>8.5</v>
          </cell>
          <cell r="C683" t="str">
            <v>Hispanic</v>
          </cell>
          <cell r="D683">
            <v>2012</v>
          </cell>
          <cell r="E683" t="str">
            <v>Babies with low birth weight</v>
          </cell>
        </row>
        <row r="684">
          <cell r="A684" t="str">
            <v>Carroll</v>
          </cell>
          <cell r="B684">
            <v>8.3000000000000007</v>
          </cell>
          <cell r="C684" t="str">
            <v>Hispanic</v>
          </cell>
          <cell r="D684">
            <v>2012</v>
          </cell>
          <cell r="E684" t="str">
            <v>Babies with low birth weight</v>
          </cell>
        </row>
        <row r="685">
          <cell r="A685" t="str">
            <v>Cecil</v>
          </cell>
          <cell r="B685">
            <v>15</v>
          </cell>
          <cell r="C685" t="str">
            <v>Hispanic</v>
          </cell>
          <cell r="D685">
            <v>2012</v>
          </cell>
          <cell r="E685" t="str">
            <v>Babies with low birth weight</v>
          </cell>
        </row>
        <row r="686">
          <cell r="A686" t="str">
            <v>Charles</v>
          </cell>
          <cell r="B686">
            <v>7.4</v>
          </cell>
          <cell r="C686" t="str">
            <v>Hispanic</v>
          </cell>
          <cell r="D686">
            <v>2012</v>
          </cell>
          <cell r="E686" t="str">
            <v>Babies with low birth weight</v>
          </cell>
        </row>
        <row r="687">
          <cell r="A687" t="str">
            <v>Dorchester</v>
          </cell>
          <cell r="C687" t="str">
            <v>Hispanic</v>
          </cell>
          <cell r="D687">
            <v>2012</v>
          </cell>
          <cell r="E687" t="str">
            <v>Babies with low birth weight</v>
          </cell>
        </row>
        <row r="688">
          <cell r="A688" t="str">
            <v>Frederick</v>
          </cell>
          <cell r="B688">
            <v>7.1</v>
          </cell>
          <cell r="C688" t="str">
            <v>Hispanic</v>
          </cell>
          <cell r="D688">
            <v>2012</v>
          </cell>
          <cell r="E688" t="str">
            <v>Babies with low birth weight</v>
          </cell>
        </row>
        <row r="689">
          <cell r="A689" t="str">
            <v>Garrett</v>
          </cell>
          <cell r="C689" t="str">
            <v>Hispanic</v>
          </cell>
          <cell r="D689">
            <v>2012</v>
          </cell>
          <cell r="E689" t="str">
            <v>Babies with low birth weight</v>
          </cell>
        </row>
        <row r="690">
          <cell r="A690" t="str">
            <v>Harford</v>
          </cell>
          <cell r="B690">
            <v>10</v>
          </cell>
          <cell r="C690" t="str">
            <v>Hispanic</v>
          </cell>
          <cell r="D690">
            <v>2012</v>
          </cell>
          <cell r="E690" t="str">
            <v>Babies with low birth weight</v>
          </cell>
        </row>
        <row r="691">
          <cell r="A691" t="str">
            <v>Howard</v>
          </cell>
          <cell r="B691">
            <v>4.9000000000000004</v>
          </cell>
          <cell r="C691" t="str">
            <v>Hispanic</v>
          </cell>
          <cell r="D691">
            <v>2012</v>
          </cell>
          <cell r="E691" t="str">
            <v>Babies with low birth weight</v>
          </cell>
        </row>
        <row r="692">
          <cell r="A692" t="str">
            <v>Kent</v>
          </cell>
          <cell r="C692" t="str">
            <v>Hispanic</v>
          </cell>
          <cell r="D692">
            <v>2012</v>
          </cell>
          <cell r="E692" t="str">
            <v>Babies with low birth weight</v>
          </cell>
        </row>
        <row r="693">
          <cell r="A693" t="str">
            <v>Montgomery</v>
          </cell>
          <cell r="B693">
            <v>7.3</v>
          </cell>
          <cell r="C693" t="str">
            <v>Hispanic</v>
          </cell>
          <cell r="D693">
            <v>2012</v>
          </cell>
          <cell r="E693" t="str">
            <v>Babies with low birth weight</v>
          </cell>
        </row>
        <row r="694">
          <cell r="A694" t="str">
            <v>Prince George's</v>
          </cell>
          <cell r="B694">
            <v>7.1</v>
          </cell>
          <cell r="C694" t="str">
            <v>Hispanic</v>
          </cell>
          <cell r="D694">
            <v>2012</v>
          </cell>
          <cell r="E694" t="str">
            <v>Babies with low birth weight</v>
          </cell>
        </row>
        <row r="695">
          <cell r="A695" t="str">
            <v>Queen Anne's</v>
          </cell>
          <cell r="C695" t="str">
            <v>Hispanic</v>
          </cell>
          <cell r="D695">
            <v>2012</v>
          </cell>
          <cell r="E695" t="str">
            <v>Babies with low birth weight</v>
          </cell>
        </row>
        <row r="696">
          <cell r="A696" t="str">
            <v>Saint Mary's</v>
          </cell>
          <cell r="C696" t="str">
            <v>Hispanic</v>
          </cell>
          <cell r="D696">
            <v>2012</v>
          </cell>
          <cell r="E696" t="str">
            <v>Babies with low birth weight</v>
          </cell>
        </row>
        <row r="697">
          <cell r="A697" t="str">
            <v>Somerset</v>
          </cell>
          <cell r="C697" t="str">
            <v>Hispanic</v>
          </cell>
          <cell r="D697">
            <v>2012</v>
          </cell>
          <cell r="E697" t="str">
            <v>Babies with low birth weight</v>
          </cell>
        </row>
        <row r="698">
          <cell r="A698" t="str">
            <v>Talbot</v>
          </cell>
          <cell r="C698" t="str">
            <v>Hispanic</v>
          </cell>
          <cell r="D698">
            <v>2012</v>
          </cell>
          <cell r="E698" t="str">
            <v>Babies with low birth weight</v>
          </cell>
        </row>
        <row r="699">
          <cell r="A699" t="str">
            <v>Washington</v>
          </cell>
          <cell r="B699">
            <v>6.4</v>
          </cell>
          <cell r="C699" t="str">
            <v>Hispanic</v>
          </cell>
          <cell r="D699">
            <v>2012</v>
          </cell>
          <cell r="E699" t="str">
            <v>Babies with low birth weight</v>
          </cell>
        </row>
        <row r="700">
          <cell r="A700" t="str">
            <v>Wicomico</v>
          </cell>
          <cell r="C700" t="str">
            <v>Hispanic</v>
          </cell>
          <cell r="D700">
            <v>2012</v>
          </cell>
          <cell r="E700" t="str">
            <v>Babies with low birth weight</v>
          </cell>
        </row>
        <row r="701">
          <cell r="A701" t="str">
            <v>Worcester</v>
          </cell>
          <cell r="C701" t="str">
            <v>Hispanic</v>
          </cell>
          <cell r="D701">
            <v>2012</v>
          </cell>
          <cell r="E701" t="str">
            <v>Babies with low birth weight</v>
          </cell>
        </row>
        <row r="702">
          <cell r="A702" t="str">
            <v>State</v>
          </cell>
          <cell r="B702">
            <v>6.8</v>
          </cell>
          <cell r="C702" t="str">
            <v>White Non-Hispanic</v>
          </cell>
          <cell r="D702">
            <v>2012</v>
          </cell>
          <cell r="E702" t="str">
            <v>Babies with low birth weight</v>
          </cell>
        </row>
        <row r="703">
          <cell r="A703" t="str">
            <v>Allegany</v>
          </cell>
          <cell r="B703">
            <v>7.3</v>
          </cell>
          <cell r="C703" t="str">
            <v>White Non-Hispanic</v>
          </cell>
          <cell r="D703">
            <v>2012</v>
          </cell>
          <cell r="E703" t="str">
            <v>Babies with low birth weight</v>
          </cell>
        </row>
        <row r="704">
          <cell r="A704" t="str">
            <v>Anne Arundel</v>
          </cell>
          <cell r="B704">
            <v>6.5</v>
          </cell>
          <cell r="C704" t="str">
            <v>White Non-Hispanic</v>
          </cell>
          <cell r="D704">
            <v>2012</v>
          </cell>
          <cell r="E704" t="str">
            <v>Babies with low birth weight</v>
          </cell>
        </row>
        <row r="705">
          <cell r="A705" t="str">
            <v>Baltimore City</v>
          </cell>
          <cell r="B705">
            <v>6.8</v>
          </cell>
          <cell r="C705" t="str">
            <v>White Non-Hispanic</v>
          </cell>
          <cell r="D705">
            <v>2012</v>
          </cell>
          <cell r="E705" t="str">
            <v>Babies with low birth weight</v>
          </cell>
        </row>
        <row r="706">
          <cell r="A706" t="str">
            <v>Baltimore County</v>
          </cell>
          <cell r="B706">
            <v>7.3</v>
          </cell>
          <cell r="C706" t="str">
            <v>White Non-Hispanic</v>
          </cell>
          <cell r="D706">
            <v>2012</v>
          </cell>
          <cell r="E706" t="str">
            <v>Babies with low birth weight</v>
          </cell>
        </row>
        <row r="707">
          <cell r="A707" t="str">
            <v>Calvert</v>
          </cell>
          <cell r="B707">
            <v>7</v>
          </cell>
          <cell r="C707" t="str">
            <v>White Non-Hispanic</v>
          </cell>
          <cell r="D707">
            <v>2012</v>
          </cell>
          <cell r="E707" t="str">
            <v>Babies with low birth weight</v>
          </cell>
        </row>
        <row r="708">
          <cell r="A708" t="str">
            <v>Caroline</v>
          </cell>
          <cell r="B708">
            <v>9.4</v>
          </cell>
          <cell r="C708" t="str">
            <v>White Non-Hispanic</v>
          </cell>
          <cell r="D708">
            <v>2012</v>
          </cell>
          <cell r="E708" t="str">
            <v>Babies with low birth weight</v>
          </cell>
        </row>
        <row r="709">
          <cell r="A709" t="str">
            <v>Carroll</v>
          </cell>
          <cell r="B709">
            <v>5.6</v>
          </cell>
          <cell r="C709" t="str">
            <v>White Non-Hispanic</v>
          </cell>
          <cell r="D709">
            <v>2012</v>
          </cell>
          <cell r="E709" t="str">
            <v>Babies with low birth weight</v>
          </cell>
        </row>
        <row r="710">
          <cell r="A710" t="str">
            <v>Cecil</v>
          </cell>
          <cell r="B710">
            <v>7.5</v>
          </cell>
          <cell r="C710" t="str">
            <v>White Non-Hispanic</v>
          </cell>
          <cell r="D710">
            <v>2012</v>
          </cell>
          <cell r="E710" t="str">
            <v>Babies with low birth weight</v>
          </cell>
        </row>
        <row r="711">
          <cell r="A711" t="str">
            <v>Charles</v>
          </cell>
          <cell r="B711">
            <v>7.1</v>
          </cell>
          <cell r="C711" t="str">
            <v>White Non-Hispanic</v>
          </cell>
          <cell r="D711">
            <v>2012</v>
          </cell>
          <cell r="E711" t="str">
            <v>Babies with low birth weight</v>
          </cell>
        </row>
        <row r="712">
          <cell r="A712" t="str">
            <v>Dorchester</v>
          </cell>
          <cell r="B712">
            <v>7.1</v>
          </cell>
          <cell r="C712" t="str">
            <v>White Non-Hispanic</v>
          </cell>
          <cell r="D712">
            <v>2012</v>
          </cell>
          <cell r="E712" t="str">
            <v>Babies with low birth weight</v>
          </cell>
        </row>
        <row r="713">
          <cell r="A713" t="str">
            <v>Frederick</v>
          </cell>
          <cell r="B713">
            <v>7.9</v>
          </cell>
          <cell r="C713" t="str">
            <v>White Non-Hispanic</v>
          </cell>
          <cell r="D713">
            <v>2012</v>
          </cell>
          <cell r="E713" t="str">
            <v>Babies with low birth weight</v>
          </cell>
        </row>
        <row r="714">
          <cell r="A714" t="str">
            <v>Garrett</v>
          </cell>
          <cell r="B714">
            <v>8.5</v>
          </cell>
          <cell r="C714" t="str">
            <v>White Non-Hispanic</v>
          </cell>
          <cell r="D714">
            <v>2012</v>
          </cell>
          <cell r="E714" t="str">
            <v>Babies with low birth weight</v>
          </cell>
        </row>
        <row r="715">
          <cell r="A715" t="str">
            <v>Harford</v>
          </cell>
          <cell r="B715">
            <v>5.5</v>
          </cell>
          <cell r="C715" t="str">
            <v>White Non-Hispanic</v>
          </cell>
          <cell r="D715">
            <v>2012</v>
          </cell>
          <cell r="E715" t="str">
            <v>Babies with low birth weight</v>
          </cell>
        </row>
        <row r="716">
          <cell r="A716" t="str">
            <v>Howard</v>
          </cell>
          <cell r="B716">
            <v>6.9</v>
          </cell>
          <cell r="C716" t="str">
            <v>White Non-Hispanic</v>
          </cell>
          <cell r="D716">
            <v>2012</v>
          </cell>
          <cell r="E716" t="str">
            <v>Babies with low birth weight</v>
          </cell>
        </row>
        <row r="717">
          <cell r="A717" t="str">
            <v>Kent</v>
          </cell>
          <cell r="B717">
            <v>18.3</v>
          </cell>
          <cell r="C717" t="str">
            <v>White Non-Hispanic</v>
          </cell>
          <cell r="D717">
            <v>2012</v>
          </cell>
          <cell r="E717" t="str">
            <v>Babies with low birth weight</v>
          </cell>
        </row>
        <row r="718">
          <cell r="A718" t="str">
            <v>Montgomery</v>
          </cell>
          <cell r="B718">
            <v>5.9</v>
          </cell>
          <cell r="C718" t="str">
            <v>White Non-Hispanic</v>
          </cell>
          <cell r="D718">
            <v>2012</v>
          </cell>
          <cell r="E718" t="str">
            <v>Babies with low birth weight</v>
          </cell>
        </row>
        <row r="719">
          <cell r="A719" t="str">
            <v>Prince George's</v>
          </cell>
          <cell r="B719">
            <v>6</v>
          </cell>
          <cell r="C719" t="str">
            <v>White Non-Hispanic</v>
          </cell>
          <cell r="D719">
            <v>2012</v>
          </cell>
          <cell r="E719" t="str">
            <v>Babies with low birth weight</v>
          </cell>
        </row>
        <row r="720">
          <cell r="A720" t="str">
            <v>Queen Anne's</v>
          </cell>
          <cell r="B720">
            <v>7.4</v>
          </cell>
          <cell r="C720" t="str">
            <v>White Non-Hispanic</v>
          </cell>
          <cell r="D720">
            <v>2012</v>
          </cell>
          <cell r="E720" t="str">
            <v>Babies with low birth weight</v>
          </cell>
        </row>
        <row r="721">
          <cell r="A721" t="str">
            <v>Saint Mary's</v>
          </cell>
          <cell r="B721">
            <v>6.6</v>
          </cell>
          <cell r="C721" t="str">
            <v>White Non-Hispanic</v>
          </cell>
          <cell r="D721">
            <v>2012</v>
          </cell>
          <cell r="E721" t="str">
            <v>Babies with low birth weight</v>
          </cell>
        </row>
        <row r="722">
          <cell r="A722" t="str">
            <v>Somerset</v>
          </cell>
          <cell r="B722">
            <v>4.0999999999999996</v>
          </cell>
          <cell r="C722" t="str">
            <v>White Non-Hispanic</v>
          </cell>
          <cell r="D722">
            <v>2012</v>
          </cell>
          <cell r="E722" t="str">
            <v>Babies with low birth weight</v>
          </cell>
        </row>
        <row r="723">
          <cell r="A723" t="str">
            <v>Talbot</v>
          </cell>
          <cell r="B723">
            <v>7.7</v>
          </cell>
          <cell r="C723" t="str">
            <v>White Non-Hispanic</v>
          </cell>
          <cell r="D723">
            <v>2012</v>
          </cell>
          <cell r="E723" t="str">
            <v>Babies with low birth weight</v>
          </cell>
        </row>
        <row r="724">
          <cell r="A724" t="str">
            <v>Washington</v>
          </cell>
          <cell r="B724">
            <v>8.6</v>
          </cell>
          <cell r="C724" t="str">
            <v>White Non-Hispanic</v>
          </cell>
          <cell r="D724">
            <v>2012</v>
          </cell>
          <cell r="E724" t="str">
            <v>Babies with low birth weight</v>
          </cell>
        </row>
        <row r="725">
          <cell r="A725" t="str">
            <v>Wicomico</v>
          </cell>
          <cell r="B725">
            <v>5.7</v>
          </cell>
          <cell r="C725" t="str">
            <v>White Non-Hispanic</v>
          </cell>
          <cell r="D725">
            <v>2012</v>
          </cell>
          <cell r="E725" t="str">
            <v>Babies with low birth weight</v>
          </cell>
        </row>
        <row r="726">
          <cell r="A726" t="str">
            <v>Worcester</v>
          </cell>
          <cell r="B726">
            <v>4.5999999999999996</v>
          </cell>
          <cell r="C726" t="str">
            <v>White Non-Hispanic</v>
          </cell>
          <cell r="D726">
            <v>2012</v>
          </cell>
          <cell r="E726" t="str">
            <v>Babies with low birth weight</v>
          </cell>
        </row>
        <row r="727">
          <cell r="A727" t="str">
            <v>State</v>
          </cell>
          <cell r="B727">
            <v>8.4</v>
          </cell>
          <cell r="C727" t="str">
            <v>Asian/ Pacific Islander (Hispanic &amp; Non-Hispanic)</v>
          </cell>
          <cell r="D727">
            <v>2012</v>
          </cell>
          <cell r="E727" t="str">
            <v>Babies with low birth weight</v>
          </cell>
        </row>
        <row r="728">
          <cell r="A728" t="str">
            <v>Allegany</v>
          </cell>
          <cell r="C728" t="str">
            <v>Asian/ Pacific Islander (Hispanic &amp; Non-Hispanic)</v>
          </cell>
          <cell r="D728">
            <v>2012</v>
          </cell>
          <cell r="E728" t="str">
            <v>Babies with low birth weight</v>
          </cell>
        </row>
        <row r="729">
          <cell r="A729" t="str">
            <v>Anne Arundel</v>
          </cell>
          <cell r="B729">
            <v>9.9</v>
          </cell>
          <cell r="C729" t="str">
            <v>Asian/ Pacific Islander (Hispanic &amp; Non-Hispanic)</v>
          </cell>
          <cell r="D729">
            <v>2012</v>
          </cell>
          <cell r="E729" t="str">
            <v>Babies with low birth weight</v>
          </cell>
        </row>
        <row r="730">
          <cell r="A730" t="str">
            <v>Baltimore City</v>
          </cell>
          <cell r="B730">
            <v>11.1</v>
          </cell>
          <cell r="C730" t="str">
            <v>Asian/ Pacific Islander (Hispanic &amp; Non-Hispanic)</v>
          </cell>
          <cell r="D730">
            <v>2012</v>
          </cell>
          <cell r="E730" t="str">
            <v>Babies with low birth weight</v>
          </cell>
        </row>
        <row r="731">
          <cell r="A731" t="str">
            <v>Baltimore County</v>
          </cell>
          <cell r="B731">
            <v>8.5</v>
          </cell>
          <cell r="C731" t="str">
            <v>Asian/ Pacific Islander (Hispanic &amp; Non-Hispanic)</v>
          </cell>
          <cell r="D731">
            <v>2012</v>
          </cell>
          <cell r="E731" t="str">
            <v>Babies with low birth weight</v>
          </cell>
        </row>
        <row r="732">
          <cell r="A732" t="str">
            <v>Calvert</v>
          </cell>
          <cell r="C732" t="str">
            <v>Asian/ Pacific Islander (Hispanic &amp; Non-Hispanic)</v>
          </cell>
          <cell r="D732">
            <v>2012</v>
          </cell>
          <cell r="E732" t="str">
            <v>Babies with low birth weight</v>
          </cell>
        </row>
        <row r="733">
          <cell r="A733" t="str">
            <v>Caroline</v>
          </cell>
          <cell r="C733" t="str">
            <v>Asian/ Pacific Islander (Hispanic &amp; Non-Hispanic)</v>
          </cell>
          <cell r="D733">
            <v>2012</v>
          </cell>
          <cell r="E733" t="str">
            <v>Babies with low birth weight</v>
          </cell>
        </row>
        <row r="734">
          <cell r="A734" t="str">
            <v>Carroll</v>
          </cell>
          <cell r="C734" t="str">
            <v>Asian/ Pacific Islander (Hispanic &amp; Non-Hispanic)</v>
          </cell>
          <cell r="D734">
            <v>2012</v>
          </cell>
          <cell r="E734" t="str">
            <v>Babies with low birth weight</v>
          </cell>
        </row>
        <row r="735">
          <cell r="A735" t="str">
            <v>Cecil</v>
          </cell>
          <cell r="C735" t="str">
            <v>Asian/ Pacific Islander (Hispanic &amp; Non-Hispanic)</v>
          </cell>
          <cell r="D735">
            <v>2012</v>
          </cell>
          <cell r="E735" t="str">
            <v>Babies with low birth weight</v>
          </cell>
        </row>
        <row r="736">
          <cell r="A736" t="str">
            <v>Charles</v>
          </cell>
          <cell r="B736">
            <v>13.8</v>
          </cell>
          <cell r="C736" t="str">
            <v>Asian/ Pacific Islander (Hispanic &amp; Non-Hispanic)</v>
          </cell>
          <cell r="D736">
            <v>2012</v>
          </cell>
          <cell r="E736" t="str">
            <v>Babies with low birth weight</v>
          </cell>
        </row>
        <row r="737">
          <cell r="A737" t="str">
            <v>Dorchester</v>
          </cell>
          <cell r="C737" t="str">
            <v>Asian/ Pacific Islander (Hispanic &amp; Non-Hispanic)</v>
          </cell>
          <cell r="D737">
            <v>2012</v>
          </cell>
          <cell r="E737" t="str">
            <v>Babies with low birth weight</v>
          </cell>
        </row>
        <row r="738">
          <cell r="A738" t="str">
            <v>Frederick</v>
          </cell>
          <cell r="B738">
            <v>9.6999999999999993</v>
          </cell>
          <cell r="C738" t="str">
            <v>Asian/ Pacific Islander (Hispanic &amp; Non-Hispanic)</v>
          </cell>
          <cell r="D738">
            <v>2012</v>
          </cell>
          <cell r="E738" t="str">
            <v>Babies with low birth weight</v>
          </cell>
        </row>
        <row r="739">
          <cell r="A739" t="str">
            <v>Garrett</v>
          </cell>
          <cell r="C739" t="str">
            <v>Asian/ Pacific Islander (Hispanic &amp; Non-Hispanic)</v>
          </cell>
          <cell r="D739">
            <v>2012</v>
          </cell>
          <cell r="E739" t="str">
            <v>Babies with low birth weight</v>
          </cell>
        </row>
        <row r="740">
          <cell r="A740" t="str">
            <v>Harford</v>
          </cell>
          <cell r="C740" t="str">
            <v>Asian/ Pacific Islander (Hispanic &amp; Non-Hispanic)</v>
          </cell>
          <cell r="D740">
            <v>2012</v>
          </cell>
          <cell r="E740" t="str">
            <v>Babies with low birth weight</v>
          </cell>
        </row>
        <row r="741">
          <cell r="A741" t="str">
            <v>Howard</v>
          </cell>
          <cell r="B741">
            <v>8.1999999999999993</v>
          </cell>
          <cell r="C741" t="str">
            <v>Asian/ Pacific Islander (Hispanic &amp; Non-Hispanic)</v>
          </cell>
          <cell r="D741">
            <v>2012</v>
          </cell>
          <cell r="E741" t="str">
            <v>Babies with low birth weight</v>
          </cell>
        </row>
        <row r="742">
          <cell r="A742" t="str">
            <v>Kent</v>
          </cell>
          <cell r="C742" t="str">
            <v>Asian/ Pacific Islander (Hispanic &amp; Non-Hispanic)</v>
          </cell>
          <cell r="D742">
            <v>2012</v>
          </cell>
          <cell r="E742" t="str">
            <v>Babies with low birth weight</v>
          </cell>
        </row>
        <row r="743">
          <cell r="A743" t="str">
            <v>Montgomery</v>
          </cell>
          <cell r="B743">
            <v>7.5</v>
          </cell>
          <cell r="C743" t="str">
            <v>Asian/ Pacific Islander (Hispanic &amp; Non-Hispanic)</v>
          </cell>
          <cell r="D743">
            <v>2012</v>
          </cell>
          <cell r="E743" t="str">
            <v>Babies with low birth weight</v>
          </cell>
        </row>
        <row r="744">
          <cell r="A744" t="str">
            <v>Prince George's</v>
          </cell>
          <cell r="B744">
            <v>10.1</v>
          </cell>
          <cell r="C744" t="str">
            <v>Asian/ Pacific Islander (Hispanic &amp; Non-Hispanic)</v>
          </cell>
          <cell r="D744">
            <v>2012</v>
          </cell>
          <cell r="E744" t="str">
            <v>Babies with low birth weight</v>
          </cell>
        </row>
        <row r="745">
          <cell r="A745" t="str">
            <v>Queen Anne's</v>
          </cell>
          <cell r="C745" t="str">
            <v>Asian/ Pacific Islander (Hispanic &amp; Non-Hispanic)</v>
          </cell>
          <cell r="D745">
            <v>2012</v>
          </cell>
          <cell r="E745" t="str">
            <v>Babies with low birth weight</v>
          </cell>
        </row>
        <row r="746">
          <cell r="A746" t="str">
            <v>Saint Mary's</v>
          </cell>
          <cell r="B746">
            <v>11.9</v>
          </cell>
          <cell r="C746" t="str">
            <v>Asian/ Pacific Islander (Hispanic &amp; Non-Hispanic)</v>
          </cell>
          <cell r="D746">
            <v>2012</v>
          </cell>
          <cell r="E746" t="str">
            <v>Babies with low birth weight</v>
          </cell>
        </row>
        <row r="747">
          <cell r="A747" t="str">
            <v>Somerset</v>
          </cell>
          <cell r="C747" t="str">
            <v>Asian/ Pacific Islander (Hispanic &amp; Non-Hispanic)</v>
          </cell>
          <cell r="D747">
            <v>2012</v>
          </cell>
          <cell r="E747" t="str">
            <v>Babies with low birth weight</v>
          </cell>
        </row>
        <row r="748">
          <cell r="A748" t="str">
            <v>Talbot</v>
          </cell>
          <cell r="C748" t="str">
            <v>Asian/ Pacific Islander (Hispanic &amp; Non-Hispanic)</v>
          </cell>
          <cell r="D748">
            <v>2012</v>
          </cell>
          <cell r="E748" t="str">
            <v>Babies with low birth weight</v>
          </cell>
        </row>
        <row r="749">
          <cell r="A749" t="str">
            <v>Washington</v>
          </cell>
          <cell r="B749">
            <v>10</v>
          </cell>
          <cell r="C749" t="str">
            <v>Asian/ Pacific Islander (Hispanic &amp; Non-Hispanic)</v>
          </cell>
          <cell r="D749">
            <v>2012</v>
          </cell>
          <cell r="E749" t="str">
            <v>Babies with low birth weight</v>
          </cell>
        </row>
        <row r="750">
          <cell r="A750" t="str">
            <v>Wicomico</v>
          </cell>
          <cell r="C750" t="str">
            <v>Asian/ Pacific Islander (Hispanic &amp; Non-Hispanic)</v>
          </cell>
          <cell r="D750">
            <v>2012</v>
          </cell>
          <cell r="E750" t="str">
            <v>Babies with low birth weight</v>
          </cell>
        </row>
        <row r="751">
          <cell r="A751" t="str">
            <v>Worcester</v>
          </cell>
          <cell r="C751" t="str">
            <v>Asian/ Pacific Islander (Hispanic &amp; Non-Hispanic)</v>
          </cell>
          <cell r="D751">
            <v>2012</v>
          </cell>
          <cell r="E751" t="str">
            <v>Babies with low birth weight</v>
          </cell>
        </row>
        <row r="752">
          <cell r="A752" t="str">
            <v>State</v>
          </cell>
          <cell r="B752">
            <v>8.9</v>
          </cell>
          <cell r="C752" t="str">
            <v>All races/ ethnicities (aggregated)</v>
          </cell>
          <cell r="D752">
            <v>2011</v>
          </cell>
          <cell r="E752" t="str">
            <v>Babies with low birth weight</v>
          </cell>
        </row>
        <row r="753">
          <cell r="A753" t="str">
            <v>Allegany</v>
          </cell>
          <cell r="B753">
            <v>8.9</v>
          </cell>
          <cell r="C753" t="str">
            <v>All races/ ethnicities (aggregated)</v>
          </cell>
          <cell r="D753">
            <v>2011</v>
          </cell>
          <cell r="E753" t="str">
            <v>Babies with low birth weight</v>
          </cell>
        </row>
        <row r="754">
          <cell r="A754" t="str">
            <v>Anne Arundel</v>
          </cell>
          <cell r="B754">
            <v>8.1</v>
          </cell>
          <cell r="C754" t="str">
            <v>All races/ ethnicities (aggregated)</v>
          </cell>
          <cell r="D754">
            <v>2011</v>
          </cell>
          <cell r="E754" t="str">
            <v>Babies with low birth weight</v>
          </cell>
        </row>
        <row r="755">
          <cell r="A755" t="str">
            <v>Baltimore City</v>
          </cell>
          <cell r="B755">
            <v>11.6</v>
          </cell>
          <cell r="C755" t="str">
            <v>All races/ ethnicities (aggregated)</v>
          </cell>
          <cell r="D755">
            <v>2011</v>
          </cell>
          <cell r="E755" t="str">
            <v>Babies with low birth weight</v>
          </cell>
        </row>
        <row r="756">
          <cell r="A756" t="str">
            <v>Baltimore County</v>
          </cell>
          <cell r="B756">
            <v>9.1</v>
          </cell>
          <cell r="C756" t="str">
            <v>All races/ ethnicities (aggregated)</v>
          </cell>
          <cell r="D756">
            <v>2011</v>
          </cell>
          <cell r="E756" t="str">
            <v>Babies with low birth weight</v>
          </cell>
        </row>
        <row r="757">
          <cell r="A757" t="str">
            <v>Calvert</v>
          </cell>
          <cell r="B757">
            <v>6.8</v>
          </cell>
          <cell r="C757" t="str">
            <v>All races/ ethnicities (aggregated)</v>
          </cell>
          <cell r="D757">
            <v>2011</v>
          </cell>
          <cell r="E757" t="str">
            <v>Babies with low birth weight</v>
          </cell>
        </row>
        <row r="758">
          <cell r="A758" t="str">
            <v>Caroline</v>
          </cell>
          <cell r="B758">
            <v>8.4</v>
          </cell>
          <cell r="C758" t="str">
            <v>All races/ ethnicities (aggregated)</v>
          </cell>
          <cell r="D758">
            <v>2011</v>
          </cell>
          <cell r="E758" t="str">
            <v>Babies with low birth weight</v>
          </cell>
        </row>
        <row r="759">
          <cell r="A759" t="str">
            <v>Carroll</v>
          </cell>
          <cell r="B759">
            <v>5.8</v>
          </cell>
          <cell r="C759" t="str">
            <v>All races/ ethnicities (aggregated)</v>
          </cell>
          <cell r="D759">
            <v>2011</v>
          </cell>
          <cell r="E759" t="str">
            <v>Babies with low birth weight</v>
          </cell>
        </row>
        <row r="760">
          <cell r="A760" t="str">
            <v>Cecil</v>
          </cell>
          <cell r="B760">
            <v>8.6999999999999993</v>
          </cell>
          <cell r="C760" t="str">
            <v>All races/ ethnicities (aggregated)</v>
          </cell>
          <cell r="D760">
            <v>2011</v>
          </cell>
          <cell r="E760" t="str">
            <v>Babies with low birth weight</v>
          </cell>
        </row>
        <row r="761">
          <cell r="A761" t="str">
            <v>Charles</v>
          </cell>
          <cell r="B761">
            <v>10</v>
          </cell>
          <cell r="C761" t="str">
            <v>All races/ ethnicities (aggregated)</v>
          </cell>
          <cell r="D761">
            <v>2011</v>
          </cell>
          <cell r="E761" t="str">
            <v>Babies with low birth weight</v>
          </cell>
        </row>
        <row r="762">
          <cell r="A762" t="str">
            <v>Dorchester</v>
          </cell>
          <cell r="B762">
            <v>11.2</v>
          </cell>
          <cell r="C762" t="str">
            <v>All races/ ethnicities (aggregated)</v>
          </cell>
          <cell r="D762">
            <v>2011</v>
          </cell>
          <cell r="E762" t="str">
            <v>Babies with low birth weight</v>
          </cell>
        </row>
        <row r="763">
          <cell r="A763" t="str">
            <v>Frederick</v>
          </cell>
          <cell r="B763">
            <v>7.5</v>
          </cell>
          <cell r="C763" t="str">
            <v>All races/ ethnicities (aggregated)</v>
          </cell>
          <cell r="D763">
            <v>2011</v>
          </cell>
          <cell r="E763" t="str">
            <v>Babies with low birth weight</v>
          </cell>
        </row>
        <row r="764">
          <cell r="A764" t="str">
            <v>Garrett</v>
          </cell>
          <cell r="B764">
            <v>6</v>
          </cell>
          <cell r="C764" t="str">
            <v>All races/ ethnicities (aggregated)</v>
          </cell>
          <cell r="D764">
            <v>2011</v>
          </cell>
          <cell r="E764" t="str">
            <v>Babies with low birth weight</v>
          </cell>
        </row>
        <row r="765">
          <cell r="A765" t="str">
            <v>Harford</v>
          </cell>
          <cell r="B765">
            <v>7.3</v>
          </cell>
          <cell r="C765" t="str">
            <v>All races/ ethnicities (aggregated)</v>
          </cell>
          <cell r="D765">
            <v>2011</v>
          </cell>
          <cell r="E765" t="str">
            <v>Babies with low birth weight</v>
          </cell>
        </row>
        <row r="766">
          <cell r="A766" t="str">
            <v>Howard</v>
          </cell>
          <cell r="B766">
            <v>8.3000000000000007</v>
          </cell>
          <cell r="C766" t="str">
            <v>All races/ ethnicities (aggregated)</v>
          </cell>
          <cell r="D766">
            <v>2011</v>
          </cell>
          <cell r="E766" t="str">
            <v>Babies with low birth weight</v>
          </cell>
        </row>
        <row r="767">
          <cell r="A767" t="str">
            <v>Kent</v>
          </cell>
          <cell r="B767">
            <v>9.1999999999999993</v>
          </cell>
          <cell r="C767" t="str">
            <v>All races/ ethnicities (aggregated)</v>
          </cell>
          <cell r="D767">
            <v>2011</v>
          </cell>
          <cell r="E767" t="str">
            <v>Babies with low birth weight</v>
          </cell>
        </row>
        <row r="768">
          <cell r="A768" t="str">
            <v>Montgomery</v>
          </cell>
          <cell r="B768">
            <v>7.7</v>
          </cell>
          <cell r="C768" t="str">
            <v>All races/ ethnicities (aggregated)</v>
          </cell>
          <cell r="D768">
            <v>2011</v>
          </cell>
          <cell r="E768" t="str">
            <v>Babies with low birth weight</v>
          </cell>
        </row>
        <row r="769">
          <cell r="A769" t="str">
            <v>Prince George's</v>
          </cell>
          <cell r="B769">
            <v>10</v>
          </cell>
          <cell r="C769" t="str">
            <v>All races/ ethnicities (aggregated)</v>
          </cell>
          <cell r="D769">
            <v>2011</v>
          </cell>
          <cell r="E769" t="str">
            <v>Babies with low birth weight</v>
          </cell>
        </row>
        <row r="770">
          <cell r="A770" t="str">
            <v>Queen Anne's</v>
          </cell>
          <cell r="B770">
            <v>8.9</v>
          </cell>
          <cell r="C770" t="str">
            <v>All races/ ethnicities (aggregated)</v>
          </cell>
          <cell r="D770">
            <v>2011</v>
          </cell>
          <cell r="E770" t="str">
            <v>Babies with low birth weight</v>
          </cell>
        </row>
        <row r="771">
          <cell r="A771" t="str">
            <v>Saint Mary's</v>
          </cell>
          <cell r="B771">
            <v>5.6</v>
          </cell>
          <cell r="C771" t="str">
            <v>All races/ ethnicities (aggregated)</v>
          </cell>
          <cell r="D771">
            <v>2011</v>
          </cell>
          <cell r="E771" t="str">
            <v>Babies with low birth weight</v>
          </cell>
        </row>
        <row r="772">
          <cell r="A772" t="str">
            <v>Somerset</v>
          </cell>
          <cell r="B772">
            <v>10.1</v>
          </cell>
          <cell r="C772" t="str">
            <v>All races/ ethnicities (aggregated)</v>
          </cell>
          <cell r="D772">
            <v>2011</v>
          </cell>
          <cell r="E772" t="str">
            <v>Babies with low birth weight</v>
          </cell>
        </row>
        <row r="773">
          <cell r="A773" t="str">
            <v>Talbot</v>
          </cell>
          <cell r="B773">
            <v>8.3000000000000007</v>
          </cell>
          <cell r="C773" t="str">
            <v>All races/ ethnicities (aggregated)</v>
          </cell>
          <cell r="D773">
            <v>2011</v>
          </cell>
          <cell r="E773" t="str">
            <v>Babies with low birth weight</v>
          </cell>
        </row>
        <row r="774">
          <cell r="A774" t="str">
            <v>Washington</v>
          </cell>
          <cell r="B774">
            <v>7.7</v>
          </cell>
          <cell r="C774" t="str">
            <v>All races/ ethnicities (aggregated)</v>
          </cell>
          <cell r="D774">
            <v>2011</v>
          </cell>
          <cell r="E774" t="str">
            <v>Babies with low birth weight</v>
          </cell>
        </row>
        <row r="775">
          <cell r="A775" t="str">
            <v>Wicomico</v>
          </cell>
          <cell r="B775">
            <v>9</v>
          </cell>
          <cell r="C775" t="str">
            <v>All races/ ethnicities (aggregated)</v>
          </cell>
          <cell r="D775">
            <v>2011</v>
          </cell>
          <cell r="E775" t="str">
            <v>Babies with low birth weight</v>
          </cell>
        </row>
        <row r="776">
          <cell r="A776" t="str">
            <v>Worcester</v>
          </cell>
          <cell r="B776">
            <v>9.1</v>
          </cell>
          <cell r="C776" t="str">
            <v>All races/ ethnicities (aggregated)</v>
          </cell>
          <cell r="D776">
            <v>2011</v>
          </cell>
          <cell r="E776" t="str">
            <v>Babies with low birth weight</v>
          </cell>
        </row>
        <row r="777">
          <cell r="A777" t="str">
            <v>State</v>
          </cell>
          <cell r="B777">
            <v>12.6</v>
          </cell>
          <cell r="C777" t="str">
            <v>Black Non-Hispanic</v>
          </cell>
          <cell r="D777">
            <v>2011</v>
          </cell>
          <cell r="E777" t="str">
            <v>Babies with low birth weight</v>
          </cell>
        </row>
        <row r="778">
          <cell r="A778" t="str">
            <v>Allegany</v>
          </cell>
          <cell r="C778" t="str">
            <v>Black Non-Hispanic</v>
          </cell>
          <cell r="D778">
            <v>2011</v>
          </cell>
          <cell r="E778" t="str">
            <v>Babies with low birth weight</v>
          </cell>
        </row>
        <row r="779">
          <cell r="A779" t="str">
            <v>Anne Arundel</v>
          </cell>
          <cell r="B779">
            <v>13.5</v>
          </cell>
          <cell r="C779" t="str">
            <v>Black Non-Hispanic</v>
          </cell>
          <cell r="D779">
            <v>2011</v>
          </cell>
          <cell r="E779" t="str">
            <v>Babies with low birth weight</v>
          </cell>
        </row>
        <row r="780">
          <cell r="A780" t="str">
            <v>Baltimore City</v>
          </cell>
          <cell r="B780">
            <v>14</v>
          </cell>
          <cell r="C780" t="str">
            <v>Black Non-Hispanic</v>
          </cell>
          <cell r="D780">
            <v>2011</v>
          </cell>
          <cell r="E780" t="str">
            <v>Babies with low birth weight</v>
          </cell>
        </row>
        <row r="781">
          <cell r="A781" t="str">
            <v>Baltimore County</v>
          </cell>
          <cell r="B781">
            <v>13.1</v>
          </cell>
          <cell r="C781" t="str">
            <v>Black Non-Hispanic</v>
          </cell>
          <cell r="D781">
            <v>2011</v>
          </cell>
          <cell r="E781" t="str">
            <v>Babies with low birth weight</v>
          </cell>
        </row>
        <row r="782">
          <cell r="A782" t="str">
            <v>Calvert</v>
          </cell>
          <cell r="B782">
            <v>12.2</v>
          </cell>
          <cell r="C782" t="str">
            <v>Black Non-Hispanic</v>
          </cell>
          <cell r="D782">
            <v>2011</v>
          </cell>
          <cell r="E782" t="str">
            <v>Babies with low birth weight</v>
          </cell>
        </row>
        <row r="783">
          <cell r="A783" t="str">
            <v>Caroline</v>
          </cell>
          <cell r="B783">
            <v>7.8</v>
          </cell>
          <cell r="C783" t="str">
            <v>Black Non-Hispanic</v>
          </cell>
          <cell r="D783">
            <v>2011</v>
          </cell>
          <cell r="E783" t="str">
            <v>Babies with low birth weight</v>
          </cell>
        </row>
        <row r="784">
          <cell r="A784" t="str">
            <v>Carroll</v>
          </cell>
          <cell r="C784" t="str">
            <v>Black Non-Hispanic</v>
          </cell>
          <cell r="D784">
            <v>2011</v>
          </cell>
          <cell r="E784" t="str">
            <v>Babies with low birth weight</v>
          </cell>
        </row>
        <row r="785">
          <cell r="A785" t="str">
            <v>Cecil</v>
          </cell>
          <cell r="B785">
            <v>15</v>
          </cell>
          <cell r="C785" t="str">
            <v>Black Non-Hispanic</v>
          </cell>
          <cell r="D785">
            <v>2011</v>
          </cell>
          <cell r="E785" t="str">
            <v>Babies with low birth weight</v>
          </cell>
        </row>
        <row r="786">
          <cell r="A786" t="str">
            <v>Charles</v>
          </cell>
          <cell r="B786">
            <v>13.5</v>
          </cell>
          <cell r="C786" t="str">
            <v>Black Non-Hispanic</v>
          </cell>
          <cell r="D786">
            <v>2011</v>
          </cell>
          <cell r="E786" t="str">
            <v>Babies with low birth weight</v>
          </cell>
        </row>
        <row r="787">
          <cell r="A787" t="str">
            <v>Dorchester</v>
          </cell>
          <cell r="B787">
            <v>16.3</v>
          </cell>
          <cell r="C787" t="str">
            <v>Black Non-Hispanic</v>
          </cell>
          <cell r="D787">
            <v>2011</v>
          </cell>
          <cell r="E787" t="str">
            <v>Babies with low birth weight</v>
          </cell>
        </row>
        <row r="788">
          <cell r="A788" t="str">
            <v>Frederick</v>
          </cell>
          <cell r="B788">
            <v>13.4</v>
          </cell>
          <cell r="C788" t="str">
            <v>Black Non-Hispanic</v>
          </cell>
          <cell r="D788">
            <v>2011</v>
          </cell>
          <cell r="E788" t="str">
            <v>Babies with low birth weight</v>
          </cell>
        </row>
        <row r="789">
          <cell r="A789" t="str">
            <v>Garrett</v>
          </cell>
          <cell r="C789" t="str">
            <v>Black Non-Hispanic</v>
          </cell>
          <cell r="D789">
            <v>2011</v>
          </cell>
          <cell r="E789" t="str">
            <v>Babies with low birth weight</v>
          </cell>
        </row>
        <row r="790">
          <cell r="A790" t="str">
            <v>Harford</v>
          </cell>
          <cell r="B790">
            <v>11.6</v>
          </cell>
          <cell r="C790" t="str">
            <v>Black Non-Hispanic</v>
          </cell>
          <cell r="D790">
            <v>2011</v>
          </cell>
          <cell r="E790" t="str">
            <v>Babies with low birth weight</v>
          </cell>
        </row>
        <row r="791">
          <cell r="A791" t="str">
            <v>Howard</v>
          </cell>
          <cell r="B791">
            <v>14.3</v>
          </cell>
          <cell r="C791" t="str">
            <v>Black Non-Hispanic</v>
          </cell>
          <cell r="D791">
            <v>2011</v>
          </cell>
          <cell r="E791" t="str">
            <v>Babies with low birth weight</v>
          </cell>
        </row>
        <row r="792">
          <cell r="A792" t="str">
            <v>Kent</v>
          </cell>
          <cell r="B792">
            <v>21.1</v>
          </cell>
          <cell r="C792" t="str">
            <v>Black Non-Hispanic</v>
          </cell>
          <cell r="D792">
            <v>2011</v>
          </cell>
          <cell r="E792" t="str">
            <v>Babies with low birth weight</v>
          </cell>
        </row>
        <row r="793">
          <cell r="A793" t="str">
            <v>Montgomery</v>
          </cell>
          <cell r="B793">
            <v>10.5</v>
          </cell>
          <cell r="C793" t="str">
            <v>Black Non-Hispanic</v>
          </cell>
          <cell r="D793">
            <v>2011</v>
          </cell>
          <cell r="E793" t="str">
            <v>Babies with low birth weight</v>
          </cell>
        </row>
        <row r="794">
          <cell r="A794" t="str">
            <v>Prince George's</v>
          </cell>
          <cell r="B794">
            <v>11.5</v>
          </cell>
          <cell r="C794" t="str">
            <v>Black Non-Hispanic</v>
          </cell>
          <cell r="D794">
            <v>2011</v>
          </cell>
          <cell r="E794" t="str">
            <v>Babies with low birth weight</v>
          </cell>
        </row>
        <row r="795">
          <cell r="A795" t="str">
            <v>Queen Anne's</v>
          </cell>
          <cell r="B795">
            <v>17.5</v>
          </cell>
          <cell r="C795" t="str">
            <v>Black Non-Hispanic</v>
          </cell>
          <cell r="D795">
            <v>2011</v>
          </cell>
          <cell r="E795" t="str">
            <v>Babies with low birth weight</v>
          </cell>
        </row>
        <row r="796">
          <cell r="A796" t="str">
            <v>Saint Mary's</v>
          </cell>
          <cell r="B796">
            <v>8.6999999999999993</v>
          </cell>
          <cell r="C796" t="str">
            <v>Black Non-Hispanic</v>
          </cell>
          <cell r="D796">
            <v>2011</v>
          </cell>
          <cell r="E796" t="str">
            <v>Babies with low birth weight</v>
          </cell>
        </row>
        <row r="797">
          <cell r="A797" t="str">
            <v>Somerset</v>
          </cell>
          <cell r="B797">
            <v>16.5</v>
          </cell>
          <cell r="C797" t="str">
            <v>Black Non-Hispanic</v>
          </cell>
          <cell r="D797">
            <v>2011</v>
          </cell>
          <cell r="E797" t="str">
            <v>Babies with low birth weight</v>
          </cell>
        </row>
        <row r="798">
          <cell r="A798" t="str">
            <v>Talbot</v>
          </cell>
          <cell r="B798">
            <v>19.399999999999999</v>
          </cell>
          <cell r="C798" t="str">
            <v>Black Non-Hispanic</v>
          </cell>
          <cell r="D798">
            <v>2011</v>
          </cell>
          <cell r="E798" t="str">
            <v>Babies with low birth weight</v>
          </cell>
        </row>
        <row r="799">
          <cell r="A799" t="str">
            <v>Washington</v>
          </cell>
          <cell r="B799">
            <v>11.8</v>
          </cell>
          <cell r="C799" t="str">
            <v>Black Non-Hispanic</v>
          </cell>
          <cell r="D799">
            <v>2011</v>
          </cell>
          <cell r="E799" t="str">
            <v>Babies with low birth weight</v>
          </cell>
        </row>
        <row r="800">
          <cell r="A800" t="str">
            <v>Wicomico</v>
          </cell>
          <cell r="B800">
            <v>13.4</v>
          </cell>
          <cell r="C800" t="str">
            <v>Black Non-Hispanic</v>
          </cell>
          <cell r="D800">
            <v>2011</v>
          </cell>
          <cell r="E800" t="str">
            <v>Babies with low birth weight</v>
          </cell>
        </row>
        <row r="801">
          <cell r="A801" t="str">
            <v>Worcester</v>
          </cell>
          <cell r="B801">
            <v>13.4</v>
          </cell>
          <cell r="C801" t="str">
            <v>Black Non-Hispanic</v>
          </cell>
          <cell r="D801">
            <v>2011</v>
          </cell>
          <cell r="E801" t="str">
            <v>Babies with low birth weight</v>
          </cell>
        </row>
        <row r="802">
          <cell r="A802" t="str">
            <v>State</v>
          </cell>
          <cell r="B802">
            <v>7.2</v>
          </cell>
          <cell r="C802" t="str">
            <v>Hispanic</v>
          </cell>
          <cell r="D802">
            <v>2011</v>
          </cell>
          <cell r="E802" t="str">
            <v>Babies with low birth weight</v>
          </cell>
        </row>
        <row r="803">
          <cell r="A803" t="str">
            <v>Allegany</v>
          </cell>
          <cell r="C803" t="str">
            <v>Hispanic</v>
          </cell>
          <cell r="D803">
            <v>2011</v>
          </cell>
          <cell r="E803" t="str">
            <v>Babies with low birth weight</v>
          </cell>
        </row>
        <row r="804">
          <cell r="A804" t="str">
            <v>Anne Arundel</v>
          </cell>
          <cell r="B804">
            <v>7.9</v>
          </cell>
          <cell r="C804" t="str">
            <v>Hispanic</v>
          </cell>
          <cell r="D804">
            <v>2011</v>
          </cell>
          <cell r="E804" t="str">
            <v>Babies with low birth weight</v>
          </cell>
        </row>
        <row r="805">
          <cell r="A805" t="str">
            <v>Baltimore City</v>
          </cell>
          <cell r="B805">
            <v>8.1999999999999993</v>
          </cell>
          <cell r="C805" t="str">
            <v>Hispanic</v>
          </cell>
          <cell r="D805">
            <v>2011</v>
          </cell>
          <cell r="E805" t="str">
            <v>Babies with low birth weight</v>
          </cell>
        </row>
        <row r="806">
          <cell r="A806" t="str">
            <v>Baltimore County</v>
          </cell>
          <cell r="B806">
            <v>5.7</v>
          </cell>
          <cell r="C806" t="str">
            <v>Hispanic</v>
          </cell>
          <cell r="D806">
            <v>2011</v>
          </cell>
          <cell r="E806" t="str">
            <v>Babies with low birth weight</v>
          </cell>
        </row>
        <row r="807">
          <cell r="A807" t="str">
            <v>Calvert</v>
          </cell>
          <cell r="C807" t="str">
            <v>Hispanic</v>
          </cell>
          <cell r="D807">
            <v>2011</v>
          </cell>
          <cell r="E807" t="str">
            <v>Babies with low birth weight</v>
          </cell>
        </row>
        <row r="808">
          <cell r="A808" t="str">
            <v>Caroline</v>
          </cell>
          <cell r="C808" t="str">
            <v>Hispanic</v>
          </cell>
          <cell r="D808">
            <v>2011</v>
          </cell>
          <cell r="E808" t="str">
            <v>Babies with low birth weight</v>
          </cell>
        </row>
        <row r="809">
          <cell r="A809" t="str">
            <v>Carroll</v>
          </cell>
          <cell r="C809" t="str">
            <v>Hispanic</v>
          </cell>
          <cell r="D809">
            <v>2011</v>
          </cell>
          <cell r="E809" t="str">
            <v>Babies with low birth weight</v>
          </cell>
        </row>
        <row r="810">
          <cell r="A810" t="str">
            <v>Cecil</v>
          </cell>
          <cell r="C810" t="str">
            <v>Hispanic</v>
          </cell>
          <cell r="D810">
            <v>2011</v>
          </cell>
          <cell r="E810" t="str">
            <v>Babies with low birth weight</v>
          </cell>
        </row>
        <row r="811">
          <cell r="A811" t="str">
            <v>Charles</v>
          </cell>
          <cell r="B811">
            <v>9.5</v>
          </cell>
          <cell r="C811" t="str">
            <v>Hispanic</v>
          </cell>
          <cell r="D811">
            <v>2011</v>
          </cell>
          <cell r="E811" t="str">
            <v>Babies with low birth weight</v>
          </cell>
        </row>
        <row r="812">
          <cell r="A812" t="str">
            <v>Dorchester</v>
          </cell>
          <cell r="C812" t="str">
            <v>Hispanic</v>
          </cell>
          <cell r="D812">
            <v>2011</v>
          </cell>
          <cell r="E812" t="str">
            <v>Babies with low birth weight</v>
          </cell>
        </row>
        <row r="813">
          <cell r="A813" t="str">
            <v>Frederick</v>
          </cell>
          <cell r="B813">
            <v>7</v>
          </cell>
          <cell r="C813" t="str">
            <v>Hispanic</v>
          </cell>
          <cell r="D813">
            <v>2011</v>
          </cell>
          <cell r="E813" t="str">
            <v>Babies with low birth weight</v>
          </cell>
        </row>
        <row r="814">
          <cell r="A814" t="str">
            <v>Garrett</v>
          </cell>
          <cell r="C814" t="str">
            <v>Hispanic</v>
          </cell>
          <cell r="D814">
            <v>2011</v>
          </cell>
          <cell r="E814" t="str">
            <v>Babies with low birth weight</v>
          </cell>
        </row>
        <row r="815">
          <cell r="A815" t="str">
            <v>Harford</v>
          </cell>
          <cell r="B815">
            <v>9</v>
          </cell>
          <cell r="C815" t="str">
            <v>Hispanic</v>
          </cell>
          <cell r="D815">
            <v>2011</v>
          </cell>
          <cell r="E815" t="str">
            <v>Babies with low birth weight</v>
          </cell>
        </row>
        <row r="816">
          <cell r="A816" t="str">
            <v>Howard</v>
          </cell>
          <cell r="B816">
            <v>6</v>
          </cell>
          <cell r="C816" t="str">
            <v>Hispanic</v>
          </cell>
          <cell r="D816">
            <v>2011</v>
          </cell>
          <cell r="E816" t="str">
            <v>Babies with low birth weight</v>
          </cell>
        </row>
        <row r="817">
          <cell r="A817" t="str">
            <v>Kent</v>
          </cell>
          <cell r="C817" t="str">
            <v>Hispanic</v>
          </cell>
          <cell r="D817">
            <v>2011</v>
          </cell>
          <cell r="E817" t="str">
            <v>Babies with low birth weight</v>
          </cell>
        </row>
        <row r="818">
          <cell r="A818" t="str">
            <v>Montgomery</v>
          </cell>
          <cell r="B818">
            <v>7.6</v>
          </cell>
          <cell r="C818" t="str">
            <v>Hispanic</v>
          </cell>
          <cell r="D818">
            <v>2011</v>
          </cell>
          <cell r="E818" t="str">
            <v>Babies with low birth weight</v>
          </cell>
        </row>
        <row r="819">
          <cell r="A819" t="str">
            <v>Prince George's</v>
          </cell>
          <cell r="B819">
            <v>7.4</v>
          </cell>
          <cell r="C819" t="str">
            <v>Hispanic</v>
          </cell>
          <cell r="D819">
            <v>2011</v>
          </cell>
          <cell r="E819" t="str">
            <v>Babies with low birth weight</v>
          </cell>
        </row>
        <row r="820">
          <cell r="A820" t="str">
            <v>Queen Anne's</v>
          </cell>
          <cell r="C820" t="str">
            <v>Hispanic</v>
          </cell>
          <cell r="D820">
            <v>2011</v>
          </cell>
          <cell r="E820" t="str">
            <v>Babies with low birth weight</v>
          </cell>
        </row>
        <row r="821">
          <cell r="A821" t="str">
            <v>Saint Mary's</v>
          </cell>
          <cell r="B821">
            <v>7.9</v>
          </cell>
          <cell r="C821" t="str">
            <v>Hispanic</v>
          </cell>
          <cell r="D821">
            <v>2011</v>
          </cell>
          <cell r="E821" t="str">
            <v>Babies with low birth weight</v>
          </cell>
        </row>
        <row r="822">
          <cell r="A822" t="str">
            <v>Somerset</v>
          </cell>
          <cell r="C822" t="str">
            <v>Hispanic</v>
          </cell>
          <cell r="D822">
            <v>2011</v>
          </cell>
          <cell r="E822" t="str">
            <v>Babies with low birth weight</v>
          </cell>
        </row>
        <row r="823">
          <cell r="A823" t="str">
            <v>Talbot</v>
          </cell>
          <cell r="C823" t="str">
            <v>Hispanic</v>
          </cell>
          <cell r="D823">
            <v>2011</v>
          </cell>
          <cell r="E823" t="str">
            <v>Babies with low birth weight</v>
          </cell>
        </row>
        <row r="824">
          <cell r="A824" t="str">
            <v>Washington</v>
          </cell>
          <cell r="B824">
            <v>6</v>
          </cell>
          <cell r="C824" t="str">
            <v>Hispanic</v>
          </cell>
          <cell r="D824">
            <v>2011</v>
          </cell>
          <cell r="E824" t="str">
            <v>Babies with low birth weight</v>
          </cell>
        </row>
        <row r="825">
          <cell r="A825" t="str">
            <v>Wicomico</v>
          </cell>
          <cell r="C825" t="str">
            <v>Hispanic</v>
          </cell>
          <cell r="D825">
            <v>2011</v>
          </cell>
          <cell r="E825" t="str">
            <v>Babies with low birth weight</v>
          </cell>
        </row>
        <row r="826">
          <cell r="A826" t="str">
            <v>Worcester</v>
          </cell>
          <cell r="C826" t="str">
            <v>Hispanic</v>
          </cell>
          <cell r="D826">
            <v>2011</v>
          </cell>
          <cell r="E826" t="str">
            <v>Babies with low birth weight</v>
          </cell>
        </row>
        <row r="827">
          <cell r="A827" t="str">
            <v>State</v>
          </cell>
          <cell r="B827">
            <v>6.7</v>
          </cell>
          <cell r="C827" t="str">
            <v>White Non-Hispanic</v>
          </cell>
          <cell r="D827">
            <v>2011</v>
          </cell>
          <cell r="E827" t="str">
            <v>Babies with low birth weight</v>
          </cell>
        </row>
        <row r="828">
          <cell r="A828" t="str">
            <v>Allegany</v>
          </cell>
          <cell r="B828">
            <v>9</v>
          </cell>
          <cell r="C828" t="str">
            <v>White Non-Hispanic</v>
          </cell>
          <cell r="D828">
            <v>2011</v>
          </cell>
          <cell r="E828" t="str">
            <v>Babies with low birth weight</v>
          </cell>
        </row>
        <row r="829">
          <cell r="A829" t="str">
            <v>Anne Arundel</v>
          </cell>
          <cell r="B829">
            <v>6.7</v>
          </cell>
          <cell r="C829" t="str">
            <v>White Non-Hispanic</v>
          </cell>
          <cell r="D829">
            <v>2011</v>
          </cell>
          <cell r="E829" t="str">
            <v>Babies with low birth weight</v>
          </cell>
        </row>
        <row r="830">
          <cell r="A830" t="str">
            <v>Baltimore City</v>
          </cell>
          <cell r="B830">
            <v>6.9</v>
          </cell>
          <cell r="C830" t="str">
            <v>White Non-Hispanic</v>
          </cell>
          <cell r="D830">
            <v>2011</v>
          </cell>
          <cell r="E830" t="str">
            <v>Babies with low birth weight</v>
          </cell>
        </row>
        <row r="831">
          <cell r="A831" t="str">
            <v>Baltimore County</v>
          </cell>
          <cell r="B831">
            <v>7.1</v>
          </cell>
          <cell r="C831" t="str">
            <v>White Non-Hispanic</v>
          </cell>
          <cell r="D831">
            <v>2011</v>
          </cell>
          <cell r="E831" t="str">
            <v>Babies with low birth weight</v>
          </cell>
        </row>
        <row r="832">
          <cell r="A832" t="str">
            <v>Calvert</v>
          </cell>
          <cell r="B832">
            <v>6.2</v>
          </cell>
          <cell r="C832" t="str">
            <v>White Non-Hispanic</v>
          </cell>
          <cell r="D832">
            <v>2011</v>
          </cell>
          <cell r="E832" t="str">
            <v>Babies with low birth weight</v>
          </cell>
        </row>
        <row r="833">
          <cell r="A833" t="str">
            <v>Caroline</v>
          </cell>
          <cell r="B833">
            <v>9.6999999999999993</v>
          </cell>
          <cell r="C833" t="str">
            <v>White Non-Hispanic</v>
          </cell>
          <cell r="D833">
            <v>2011</v>
          </cell>
          <cell r="E833" t="str">
            <v>Babies with low birth weight</v>
          </cell>
        </row>
        <row r="834">
          <cell r="A834" t="str">
            <v>Carroll</v>
          </cell>
          <cell r="B834">
            <v>5.9</v>
          </cell>
          <cell r="C834" t="str">
            <v>White Non-Hispanic</v>
          </cell>
          <cell r="D834">
            <v>2011</v>
          </cell>
          <cell r="E834" t="str">
            <v>Babies with low birth weight</v>
          </cell>
        </row>
        <row r="835">
          <cell r="A835" t="str">
            <v>Cecil</v>
          </cell>
          <cell r="B835">
            <v>8</v>
          </cell>
          <cell r="C835" t="str">
            <v>White Non-Hispanic</v>
          </cell>
          <cell r="D835">
            <v>2011</v>
          </cell>
          <cell r="E835" t="str">
            <v>Babies with low birth weight</v>
          </cell>
        </row>
        <row r="836">
          <cell r="A836" t="str">
            <v>Charles</v>
          </cell>
          <cell r="B836">
            <v>6.4</v>
          </cell>
          <cell r="C836" t="str">
            <v>White Non-Hispanic</v>
          </cell>
          <cell r="D836">
            <v>2011</v>
          </cell>
          <cell r="E836" t="str">
            <v>Babies with low birth weight</v>
          </cell>
        </row>
        <row r="837">
          <cell r="A837" t="str">
            <v>Dorchester</v>
          </cell>
          <cell r="B837">
            <v>8.6999999999999993</v>
          </cell>
          <cell r="C837" t="str">
            <v>White Non-Hispanic</v>
          </cell>
          <cell r="D837">
            <v>2011</v>
          </cell>
          <cell r="E837" t="str">
            <v>Babies with low birth weight</v>
          </cell>
        </row>
        <row r="838">
          <cell r="A838" t="str">
            <v>Frederick</v>
          </cell>
          <cell r="B838">
            <v>6.5</v>
          </cell>
          <cell r="C838" t="str">
            <v>White Non-Hispanic</v>
          </cell>
          <cell r="D838">
            <v>2011</v>
          </cell>
          <cell r="E838" t="str">
            <v>Babies with low birth weight</v>
          </cell>
        </row>
        <row r="839">
          <cell r="A839" t="str">
            <v>Garrett</v>
          </cell>
          <cell r="B839">
            <v>6</v>
          </cell>
          <cell r="C839" t="str">
            <v>White Non-Hispanic</v>
          </cell>
          <cell r="D839">
            <v>2011</v>
          </cell>
          <cell r="E839" t="str">
            <v>Babies with low birth weight</v>
          </cell>
        </row>
        <row r="840">
          <cell r="A840" t="str">
            <v>Harford</v>
          </cell>
          <cell r="B840">
            <v>6.2</v>
          </cell>
          <cell r="C840" t="str">
            <v>White Non-Hispanic</v>
          </cell>
          <cell r="D840">
            <v>2011</v>
          </cell>
          <cell r="E840" t="str">
            <v>Babies with low birth weight</v>
          </cell>
        </row>
        <row r="841">
          <cell r="A841" t="str">
            <v>Howard</v>
          </cell>
          <cell r="B841">
            <v>6.7</v>
          </cell>
          <cell r="C841" t="str">
            <v>White Non-Hispanic</v>
          </cell>
          <cell r="D841">
            <v>2011</v>
          </cell>
          <cell r="E841" t="str">
            <v>Babies with low birth weight</v>
          </cell>
        </row>
        <row r="842">
          <cell r="A842" t="str">
            <v>Kent</v>
          </cell>
          <cell r="B842">
            <v>6.2</v>
          </cell>
          <cell r="C842" t="str">
            <v>White Non-Hispanic</v>
          </cell>
          <cell r="D842">
            <v>2011</v>
          </cell>
          <cell r="E842" t="str">
            <v>Babies with low birth weight</v>
          </cell>
        </row>
        <row r="843">
          <cell r="A843" t="str">
            <v>Montgomery</v>
          </cell>
          <cell r="B843">
            <v>6</v>
          </cell>
          <cell r="C843" t="str">
            <v>White Non-Hispanic</v>
          </cell>
          <cell r="D843">
            <v>2011</v>
          </cell>
          <cell r="E843" t="str">
            <v>Babies with low birth weight</v>
          </cell>
        </row>
        <row r="844">
          <cell r="A844" t="str">
            <v>Prince George's</v>
          </cell>
          <cell r="B844">
            <v>7.5</v>
          </cell>
          <cell r="C844" t="str">
            <v>White Non-Hispanic</v>
          </cell>
          <cell r="D844">
            <v>2011</v>
          </cell>
          <cell r="E844" t="str">
            <v>Babies with low birth weight</v>
          </cell>
        </row>
        <row r="845">
          <cell r="A845" t="str">
            <v>Queen Anne's</v>
          </cell>
          <cell r="B845">
            <v>8.6</v>
          </cell>
          <cell r="C845" t="str">
            <v>White Non-Hispanic</v>
          </cell>
          <cell r="D845">
            <v>2011</v>
          </cell>
          <cell r="E845" t="str">
            <v>Babies with low birth weight</v>
          </cell>
        </row>
        <row r="846">
          <cell r="A846" t="str">
            <v>Saint Mary's</v>
          </cell>
          <cell r="B846">
            <v>4.5999999999999996</v>
          </cell>
          <cell r="C846" t="str">
            <v>White Non-Hispanic</v>
          </cell>
          <cell r="D846">
            <v>2011</v>
          </cell>
          <cell r="E846" t="str">
            <v>Babies with low birth weight</v>
          </cell>
        </row>
        <row r="847">
          <cell r="A847" t="str">
            <v>Somerset</v>
          </cell>
          <cell r="C847" t="str">
            <v>White Non-Hispanic</v>
          </cell>
          <cell r="D847">
            <v>2011</v>
          </cell>
          <cell r="E847" t="str">
            <v>Babies with low birth weight</v>
          </cell>
        </row>
        <row r="848">
          <cell r="A848" t="str">
            <v>Talbot</v>
          </cell>
          <cell r="B848">
            <v>5.7</v>
          </cell>
          <cell r="C848" t="str">
            <v>White Non-Hispanic</v>
          </cell>
          <cell r="D848">
            <v>2011</v>
          </cell>
          <cell r="E848" t="str">
            <v>Babies with low birth weight</v>
          </cell>
        </row>
        <row r="849">
          <cell r="A849" t="str">
            <v>Washington</v>
          </cell>
          <cell r="B849">
            <v>7.5</v>
          </cell>
          <cell r="C849" t="str">
            <v>White Non-Hispanic</v>
          </cell>
          <cell r="D849">
            <v>2011</v>
          </cell>
          <cell r="E849" t="str">
            <v>Babies with low birth weight</v>
          </cell>
        </row>
        <row r="850">
          <cell r="A850" t="str">
            <v>Wicomico</v>
          </cell>
          <cell r="B850">
            <v>7.7</v>
          </cell>
          <cell r="C850" t="str">
            <v>White Non-Hispanic</v>
          </cell>
          <cell r="D850">
            <v>2011</v>
          </cell>
          <cell r="E850" t="str">
            <v>Babies with low birth weight</v>
          </cell>
        </row>
        <row r="851">
          <cell r="A851" t="str">
            <v>Worcester</v>
          </cell>
          <cell r="B851">
            <v>9</v>
          </cell>
          <cell r="C851" t="str">
            <v>White Non-Hispanic</v>
          </cell>
          <cell r="D851">
            <v>2011</v>
          </cell>
          <cell r="E851" t="str">
            <v>Babies with low birth weight</v>
          </cell>
        </row>
        <row r="852">
          <cell r="A852" t="str">
            <v>State</v>
          </cell>
          <cell r="B852">
            <v>8.6</v>
          </cell>
          <cell r="C852" t="str">
            <v>Asian/ Pacific Islander (Hispanic &amp; Non-Hispanic)</v>
          </cell>
          <cell r="D852">
            <v>2011</v>
          </cell>
          <cell r="E852" t="str">
            <v>Babies with low birth weight</v>
          </cell>
        </row>
        <row r="853">
          <cell r="A853" t="str">
            <v>Allegany</v>
          </cell>
          <cell r="C853" t="str">
            <v>Asian/ Pacific Islander (Hispanic &amp; Non-Hispanic)</v>
          </cell>
          <cell r="D853">
            <v>2011</v>
          </cell>
          <cell r="E853" t="str">
            <v>Babies with low birth weight</v>
          </cell>
        </row>
        <row r="854">
          <cell r="A854" t="str">
            <v>Anne Arundel</v>
          </cell>
          <cell r="B854">
            <v>8</v>
          </cell>
          <cell r="C854" t="str">
            <v>Asian/ Pacific Islander (Hispanic &amp; Non-Hispanic)</v>
          </cell>
          <cell r="D854">
            <v>2011</v>
          </cell>
          <cell r="E854" t="str">
            <v>Babies with low birth weight</v>
          </cell>
        </row>
        <row r="855">
          <cell r="A855" t="str">
            <v>Baltimore City</v>
          </cell>
          <cell r="B855">
            <v>7.7</v>
          </cell>
          <cell r="C855" t="str">
            <v>Asian/ Pacific Islander (Hispanic &amp; Non-Hispanic)</v>
          </cell>
          <cell r="D855">
            <v>2011</v>
          </cell>
          <cell r="E855" t="str">
            <v>Babies with low birth weight</v>
          </cell>
        </row>
        <row r="856">
          <cell r="A856" t="str">
            <v>Baltimore County</v>
          </cell>
          <cell r="B856">
            <v>9.6</v>
          </cell>
          <cell r="C856" t="str">
            <v>Asian/ Pacific Islander (Hispanic &amp; Non-Hispanic)</v>
          </cell>
          <cell r="D856">
            <v>2011</v>
          </cell>
          <cell r="E856" t="str">
            <v>Babies with low birth weight</v>
          </cell>
        </row>
        <row r="857">
          <cell r="A857" t="str">
            <v>Calvert</v>
          </cell>
          <cell r="C857" t="str">
            <v>Asian/ Pacific Islander (Hispanic &amp; Non-Hispanic)</v>
          </cell>
          <cell r="D857">
            <v>2011</v>
          </cell>
          <cell r="E857" t="str">
            <v>Babies with low birth weight</v>
          </cell>
        </row>
        <row r="858">
          <cell r="A858" t="str">
            <v>Caroline</v>
          </cell>
          <cell r="C858" t="str">
            <v>Asian/ Pacific Islander (Hispanic &amp; Non-Hispanic)</v>
          </cell>
          <cell r="D858">
            <v>2011</v>
          </cell>
          <cell r="E858" t="str">
            <v>Babies with low birth weight</v>
          </cell>
        </row>
        <row r="859">
          <cell r="A859" t="str">
            <v>Carroll</v>
          </cell>
          <cell r="C859" t="str">
            <v>Asian/ Pacific Islander (Hispanic &amp; Non-Hispanic)</v>
          </cell>
          <cell r="D859">
            <v>2011</v>
          </cell>
          <cell r="E859" t="str">
            <v>Babies with low birth weight</v>
          </cell>
        </row>
        <row r="860">
          <cell r="A860" t="str">
            <v>Cecil</v>
          </cell>
          <cell r="C860" t="str">
            <v>Asian/ Pacific Islander (Hispanic &amp; Non-Hispanic)</v>
          </cell>
          <cell r="D860">
            <v>2011</v>
          </cell>
          <cell r="E860" t="str">
            <v>Babies with low birth weight</v>
          </cell>
        </row>
        <row r="861">
          <cell r="A861" t="str">
            <v>Charles</v>
          </cell>
          <cell r="B861">
            <v>12.7</v>
          </cell>
          <cell r="C861" t="str">
            <v>Asian/ Pacific Islander (Hispanic &amp; Non-Hispanic)</v>
          </cell>
          <cell r="D861">
            <v>2011</v>
          </cell>
          <cell r="E861" t="str">
            <v>Babies with low birth weight</v>
          </cell>
        </row>
        <row r="862">
          <cell r="A862" t="str">
            <v>Dorchester</v>
          </cell>
          <cell r="C862" t="str">
            <v>Asian/ Pacific Islander (Hispanic &amp; Non-Hispanic)</v>
          </cell>
          <cell r="D862">
            <v>2011</v>
          </cell>
          <cell r="E862" t="str">
            <v>Babies with low birth weight</v>
          </cell>
        </row>
        <row r="863">
          <cell r="A863" t="str">
            <v>Frederick</v>
          </cell>
          <cell r="B863">
            <v>9.3000000000000007</v>
          </cell>
          <cell r="C863" t="str">
            <v>Asian/ Pacific Islander (Hispanic &amp; Non-Hispanic)</v>
          </cell>
          <cell r="D863">
            <v>2011</v>
          </cell>
          <cell r="E863" t="str">
            <v>Babies with low birth weight</v>
          </cell>
        </row>
        <row r="864">
          <cell r="A864" t="str">
            <v>Garrett</v>
          </cell>
          <cell r="C864" t="str">
            <v>Asian/ Pacific Islander (Hispanic &amp; Non-Hispanic)</v>
          </cell>
          <cell r="D864">
            <v>2011</v>
          </cell>
          <cell r="E864" t="str">
            <v>Babies with low birth weight</v>
          </cell>
        </row>
        <row r="865">
          <cell r="A865" t="str">
            <v>Harford</v>
          </cell>
          <cell r="B865">
            <v>9.5</v>
          </cell>
          <cell r="C865" t="str">
            <v>Asian/ Pacific Islander (Hispanic &amp; Non-Hispanic)</v>
          </cell>
          <cell r="D865">
            <v>2011</v>
          </cell>
          <cell r="E865" t="str">
            <v>Babies with low birth weight</v>
          </cell>
        </row>
        <row r="866">
          <cell r="A866" t="str">
            <v>Howard</v>
          </cell>
          <cell r="B866">
            <v>7.1</v>
          </cell>
          <cell r="C866" t="str">
            <v>Asian/ Pacific Islander (Hispanic &amp; Non-Hispanic)</v>
          </cell>
          <cell r="D866">
            <v>2011</v>
          </cell>
          <cell r="E866" t="str">
            <v>Babies with low birth weight</v>
          </cell>
        </row>
        <row r="867">
          <cell r="A867" t="str">
            <v>Kent</v>
          </cell>
          <cell r="C867" t="str">
            <v>Asian/ Pacific Islander (Hispanic &amp; Non-Hispanic)</v>
          </cell>
          <cell r="D867">
            <v>2011</v>
          </cell>
          <cell r="E867" t="str">
            <v>Babies with low birth weight</v>
          </cell>
        </row>
        <row r="868">
          <cell r="A868" t="str">
            <v>Montgomery</v>
          </cell>
          <cell r="B868">
            <v>8.1999999999999993</v>
          </cell>
          <cell r="C868" t="str">
            <v>Asian/ Pacific Islander (Hispanic &amp; Non-Hispanic)</v>
          </cell>
          <cell r="D868">
            <v>2011</v>
          </cell>
          <cell r="E868" t="str">
            <v>Babies with low birth weight</v>
          </cell>
        </row>
        <row r="869">
          <cell r="A869" t="str">
            <v>Prince George's</v>
          </cell>
          <cell r="B869">
            <v>11.3</v>
          </cell>
          <cell r="C869" t="str">
            <v>Asian/ Pacific Islander (Hispanic &amp; Non-Hispanic)</v>
          </cell>
          <cell r="D869">
            <v>2011</v>
          </cell>
          <cell r="E869" t="str">
            <v>Babies with low birth weight</v>
          </cell>
        </row>
        <row r="870">
          <cell r="A870" t="str">
            <v>Queen Anne's</v>
          </cell>
          <cell r="C870" t="str">
            <v>Asian/ Pacific Islander (Hispanic &amp; Non-Hispanic)</v>
          </cell>
          <cell r="D870">
            <v>2011</v>
          </cell>
          <cell r="E870" t="str">
            <v>Babies with low birth weight</v>
          </cell>
        </row>
        <row r="871">
          <cell r="A871" t="str">
            <v>Saint Mary's</v>
          </cell>
          <cell r="B871">
            <v>11.9</v>
          </cell>
          <cell r="C871" t="str">
            <v>Asian/ Pacific Islander (Hispanic &amp; Non-Hispanic)</v>
          </cell>
          <cell r="D871">
            <v>2011</v>
          </cell>
          <cell r="E871" t="str">
            <v>Babies with low birth weight</v>
          </cell>
        </row>
        <row r="872">
          <cell r="A872" t="str">
            <v>Somerset</v>
          </cell>
          <cell r="C872" t="str">
            <v>Asian/ Pacific Islander (Hispanic &amp; Non-Hispanic)</v>
          </cell>
          <cell r="D872">
            <v>2011</v>
          </cell>
          <cell r="E872" t="str">
            <v>Babies with low birth weight</v>
          </cell>
        </row>
        <row r="873">
          <cell r="A873" t="str">
            <v>Talbot</v>
          </cell>
          <cell r="C873" t="str">
            <v>Asian/ Pacific Islander (Hispanic &amp; Non-Hispanic)</v>
          </cell>
          <cell r="D873">
            <v>2011</v>
          </cell>
          <cell r="E873" t="str">
            <v>Babies with low birth weight</v>
          </cell>
        </row>
        <row r="874">
          <cell r="A874" t="str">
            <v>Washington</v>
          </cell>
          <cell r="C874" t="str">
            <v>Asian/ Pacific Islander (Hispanic &amp; Non-Hispanic)</v>
          </cell>
          <cell r="D874">
            <v>2011</v>
          </cell>
          <cell r="E874" t="str">
            <v>Babies with low birth weight</v>
          </cell>
        </row>
        <row r="875">
          <cell r="A875" t="str">
            <v>Wicomico</v>
          </cell>
          <cell r="C875" t="str">
            <v>Asian/ Pacific Islander (Hispanic &amp; Non-Hispanic)</v>
          </cell>
          <cell r="D875">
            <v>2011</v>
          </cell>
          <cell r="E875" t="str">
            <v>Babies with low birth weight</v>
          </cell>
        </row>
        <row r="876">
          <cell r="A876" t="str">
            <v>Worcester</v>
          </cell>
          <cell r="C876" t="str">
            <v>Asian/ Pacific Islander (Hispanic &amp; Non-Hispanic)</v>
          </cell>
          <cell r="D876">
            <v>2011</v>
          </cell>
          <cell r="E876" t="str">
            <v>Babies with low birth weight</v>
          </cell>
        </row>
        <row r="877">
          <cell r="A877" t="str">
            <v>State</v>
          </cell>
          <cell r="B877">
            <v>8.8000000000000007</v>
          </cell>
          <cell r="C877" t="str">
            <v>All races/ ethnicities (aggregated)</v>
          </cell>
          <cell r="D877">
            <v>2010</v>
          </cell>
          <cell r="E877" t="str">
            <v>Babies with low birth weight</v>
          </cell>
        </row>
        <row r="878">
          <cell r="A878" t="str">
            <v>Allegany</v>
          </cell>
          <cell r="B878">
            <v>10.3</v>
          </cell>
          <cell r="C878" t="str">
            <v>All races/ ethnicities (aggregated)</v>
          </cell>
          <cell r="D878">
            <v>2010</v>
          </cell>
          <cell r="E878" t="str">
            <v>Babies with low birth weight</v>
          </cell>
        </row>
        <row r="879">
          <cell r="A879" t="str">
            <v>Anne Arundel</v>
          </cell>
          <cell r="B879">
            <v>8.1999999999999993</v>
          </cell>
          <cell r="C879" t="str">
            <v>All races/ ethnicities (aggregated)</v>
          </cell>
          <cell r="D879">
            <v>2010</v>
          </cell>
          <cell r="E879" t="str">
            <v>Babies with low birth weight</v>
          </cell>
        </row>
        <row r="880">
          <cell r="A880" t="str">
            <v>Baltimore City</v>
          </cell>
          <cell r="B880">
            <v>11.7</v>
          </cell>
          <cell r="C880" t="str">
            <v>All races/ ethnicities (aggregated)</v>
          </cell>
          <cell r="D880">
            <v>2010</v>
          </cell>
          <cell r="E880" t="str">
            <v>Babies with low birth weight</v>
          </cell>
        </row>
        <row r="881">
          <cell r="A881" t="str">
            <v>Baltimore County</v>
          </cell>
          <cell r="B881">
            <v>8.4</v>
          </cell>
          <cell r="C881" t="str">
            <v>All races/ ethnicities (aggregated)</v>
          </cell>
          <cell r="D881">
            <v>2010</v>
          </cell>
          <cell r="E881" t="str">
            <v>Babies with low birth weight</v>
          </cell>
        </row>
        <row r="882">
          <cell r="A882" t="str">
            <v>Calvert</v>
          </cell>
          <cell r="B882">
            <v>6</v>
          </cell>
          <cell r="C882" t="str">
            <v>All races/ ethnicities (aggregated)</v>
          </cell>
          <cell r="D882">
            <v>2010</v>
          </cell>
          <cell r="E882" t="str">
            <v>Babies with low birth weight</v>
          </cell>
        </row>
        <row r="883">
          <cell r="A883" t="str">
            <v>Caroline</v>
          </cell>
          <cell r="B883">
            <v>8.6</v>
          </cell>
          <cell r="C883" t="str">
            <v>All races/ ethnicities (aggregated)</v>
          </cell>
          <cell r="D883">
            <v>2010</v>
          </cell>
          <cell r="E883" t="str">
            <v>Babies with low birth weight</v>
          </cell>
        </row>
        <row r="884">
          <cell r="A884" t="str">
            <v>Carroll</v>
          </cell>
          <cell r="B884">
            <v>5.8</v>
          </cell>
          <cell r="C884" t="str">
            <v>All races/ ethnicities (aggregated)</v>
          </cell>
          <cell r="D884">
            <v>2010</v>
          </cell>
          <cell r="E884" t="str">
            <v>Babies with low birth weight</v>
          </cell>
        </row>
        <row r="885">
          <cell r="A885" t="str">
            <v>Cecil</v>
          </cell>
          <cell r="B885">
            <v>7.8</v>
          </cell>
          <cell r="C885" t="str">
            <v>All races/ ethnicities (aggregated)</v>
          </cell>
          <cell r="D885">
            <v>2010</v>
          </cell>
          <cell r="E885" t="str">
            <v>Babies with low birth weight</v>
          </cell>
        </row>
        <row r="886">
          <cell r="A886" t="str">
            <v>Charles</v>
          </cell>
          <cell r="B886">
            <v>9.8000000000000007</v>
          </cell>
          <cell r="C886" t="str">
            <v>All races/ ethnicities (aggregated)</v>
          </cell>
          <cell r="D886">
            <v>2010</v>
          </cell>
          <cell r="E886" t="str">
            <v>Babies with low birth weight</v>
          </cell>
        </row>
        <row r="887">
          <cell r="A887" t="str">
            <v>Dorchester</v>
          </cell>
          <cell r="B887">
            <v>11.3</v>
          </cell>
          <cell r="C887" t="str">
            <v>All races/ ethnicities (aggregated)</v>
          </cell>
          <cell r="D887">
            <v>2010</v>
          </cell>
          <cell r="E887" t="str">
            <v>Babies with low birth weight</v>
          </cell>
        </row>
        <row r="888">
          <cell r="A888" t="str">
            <v>Frederick</v>
          </cell>
          <cell r="B888">
            <v>8.5</v>
          </cell>
          <cell r="C888" t="str">
            <v>All races/ ethnicities (aggregated)</v>
          </cell>
          <cell r="D888">
            <v>2010</v>
          </cell>
          <cell r="E888" t="str">
            <v>Babies with low birth weight</v>
          </cell>
        </row>
        <row r="889">
          <cell r="A889" t="str">
            <v>Garrett</v>
          </cell>
          <cell r="B889">
            <v>7.9</v>
          </cell>
          <cell r="C889" t="str">
            <v>All races/ ethnicities (aggregated)</v>
          </cell>
          <cell r="D889">
            <v>2010</v>
          </cell>
          <cell r="E889" t="str">
            <v>Babies with low birth weight</v>
          </cell>
        </row>
        <row r="890">
          <cell r="A890" t="str">
            <v>Harford</v>
          </cell>
          <cell r="B890">
            <v>7.6</v>
          </cell>
          <cell r="C890" t="str">
            <v>All races/ ethnicities (aggregated)</v>
          </cell>
          <cell r="D890">
            <v>2010</v>
          </cell>
          <cell r="E890" t="str">
            <v>Babies with low birth weight</v>
          </cell>
        </row>
        <row r="891">
          <cell r="A891" t="str">
            <v>Howard</v>
          </cell>
          <cell r="B891">
            <v>7.7</v>
          </cell>
          <cell r="C891" t="str">
            <v>All races/ ethnicities (aggregated)</v>
          </cell>
          <cell r="D891">
            <v>2010</v>
          </cell>
          <cell r="E891" t="str">
            <v>Babies with low birth weight</v>
          </cell>
        </row>
        <row r="892">
          <cell r="A892" t="str">
            <v>Kent</v>
          </cell>
          <cell r="B892">
            <v>10.8</v>
          </cell>
          <cell r="C892" t="str">
            <v>All races/ ethnicities (aggregated)</v>
          </cell>
          <cell r="D892">
            <v>2010</v>
          </cell>
          <cell r="E892" t="str">
            <v>Babies with low birth weight</v>
          </cell>
        </row>
        <row r="893">
          <cell r="A893" t="str">
            <v>Montgomery</v>
          </cell>
          <cell r="B893">
            <v>7.7</v>
          </cell>
          <cell r="C893" t="str">
            <v>All races/ ethnicities (aggregated)</v>
          </cell>
          <cell r="D893">
            <v>2010</v>
          </cell>
          <cell r="E893" t="str">
            <v>Babies with low birth weight</v>
          </cell>
        </row>
        <row r="894">
          <cell r="A894" t="str">
            <v>Prince George's</v>
          </cell>
          <cell r="B894">
            <v>10.199999999999999</v>
          </cell>
          <cell r="C894" t="str">
            <v>All races/ ethnicities (aggregated)</v>
          </cell>
          <cell r="D894">
            <v>2010</v>
          </cell>
          <cell r="E894" t="str">
            <v>Babies with low birth weight</v>
          </cell>
        </row>
        <row r="895">
          <cell r="A895" t="str">
            <v>Queen Anne's</v>
          </cell>
          <cell r="B895">
            <v>10.5</v>
          </cell>
          <cell r="C895" t="str">
            <v>All races/ ethnicities (aggregated)</v>
          </cell>
          <cell r="D895">
            <v>2010</v>
          </cell>
          <cell r="E895" t="str">
            <v>Babies with low birth weight</v>
          </cell>
        </row>
        <row r="896">
          <cell r="A896" t="str">
            <v>Saint Mary's</v>
          </cell>
          <cell r="B896">
            <v>4.9000000000000004</v>
          </cell>
          <cell r="C896" t="str">
            <v>All races/ ethnicities (aggregated)</v>
          </cell>
          <cell r="D896">
            <v>2010</v>
          </cell>
          <cell r="E896" t="str">
            <v>Babies with low birth weight</v>
          </cell>
        </row>
        <row r="897">
          <cell r="A897" t="str">
            <v>Somerset</v>
          </cell>
          <cell r="B897">
            <v>7.4</v>
          </cell>
          <cell r="C897" t="str">
            <v>All races/ ethnicities (aggregated)</v>
          </cell>
          <cell r="D897">
            <v>2010</v>
          </cell>
          <cell r="E897" t="str">
            <v>Babies with low birth weight</v>
          </cell>
        </row>
        <row r="898">
          <cell r="A898" t="str">
            <v>Talbot</v>
          </cell>
          <cell r="B898">
            <v>6.7</v>
          </cell>
          <cell r="C898" t="str">
            <v>All races/ ethnicities (aggregated)</v>
          </cell>
          <cell r="D898">
            <v>2010</v>
          </cell>
          <cell r="E898" t="str">
            <v>Babies with low birth weight</v>
          </cell>
        </row>
        <row r="899">
          <cell r="A899" t="str">
            <v>Washington</v>
          </cell>
          <cell r="B899">
            <v>9.1</v>
          </cell>
          <cell r="C899" t="str">
            <v>All races/ ethnicities (aggregated)</v>
          </cell>
          <cell r="D899">
            <v>2010</v>
          </cell>
          <cell r="E899" t="str">
            <v>Babies with low birth weight</v>
          </cell>
        </row>
        <row r="900">
          <cell r="A900" t="str">
            <v>Wicomico</v>
          </cell>
          <cell r="B900">
            <v>8.1999999999999993</v>
          </cell>
          <cell r="C900" t="str">
            <v>All races/ ethnicities (aggregated)</v>
          </cell>
          <cell r="D900">
            <v>2010</v>
          </cell>
          <cell r="E900" t="str">
            <v>Babies with low birth weight</v>
          </cell>
        </row>
        <row r="901">
          <cell r="A901" t="str">
            <v>Worcester</v>
          </cell>
          <cell r="B901">
            <v>5.3</v>
          </cell>
          <cell r="C901" t="str">
            <v>All races/ ethnicities (aggregated)</v>
          </cell>
          <cell r="D901">
            <v>2010</v>
          </cell>
          <cell r="E901" t="str">
            <v>Babies with low birth weight</v>
          </cell>
        </row>
        <row r="902">
          <cell r="A902" t="str">
            <v>State</v>
          </cell>
          <cell r="B902">
            <v>12.1</v>
          </cell>
          <cell r="C902" t="str">
            <v>Black Non-Hispanic</v>
          </cell>
          <cell r="D902">
            <v>2010</v>
          </cell>
          <cell r="E902" t="str">
            <v>Babies with low birth weight</v>
          </cell>
        </row>
        <row r="903">
          <cell r="A903" t="str">
            <v>Allegany</v>
          </cell>
          <cell r="C903" t="str">
            <v>Black Non-Hispanic</v>
          </cell>
          <cell r="D903">
            <v>2010</v>
          </cell>
          <cell r="E903" t="str">
            <v>Babies with low birth weight</v>
          </cell>
        </row>
        <row r="904">
          <cell r="A904" t="str">
            <v>Anne Arundel</v>
          </cell>
          <cell r="B904">
            <v>13.3</v>
          </cell>
          <cell r="C904" t="str">
            <v>Black Non-Hispanic</v>
          </cell>
          <cell r="D904">
            <v>2010</v>
          </cell>
          <cell r="E904" t="str">
            <v>Babies with low birth weight</v>
          </cell>
        </row>
        <row r="905">
          <cell r="A905" t="str">
            <v>Baltimore City</v>
          </cell>
          <cell r="B905">
            <v>14</v>
          </cell>
          <cell r="C905" t="str">
            <v>Black Non-Hispanic</v>
          </cell>
          <cell r="D905">
            <v>2010</v>
          </cell>
          <cell r="E905" t="str">
            <v>Babies with low birth weight</v>
          </cell>
        </row>
        <row r="906">
          <cell r="A906" t="str">
            <v>Baltimore County</v>
          </cell>
          <cell r="B906">
            <v>11.3</v>
          </cell>
          <cell r="C906" t="str">
            <v>Black Non-Hispanic</v>
          </cell>
          <cell r="D906">
            <v>2010</v>
          </cell>
          <cell r="E906" t="str">
            <v>Babies with low birth weight</v>
          </cell>
        </row>
        <row r="907">
          <cell r="A907" t="str">
            <v>Calvert</v>
          </cell>
          <cell r="B907">
            <v>7.6</v>
          </cell>
          <cell r="C907" t="str">
            <v>Black Non-Hispanic</v>
          </cell>
          <cell r="D907">
            <v>2010</v>
          </cell>
          <cell r="E907" t="str">
            <v>Babies with low birth weight</v>
          </cell>
        </row>
        <row r="908">
          <cell r="A908" t="str">
            <v>Caroline</v>
          </cell>
          <cell r="B908">
            <v>17.3</v>
          </cell>
          <cell r="C908" t="str">
            <v>Black Non-Hispanic</v>
          </cell>
          <cell r="D908">
            <v>2010</v>
          </cell>
          <cell r="E908" t="str">
            <v>Babies with low birth weight</v>
          </cell>
        </row>
        <row r="909">
          <cell r="A909" t="str">
            <v>Carroll</v>
          </cell>
          <cell r="C909" t="str">
            <v>Black Non-Hispanic</v>
          </cell>
          <cell r="D909">
            <v>2010</v>
          </cell>
          <cell r="E909" t="str">
            <v>Babies with low birth weight</v>
          </cell>
        </row>
        <row r="910">
          <cell r="A910" t="str">
            <v>Cecil</v>
          </cell>
          <cell r="B910">
            <v>10.4</v>
          </cell>
          <cell r="C910" t="str">
            <v>Black Non-Hispanic</v>
          </cell>
          <cell r="D910">
            <v>2010</v>
          </cell>
          <cell r="E910" t="str">
            <v>Babies with low birth weight</v>
          </cell>
        </row>
        <row r="911">
          <cell r="A911" t="str">
            <v>Charles</v>
          </cell>
          <cell r="B911">
            <v>12.4</v>
          </cell>
          <cell r="C911" t="str">
            <v>Black Non-Hispanic</v>
          </cell>
          <cell r="D911">
            <v>2010</v>
          </cell>
          <cell r="E911" t="str">
            <v>Babies with low birth weight</v>
          </cell>
        </row>
        <row r="912">
          <cell r="A912" t="str">
            <v>Dorchester</v>
          </cell>
          <cell r="B912">
            <v>15.3</v>
          </cell>
          <cell r="C912" t="str">
            <v>Black Non-Hispanic</v>
          </cell>
          <cell r="D912">
            <v>2010</v>
          </cell>
          <cell r="E912" t="str">
            <v>Babies with low birth weight</v>
          </cell>
        </row>
        <row r="913">
          <cell r="A913" t="str">
            <v>Frederick</v>
          </cell>
          <cell r="B913">
            <v>9.5</v>
          </cell>
          <cell r="C913" t="str">
            <v>Black Non-Hispanic</v>
          </cell>
          <cell r="D913">
            <v>2010</v>
          </cell>
          <cell r="E913" t="str">
            <v>Babies with low birth weight</v>
          </cell>
        </row>
        <row r="914">
          <cell r="A914" t="str">
            <v>Garrett</v>
          </cell>
          <cell r="C914" t="str">
            <v>Black Non-Hispanic</v>
          </cell>
          <cell r="D914">
            <v>2010</v>
          </cell>
          <cell r="E914" t="str">
            <v>Babies with low birth weight</v>
          </cell>
        </row>
        <row r="915">
          <cell r="A915" t="str">
            <v>Harford</v>
          </cell>
          <cell r="B915">
            <v>10.4</v>
          </cell>
          <cell r="C915" t="str">
            <v>Black Non-Hispanic</v>
          </cell>
          <cell r="D915">
            <v>2010</v>
          </cell>
          <cell r="E915" t="str">
            <v>Babies with low birth weight</v>
          </cell>
        </row>
        <row r="916">
          <cell r="A916" t="str">
            <v>Howard</v>
          </cell>
          <cell r="B916">
            <v>10.6</v>
          </cell>
          <cell r="C916" t="str">
            <v>Black Non-Hispanic</v>
          </cell>
          <cell r="D916">
            <v>2010</v>
          </cell>
          <cell r="E916" t="str">
            <v>Babies with low birth weight</v>
          </cell>
        </row>
        <row r="917">
          <cell r="A917" t="str">
            <v>Kent</v>
          </cell>
          <cell r="C917" t="str">
            <v>Black Non-Hispanic</v>
          </cell>
          <cell r="D917">
            <v>2010</v>
          </cell>
          <cell r="E917" t="str">
            <v>Babies with low birth weight</v>
          </cell>
        </row>
        <row r="918">
          <cell r="A918" t="str">
            <v>Montgomery</v>
          </cell>
          <cell r="B918">
            <v>9.6</v>
          </cell>
          <cell r="C918" t="str">
            <v>Black Non-Hispanic</v>
          </cell>
          <cell r="D918">
            <v>2010</v>
          </cell>
          <cell r="E918" t="str">
            <v>Babies with low birth weight</v>
          </cell>
        </row>
        <row r="919">
          <cell r="A919" t="str">
            <v>Prince George's</v>
          </cell>
          <cell r="B919">
            <v>11.9</v>
          </cell>
          <cell r="C919" t="str">
            <v>Black Non-Hispanic</v>
          </cell>
          <cell r="D919">
            <v>2010</v>
          </cell>
          <cell r="E919" t="str">
            <v>Babies with low birth weight</v>
          </cell>
        </row>
        <row r="920">
          <cell r="A920" t="str">
            <v>Queen Anne's</v>
          </cell>
          <cell r="B920">
            <v>27.9</v>
          </cell>
          <cell r="C920" t="str">
            <v>Black Non-Hispanic</v>
          </cell>
          <cell r="D920">
            <v>2010</v>
          </cell>
          <cell r="E920" t="str">
            <v>Babies with low birth weight</v>
          </cell>
        </row>
        <row r="921">
          <cell r="A921" t="str">
            <v>Saint Mary's</v>
          </cell>
          <cell r="B921">
            <v>8.3000000000000007</v>
          </cell>
          <cell r="C921" t="str">
            <v>Black Non-Hispanic</v>
          </cell>
          <cell r="D921">
            <v>2010</v>
          </cell>
          <cell r="E921" t="str">
            <v>Babies with low birth weight</v>
          </cell>
        </row>
        <row r="922">
          <cell r="A922" t="str">
            <v>Somerset</v>
          </cell>
          <cell r="C922" t="str">
            <v>Black Non-Hispanic</v>
          </cell>
          <cell r="D922">
            <v>2010</v>
          </cell>
          <cell r="E922" t="str">
            <v>Babies with low birth weight</v>
          </cell>
        </row>
        <row r="923">
          <cell r="A923" t="str">
            <v>Talbot</v>
          </cell>
          <cell r="B923">
            <v>12.5</v>
          </cell>
          <cell r="C923" t="str">
            <v>Black Non-Hispanic</v>
          </cell>
          <cell r="D923">
            <v>2010</v>
          </cell>
          <cell r="E923" t="str">
            <v>Babies with low birth weight</v>
          </cell>
        </row>
        <row r="924">
          <cell r="A924" t="str">
            <v>Washington</v>
          </cell>
          <cell r="B924">
            <v>19.3</v>
          </cell>
          <cell r="C924" t="str">
            <v>Black Non-Hispanic</v>
          </cell>
          <cell r="D924">
            <v>2010</v>
          </cell>
          <cell r="E924" t="str">
            <v>Babies with low birth weight</v>
          </cell>
        </row>
        <row r="925">
          <cell r="A925" t="str">
            <v>Wicomico</v>
          </cell>
          <cell r="B925">
            <v>10.4</v>
          </cell>
          <cell r="C925" t="str">
            <v>Black Non-Hispanic</v>
          </cell>
          <cell r="D925">
            <v>2010</v>
          </cell>
          <cell r="E925" t="str">
            <v>Babies with low birth weight</v>
          </cell>
        </row>
        <row r="926">
          <cell r="A926" t="str">
            <v>Worcester</v>
          </cell>
          <cell r="B926">
            <v>10.7</v>
          </cell>
          <cell r="C926" t="str">
            <v>Black Non-Hispanic</v>
          </cell>
          <cell r="D926">
            <v>2010</v>
          </cell>
          <cell r="E926" t="str">
            <v>Babies with low birth weight</v>
          </cell>
        </row>
        <row r="927">
          <cell r="A927" t="str">
            <v>State</v>
          </cell>
          <cell r="B927">
            <v>7</v>
          </cell>
          <cell r="C927" t="str">
            <v>Hispanic</v>
          </cell>
          <cell r="D927">
            <v>2010</v>
          </cell>
          <cell r="E927" t="str">
            <v>Babies with low birth weight</v>
          </cell>
        </row>
        <row r="928">
          <cell r="A928" t="str">
            <v>Allegany</v>
          </cell>
          <cell r="C928" t="str">
            <v>Hispanic</v>
          </cell>
          <cell r="D928">
            <v>2010</v>
          </cell>
          <cell r="E928" t="str">
            <v>Babies with low birth weight</v>
          </cell>
        </row>
        <row r="929">
          <cell r="A929" t="str">
            <v>Anne Arundel</v>
          </cell>
          <cell r="B929">
            <v>7.3</v>
          </cell>
          <cell r="C929" t="str">
            <v>Hispanic</v>
          </cell>
          <cell r="D929">
            <v>2010</v>
          </cell>
          <cell r="E929" t="str">
            <v>Babies with low birth weight</v>
          </cell>
        </row>
        <row r="930">
          <cell r="A930" t="str">
            <v>Baltimore City</v>
          </cell>
          <cell r="B930">
            <v>6.5</v>
          </cell>
          <cell r="C930" t="str">
            <v>Hispanic</v>
          </cell>
          <cell r="D930">
            <v>2010</v>
          </cell>
          <cell r="E930" t="str">
            <v>Babies with low birth weight</v>
          </cell>
        </row>
        <row r="931">
          <cell r="A931" t="str">
            <v>Baltimore County</v>
          </cell>
          <cell r="B931">
            <v>7</v>
          </cell>
          <cell r="C931" t="str">
            <v>Hispanic</v>
          </cell>
          <cell r="D931">
            <v>2010</v>
          </cell>
          <cell r="E931" t="str">
            <v>Babies with low birth weight</v>
          </cell>
        </row>
        <row r="932">
          <cell r="A932" t="str">
            <v>Calvert</v>
          </cell>
          <cell r="C932" t="str">
            <v>Hispanic</v>
          </cell>
          <cell r="D932">
            <v>2010</v>
          </cell>
          <cell r="E932" t="str">
            <v>Babies with low birth weight</v>
          </cell>
        </row>
        <row r="933">
          <cell r="A933" t="str">
            <v>Caroline</v>
          </cell>
          <cell r="C933" t="str">
            <v>Hispanic</v>
          </cell>
          <cell r="D933">
            <v>2010</v>
          </cell>
          <cell r="E933" t="str">
            <v>Babies with low birth weight</v>
          </cell>
        </row>
        <row r="934">
          <cell r="A934" t="str">
            <v>Carroll</v>
          </cell>
          <cell r="C934" t="str">
            <v>Hispanic</v>
          </cell>
          <cell r="D934">
            <v>2010</v>
          </cell>
          <cell r="E934" t="str">
            <v>Babies with low birth weight</v>
          </cell>
        </row>
        <row r="935">
          <cell r="A935" t="str">
            <v>Cecil</v>
          </cell>
          <cell r="C935" t="str">
            <v>Hispanic</v>
          </cell>
          <cell r="D935">
            <v>2010</v>
          </cell>
          <cell r="E935" t="str">
            <v>Babies with low birth weight</v>
          </cell>
        </row>
        <row r="936">
          <cell r="A936" t="str">
            <v>Charles</v>
          </cell>
          <cell r="B936">
            <v>10.6</v>
          </cell>
          <cell r="C936" t="str">
            <v>Hispanic</v>
          </cell>
          <cell r="D936">
            <v>2010</v>
          </cell>
          <cell r="E936" t="str">
            <v>Babies with low birth weight</v>
          </cell>
        </row>
        <row r="937">
          <cell r="A937" t="str">
            <v>Dorchester</v>
          </cell>
          <cell r="B937">
            <v>13.5</v>
          </cell>
          <cell r="C937" t="str">
            <v>Hispanic</v>
          </cell>
          <cell r="D937">
            <v>2010</v>
          </cell>
          <cell r="E937" t="str">
            <v>Babies with low birth weight</v>
          </cell>
        </row>
        <row r="938">
          <cell r="A938" t="str">
            <v>Frederick</v>
          </cell>
          <cell r="B938">
            <v>6.2</v>
          </cell>
          <cell r="C938" t="str">
            <v>Hispanic</v>
          </cell>
          <cell r="D938">
            <v>2010</v>
          </cell>
          <cell r="E938" t="str">
            <v>Babies with low birth weight</v>
          </cell>
        </row>
        <row r="939">
          <cell r="A939" t="str">
            <v>Garrett</v>
          </cell>
          <cell r="C939" t="str">
            <v>Hispanic</v>
          </cell>
          <cell r="D939">
            <v>2010</v>
          </cell>
          <cell r="E939" t="str">
            <v>Babies with low birth weight</v>
          </cell>
        </row>
        <row r="940">
          <cell r="A940" t="str">
            <v>Harford</v>
          </cell>
          <cell r="C940" t="str">
            <v>Hispanic</v>
          </cell>
          <cell r="D940">
            <v>2010</v>
          </cell>
          <cell r="E940" t="str">
            <v>Babies with low birth weight</v>
          </cell>
        </row>
        <row r="941">
          <cell r="A941" t="str">
            <v>Howard</v>
          </cell>
          <cell r="B941">
            <v>7.8</v>
          </cell>
          <cell r="C941" t="str">
            <v>Hispanic</v>
          </cell>
          <cell r="D941">
            <v>2010</v>
          </cell>
          <cell r="E941" t="str">
            <v>Babies with low birth weight</v>
          </cell>
        </row>
        <row r="942">
          <cell r="A942" t="str">
            <v>Kent</v>
          </cell>
          <cell r="C942" t="str">
            <v>Hispanic</v>
          </cell>
          <cell r="D942">
            <v>2010</v>
          </cell>
          <cell r="E942" t="str">
            <v>Babies with low birth weight</v>
          </cell>
        </row>
        <row r="943">
          <cell r="A943" t="str">
            <v>Montgomery</v>
          </cell>
          <cell r="B943">
            <v>6.7</v>
          </cell>
          <cell r="C943" t="str">
            <v>Hispanic</v>
          </cell>
          <cell r="D943">
            <v>2010</v>
          </cell>
          <cell r="E943" t="str">
            <v>Babies with low birth weight</v>
          </cell>
        </row>
        <row r="944">
          <cell r="A944" t="str">
            <v>Prince George's</v>
          </cell>
          <cell r="B944">
            <v>7.6</v>
          </cell>
          <cell r="C944" t="str">
            <v>Hispanic</v>
          </cell>
          <cell r="D944">
            <v>2010</v>
          </cell>
          <cell r="E944" t="str">
            <v>Babies with low birth weight</v>
          </cell>
        </row>
        <row r="945">
          <cell r="A945" t="str">
            <v>Queen Anne's</v>
          </cell>
          <cell r="B945">
            <v>14</v>
          </cell>
          <cell r="C945" t="str">
            <v>Hispanic</v>
          </cell>
          <cell r="D945">
            <v>2010</v>
          </cell>
          <cell r="E945" t="str">
            <v>Babies with low birth weight</v>
          </cell>
        </row>
        <row r="946">
          <cell r="A946" t="str">
            <v>Saint Mary's</v>
          </cell>
          <cell r="C946" t="str">
            <v>Hispanic</v>
          </cell>
          <cell r="D946">
            <v>2010</v>
          </cell>
          <cell r="E946" t="str">
            <v>Babies with low birth weight</v>
          </cell>
        </row>
        <row r="947">
          <cell r="A947" t="str">
            <v>Somerset</v>
          </cell>
          <cell r="C947" t="str">
            <v>Hispanic</v>
          </cell>
          <cell r="D947">
            <v>2010</v>
          </cell>
          <cell r="E947" t="str">
            <v>Babies with low birth weight</v>
          </cell>
        </row>
        <row r="948">
          <cell r="A948" t="str">
            <v>Talbot</v>
          </cell>
          <cell r="C948" t="str">
            <v>Hispanic</v>
          </cell>
          <cell r="D948">
            <v>2010</v>
          </cell>
          <cell r="E948" t="str">
            <v>Babies with low birth weight</v>
          </cell>
        </row>
        <row r="949">
          <cell r="A949" t="str">
            <v>Washington</v>
          </cell>
          <cell r="B949">
            <v>6.5</v>
          </cell>
          <cell r="C949" t="str">
            <v>Hispanic</v>
          </cell>
          <cell r="D949">
            <v>2010</v>
          </cell>
          <cell r="E949" t="str">
            <v>Babies with low birth weight</v>
          </cell>
        </row>
        <row r="950">
          <cell r="A950" t="str">
            <v>Wicomico</v>
          </cell>
          <cell r="B950">
            <v>9.5</v>
          </cell>
          <cell r="C950" t="str">
            <v>Hispanic</v>
          </cell>
          <cell r="D950">
            <v>2010</v>
          </cell>
          <cell r="E950" t="str">
            <v>Babies with low birth weight</v>
          </cell>
        </row>
        <row r="951">
          <cell r="A951" t="str">
            <v>Worcester</v>
          </cell>
          <cell r="C951" t="str">
            <v>Hispanic</v>
          </cell>
          <cell r="D951">
            <v>2010</v>
          </cell>
          <cell r="E951" t="str">
            <v>Babies with low birth weight</v>
          </cell>
        </row>
        <row r="952">
          <cell r="A952" t="str">
            <v>State</v>
          </cell>
          <cell r="B952">
            <v>6.9</v>
          </cell>
          <cell r="C952" t="str">
            <v>White Non-Hispanic</v>
          </cell>
          <cell r="D952">
            <v>2010</v>
          </cell>
          <cell r="E952" t="str">
            <v>Babies with low birth weight</v>
          </cell>
        </row>
        <row r="953">
          <cell r="A953" t="str">
            <v>Allegany</v>
          </cell>
          <cell r="B953">
            <v>10.8</v>
          </cell>
          <cell r="C953" t="str">
            <v>White Non-Hispanic</v>
          </cell>
          <cell r="D953">
            <v>2010</v>
          </cell>
          <cell r="E953" t="str">
            <v>Babies with low birth weight</v>
          </cell>
        </row>
        <row r="954">
          <cell r="A954" t="str">
            <v>Anne Arundel</v>
          </cell>
          <cell r="B954">
            <v>6.9</v>
          </cell>
          <cell r="C954" t="str">
            <v>White Non-Hispanic</v>
          </cell>
          <cell r="D954">
            <v>2010</v>
          </cell>
          <cell r="E954" t="str">
            <v>Babies with low birth weight</v>
          </cell>
        </row>
        <row r="955">
          <cell r="A955" t="str">
            <v>Baltimore City</v>
          </cell>
          <cell r="B955">
            <v>7.3</v>
          </cell>
          <cell r="C955" t="str">
            <v>White Non-Hispanic</v>
          </cell>
          <cell r="D955">
            <v>2010</v>
          </cell>
          <cell r="E955" t="str">
            <v>Babies with low birth weight</v>
          </cell>
        </row>
        <row r="956">
          <cell r="A956" t="str">
            <v>Baltimore County</v>
          </cell>
          <cell r="B956">
            <v>6.9</v>
          </cell>
          <cell r="C956" t="str">
            <v>White Non-Hispanic</v>
          </cell>
          <cell r="D956">
            <v>2010</v>
          </cell>
          <cell r="E956" t="str">
            <v>Babies with low birth weight</v>
          </cell>
        </row>
        <row r="957">
          <cell r="A957" t="str">
            <v>Calvert</v>
          </cell>
          <cell r="B957">
            <v>5.8</v>
          </cell>
          <cell r="C957" t="str">
            <v>White Non-Hispanic</v>
          </cell>
          <cell r="D957">
            <v>2010</v>
          </cell>
          <cell r="E957" t="str">
            <v>Babies with low birth weight</v>
          </cell>
        </row>
        <row r="958">
          <cell r="A958" t="str">
            <v>Caroline</v>
          </cell>
          <cell r="B958">
            <v>7</v>
          </cell>
          <cell r="C958" t="str">
            <v>White Non-Hispanic</v>
          </cell>
          <cell r="D958">
            <v>2010</v>
          </cell>
          <cell r="E958" t="str">
            <v>Babies with low birth weight</v>
          </cell>
        </row>
        <row r="959">
          <cell r="A959" t="str">
            <v>Carroll</v>
          </cell>
          <cell r="B959">
            <v>5.7</v>
          </cell>
          <cell r="C959" t="str">
            <v>White Non-Hispanic</v>
          </cell>
          <cell r="D959">
            <v>2010</v>
          </cell>
          <cell r="E959" t="str">
            <v>Babies with low birth weight</v>
          </cell>
        </row>
        <row r="960">
          <cell r="A960" t="str">
            <v>Cecil</v>
          </cell>
          <cell r="B960">
            <v>7.6</v>
          </cell>
          <cell r="C960" t="str">
            <v>White Non-Hispanic</v>
          </cell>
          <cell r="D960">
            <v>2010</v>
          </cell>
          <cell r="E960" t="str">
            <v>Babies with low birth weight</v>
          </cell>
        </row>
        <row r="961">
          <cell r="A961" t="str">
            <v>Charles</v>
          </cell>
          <cell r="B961">
            <v>6.5</v>
          </cell>
          <cell r="C961" t="str">
            <v>White Non-Hispanic</v>
          </cell>
          <cell r="D961">
            <v>2010</v>
          </cell>
          <cell r="E961" t="str">
            <v>Babies with low birth weight</v>
          </cell>
        </row>
        <row r="962">
          <cell r="A962" t="str">
            <v>Dorchester</v>
          </cell>
          <cell r="B962">
            <v>8.3000000000000007</v>
          </cell>
          <cell r="C962" t="str">
            <v>White Non-Hispanic</v>
          </cell>
          <cell r="D962">
            <v>2010</v>
          </cell>
          <cell r="E962" t="str">
            <v>Babies with low birth weight</v>
          </cell>
        </row>
        <row r="963">
          <cell r="A963" t="str">
            <v>Frederick</v>
          </cell>
          <cell r="B963">
            <v>8</v>
          </cell>
          <cell r="C963" t="str">
            <v>White Non-Hispanic</v>
          </cell>
          <cell r="D963">
            <v>2010</v>
          </cell>
          <cell r="E963" t="str">
            <v>Babies with low birth weight</v>
          </cell>
        </row>
        <row r="964">
          <cell r="A964" t="str">
            <v>Garrett</v>
          </cell>
          <cell r="B964">
            <v>8</v>
          </cell>
          <cell r="C964" t="str">
            <v>White Non-Hispanic</v>
          </cell>
          <cell r="D964">
            <v>2010</v>
          </cell>
          <cell r="E964" t="str">
            <v>Babies with low birth weight</v>
          </cell>
        </row>
        <row r="965">
          <cell r="A965" t="str">
            <v>Harford</v>
          </cell>
          <cell r="B965">
            <v>7.1</v>
          </cell>
          <cell r="C965" t="str">
            <v>White Non-Hispanic</v>
          </cell>
          <cell r="D965">
            <v>2010</v>
          </cell>
          <cell r="E965" t="str">
            <v>Babies with low birth weight</v>
          </cell>
        </row>
        <row r="966">
          <cell r="A966" t="str">
            <v>Howard</v>
          </cell>
          <cell r="B966">
            <v>5.9</v>
          </cell>
          <cell r="C966" t="str">
            <v>White Non-Hispanic</v>
          </cell>
          <cell r="D966">
            <v>2010</v>
          </cell>
          <cell r="E966" t="str">
            <v>Babies with low birth weight</v>
          </cell>
        </row>
        <row r="967">
          <cell r="A967" t="str">
            <v>Kent</v>
          </cell>
          <cell r="B967">
            <v>10.3</v>
          </cell>
          <cell r="C967" t="str">
            <v>White Non-Hispanic</v>
          </cell>
          <cell r="D967">
            <v>2010</v>
          </cell>
          <cell r="E967" t="str">
            <v>Babies with low birth weight</v>
          </cell>
        </row>
        <row r="968">
          <cell r="A968" t="str">
            <v>Montgomery</v>
          </cell>
          <cell r="B968">
            <v>6.9</v>
          </cell>
          <cell r="C968" t="str">
            <v>White Non-Hispanic</v>
          </cell>
          <cell r="D968">
            <v>2010</v>
          </cell>
          <cell r="E968" t="str">
            <v>Babies with low birth weight</v>
          </cell>
        </row>
        <row r="969">
          <cell r="A969" t="str">
            <v>Prince George's</v>
          </cell>
          <cell r="B969">
            <v>6.1</v>
          </cell>
          <cell r="C969" t="str">
            <v>White Non-Hispanic</v>
          </cell>
          <cell r="D969">
            <v>2010</v>
          </cell>
          <cell r="E969" t="str">
            <v>Babies with low birth weight</v>
          </cell>
        </row>
        <row r="970">
          <cell r="A970" t="str">
            <v>Queen Anne's</v>
          </cell>
          <cell r="B970">
            <v>8.4</v>
          </cell>
          <cell r="C970" t="str">
            <v>White Non-Hispanic</v>
          </cell>
          <cell r="D970">
            <v>2010</v>
          </cell>
          <cell r="E970" t="str">
            <v>Babies with low birth weight</v>
          </cell>
        </row>
        <row r="971">
          <cell r="A971" t="str">
            <v>Saint Mary's</v>
          </cell>
          <cell r="B971">
            <v>4.5</v>
          </cell>
          <cell r="C971" t="str">
            <v>White Non-Hispanic</v>
          </cell>
          <cell r="D971">
            <v>2010</v>
          </cell>
          <cell r="E971" t="str">
            <v>Babies with low birth weight</v>
          </cell>
        </row>
        <row r="972">
          <cell r="A972" t="str">
            <v>Somerset</v>
          </cell>
          <cell r="B972">
            <v>11.3</v>
          </cell>
          <cell r="C972" t="str">
            <v>White Non-Hispanic</v>
          </cell>
          <cell r="D972">
            <v>2010</v>
          </cell>
          <cell r="E972" t="str">
            <v>Babies with low birth weight</v>
          </cell>
        </row>
        <row r="973">
          <cell r="A973" t="str">
            <v>Talbot</v>
          </cell>
          <cell r="B973">
            <v>6</v>
          </cell>
          <cell r="C973" t="str">
            <v>White Non-Hispanic</v>
          </cell>
          <cell r="D973">
            <v>2010</v>
          </cell>
          <cell r="E973" t="str">
            <v>Babies with low birth weight</v>
          </cell>
        </row>
        <row r="974">
          <cell r="A974" t="str">
            <v>Washington</v>
          </cell>
          <cell r="B974">
            <v>8</v>
          </cell>
          <cell r="C974" t="str">
            <v>White Non-Hispanic</v>
          </cell>
          <cell r="D974">
            <v>2010</v>
          </cell>
          <cell r="E974" t="str">
            <v>Babies with low birth weight</v>
          </cell>
        </row>
        <row r="975">
          <cell r="A975" t="str">
            <v>Wicomico</v>
          </cell>
          <cell r="B975">
            <v>6.7</v>
          </cell>
          <cell r="C975" t="str">
            <v>White Non-Hispanic</v>
          </cell>
          <cell r="D975">
            <v>2010</v>
          </cell>
          <cell r="E975" t="str">
            <v>Babies with low birth weight</v>
          </cell>
        </row>
        <row r="976">
          <cell r="A976" t="str">
            <v>Worcester</v>
          </cell>
          <cell r="B976">
            <v>3.4</v>
          </cell>
          <cell r="C976" t="str">
            <v>White Non-Hispanic</v>
          </cell>
          <cell r="D976">
            <v>2010</v>
          </cell>
          <cell r="E976" t="str">
            <v>Babies with low birth weight</v>
          </cell>
        </row>
        <row r="977">
          <cell r="A977" t="str">
            <v>State</v>
          </cell>
          <cell r="B977">
            <v>8.9</v>
          </cell>
          <cell r="C977" t="str">
            <v>Asian/ Pacific Islander (Hispanic &amp; Non-Hispanic)</v>
          </cell>
          <cell r="D977">
            <v>2010</v>
          </cell>
          <cell r="E977" t="str">
            <v>Babies with low birth weight</v>
          </cell>
        </row>
        <row r="978">
          <cell r="A978" t="str">
            <v>Allegany</v>
          </cell>
          <cell r="C978" t="str">
            <v>Asian/ Pacific Islander (Hispanic &amp; Non-Hispanic)</v>
          </cell>
          <cell r="D978">
            <v>2010</v>
          </cell>
          <cell r="E978" t="str">
            <v>Babies with low birth weight</v>
          </cell>
        </row>
        <row r="979">
          <cell r="A979" t="str">
            <v>Anne Arundel</v>
          </cell>
          <cell r="B979">
            <v>9.1999999999999993</v>
          </cell>
          <cell r="C979" t="str">
            <v>Asian/ Pacific Islander (Hispanic &amp; Non-Hispanic)</v>
          </cell>
          <cell r="D979">
            <v>2010</v>
          </cell>
          <cell r="E979" t="str">
            <v>Babies with low birth weight</v>
          </cell>
        </row>
        <row r="980">
          <cell r="A980" t="str">
            <v>Baltimore City</v>
          </cell>
          <cell r="B980">
            <v>9.1999999999999993</v>
          </cell>
          <cell r="C980" t="str">
            <v>Asian/ Pacific Islander (Hispanic &amp; Non-Hispanic)</v>
          </cell>
          <cell r="D980">
            <v>2010</v>
          </cell>
          <cell r="E980" t="str">
            <v>Babies with low birth weight</v>
          </cell>
        </row>
        <row r="981">
          <cell r="A981" t="str">
            <v>Baltimore County</v>
          </cell>
          <cell r="B981">
            <v>8.1999999999999993</v>
          </cell>
          <cell r="C981" t="str">
            <v>Asian/ Pacific Islander (Hispanic &amp; Non-Hispanic)</v>
          </cell>
          <cell r="D981">
            <v>2010</v>
          </cell>
          <cell r="E981" t="str">
            <v>Babies with low birth weight</v>
          </cell>
        </row>
        <row r="982">
          <cell r="A982" t="str">
            <v>Calvert</v>
          </cell>
          <cell r="C982" t="str">
            <v>Asian/ Pacific Islander (Hispanic &amp; Non-Hispanic)</v>
          </cell>
          <cell r="D982">
            <v>2010</v>
          </cell>
          <cell r="E982" t="str">
            <v>Babies with low birth weight</v>
          </cell>
        </row>
        <row r="983">
          <cell r="A983" t="str">
            <v>Caroline</v>
          </cell>
          <cell r="C983" t="str">
            <v>Asian/ Pacific Islander (Hispanic &amp; Non-Hispanic)</v>
          </cell>
          <cell r="D983">
            <v>2010</v>
          </cell>
          <cell r="E983" t="str">
            <v>Babies with low birth weight</v>
          </cell>
        </row>
        <row r="984">
          <cell r="A984" t="str">
            <v>Carroll</v>
          </cell>
          <cell r="B984">
            <v>11.9</v>
          </cell>
          <cell r="C984" t="str">
            <v>Asian/ Pacific Islander (Hispanic &amp; Non-Hispanic)</v>
          </cell>
          <cell r="D984">
            <v>2010</v>
          </cell>
          <cell r="E984" t="str">
            <v>Babies with low birth weight</v>
          </cell>
        </row>
        <row r="985">
          <cell r="A985" t="str">
            <v>Cecil</v>
          </cell>
          <cell r="C985" t="str">
            <v>Asian/ Pacific Islander (Hispanic &amp; Non-Hispanic)</v>
          </cell>
          <cell r="D985">
            <v>2010</v>
          </cell>
          <cell r="E985" t="str">
            <v>Babies with low birth weight</v>
          </cell>
        </row>
        <row r="986">
          <cell r="A986" t="str">
            <v>Charles</v>
          </cell>
          <cell r="B986">
            <v>11.6</v>
          </cell>
          <cell r="C986" t="str">
            <v>Asian/ Pacific Islander (Hispanic &amp; Non-Hispanic)</v>
          </cell>
          <cell r="D986">
            <v>2010</v>
          </cell>
          <cell r="E986" t="str">
            <v>Babies with low birth weight</v>
          </cell>
        </row>
        <row r="987">
          <cell r="A987" t="str">
            <v>Dorchester</v>
          </cell>
          <cell r="C987" t="str">
            <v>Asian/ Pacific Islander (Hispanic &amp; Non-Hispanic)</v>
          </cell>
          <cell r="D987">
            <v>2010</v>
          </cell>
          <cell r="E987" t="str">
            <v>Babies with low birth weight</v>
          </cell>
        </row>
        <row r="988">
          <cell r="A988" t="str">
            <v>Frederick</v>
          </cell>
          <cell r="B988">
            <v>17.2</v>
          </cell>
          <cell r="C988" t="str">
            <v>Asian/ Pacific Islander (Hispanic &amp; Non-Hispanic)</v>
          </cell>
          <cell r="D988">
            <v>2010</v>
          </cell>
          <cell r="E988" t="str">
            <v>Babies with low birth weight</v>
          </cell>
        </row>
        <row r="989">
          <cell r="A989" t="str">
            <v>Garrett</v>
          </cell>
          <cell r="C989" t="str">
            <v>Asian/ Pacific Islander (Hispanic &amp; Non-Hispanic)</v>
          </cell>
          <cell r="D989">
            <v>2010</v>
          </cell>
          <cell r="E989" t="str">
            <v>Babies with low birth weight</v>
          </cell>
        </row>
        <row r="990">
          <cell r="A990" t="str">
            <v>Harford</v>
          </cell>
          <cell r="B990">
            <v>11</v>
          </cell>
          <cell r="C990" t="str">
            <v>Asian/ Pacific Islander (Hispanic &amp; Non-Hispanic)</v>
          </cell>
          <cell r="D990">
            <v>2010</v>
          </cell>
          <cell r="E990" t="str">
            <v>Babies with low birth weight</v>
          </cell>
        </row>
        <row r="991">
          <cell r="A991" t="str">
            <v>Howard</v>
          </cell>
          <cell r="B991">
            <v>9</v>
          </cell>
          <cell r="C991" t="str">
            <v>Asian/ Pacific Islander (Hispanic &amp; Non-Hispanic)</v>
          </cell>
          <cell r="D991">
            <v>2010</v>
          </cell>
          <cell r="E991" t="str">
            <v>Babies with low birth weight</v>
          </cell>
        </row>
        <row r="992">
          <cell r="A992" t="str">
            <v>Kent</v>
          </cell>
          <cell r="C992" t="str">
            <v>Asian/ Pacific Islander (Hispanic &amp; Non-Hispanic)</v>
          </cell>
          <cell r="D992">
            <v>2010</v>
          </cell>
          <cell r="E992" t="str">
            <v>Babies with low birth weight</v>
          </cell>
        </row>
        <row r="993">
          <cell r="A993" t="str">
            <v>Montgomery</v>
          </cell>
          <cell r="B993">
            <v>8.6</v>
          </cell>
          <cell r="C993" t="str">
            <v>Asian/ Pacific Islander (Hispanic &amp; Non-Hispanic)</v>
          </cell>
          <cell r="D993">
            <v>2010</v>
          </cell>
          <cell r="E993" t="str">
            <v>Babies with low birth weight</v>
          </cell>
        </row>
        <row r="994">
          <cell r="A994" t="str">
            <v>Prince George's</v>
          </cell>
          <cell r="B994">
            <v>9</v>
          </cell>
          <cell r="C994" t="str">
            <v>Asian/ Pacific Islander (Hispanic &amp; Non-Hispanic)</v>
          </cell>
          <cell r="D994">
            <v>2010</v>
          </cell>
          <cell r="E994" t="str">
            <v>Babies with low birth weight</v>
          </cell>
        </row>
        <row r="995">
          <cell r="A995" t="str">
            <v>Queen Anne's</v>
          </cell>
          <cell r="C995" t="str">
            <v>Asian/ Pacific Islander (Hispanic &amp; Non-Hispanic)</v>
          </cell>
          <cell r="D995">
            <v>2010</v>
          </cell>
          <cell r="E995" t="str">
            <v>Babies with low birth weight</v>
          </cell>
        </row>
        <row r="996">
          <cell r="A996" t="str">
            <v>Saint Mary's</v>
          </cell>
          <cell r="C996" t="str">
            <v>Asian/ Pacific Islander (Hispanic &amp; Non-Hispanic)</v>
          </cell>
          <cell r="D996">
            <v>2010</v>
          </cell>
          <cell r="E996" t="str">
            <v>Babies with low birth weight</v>
          </cell>
        </row>
        <row r="997">
          <cell r="A997" t="str">
            <v>Somerset</v>
          </cell>
          <cell r="C997" t="str">
            <v>Asian/ Pacific Islander (Hispanic &amp; Non-Hispanic)</v>
          </cell>
          <cell r="D997">
            <v>2010</v>
          </cell>
          <cell r="E997" t="str">
            <v>Babies with low birth weight</v>
          </cell>
        </row>
        <row r="998">
          <cell r="A998" t="str">
            <v>Talbot</v>
          </cell>
          <cell r="C998" t="str">
            <v>Asian/ Pacific Islander (Hispanic &amp; Non-Hispanic)</v>
          </cell>
          <cell r="D998">
            <v>2010</v>
          </cell>
          <cell r="E998" t="str">
            <v>Babies with low birth weight</v>
          </cell>
        </row>
        <row r="999">
          <cell r="A999" t="str">
            <v>Washington</v>
          </cell>
          <cell r="C999" t="str">
            <v>Asian/ Pacific Islander (Hispanic &amp; Non-Hispanic)</v>
          </cell>
          <cell r="D999">
            <v>2010</v>
          </cell>
          <cell r="E999" t="str">
            <v>Babies with low birth weight</v>
          </cell>
        </row>
        <row r="1000">
          <cell r="A1000" t="str">
            <v>Wicomico</v>
          </cell>
          <cell r="C1000" t="str">
            <v>Asian/ Pacific Islander (Hispanic &amp; Non-Hispanic)</v>
          </cell>
          <cell r="D1000">
            <v>2010</v>
          </cell>
          <cell r="E1000" t="str">
            <v>Babies with low birth weight</v>
          </cell>
        </row>
        <row r="1001">
          <cell r="A1001" t="str">
            <v>Worcester</v>
          </cell>
          <cell r="C1001" t="str">
            <v>Asian/ Pacific Islander (Hispanic &amp; Non-Hispanic)</v>
          </cell>
          <cell r="D1001">
            <v>2010</v>
          </cell>
          <cell r="E1001" t="str">
            <v>Babies with low birth weight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workbookViewId="0">
      <selection activeCell="E9" sqref="E9"/>
    </sheetView>
  </sheetViews>
  <sheetFormatPr defaultRowHeight="14.5" x14ac:dyDescent="0.35"/>
  <cols>
    <col min="1" max="1" width="14.26953125" bestFit="1" customWidth="1"/>
    <col min="2" max="2" width="15.36328125" bestFit="1" customWidth="1"/>
    <col min="3" max="3" width="18.7265625" customWidth="1"/>
    <col min="4" max="4" width="20.54296875" customWidth="1"/>
    <col min="5" max="5" width="18.453125" customWidth="1"/>
    <col min="6" max="6" width="15.7265625" bestFit="1" customWidth="1"/>
    <col min="14" max="14" width="14.36328125" customWidth="1"/>
    <col min="15" max="15" width="13.81640625" bestFit="1" customWidth="1"/>
  </cols>
  <sheetData>
    <row r="1" spans="1:15" x14ac:dyDescent="0.35">
      <c r="D1">
        <v>2</v>
      </c>
      <c r="E1">
        <v>7</v>
      </c>
      <c r="F1">
        <v>8</v>
      </c>
      <c r="G1">
        <v>9</v>
      </c>
    </row>
    <row r="2" spans="1:15" x14ac:dyDescent="0.35">
      <c r="B2" s="8" t="s">
        <v>36</v>
      </c>
      <c r="C2" s="8" t="s">
        <v>37</v>
      </c>
      <c r="D2" s="8" t="s">
        <v>38</v>
      </c>
      <c r="E2" s="8" t="s">
        <v>31</v>
      </c>
      <c r="F2" s="8" t="s">
        <v>32</v>
      </c>
      <c r="G2" s="8" t="s">
        <v>39</v>
      </c>
    </row>
    <row r="3" spans="1:15" x14ac:dyDescent="0.35">
      <c r="B3" s="6">
        <v>1</v>
      </c>
      <c r="C3" s="6">
        <v>9</v>
      </c>
      <c r="D3" s="6" t="str">
        <f>VLOOKUP(C3,cluster_2017,$D$1,0)</f>
        <v>Charles</v>
      </c>
      <c r="E3" s="6">
        <f>VLOOKUP(C3,cluster_2017,$E$1,0)</f>
        <v>-9.3859657321918921E-2</v>
      </c>
      <c r="F3" s="6">
        <f>VLOOKUP(C3,cluster_2017,$F$1,0)</f>
        <v>-1.7035741696122961</v>
      </c>
      <c r="G3" s="6">
        <f>VLOOKUP(C3,cluster_2017,$G$1,0)</f>
        <v>1.2468893153140359</v>
      </c>
      <c r="I3" t="s">
        <v>59</v>
      </c>
    </row>
    <row r="4" spans="1:15" x14ac:dyDescent="0.35">
      <c r="B4" s="6">
        <v>2</v>
      </c>
      <c r="C4" s="6">
        <v>5</v>
      </c>
      <c r="D4" s="6" t="str">
        <f>VLOOKUP(C4,cluster_2017,$D$1,0)</f>
        <v>Calvert</v>
      </c>
      <c r="E4" s="6">
        <f>VLOOKUP(C4,cluster_2017,$E$1,0)</f>
        <v>-0.93859657321918721</v>
      </c>
      <c r="F4" s="6">
        <f>VLOOKUP(C4,cluster_2017,$F$1,0)</f>
        <v>0.50597446306037641</v>
      </c>
      <c r="G4" s="6">
        <f>VLOOKUP(C4,cluster_2017,$G$1,0)</f>
        <v>-0.38002392641366928</v>
      </c>
      <c r="I4" t="s">
        <v>46</v>
      </c>
    </row>
    <row r="5" spans="1:15" x14ac:dyDescent="0.35">
      <c r="B5" s="6">
        <v>3</v>
      </c>
      <c r="C5" s="6">
        <v>8</v>
      </c>
      <c r="D5" s="6" t="str">
        <f>VLOOKUP(C5,cluster_2017,$D$1,0)</f>
        <v>Cecil</v>
      </c>
      <c r="E5" s="6">
        <f>VLOOKUP(C5,cluster_2017,$E$1,0)</f>
        <v>0.64137432503311076</v>
      </c>
      <c r="F5" s="6">
        <f>VLOOKUP(C5,cluster_2017,$F$1,0)</f>
        <v>0.72510325307750156</v>
      </c>
      <c r="G5" s="6">
        <f>VLOOKUP(C5,cluster_2017,$G$1,0)</f>
        <v>-0.57722553147157263</v>
      </c>
      <c r="I5" t="s">
        <v>47</v>
      </c>
    </row>
    <row r="6" spans="1:15" x14ac:dyDescent="0.35">
      <c r="B6" s="6">
        <v>4</v>
      </c>
      <c r="C6" s="6">
        <v>23</v>
      </c>
      <c r="D6" s="6" t="str">
        <f>VLOOKUP(C6,cluster_2017,$D$1,0)</f>
        <v>Wicomico</v>
      </c>
      <c r="E6" s="6">
        <f>VLOOKUP(C6,cluster_2017,$E$1,0)</f>
        <v>0.84473691589726796</v>
      </c>
      <c r="F6" s="6">
        <f>VLOOKUP(C6,cluster_2017,$F$1,0)</f>
        <v>-0.40706216201097634</v>
      </c>
      <c r="G6" s="6">
        <f>VLOOKUP(C6,cluster_2017,$G$1,0)</f>
        <v>0.65528450014032524</v>
      </c>
      <c r="I6" t="s">
        <v>48</v>
      </c>
    </row>
    <row r="8" spans="1:15" x14ac:dyDescent="0.35">
      <c r="N8" s="1" t="s">
        <v>45</v>
      </c>
    </row>
    <row r="9" spans="1:15" x14ac:dyDescent="0.35">
      <c r="N9">
        <f>SUM(N15:N38)</f>
        <v>29.431608057977336</v>
      </c>
    </row>
    <row r="11" spans="1:15" x14ac:dyDescent="0.35">
      <c r="C11" s="2" t="s">
        <v>28</v>
      </c>
      <c r="D11">
        <f>AVERAGE(D15:D38)</f>
        <v>14.100000000000001</v>
      </c>
      <c r="E11">
        <f>AVERAGE(E15:E38)</f>
        <v>74.329166666666652</v>
      </c>
      <c r="F11">
        <f>AVERAGE(F15:F38)</f>
        <v>8.5708333333333346</v>
      </c>
    </row>
    <row r="12" spans="1:15" ht="16.5" customHeight="1" x14ac:dyDescent="0.35">
      <c r="C12" s="2" t="s">
        <v>29</v>
      </c>
      <c r="D12">
        <f>STDEV(D15:D38)</f>
        <v>6.3925228060670136</v>
      </c>
      <c r="E12">
        <f>STDEV(E15:E38)</f>
        <v>5.4762315800959858</v>
      </c>
      <c r="F12">
        <f>STDEV(F15:F38)</f>
        <v>2.0283810564449984</v>
      </c>
    </row>
    <row r="13" spans="1:15" ht="16.5" customHeight="1" thickBot="1" x14ac:dyDescent="0.4">
      <c r="B13" s="2"/>
      <c r="C13" s="2"/>
    </row>
    <row r="14" spans="1:15" ht="15" thickBot="1" x14ac:dyDescent="0.4">
      <c r="A14" t="s">
        <v>34</v>
      </c>
      <c r="B14" s="3" t="s">
        <v>0</v>
      </c>
      <c r="C14" s="4" t="s">
        <v>30</v>
      </c>
      <c r="D14" s="4" t="s">
        <v>25</v>
      </c>
      <c r="E14" s="4" t="s">
        <v>26</v>
      </c>
      <c r="F14" s="4" t="s">
        <v>27</v>
      </c>
      <c r="G14" s="9" t="s">
        <v>31</v>
      </c>
      <c r="H14" s="5" t="s">
        <v>32</v>
      </c>
      <c r="I14" s="11" t="s">
        <v>33</v>
      </c>
      <c r="J14" s="5" t="s">
        <v>40</v>
      </c>
      <c r="K14" s="5" t="s">
        <v>41</v>
      </c>
      <c r="L14" s="5" t="s">
        <v>42</v>
      </c>
      <c r="M14" s="5" t="s">
        <v>43</v>
      </c>
      <c r="N14" s="5" t="s">
        <v>44</v>
      </c>
      <c r="O14" s="5" t="s">
        <v>35</v>
      </c>
    </row>
    <row r="15" spans="1:15" x14ac:dyDescent="0.35">
      <c r="A15">
        <v>1</v>
      </c>
      <c r="B15" t="s">
        <v>1</v>
      </c>
      <c r="C15">
        <v>2017</v>
      </c>
      <c r="D15">
        <v>23.5</v>
      </c>
      <c r="E15">
        <f>VLOOKUP(B15,'[1]SHIP_Early_Prenatal_Care_2010-2'!$1:$1048576,2,0)</f>
        <v>78.099999999999994</v>
      </c>
      <c r="F15">
        <f>VLOOKUP(B15,[2]SHIP_Babies_with_Low_Birth_Weig!$1:$1048576,2,0)</f>
        <v>6.6</v>
      </c>
      <c r="G15" s="10">
        <f>STANDARDIZE(D15,$D$11,$D$12)</f>
        <v>1.4704679647100594</v>
      </c>
      <c r="H15">
        <f>STANDARDIZE(E15,$E$11,$E$12)</f>
        <v>0.68858178807464687</v>
      </c>
      <c r="I15" s="12">
        <f>STANDARDIZE(F15,$F$11,$F$12)</f>
        <v>-0.97162874158738033</v>
      </c>
      <c r="J15">
        <f>SUMXMY2($E$3:$G$3,G15:I15)</f>
        <v>13.091353403746995</v>
      </c>
      <c r="K15">
        <f>SUMXMY2($E$4:$G$4,G15:I15)</f>
        <v>6.1869336403938435</v>
      </c>
      <c r="L15">
        <f>SUMXMY2($E$5:$G$5,G15:I15)</f>
        <v>0.84428397290837864</v>
      </c>
      <c r="M15">
        <f>SUMXMY2($E$6:$G$6,G15:I15)</f>
        <v>4.2388217069165348</v>
      </c>
      <c r="N15">
        <f>MIN(J15:M15)</f>
        <v>0.84428397290837864</v>
      </c>
      <c r="O15">
        <f>MATCH(N15,J15:M15,0)</f>
        <v>3</v>
      </c>
    </row>
    <row r="16" spans="1:15" x14ac:dyDescent="0.35">
      <c r="A16">
        <v>2</v>
      </c>
      <c r="B16" t="s">
        <v>2</v>
      </c>
      <c r="C16">
        <v>2017</v>
      </c>
      <c r="D16">
        <v>11.9</v>
      </c>
      <c r="E16">
        <f>VLOOKUP(B16,'[1]SHIP_Early_Prenatal_Care_2010-2'!$1:$1048576,2,0)</f>
        <v>71</v>
      </c>
      <c r="F16">
        <f>VLOOKUP(B16,[2]SHIP_Babies_with_Low_Birth_Weig!$1:$1048576,2,0)</f>
        <v>7.8</v>
      </c>
      <c r="G16" s="10">
        <f t="shared" ref="G16:G38" si="0">STANDARDIZE(D16,$D$11,$D$12)</f>
        <v>-0.34415207684703536</v>
      </c>
      <c r="H16">
        <f t="shared" ref="H16:H38" si="1">STANDARDIZE(E16,$E$11,$E$12)</f>
        <v>-0.60793021952667292</v>
      </c>
      <c r="I16" s="12">
        <f t="shared" ref="I16:I38" si="2">STANDARDIZE(F16,$F$11,$F$12)</f>
        <v>-0.38002392641366928</v>
      </c>
      <c r="J16">
        <f>SUMXMY2($E$3:$G$3,G16:I16)</f>
        <v>3.9099286567399147</v>
      </c>
      <c r="K16">
        <f t="shared" ref="K16:K38" si="3">SUMXMY2($E$4:$G$4,G16:I16)</f>
        <v>1.5941479011564965</v>
      </c>
      <c r="L16">
        <f t="shared" ref="L16:L38" si="4">SUMXMY2($E$5:$G$5,G16:I16)</f>
        <v>2.7871290009233847</v>
      </c>
      <c r="M16">
        <f t="shared" ref="M16:M38" si="5">SUMXMY2($E$6:$G$6,G16:I16)</f>
        <v>2.5256685516924011</v>
      </c>
      <c r="N16">
        <f t="shared" ref="N16:N38" si="6">MIN(J16:M16)</f>
        <v>1.5941479011564965</v>
      </c>
      <c r="O16">
        <f t="shared" ref="O16:O38" si="7">MATCH(N16,J16:M16,0)</f>
        <v>2</v>
      </c>
    </row>
    <row r="17" spans="1:15" x14ac:dyDescent="0.35">
      <c r="A17">
        <v>3</v>
      </c>
      <c r="B17" t="s">
        <v>3</v>
      </c>
      <c r="C17">
        <v>2017</v>
      </c>
      <c r="D17">
        <v>28.9</v>
      </c>
      <c r="E17">
        <f>VLOOKUP(B17,'[1]SHIP_Early_Prenatal_Care_2010-2'!$1:$1048576,2,0)</f>
        <v>67.099999999999994</v>
      </c>
      <c r="F17">
        <f>VLOOKUP(B17,[2]SHIP_Babies_with_Low_Birth_Weig!$1:$1048576,2,0)</f>
        <v>12.4</v>
      </c>
      <c r="G17" s="10">
        <f t="shared" si="0"/>
        <v>2.3152048806073271</v>
      </c>
      <c r="H17">
        <f t="shared" si="1"/>
        <v>-1.3200987870823291</v>
      </c>
      <c r="I17" s="12">
        <f t="shared" si="2"/>
        <v>1.8877945317522233</v>
      </c>
      <c r="J17">
        <f t="shared" ref="J16:J38" si="8">SUMXMY2($E$3:$G$3,G17:I17)</f>
        <v>6.3614048133724355</v>
      </c>
      <c r="K17">
        <f t="shared" si="3"/>
        <v>19.064767975008209</v>
      </c>
      <c r="L17">
        <f t="shared" si="4"/>
        <v>13.060884025943672</v>
      </c>
      <c r="M17">
        <f t="shared" si="5"/>
        <v>4.5149928919841917</v>
      </c>
      <c r="N17">
        <f t="shared" si="6"/>
        <v>4.5149928919841917</v>
      </c>
      <c r="O17">
        <f t="shared" si="7"/>
        <v>4</v>
      </c>
    </row>
    <row r="18" spans="1:15" x14ac:dyDescent="0.35">
      <c r="A18">
        <v>4</v>
      </c>
      <c r="B18" t="s">
        <v>4</v>
      </c>
      <c r="C18">
        <v>2017</v>
      </c>
      <c r="D18">
        <v>11</v>
      </c>
      <c r="E18">
        <f>VLOOKUP(B18,'[1]SHIP_Early_Prenatal_Care_2010-2'!$1:$1048576,2,0)</f>
        <v>69</v>
      </c>
      <c r="F18">
        <f>VLOOKUP(B18,[2]SHIP_Babies_with_Low_Birth_Weig!$1:$1048576,2,0)</f>
        <v>9.5</v>
      </c>
      <c r="G18" s="10">
        <f t="shared" si="0"/>
        <v>-0.48494156282991346</v>
      </c>
      <c r="H18">
        <f t="shared" si="1"/>
        <v>-0.97314486955521395</v>
      </c>
      <c r="I18" s="12">
        <f t="shared" si="2"/>
        <v>0.45808289508242145</v>
      </c>
      <c r="J18">
        <f t="shared" si="8"/>
        <v>1.3086875877962574</v>
      </c>
      <c r="K18">
        <f t="shared" si="3"/>
        <v>3.0960199128067618</v>
      </c>
      <c r="L18">
        <f t="shared" si="4"/>
        <v>5.224497703371922</v>
      </c>
      <c r="M18">
        <f t="shared" si="5"/>
        <v>2.1273829616082596</v>
      </c>
      <c r="N18">
        <f t="shared" si="6"/>
        <v>1.3086875877962574</v>
      </c>
      <c r="O18">
        <f t="shared" si="7"/>
        <v>1</v>
      </c>
    </row>
    <row r="19" spans="1:15" x14ac:dyDescent="0.35">
      <c r="A19">
        <v>5</v>
      </c>
      <c r="B19" t="s">
        <v>5</v>
      </c>
      <c r="C19">
        <v>2017</v>
      </c>
      <c r="D19">
        <v>8.1</v>
      </c>
      <c r="E19">
        <f>VLOOKUP(B19,'[1]SHIP_Early_Prenatal_Care_2010-2'!$1:$1048576,2,0)</f>
        <v>77.099999999999994</v>
      </c>
      <c r="F19">
        <f>VLOOKUP(B19,[2]SHIP_Babies_with_Low_Birth_Weig!$1:$1048576,2,0)</f>
        <v>7.8</v>
      </c>
      <c r="G19" s="10">
        <f t="shared" si="0"/>
        <v>-0.93859657321918721</v>
      </c>
      <c r="H19">
        <f t="shared" si="1"/>
        <v>0.50597446306037641</v>
      </c>
      <c r="I19" s="12">
        <f t="shared" si="2"/>
        <v>-0.38002392641366928</v>
      </c>
      <c r="J19">
        <f t="shared" si="8"/>
        <v>8.2425323133342552</v>
      </c>
      <c r="K19">
        <f t="shared" si="3"/>
        <v>0</v>
      </c>
      <c r="L19">
        <f t="shared" si="4"/>
        <v>2.5832139389759559</v>
      </c>
      <c r="M19">
        <f t="shared" si="5"/>
        <v>5.0857777502196635</v>
      </c>
      <c r="N19">
        <f t="shared" si="6"/>
        <v>0</v>
      </c>
      <c r="O19">
        <f t="shared" si="7"/>
        <v>2</v>
      </c>
    </row>
    <row r="20" spans="1:15" x14ac:dyDescent="0.35">
      <c r="A20">
        <v>6</v>
      </c>
      <c r="B20" t="s">
        <v>6</v>
      </c>
      <c r="C20">
        <v>2017</v>
      </c>
      <c r="D20">
        <v>15.8</v>
      </c>
      <c r="E20">
        <f>VLOOKUP(B20,'[1]SHIP_Early_Prenatal_Care_2010-2'!$1:$1048576,2,0)</f>
        <v>71.3</v>
      </c>
      <c r="F20">
        <f>VLOOKUP(B20,[2]SHIP_Babies_with_Low_Birth_Weig!$1:$1048576,2,0)</f>
        <v>7.4</v>
      </c>
      <c r="G20" s="10">
        <f t="shared" si="0"/>
        <v>0.26593569574543618</v>
      </c>
      <c r="H20">
        <f t="shared" si="1"/>
        <v>-0.55314802202239222</v>
      </c>
      <c r="I20" s="12">
        <f t="shared" si="2"/>
        <v>-0.57722553147157263</v>
      </c>
      <c r="J20">
        <f t="shared" si="8"/>
        <v>4.7803279914110934</v>
      </c>
      <c r="K20">
        <f t="shared" si="3"/>
        <v>2.6115268984223765</v>
      </c>
      <c r="L20">
        <f t="shared" si="4"/>
        <v>1.7748804866559122</v>
      </c>
      <c r="M20">
        <f t="shared" si="5"/>
        <v>1.875432908968486</v>
      </c>
      <c r="N20">
        <f t="shared" si="6"/>
        <v>1.7748804866559122</v>
      </c>
      <c r="O20">
        <f t="shared" si="7"/>
        <v>3</v>
      </c>
    </row>
    <row r="21" spans="1:15" x14ac:dyDescent="0.35">
      <c r="A21">
        <v>7</v>
      </c>
      <c r="B21" t="s">
        <v>7</v>
      </c>
      <c r="C21">
        <v>2017</v>
      </c>
      <c r="D21">
        <v>6.7</v>
      </c>
      <c r="E21">
        <f>VLOOKUP(B21,'[1]SHIP_Early_Prenatal_Care_2010-2'!$1:$1048576,2,0)</f>
        <v>81.2</v>
      </c>
      <c r="F21">
        <f>VLOOKUP(B21,[2]SHIP_Babies_with_Low_Birth_Weig!$1:$1048576,2,0)</f>
        <v>6.8</v>
      </c>
      <c r="G21" s="10">
        <f t="shared" si="0"/>
        <v>-1.157602440303664</v>
      </c>
      <c r="H21">
        <f t="shared" si="1"/>
        <v>1.254664495618887</v>
      </c>
      <c r="I21" s="12">
        <f t="shared" si="2"/>
        <v>-0.87302793905842846</v>
      </c>
      <c r="J21">
        <f t="shared" si="8"/>
        <v>14.376773874200609</v>
      </c>
      <c r="K21">
        <f t="shared" si="3"/>
        <v>0.85155329115372114</v>
      </c>
      <c r="L21">
        <f t="shared" si="4"/>
        <v>3.6042515761577216</v>
      </c>
      <c r="M21">
        <f t="shared" si="5"/>
        <v>9.106437293878523</v>
      </c>
      <c r="N21">
        <f t="shared" si="6"/>
        <v>0.85155329115372114</v>
      </c>
      <c r="O21">
        <f t="shared" si="7"/>
        <v>2</v>
      </c>
    </row>
    <row r="22" spans="1:15" x14ac:dyDescent="0.35">
      <c r="A22">
        <v>8</v>
      </c>
      <c r="B22" t="s">
        <v>8</v>
      </c>
      <c r="C22">
        <v>2017</v>
      </c>
      <c r="D22">
        <v>18.2</v>
      </c>
      <c r="E22">
        <f>VLOOKUP(B22,'[1]SHIP_Early_Prenatal_Care_2010-2'!$1:$1048576,2,0)</f>
        <v>78.3</v>
      </c>
      <c r="F22">
        <f>VLOOKUP(B22,[2]SHIP_Babies_with_Low_Birth_Weig!$1:$1048576,2,0)</f>
        <v>7.4</v>
      </c>
      <c r="G22" s="10">
        <f t="shared" si="0"/>
        <v>0.64137432503311076</v>
      </c>
      <c r="H22">
        <f t="shared" si="1"/>
        <v>0.72510325307750156</v>
      </c>
      <c r="I22" s="12">
        <f t="shared" si="2"/>
        <v>-0.57722553147157263</v>
      </c>
      <c r="J22">
        <f t="shared" si="8"/>
        <v>9.7664380065564789</v>
      </c>
      <c r="K22">
        <f t="shared" si="3"/>
        <v>2.5832139389759559</v>
      </c>
      <c r="L22">
        <f t="shared" si="4"/>
        <v>0</v>
      </c>
      <c r="M22">
        <f t="shared" si="5"/>
        <v>2.8422358485094099</v>
      </c>
      <c r="N22">
        <f t="shared" si="6"/>
        <v>0</v>
      </c>
      <c r="O22">
        <f t="shared" si="7"/>
        <v>3</v>
      </c>
    </row>
    <row r="23" spans="1:15" x14ac:dyDescent="0.35">
      <c r="A23">
        <v>9</v>
      </c>
      <c r="B23" t="s">
        <v>9</v>
      </c>
      <c r="C23">
        <v>2017</v>
      </c>
      <c r="D23">
        <v>13.5</v>
      </c>
      <c r="E23">
        <f>VLOOKUP(B23,'[1]SHIP_Early_Prenatal_Care_2010-2'!$1:$1048576,2,0)</f>
        <v>65</v>
      </c>
      <c r="F23">
        <f>VLOOKUP(B23,[2]SHIP_Babies_with_Low_Birth_Weig!$1:$1048576,2,0)</f>
        <v>11.1</v>
      </c>
      <c r="G23" s="10">
        <f t="shared" si="0"/>
        <v>-9.3859657321918921E-2</v>
      </c>
      <c r="H23">
        <f t="shared" si="1"/>
        <v>-1.7035741696122961</v>
      </c>
      <c r="I23" s="12">
        <f t="shared" si="2"/>
        <v>1.2468893153140359</v>
      </c>
      <c r="J23">
        <f t="shared" si="8"/>
        <v>0</v>
      </c>
      <c r="K23">
        <f t="shared" si="3"/>
        <v>8.2425323133342552</v>
      </c>
      <c r="L23">
        <f t="shared" si="4"/>
        <v>9.7664380065564789</v>
      </c>
      <c r="M23">
        <f t="shared" si="5"/>
        <v>2.9119031704499259</v>
      </c>
      <c r="N23">
        <f t="shared" si="6"/>
        <v>0</v>
      </c>
      <c r="O23">
        <f t="shared" si="7"/>
        <v>1</v>
      </c>
    </row>
    <row r="24" spans="1:15" x14ac:dyDescent="0.35">
      <c r="A24">
        <v>10</v>
      </c>
      <c r="B24" t="s">
        <v>10</v>
      </c>
      <c r="C24">
        <v>2017</v>
      </c>
      <c r="D24">
        <v>21.4</v>
      </c>
      <c r="E24">
        <f>VLOOKUP(B24,'[1]SHIP_Early_Prenatal_Care_2010-2'!$1:$1048576,2,0)</f>
        <v>78.400000000000006</v>
      </c>
      <c r="F24">
        <f>VLOOKUP(B24,[2]SHIP_Babies_with_Low_Birth_Weig!$1:$1048576,2,0)</f>
        <v>7.3</v>
      </c>
      <c r="G24" s="10">
        <f t="shared" si="0"/>
        <v>1.1419591640833437</v>
      </c>
      <c r="H24">
        <f t="shared" si="1"/>
        <v>0.74336398557893013</v>
      </c>
      <c r="I24" s="12">
        <f t="shared" si="2"/>
        <v>-0.62652593273604884</v>
      </c>
      <c r="J24">
        <f t="shared" si="8"/>
        <v>11.024439186296695</v>
      </c>
      <c r="K24">
        <f t="shared" si="3"/>
        <v>4.4458292005450231</v>
      </c>
      <c r="L24">
        <f t="shared" si="4"/>
        <v>0.25334916500327476</v>
      </c>
      <c r="M24">
        <f t="shared" si="5"/>
        <v>3.0548593717060557</v>
      </c>
      <c r="N24">
        <f t="shared" si="6"/>
        <v>0.25334916500327476</v>
      </c>
      <c r="O24">
        <f t="shared" si="7"/>
        <v>3</v>
      </c>
    </row>
    <row r="25" spans="1:15" x14ac:dyDescent="0.35">
      <c r="A25">
        <v>11</v>
      </c>
      <c r="B25" t="s">
        <v>11</v>
      </c>
      <c r="C25">
        <v>2017</v>
      </c>
      <c r="D25">
        <v>8.3000000000000007</v>
      </c>
      <c r="E25">
        <f>VLOOKUP(B25,'[1]SHIP_Early_Prenatal_Care_2010-2'!$1:$1048576,2,0)</f>
        <v>80</v>
      </c>
      <c r="F25">
        <f>VLOOKUP(B25,[2]SHIP_Babies_with_Low_Birth_Weig!$1:$1048576,2,0)</f>
        <v>6.9</v>
      </c>
      <c r="G25" s="10">
        <f t="shared" si="0"/>
        <v>-0.9073100207785475</v>
      </c>
      <c r="H25">
        <f t="shared" si="1"/>
        <v>1.035535705601762</v>
      </c>
      <c r="I25" s="12">
        <f t="shared" si="2"/>
        <v>-0.82372753779395225</v>
      </c>
      <c r="J25">
        <f t="shared" si="8"/>
        <v>12.451878554677721</v>
      </c>
      <c r="K25">
        <f t="shared" si="3"/>
        <v>0.47828685271750226</v>
      </c>
      <c r="L25">
        <f t="shared" si="4"/>
        <v>2.5555547496632691</v>
      </c>
      <c r="M25">
        <f t="shared" si="5"/>
        <v>7.338233684310433</v>
      </c>
      <c r="N25">
        <f t="shared" si="6"/>
        <v>0.47828685271750226</v>
      </c>
      <c r="O25">
        <f t="shared" si="7"/>
        <v>2</v>
      </c>
    </row>
    <row r="26" spans="1:15" x14ac:dyDescent="0.35">
      <c r="A26">
        <v>12</v>
      </c>
      <c r="B26" t="s">
        <v>12</v>
      </c>
      <c r="C26">
        <v>2017</v>
      </c>
      <c r="D26">
        <v>17.899999999999999</v>
      </c>
      <c r="E26">
        <f>VLOOKUP(B26,'[1]SHIP_Early_Prenatal_Care_2010-2'!$1:$1048576,2,0)</f>
        <v>78.900000000000006</v>
      </c>
      <c r="F26">
        <f>VLOOKUP(B26,[2]SHIP_Babies_with_Low_Birth_Weig!$1:$1048576,2,0)</f>
        <v>11</v>
      </c>
      <c r="G26" s="10">
        <f t="shared" si="0"/>
        <v>0.59444449637215124</v>
      </c>
      <c r="H26">
        <f t="shared" si="1"/>
        <v>0.83466764808606542</v>
      </c>
      <c r="I26" s="12">
        <f t="shared" si="2"/>
        <v>1.1975889140495601</v>
      </c>
      <c r="J26">
        <f t="shared" si="8"/>
        <v>6.9188646626700319</v>
      </c>
      <c r="K26">
        <f t="shared" si="3"/>
        <v>4.9471164053305454</v>
      </c>
      <c r="L26">
        <f t="shared" si="4"/>
        <v>3.1641730815022253</v>
      </c>
      <c r="M26">
        <f t="shared" si="5"/>
        <v>1.8986332939008113</v>
      </c>
      <c r="N26">
        <f t="shared" si="6"/>
        <v>1.8986332939008113</v>
      </c>
      <c r="O26">
        <f t="shared" si="7"/>
        <v>4</v>
      </c>
    </row>
    <row r="27" spans="1:15" x14ac:dyDescent="0.35">
      <c r="A27">
        <v>13</v>
      </c>
      <c r="B27" t="s">
        <v>13</v>
      </c>
      <c r="C27">
        <v>2017</v>
      </c>
      <c r="D27">
        <v>9</v>
      </c>
      <c r="E27">
        <f>VLOOKUP(B27,'[1]SHIP_Early_Prenatal_Care_2010-2'!$1:$1048576,2,0)</f>
        <v>78.099999999999994</v>
      </c>
      <c r="F27">
        <f>VLOOKUP(B27,[2]SHIP_Babies_with_Low_Birth_Weig!$1:$1048576,2,0)</f>
        <v>7.2</v>
      </c>
      <c r="G27" s="10">
        <f t="shared" si="0"/>
        <v>-0.79780708723630911</v>
      </c>
      <c r="H27">
        <f t="shared" si="1"/>
        <v>0.68858178807464687</v>
      </c>
      <c r="I27" s="12">
        <f t="shared" si="2"/>
        <v>-0.67582633400052461</v>
      </c>
      <c r="J27">
        <f t="shared" si="8"/>
        <v>9.9147875780993218</v>
      </c>
      <c r="K27">
        <f t="shared" si="3"/>
        <v>0.1406661788463705</v>
      </c>
      <c r="L27">
        <f t="shared" si="4"/>
        <v>2.0822990730871105</v>
      </c>
      <c r="M27">
        <f t="shared" si="5"/>
        <v>5.670242520356453</v>
      </c>
      <c r="N27">
        <f t="shared" si="6"/>
        <v>0.1406661788463705</v>
      </c>
      <c r="O27">
        <f t="shared" si="7"/>
        <v>2</v>
      </c>
    </row>
    <row r="28" spans="1:15" x14ac:dyDescent="0.35">
      <c r="A28">
        <v>14</v>
      </c>
      <c r="B28" t="s">
        <v>14</v>
      </c>
      <c r="C28">
        <v>2017</v>
      </c>
      <c r="D28">
        <v>6</v>
      </c>
      <c r="E28">
        <f>VLOOKUP(B28,'[1]SHIP_Early_Prenatal_Care_2010-2'!$1:$1048576,2,0)</f>
        <v>72.5</v>
      </c>
      <c r="F28">
        <f>VLOOKUP(B28,[2]SHIP_Babies_with_Low_Birth_Weig!$1:$1048576,2,0)</f>
        <v>8.3000000000000007</v>
      </c>
      <c r="G28" s="10">
        <f t="shared" si="0"/>
        <v>-1.2671053738459026</v>
      </c>
      <c r="H28">
        <f t="shared" si="1"/>
        <v>-0.33401923200526712</v>
      </c>
      <c r="I28" s="12">
        <f t="shared" si="2"/>
        <v>-0.13352192009128924</v>
      </c>
      <c r="J28">
        <f t="shared" si="8"/>
        <v>5.1577214172989247</v>
      </c>
      <c r="K28">
        <f t="shared" si="3"/>
        <v>0.87427067896019495</v>
      </c>
      <c r="L28">
        <f t="shared" si="4"/>
        <v>4.9609080941931349</v>
      </c>
      <c r="M28">
        <f t="shared" si="5"/>
        <v>5.0874286949701109</v>
      </c>
      <c r="N28">
        <f t="shared" si="6"/>
        <v>0.87427067896019495</v>
      </c>
      <c r="O28">
        <f t="shared" si="7"/>
        <v>2</v>
      </c>
    </row>
    <row r="29" spans="1:15" x14ac:dyDescent="0.35">
      <c r="A29">
        <v>15</v>
      </c>
      <c r="B29" t="s">
        <v>15</v>
      </c>
      <c r="C29">
        <v>2017</v>
      </c>
      <c r="D29">
        <v>8.5</v>
      </c>
      <c r="E29">
        <f>VLOOKUP(B29,'[1]SHIP_Early_Prenatal_Care_2010-2'!$1:$1048576,2,0)</f>
        <v>80.3</v>
      </c>
      <c r="F29">
        <f>VLOOKUP(B29,[2]SHIP_Babies_with_Low_Birth_Weig!$1:$1048576,2,0)</f>
        <v>10.4</v>
      </c>
      <c r="G29" s="10">
        <f t="shared" si="0"/>
        <v>-0.87602346833790801</v>
      </c>
      <c r="H29">
        <f t="shared" si="1"/>
        <v>1.0903179031060426</v>
      </c>
      <c r="I29" s="12">
        <f t="shared" si="2"/>
        <v>0.90178650646270486</v>
      </c>
      <c r="J29">
        <f t="shared" si="8"/>
        <v>8.5367090899385083</v>
      </c>
      <c r="K29">
        <f t="shared" si="3"/>
        <v>1.9884106352096045</v>
      </c>
      <c r="L29">
        <f t="shared" si="4"/>
        <v>4.6233544122772114</v>
      </c>
      <c r="M29">
        <f t="shared" si="5"/>
        <v>5.2639265984839971</v>
      </c>
      <c r="N29">
        <f t="shared" si="6"/>
        <v>1.9884106352096045</v>
      </c>
      <c r="O29">
        <f t="shared" si="7"/>
        <v>2</v>
      </c>
    </row>
    <row r="30" spans="1:15" x14ac:dyDescent="0.35">
      <c r="A30">
        <v>16</v>
      </c>
      <c r="B30" t="s">
        <v>16</v>
      </c>
      <c r="C30">
        <v>2017</v>
      </c>
      <c r="D30">
        <v>9.5</v>
      </c>
      <c r="E30">
        <f>VLOOKUP(B30,'[1]SHIP_Early_Prenatal_Care_2010-2'!$1:$1048576,2,0)</f>
        <v>70.900000000000006</v>
      </c>
      <c r="F30">
        <f>VLOOKUP(B30,[2]SHIP_Babies_with_Low_Birth_Weig!$1:$1048576,2,0)</f>
        <v>7.5</v>
      </c>
      <c r="G30" s="10">
        <f t="shared" si="0"/>
        <v>-0.71959070613471021</v>
      </c>
      <c r="H30">
        <f t="shared" si="1"/>
        <v>-0.62619095202809893</v>
      </c>
      <c r="I30" s="12">
        <f t="shared" si="2"/>
        <v>-0.52792513020709697</v>
      </c>
      <c r="J30">
        <f t="shared" si="8"/>
        <v>4.7022602590109202</v>
      </c>
      <c r="K30">
        <f t="shared" si="3"/>
        <v>1.3516368630234281</v>
      </c>
      <c r="L30">
        <f t="shared" si="4"/>
        <v>3.6806523743784427</v>
      </c>
      <c r="M30">
        <f t="shared" si="5"/>
        <v>3.8951233650134753</v>
      </c>
      <c r="N30">
        <f t="shared" si="6"/>
        <v>1.3516368630234281</v>
      </c>
      <c r="O30">
        <f t="shared" si="7"/>
        <v>2</v>
      </c>
    </row>
    <row r="31" spans="1:15" x14ac:dyDescent="0.35">
      <c r="A31">
        <v>17</v>
      </c>
      <c r="B31" t="s">
        <v>17</v>
      </c>
      <c r="C31">
        <v>2017</v>
      </c>
      <c r="D31">
        <v>19.3</v>
      </c>
      <c r="E31">
        <f>VLOOKUP(B31,'[1]SHIP_Early_Prenatal_Care_2010-2'!$1:$1048576,2,0)</f>
        <v>59.1</v>
      </c>
      <c r="F31">
        <f>VLOOKUP(B31,[2]SHIP_Babies_with_Low_Birth_Weig!$1:$1048576,2,0)</f>
        <v>9.8000000000000007</v>
      </c>
      <c r="G31" s="10">
        <f t="shared" si="0"/>
        <v>0.81345036345662858</v>
      </c>
      <c r="H31">
        <f t="shared" si="1"/>
        <v>-2.7809573871964921</v>
      </c>
      <c r="I31" s="12">
        <f t="shared" si="2"/>
        <v>0.60598409887584959</v>
      </c>
      <c r="J31">
        <f t="shared" si="8"/>
        <v>2.394725567794922</v>
      </c>
      <c r="K31">
        <f t="shared" si="3"/>
        <v>14.845801282483487</v>
      </c>
      <c r="L31">
        <f t="shared" si="4"/>
        <v>13.722056405624901</v>
      </c>
      <c r="M31">
        <f t="shared" si="5"/>
        <v>5.6387879180870497</v>
      </c>
      <c r="N31">
        <f t="shared" si="6"/>
        <v>2.394725567794922</v>
      </c>
      <c r="O31">
        <f t="shared" si="7"/>
        <v>1</v>
      </c>
    </row>
    <row r="32" spans="1:15" x14ac:dyDescent="0.35">
      <c r="A32">
        <v>18</v>
      </c>
      <c r="B32" t="s">
        <v>18</v>
      </c>
      <c r="C32">
        <v>2017</v>
      </c>
      <c r="D32">
        <v>9.1</v>
      </c>
      <c r="E32">
        <f>VLOOKUP(B32,'[1]SHIP_Early_Prenatal_Care_2010-2'!$1:$1048576,2,0)</f>
        <v>76.099999999999994</v>
      </c>
      <c r="F32">
        <f>VLOOKUP(B32,[2]SHIP_Babies_with_Low_Birth_Weig!$1:$1048576,2,0)</f>
        <v>9.3000000000000007</v>
      </c>
      <c r="G32" s="10">
        <f t="shared" si="0"/>
        <v>-0.78216381101598942</v>
      </c>
      <c r="H32">
        <f t="shared" si="1"/>
        <v>0.32336713804610584</v>
      </c>
      <c r="I32" s="12">
        <f t="shared" si="2"/>
        <v>0.35948209255346997</v>
      </c>
      <c r="J32">
        <f t="shared" si="8"/>
        <v>5.3697452516920823</v>
      </c>
      <c r="K32">
        <f t="shared" si="3"/>
        <v>0.60468579632801656</v>
      </c>
      <c r="L32">
        <f t="shared" si="4"/>
        <v>3.0652739038133059</v>
      </c>
      <c r="M32">
        <f t="shared" si="5"/>
        <v>3.2678320019469442</v>
      </c>
      <c r="N32">
        <f t="shared" si="6"/>
        <v>0.60468579632801656</v>
      </c>
      <c r="O32">
        <f t="shared" si="7"/>
        <v>2</v>
      </c>
    </row>
    <row r="33" spans="1:15" x14ac:dyDescent="0.35">
      <c r="A33">
        <v>19</v>
      </c>
      <c r="B33" t="s">
        <v>19</v>
      </c>
      <c r="C33">
        <v>2017</v>
      </c>
      <c r="D33">
        <v>9</v>
      </c>
      <c r="E33">
        <f>VLOOKUP(B33,'[1]SHIP_Early_Prenatal_Care_2010-2'!$1:$1048576,2,0)</f>
        <v>75.8</v>
      </c>
      <c r="F33">
        <f>VLOOKUP(B33,[2]SHIP_Babies_with_Low_Birth_Weig!$1:$1048576,2,0)</f>
        <v>6.4</v>
      </c>
      <c r="G33" s="10">
        <f t="shared" si="0"/>
        <v>-0.79780708723630911</v>
      </c>
      <c r="H33">
        <f t="shared" si="1"/>
        <v>0.26858494054182519</v>
      </c>
      <c r="I33" s="12">
        <f t="shared" si="2"/>
        <v>-1.0702295441163319</v>
      </c>
      <c r="J33">
        <f t="shared" si="8"/>
        <v>9.7539933485748591</v>
      </c>
      <c r="K33">
        <f t="shared" si="3"/>
        <v>0.55255925947322271</v>
      </c>
      <c r="L33">
        <f t="shared" si="4"/>
        <v>2.5227050635860579</v>
      </c>
      <c r="M33">
        <f t="shared" si="5"/>
        <v>6.1318485263450366</v>
      </c>
      <c r="N33">
        <f t="shared" si="6"/>
        <v>0.55255925947322271</v>
      </c>
      <c r="O33">
        <f t="shared" si="7"/>
        <v>2</v>
      </c>
    </row>
    <row r="34" spans="1:15" x14ac:dyDescent="0.35">
      <c r="A34">
        <v>20</v>
      </c>
      <c r="B34" t="s">
        <v>20</v>
      </c>
      <c r="C34">
        <v>2017</v>
      </c>
      <c r="D34">
        <v>13</v>
      </c>
      <c r="E34">
        <f>VLOOKUP(B34,'[1]SHIP_Early_Prenatal_Care_2010-2'!$1:$1048576,2,0)</f>
        <v>76.400000000000006</v>
      </c>
      <c r="F34">
        <f>VLOOKUP(B34,[2]SHIP_Babies_with_Low_Birth_Weig!$1:$1048576,2,0)</f>
        <v>13.2</v>
      </c>
      <c r="G34" s="10">
        <f t="shared" si="0"/>
        <v>-0.17207603842351782</v>
      </c>
      <c r="H34">
        <f t="shared" si="1"/>
        <v>0.37814933555038904</v>
      </c>
      <c r="I34" s="12">
        <f t="shared" si="2"/>
        <v>2.2821977418680301</v>
      </c>
      <c r="J34">
        <f t="shared" si="8"/>
        <v>5.4115540923131533</v>
      </c>
      <c r="K34">
        <f t="shared" si="3"/>
        <v>7.6913172045549789</v>
      </c>
      <c r="L34">
        <f t="shared" si="4"/>
        <v>8.9583799708113006</v>
      </c>
      <c r="M34">
        <f t="shared" si="5"/>
        <v>4.2973123760860759</v>
      </c>
      <c r="N34">
        <f t="shared" si="6"/>
        <v>4.2973123760860759</v>
      </c>
      <c r="O34">
        <f t="shared" si="7"/>
        <v>4</v>
      </c>
    </row>
    <row r="35" spans="1:15" x14ac:dyDescent="0.35">
      <c r="A35">
        <v>21</v>
      </c>
      <c r="B35" t="s">
        <v>21</v>
      </c>
      <c r="C35">
        <v>2017</v>
      </c>
      <c r="D35">
        <v>11.3</v>
      </c>
      <c r="E35">
        <f>VLOOKUP(B35,'[1]SHIP_Early_Prenatal_Care_2010-2'!$1:$1048576,2,0)</f>
        <v>75.3</v>
      </c>
      <c r="F35">
        <f>VLOOKUP(B35,[2]SHIP_Babies_with_Low_Birth_Weig!$1:$1048576,2,0)</f>
        <v>7.3</v>
      </c>
      <c r="G35" s="10">
        <f t="shared" si="0"/>
        <v>-0.438011734168954</v>
      </c>
      <c r="H35">
        <f t="shared" si="1"/>
        <v>0.1772812780346899</v>
      </c>
      <c r="I35" s="12">
        <f t="shared" si="2"/>
        <v>-0.62652593273604884</v>
      </c>
      <c r="J35">
        <f t="shared" si="8"/>
        <v>7.1657425585680325</v>
      </c>
      <c r="K35">
        <f t="shared" si="3"/>
        <v>0.4193876300902365</v>
      </c>
      <c r="L35">
        <f t="shared" si="4"/>
        <v>1.4676137107044085</v>
      </c>
      <c r="M35">
        <f t="shared" si="5"/>
        <v>3.629939341001835</v>
      </c>
      <c r="N35">
        <f t="shared" si="6"/>
        <v>0.4193876300902365</v>
      </c>
      <c r="O35">
        <f t="shared" si="7"/>
        <v>2</v>
      </c>
    </row>
    <row r="36" spans="1:15" x14ac:dyDescent="0.35">
      <c r="A36">
        <v>22</v>
      </c>
      <c r="B36" t="s">
        <v>22</v>
      </c>
      <c r="C36">
        <v>2017</v>
      </c>
      <c r="D36">
        <v>26.1</v>
      </c>
      <c r="E36">
        <f>VLOOKUP(B36,'[1]SHIP_Early_Prenatal_Care_2010-2'!$1:$1048576,2,0)</f>
        <v>72.099999999999994</v>
      </c>
      <c r="F36">
        <f>VLOOKUP(B36,[2]SHIP_Babies_with_Low_Birth_Weig!$1:$1048576,2,0)</f>
        <v>9.4</v>
      </c>
      <c r="G36" s="10">
        <f t="shared" si="0"/>
        <v>1.8771931464383738</v>
      </c>
      <c r="H36">
        <f t="shared" si="1"/>
        <v>-0.40706216201097634</v>
      </c>
      <c r="I36" s="12">
        <f t="shared" si="2"/>
        <v>0.40878249381794568</v>
      </c>
      <c r="J36">
        <f t="shared" si="8"/>
        <v>6.2684155853039956</v>
      </c>
      <c r="K36">
        <f t="shared" si="3"/>
        <v>9.3845231926495067</v>
      </c>
      <c r="L36">
        <f t="shared" si="4"/>
        <v>3.7812585123972942</v>
      </c>
      <c r="M36">
        <f t="shared" si="5"/>
        <v>1.1267291071041075</v>
      </c>
      <c r="N36">
        <f t="shared" si="6"/>
        <v>1.1267291071041075</v>
      </c>
      <c r="O36">
        <f t="shared" si="7"/>
        <v>4</v>
      </c>
    </row>
    <row r="37" spans="1:15" x14ac:dyDescent="0.35">
      <c r="A37">
        <v>23</v>
      </c>
      <c r="B37" t="s">
        <v>23</v>
      </c>
      <c r="C37">
        <v>2017</v>
      </c>
      <c r="D37">
        <v>19.5</v>
      </c>
      <c r="E37">
        <f>VLOOKUP(B37,'[1]SHIP_Early_Prenatal_Care_2010-2'!$1:$1048576,2,0)</f>
        <v>72.099999999999994</v>
      </c>
      <c r="F37">
        <f>VLOOKUP(B37,[2]SHIP_Babies_with_Low_Birth_Weig!$1:$1048576,2,0)</f>
        <v>9.9</v>
      </c>
      <c r="G37" s="10">
        <f t="shared" si="0"/>
        <v>0.84473691589726796</v>
      </c>
      <c r="H37">
        <f t="shared" si="1"/>
        <v>-0.40706216201097634</v>
      </c>
      <c r="I37" s="12">
        <f t="shared" si="2"/>
        <v>0.65528450014032524</v>
      </c>
      <c r="J37">
        <f t="shared" si="8"/>
        <v>2.9119031704499259</v>
      </c>
      <c r="K37">
        <f t="shared" si="3"/>
        <v>5.0857777502196635</v>
      </c>
      <c r="L37">
        <f t="shared" si="4"/>
        <v>2.8422358485094099</v>
      </c>
      <c r="M37">
        <f t="shared" si="5"/>
        <v>0</v>
      </c>
      <c r="N37">
        <f t="shared" si="6"/>
        <v>0</v>
      </c>
      <c r="O37">
        <f t="shared" si="7"/>
        <v>4</v>
      </c>
    </row>
    <row r="38" spans="1:15" x14ac:dyDescent="0.35">
      <c r="A38">
        <v>24</v>
      </c>
      <c r="B38" t="s">
        <v>24</v>
      </c>
      <c r="C38">
        <v>2017</v>
      </c>
      <c r="D38">
        <v>12.9</v>
      </c>
      <c r="E38">
        <f>VLOOKUP(B38,'[1]SHIP_Early_Prenatal_Care_2010-2'!$1:$1048576,2,0)</f>
        <v>79.8</v>
      </c>
      <c r="F38">
        <f>VLOOKUP(B38,[2]SHIP_Babies_with_Low_Birth_Weig!$1:$1048576,2,0)</f>
        <v>5</v>
      </c>
      <c r="G38" s="10">
        <f t="shared" si="0"/>
        <v>-0.18771931464383756</v>
      </c>
      <c r="H38">
        <f t="shared" si="1"/>
        <v>0.99901424059890731</v>
      </c>
      <c r="I38" s="12">
        <f t="shared" si="2"/>
        <v>-1.7604351618189948</v>
      </c>
      <c r="J38">
        <f t="shared" si="8"/>
        <v>16.356794261043962</v>
      </c>
      <c r="K38">
        <f t="shared" si="3"/>
        <v>2.7124400585141335</v>
      </c>
      <c r="L38">
        <f t="shared" si="4"/>
        <v>2.162408521784605</v>
      </c>
      <c r="M38">
        <f t="shared" si="5"/>
        <v>8.8787182031363514</v>
      </c>
      <c r="N38">
        <f t="shared" si="6"/>
        <v>2.162408521784605</v>
      </c>
      <c r="O38">
        <f t="shared" si="7"/>
        <v>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667A-E694-4CA0-920B-8DE44571CCE2}">
  <dimension ref="A1:O38"/>
  <sheetViews>
    <sheetView workbookViewId="0">
      <selection activeCell="D12" sqref="D12"/>
    </sheetView>
  </sheetViews>
  <sheetFormatPr defaultRowHeight="14.5" x14ac:dyDescent="0.35"/>
  <cols>
    <col min="1" max="1" width="13.81640625" bestFit="1" customWidth="1"/>
    <col min="2" max="2" width="15.36328125" bestFit="1" customWidth="1"/>
    <col min="3" max="3" width="17.26953125" customWidth="1"/>
    <col min="4" max="4" width="18.36328125" customWidth="1"/>
    <col min="5" max="5" width="20.54296875" customWidth="1"/>
    <col min="6" max="6" width="17.26953125" customWidth="1"/>
    <col min="7" max="7" width="10.1796875" customWidth="1"/>
    <col min="14" max="14" width="13.6328125" bestFit="1" customWidth="1"/>
    <col min="15" max="15" width="13.7265625" customWidth="1"/>
  </cols>
  <sheetData>
    <row r="1" spans="1:15" x14ac:dyDescent="0.35">
      <c r="D1">
        <v>2</v>
      </c>
      <c r="E1">
        <v>7</v>
      </c>
      <c r="F1">
        <v>8</v>
      </c>
      <c r="G1">
        <v>9</v>
      </c>
    </row>
    <row r="2" spans="1:15" x14ac:dyDescent="0.35">
      <c r="B2" s="8" t="s">
        <v>36</v>
      </c>
      <c r="C2" s="8" t="s">
        <v>37</v>
      </c>
      <c r="D2" s="8" t="s">
        <v>38</v>
      </c>
      <c r="E2" s="8" t="s">
        <v>31</v>
      </c>
      <c r="F2" s="8" t="s">
        <v>32</v>
      </c>
      <c r="G2" s="8" t="s">
        <v>39</v>
      </c>
    </row>
    <row r="3" spans="1:15" x14ac:dyDescent="0.35">
      <c r="B3" s="6">
        <v>1</v>
      </c>
      <c r="C3" s="6">
        <v>4</v>
      </c>
      <c r="D3" s="6" t="str">
        <f>VLOOKUP(C3,cluster_2013,$D$1,0)</f>
        <v>Baltimore County</v>
      </c>
      <c r="E3" s="6">
        <f>VLOOKUP(C3,cluster_2013,$E$1,0)</f>
        <v>-0.5220474079999059</v>
      </c>
      <c r="F3" s="6">
        <f>VLOOKUP(C3,cluster_2013,$F$1,0)</f>
        <v>-0.95364995657912988</v>
      </c>
      <c r="G3" s="6">
        <f>VLOOKUP(C3,cluster_2013,$G$1,0)</f>
        <v>0.48272151814104652</v>
      </c>
      <c r="I3" t="s">
        <v>51</v>
      </c>
    </row>
    <row r="4" spans="1:15" x14ac:dyDescent="0.35">
      <c r="B4" s="6">
        <v>2</v>
      </c>
      <c r="C4" s="6">
        <v>3</v>
      </c>
      <c r="D4" s="6" t="str">
        <f>VLOOKUP(C4,cluster_2013,$D$1,0)</f>
        <v>Baltimore City</v>
      </c>
      <c r="E4" s="6">
        <f>VLOOKUP(C4,cluster_2013,$E$1,0)</f>
        <v>2.4384239690122174</v>
      </c>
      <c r="F4" s="6">
        <f>VLOOKUP(C4,cluster_2013,$F$1,0)</f>
        <v>-2.4168544660006757</v>
      </c>
      <c r="G4" s="6">
        <f>VLOOKUP(C4,cluster_2013,$G$1,0)</f>
        <v>2.6589688043459865</v>
      </c>
      <c r="I4" t="s">
        <v>52</v>
      </c>
    </row>
    <row r="5" spans="1:15" x14ac:dyDescent="0.35">
      <c r="B5" s="6">
        <v>3</v>
      </c>
      <c r="C5" s="6">
        <v>11</v>
      </c>
      <c r="D5" s="6" t="str">
        <f>VLOOKUP(C5,cluster_2013,$D$1,0)</f>
        <v>Frederick</v>
      </c>
      <c r="E5" s="6">
        <f>VLOOKUP(C5,cluster_2013,$E$1,0)</f>
        <v>-0.94497189043020924</v>
      </c>
      <c r="F5" s="6">
        <f>VLOOKUP(C5,cluster_2013,$F$1,0)</f>
        <v>0.57116316376542731</v>
      </c>
      <c r="G5" s="6">
        <f>VLOOKUP(C5,cluster_2013,$G$1,0)</f>
        <v>-0.2213584862193749</v>
      </c>
      <c r="I5" t="s">
        <v>53</v>
      </c>
    </row>
    <row r="6" spans="1:15" x14ac:dyDescent="0.35">
      <c r="B6" s="6">
        <v>4</v>
      </c>
      <c r="C6" s="6">
        <v>6</v>
      </c>
      <c r="D6" s="6" t="str">
        <f>VLOOKUP(C6,cluster_2013,$D$1,0)</f>
        <v>Caroline</v>
      </c>
      <c r="E6" s="6">
        <f>VLOOKUP(C6,cluster_2013,$E$1,0)</f>
        <v>0.52469068601509494</v>
      </c>
      <c r="F6" s="6">
        <f>VLOOKUP(C6,cluster_2013,$F$1,0)</f>
        <v>0.17070719276584717</v>
      </c>
      <c r="G6" s="6">
        <f>VLOOKUP(C6,cluster_2013,$G$1,0)</f>
        <v>-0.73341667120877296</v>
      </c>
      <c r="I6" t="s">
        <v>54</v>
      </c>
    </row>
    <row r="11" spans="1:15" x14ac:dyDescent="0.35">
      <c r="C11" s="2" t="s">
        <v>28</v>
      </c>
      <c r="D11">
        <f>AVERAGE(D15:D38)</f>
        <v>20.337500000000002</v>
      </c>
      <c r="E11">
        <f t="shared" ref="E11:F11" si="0">AVERAGE(E15:E38)</f>
        <v>72.391666666666666</v>
      </c>
      <c r="F11">
        <f t="shared" si="0"/>
        <v>7.7458333333333336</v>
      </c>
      <c r="N11" s="7" t="s">
        <v>45</v>
      </c>
    </row>
    <row r="12" spans="1:15" x14ac:dyDescent="0.35">
      <c r="C12" s="2" t="s">
        <v>50</v>
      </c>
      <c r="D12">
        <f>STDEV(D15:D38)</f>
        <v>9.4579532899450616</v>
      </c>
      <c r="E12">
        <f t="shared" ref="E12:F12" si="1">STDEV(E15:E38)</f>
        <v>6.4925989079651414</v>
      </c>
      <c r="F12">
        <f t="shared" si="1"/>
        <v>1.5623224536808535</v>
      </c>
      <c r="N12" s="6">
        <f>SUM(N15:N38)</f>
        <v>27.693959644342712</v>
      </c>
    </row>
    <row r="13" spans="1:15" ht="15" thickBot="1" x14ac:dyDescent="0.4"/>
    <row r="14" spans="1:15" ht="15" thickBot="1" x14ac:dyDescent="0.4">
      <c r="A14" t="s">
        <v>35</v>
      </c>
      <c r="B14" s="13" t="s">
        <v>0</v>
      </c>
      <c r="C14" s="14" t="s">
        <v>30</v>
      </c>
      <c r="D14" s="14" t="s">
        <v>25</v>
      </c>
      <c r="E14" s="14" t="s">
        <v>26</v>
      </c>
      <c r="F14" s="15" t="s">
        <v>49</v>
      </c>
      <c r="G14" s="5" t="s">
        <v>31</v>
      </c>
      <c r="H14" s="5" t="s">
        <v>32</v>
      </c>
      <c r="I14" s="11" t="s">
        <v>33</v>
      </c>
      <c r="J14" s="5" t="s">
        <v>40</v>
      </c>
      <c r="K14" s="5" t="s">
        <v>41</v>
      </c>
      <c r="L14" s="5" t="s">
        <v>42</v>
      </c>
      <c r="M14" s="5" t="s">
        <v>43</v>
      </c>
      <c r="N14" s="5" t="s">
        <v>44</v>
      </c>
      <c r="O14" s="5" t="s">
        <v>35</v>
      </c>
    </row>
    <row r="15" spans="1:15" x14ac:dyDescent="0.35">
      <c r="A15">
        <v>1</v>
      </c>
      <c r="B15" t="s">
        <v>1</v>
      </c>
      <c r="C15">
        <v>2013</v>
      </c>
      <c r="D15">
        <v>26.6</v>
      </c>
      <c r="E15">
        <f>VLOOKUP(B15,'[1]SHIP_Early_Prenatal_Care_2010-2'!$A$503:$B$526,2,0)</f>
        <v>70.2</v>
      </c>
      <c r="F15" s="12">
        <f>VLOOKUP(B15,[2]SHIP_Babies_with_Low_Birth_Weig!$A$503:$B$526,2,0)</f>
        <v>9.8000000000000007</v>
      </c>
      <c r="G15">
        <f>STANDARDIZE(D15,$D$11,$D$12)</f>
        <v>0.66214114280494363</v>
      </c>
      <c r="H15">
        <f>STANDARDIZE(E15,$E$11,$E$12)</f>
        <v>-0.33756384734900519</v>
      </c>
      <c r="I15" s="12">
        <f>STANDARDIZE(F15,$F$11,$F$12)</f>
        <v>1.314816068748818</v>
      </c>
      <c r="J15">
        <f>SUMXMY2($E$3:$G$3,G15:I15)</f>
        <v>2.4742459589947519</v>
      </c>
      <c r="K15">
        <f>SUMXMY2($E$4:$G$4,G15:I15)</f>
        <v>9.2853767321050995</v>
      </c>
      <c r="L15">
        <f>SUMXMY2($E$5:$G$5,G15:I15)</f>
        <v>5.7684293456549884</v>
      </c>
      <c r="M15">
        <f>SUMXMY2($E$6:$G$6,G15:I15)</f>
        <v>4.4724894353253521</v>
      </c>
      <c r="N15">
        <f>MIN(J15:M15)</f>
        <v>2.4742459589947519</v>
      </c>
      <c r="O15">
        <f>MATCH(N15,J15:M15,0)</f>
        <v>1</v>
      </c>
    </row>
    <row r="16" spans="1:15" x14ac:dyDescent="0.35">
      <c r="A16">
        <v>2</v>
      </c>
      <c r="B16" t="s">
        <v>2</v>
      </c>
      <c r="C16">
        <v>2013</v>
      </c>
      <c r="D16">
        <v>15.6</v>
      </c>
      <c r="E16">
        <f>VLOOKUP(B16,'[1]SHIP_Early_Prenatal_Care_2010-2'!$A$503:$B$526,2,0)</f>
        <v>74.2</v>
      </c>
      <c r="F16" s="12">
        <f>VLOOKUP(B16,[2]SHIP_Babies_with_Low_Birth_Weig!$A$503:$B$526,2,0)</f>
        <v>7.5</v>
      </c>
      <c r="G16">
        <f t="shared" ref="G16:G38" si="2">STANDARDIZE(D16,$D$11,$D$12)</f>
        <v>-0.50090118387839078</v>
      </c>
      <c r="H16">
        <f t="shared" ref="H16:H38" si="3">STANDARDIZE(E16,$E$11,$E$12)</f>
        <v>0.27852226188111945</v>
      </c>
      <c r="I16" s="12">
        <f t="shared" ref="I16:I38" si="4">STANDARDIZE(F16,$F$11,$F$12)</f>
        <v>-0.15735121309570044</v>
      </c>
      <c r="J16">
        <f t="shared" ref="J16:J38" si="5">SUMXMY2($E$3:$G$3,G16:I16)</f>
        <v>1.9283886400127186</v>
      </c>
      <c r="K16">
        <f t="shared" ref="K16:K38" si="6">SUMXMY2($E$4:$G$4,G16:I16)</f>
        <v>23.836346500264913</v>
      </c>
      <c r="L16">
        <f t="shared" ref="L16:L38" si="7">SUMXMY2($E$5:$G$5,G16:I16)</f>
        <v>0.28693442088582105</v>
      </c>
      <c r="M16">
        <f t="shared" ref="M16:M38" si="8">SUMXMY2($E$6:$G$6,G16:I16)</f>
        <v>1.3953141847509714</v>
      </c>
      <c r="N16">
        <f t="shared" ref="N16:N38" si="9">MIN(J16:M16)</f>
        <v>0.28693442088582105</v>
      </c>
      <c r="O16">
        <f t="shared" ref="O16:O38" si="10">MATCH(N16,J16:M16,0)</f>
        <v>3</v>
      </c>
    </row>
    <row r="17" spans="1:15" x14ac:dyDescent="0.35">
      <c r="A17">
        <v>3</v>
      </c>
      <c r="B17" t="s">
        <v>3</v>
      </c>
      <c r="C17">
        <v>2013</v>
      </c>
      <c r="D17">
        <v>43.4</v>
      </c>
      <c r="E17">
        <f>VLOOKUP(B17,'[1]SHIP_Early_Prenatal_Care_2010-2'!$A$503:$B$526,2,0)</f>
        <v>56.7</v>
      </c>
      <c r="F17" s="12">
        <f>VLOOKUP(B17,[2]SHIP_Babies_with_Low_Birth_Weig!$A$503:$B$526,2,0)</f>
        <v>11.9</v>
      </c>
      <c r="G17">
        <f t="shared" si="2"/>
        <v>2.4384239690122174</v>
      </c>
      <c r="H17">
        <f t="shared" si="3"/>
        <v>-2.4168544660006757</v>
      </c>
      <c r="I17" s="12">
        <f t="shared" si="4"/>
        <v>2.6589688043459865</v>
      </c>
      <c r="J17">
        <f t="shared" si="5"/>
        <v>15.641410461213969</v>
      </c>
      <c r="K17">
        <f t="shared" si="6"/>
        <v>0</v>
      </c>
      <c r="L17">
        <f t="shared" si="7"/>
        <v>28.671902198260796</v>
      </c>
      <c r="M17">
        <f t="shared" si="8"/>
        <v>21.866129631124394</v>
      </c>
      <c r="N17">
        <f t="shared" si="9"/>
        <v>0</v>
      </c>
      <c r="O17">
        <f t="shared" si="10"/>
        <v>2</v>
      </c>
    </row>
    <row r="18" spans="1:15" x14ac:dyDescent="0.35">
      <c r="A18">
        <v>4</v>
      </c>
      <c r="B18" t="s">
        <v>4</v>
      </c>
      <c r="C18">
        <v>2013</v>
      </c>
      <c r="D18">
        <v>15.4</v>
      </c>
      <c r="E18">
        <f>VLOOKUP(B18,'[1]SHIP_Early_Prenatal_Care_2010-2'!$A$503:$B$526,2,0)</f>
        <v>66.2</v>
      </c>
      <c r="F18" s="12">
        <f>VLOOKUP(B18,[2]SHIP_Babies_with_Low_Birth_Weig!$A$503:$B$526,2,0)</f>
        <v>8.5</v>
      </c>
      <c r="G18">
        <f t="shared" si="2"/>
        <v>-0.5220474079999059</v>
      </c>
      <c r="H18">
        <f t="shared" si="3"/>
        <v>-0.95364995657912988</v>
      </c>
      <c r="I18" s="12">
        <f t="shared" si="4"/>
        <v>0.48272151814104652</v>
      </c>
      <c r="J18">
        <f t="shared" si="5"/>
        <v>0</v>
      </c>
      <c r="K18">
        <f t="shared" si="6"/>
        <v>15.641410461213969</v>
      </c>
      <c r="L18">
        <f t="shared" si="7"/>
        <v>2.9996488223540161</v>
      </c>
      <c r="M18">
        <f t="shared" si="8"/>
        <v>3.8388317323403771</v>
      </c>
      <c r="N18">
        <f t="shared" si="9"/>
        <v>0</v>
      </c>
      <c r="O18">
        <f t="shared" si="10"/>
        <v>1</v>
      </c>
    </row>
    <row r="19" spans="1:15" x14ac:dyDescent="0.35">
      <c r="A19">
        <v>5</v>
      </c>
      <c r="B19" t="s">
        <v>5</v>
      </c>
      <c r="C19">
        <v>2013</v>
      </c>
      <c r="D19">
        <v>13.8</v>
      </c>
      <c r="E19">
        <f>VLOOKUP(B19,'[1]SHIP_Early_Prenatal_Care_2010-2'!$A$503:$B$526,2,0)</f>
        <v>77.3</v>
      </c>
      <c r="F19" s="12">
        <f>VLOOKUP(B19,[2]SHIP_Babies_with_Low_Birth_Weig!$A$503:$B$526,2,0)</f>
        <v>8.6999999999999993</v>
      </c>
      <c r="G19">
        <f t="shared" si="2"/>
        <v>-0.69121720097202721</v>
      </c>
      <c r="H19">
        <f t="shared" si="3"/>
        <v>0.75598899653446516</v>
      </c>
      <c r="I19" s="12">
        <f t="shared" si="4"/>
        <v>0.61073606438839545</v>
      </c>
      <c r="J19">
        <f t="shared" si="5"/>
        <v>2.9678714929084946</v>
      </c>
      <c r="K19">
        <f t="shared" si="6"/>
        <v>24.056846847646511</v>
      </c>
      <c r="L19">
        <f t="shared" si="7"/>
        <v>0.79093337203193415</v>
      </c>
      <c r="M19">
        <f t="shared" si="8"/>
        <v>3.6277333560734863</v>
      </c>
      <c r="N19">
        <f t="shared" si="9"/>
        <v>0.79093337203193415</v>
      </c>
      <c r="O19">
        <f t="shared" si="10"/>
        <v>3</v>
      </c>
    </row>
    <row r="20" spans="1:15" x14ac:dyDescent="0.35">
      <c r="A20">
        <v>6</v>
      </c>
      <c r="B20" t="s">
        <v>6</v>
      </c>
      <c r="C20">
        <v>2013</v>
      </c>
      <c r="D20">
        <v>25.3</v>
      </c>
      <c r="E20">
        <f>VLOOKUP(B20,'[1]SHIP_Early_Prenatal_Care_2010-2'!$A$503:$B$526,2,0)</f>
        <v>73.5</v>
      </c>
      <c r="F20" s="12">
        <f>VLOOKUP(B20,[2]SHIP_Babies_with_Low_Birth_Weig!$A$503:$B$526,2,0)</f>
        <v>6.6</v>
      </c>
      <c r="G20">
        <f t="shared" si="2"/>
        <v>0.52469068601509494</v>
      </c>
      <c r="H20">
        <f t="shared" si="3"/>
        <v>0.17070719276584717</v>
      </c>
      <c r="I20" s="12">
        <f t="shared" si="4"/>
        <v>-0.73341667120877296</v>
      </c>
      <c r="J20">
        <f t="shared" si="5"/>
        <v>3.8388317323403771</v>
      </c>
      <c r="K20">
        <f t="shared" si="6"/>
        <v>21.866129631124394</v>
      </c>
      <c r="L20">
        <f t="shared" si="7"/>
        <v>2.5824766581277028</v>
      </c>
      <c r="M20">
        <f t="shared" si="8"/>
        <v>0</v>
      </c>
      <c r="N20">
        <f t="shared" si="9"/>
        <v>0</v>
      </c>
      <c r="O20">
        <f t="shared" si="10"/>
        <v>4</v>
      </c>
    </row>
    <row r="21" spans="1:15" x14ac:dyDescent="0.35">
      <c r="A21">
        <v>7</v>
      </c>
      <c r="B21" t="s">
        <v>7</v>
      </c>
      <c r="C21">
        <v>2013</v>
      </c>
      <c r="D21">
        <v>10</v>
      </c>
      <c r="E21">
        <f>VLOOKUP(B21,'[1]SHIP_Early_Prenatal_Care_2010-2'!$A$503:$B$526,2,0)</f>
        <v>71.599999999999994</v>
      </c>
      <c r="F21" s="12">
        <f>VLOOKUP(B21,[2]SHIP_Babies_with_Low_Birth_Weig!$A$503:$B$526,2,0)</f>
        <v>7.3</v>
      </c>
      <c r="G21">
        <f t="shared" si="2"/>
        <v>-1.0929954592808155</v>
      </c>
      <c r="H21">
        <f t="shared" si="3"/>
        <v>-0.12193370911846289</v>
      </c>
      <c r="I21" s="12">
        <f t="shared" si="4"/>
        <v>-0.28536575934304992</v>
      </c>
      <c r="J21">
        <f t="shared" si="5"/>
        <v>1.6076916593844528</v>
      </c>
      <c r="K21">
        <f t="shared" si="6"/>
        <v>26.406690481828228</v>
      </c>
      <c r="L21">
        <f t="shared" si="7"/>
        <v>0.50639118314942633</v>
      </c>
      <c r="M21">
        <f t="shared" si="8"/>
        <v>2.9032967817617092</v>
      </c>
      <c r="N21">
        <f t="shared" si="9"/>
        <v>0.50639118314942633</v>
      </c>
      <c r="O21">
        <f t="shared" si="10"/>
        <v>3</v>
      </c>
    </row>
    <row r="22" spans="1:15" x14ac:dyDescent="0.35">
      <c r="A22">
        <v>8</v>
      </c>
      <c r="B22" t="s">
        <v>8</v>
      </c>
      <c r="C22">
        <v>2013</v>
      </c>
      <c r="D22">
        <v>22.8</v>
      </c>
      <c r="E22">
        <f>VLOOKUP(B22,'[1]SHIP_Early_Prenatal_Care_2010-2'!$A$503:$B$526,2,0)</f>
        <v>78.7</v>
      </c>
      <c r="F22" s="12">
        <f>VLOOKUP(B22,[2]SHIP_Babies_with_Low_Birth_Weig!$A$503:$B$526,2,0)</f>
        <v>6.9</v>
      </c>
      <c r="G22">
        <f t="shared" si="2"/>
        <v>0.26036288449615536</v>
      </c>
      <c r="H22">
        <f t="shared" si="3"/>
        <v>0.97161913476500961</v>
      </c>
      <c r="I22" s="12">
        <f t="shared" si="4"/>
        <v>-0.54139485183774838</v>
      </c>
      <c r="J22">
        <f t="shared" si="5"/>
        <v>5.3676412791474046</v>
      </c>
      <c r="K22">
        <f t="shared" si="6"/>
        <v>26.468030962790976</v>
      </c>
      <c r="L22">
        <f t="shared" si="7"/>
        <v>1.7156201796742254</v>
      </c>
      <c r="M22">
        <f t="shared" si="8"/>
        <v>0.74820150460726409</v>
      </c>
      <c r="N22">
        <f t="shared" si="9"/>
        <v>0.74820150460726409</v>
      </c>
      <c r="O22">
        <f t="shared" si="10"/>
        <v>4</v>
      </c>
    </row>
    <row r="23" spans="1:15" x14ac:dyDescent="0.35">
      <c r="A23">
        <v>9</v>
      </c>
      <c r="B23" t="s">
        <v>9</v>
      </c>
      <c r="C23">
        <v>2013</v>
      </c>
      <c r="D23">
        <v>19.600000000000001</v>
      </c>
      <c r="E23">
        <f>VLOOKUP(B23,'[1]SHIP_Early_Prenatal_Care_2010-2'!$A$503:$B$526,2,0)</f>
        <v>67</v>
      </c>
      <c r="F23" s="12">
        <f>VLOOKUP(B23,[2]SHIP_Babies_with_Low_Birth_Weig!$A$503:$B$526,2,0)</f>
        <v>8</v>
      </c>
      <c r="G23">
        <f t="shared" si="2"/>
        <v>-7.7976701448087257E-2</v>
      </c>
      <c r="H23">
        <f t="shared" si="3"/>
        <v>-0.8304327347331053</v>
      </c>
      <c r="I23" s="12">
        <f t="shared" si="4"/>
        <v>0.16268515252267304</v>
      </c>
      <c r="J23">
        <f t="shared" si="5"/>
        <v>0.31480455149510106</v>
      </c>
      <c r="K23">
        <f t="shared" si="6"/>
        <v>15.080438314091403</v>
      </c>
      <c r="L23">
        <f t="shared" si="7"/>
        <v>2.8636412368642872</v>
      </c>
      <c r="M23">
        <f t="shared" si="8"/>
        <v>2.1684876128391291</v>
      </c>
      <c r="N23">
        <f t="shared" si="9"/>
        <v>0.31480455149510106</v>
      </c>
      <c r="O23">
        <f t="shared" si="10"/>
        <v>1</v>
      </c>
    </row>
    <row r="24" spans="1:15" x14ac:dyDescent="0.35">
      <c r="A24">
        <v>10</v>
      </c>
      <c r="B24" t="s">
        <v>10</v>
      </c>
      <c r="C24">
        <v>2013</v>
      </c>
      <c r="D24">
        <v>33.1</v>
      </c>
      <c r="E24">
        <f>VLOOKUP(B24,'[1]SHIP_Early_Prenatal_Care_2010-2'!$A$503:$B$526,2,0)</f>
        <v>73.5</v>
      </c>
      <c r="F24" s="12">
        <f>VLOOKUP(B24,[2]SHIP_Babies_with_Low_Birth_Weig!$A$503:$B$526,2,0)</f>
        <v>9.8000000000000007</v>
      </c>
      <c r="G24">
        <f t="shared" si="2"/>
        <v>1.3493934267541865</v>
      </c>
      <c r="H24">
        <f t="shared" si="3"/>
        <v>0.17070719276584717</v>
      </c>
      <c r="I24" s="12">
        <f t="shared" si="4"/>
        <v>1.314816068748818</v>
      </c>
      <c r="J24">
        <f t="shared" si="5"/>
        <v>5.4588511384194067</v>
      </c>
      <c r="K24">
        <f t="shared" si="6"/>
        <v>9.6882094365027296</v>
      </c>
      <c r="L24">
        <f t="shared" si="7"/>
        <v>7.7843094567395941</v>
      </c>
      <c r="M24">
        <f t="shared" si="8"/>
        <v>4.875391967616749</v>
      </c>
      <c r="N24">
        <f t="shared" si="9"/>
        <v>4.875391967616749</v>
      </c>
      <c r="O24">
        <f t="shared" si="10"/>
        <v>4</v>
      </c>
    </row>
    <row r="25" spans="1:15" x14ac:dyDescent="0.35">
      <c r="A25">
        <v>11</v>
      </c>
      <c r="B25" t="s">
        <v>11</v>
      </c>
      <c r="C25">
        <v>2013</v>
      </c>
      <c r="D25">
        <v>11.4</v>
      </c>
      <c r="E25">
        <f>VLOOKUP(B25,'[1]SHIP_Early_Prenatal_Care_2010-2'!$A$503:$B$526,2,0)</f>
        <v>76.099999999999994</v>
      </c>
      <c r="F25" s="12">
        <f>VLOOKUP(B25,[2]SHIP_Babies_with_Low_Birth_Weig!$A$503:$B$526,2,0)</f>
        <v>7.4</v>
      </c>
      <c r="G25">
        <f t="shared" si="2"/>
        <v>-0.94497189043020924</v>
      </c>
      <c r="H25">
        <f t="shared" si="3"/>
        <v>0.57116316376542731</v>
      </c>
      <c r="I25" s="12">
        <f t="shared" si="4"/>
        <v>-0.2213584862193749</v>
      </c>
      <c r="J25">
        <f t="shared" si="5"/>
        <v>2.9996488223540161</v>
      </c>
      <c r="K25">
        <f t="shared" si="6"/>
        <v>28.671902198260796</v>
      </c>
      <c r="L25">
        <f t="shared" si="7"/>
        <v>0</v>
      </c>
      <c r="M25">
        <f t="shared" si="8"/>
        <v>2.5824766581277028</v>
      </c>
      <c r="N25">
        <f t="shared" si="9"/>
        <v>0</v>
      </c>
      <c r="O25">
        <f t="shared" si="10"/>
        <v>3</v>
      </c>
    </row>
    <row r="26" spans="1:15" x14ac:dyDescent="0.35">
      <c r="A26">
        <v>12</v>
      </c>
      <c r="B26" t="s">
        <v>12</v>
      </c>
      <c r="C26">
        <v>2013</v>
      </c>
      <c r="D26">
        <v>29.6</v>
      </c>
      <c r="E26">
        <f>VLOOKUP(B26,'[1]SHIP_Early_Prenatal_Care_2010-2'!$A$503:$B$526,2,0)</f>
        <v>81.2</v>
      </c>
      <c r="F26" s="12">
        <f>VLOOKUP(B26,[2]SHIP_Babies_with_Low_Birth_Weig!$A$503:$B$526,2,0)</f>
        <v>7.6</v>
      </c>
      <c r="G26">
        <f t="shared" si="2"/>
        <v>0.97933450462767113</v>
      </c>
      <c r="H26">
        <f t="shared" si="3"/>
        <v>1.3566729530338375</v>
      </c>
      <c r="I26" s="12">
        <f t="shared" si="4"/>
        <v>-9.3343939972025974E-2</v>
      </c>
      <c r="J26">
        <f t="shared" si="5"/>
        <v>7.9235910062787926</v>
      </c>
      <c r="K26">
        <f t="shared" si="6"/>
        <v>23.943676689818606</v>
      </c>
      <c r="L26">
        <f t="shared" si="7"/>
        <v>4.3363684551480715</v>
      </c>
      <c r="M26">
        <f t="shared" si="8"/>
        <v>2.0229088876035264</v>
      </c>
      <c r="N26">
        <f t="shared" si="9"/>
        <v>2.0229088876035264</v>
      </c>
      <c r="O26">
        <f t="shared" si="10"/>
        <v>4</v>
      </c>
    </row>
    <row r="27" spans="1:15" x14ac:dyDescent="0.35">
      <c r="A27">
        <v>13</v>
      </c>
      <c r="B27" t="s">
        <v>13</v>
      </c>
      <c r="C27">
        <v>2013</v>
      </c>
      <c r="D27">
        <v>11.3</v>
      </c>
      <c r="E27">
        <f>VLOOKUP(B27,'[1]SHIP_Early_Prenatal_Care_2010-2'!$A$503:$B$526,2,0)</f>
        <v>75.2</v>
      </c>
      <c r="F27" s="12">
        <f>VLOOKUP(B27,[2]SHIP_Babies_with_Low_Birth_Weig!$A$503:$B$526,2,0)</f>
        <v>6.8</v>
      </c>
      <c r="G27">
        <f t="shared" si="2"/>
        <v>-0.95554500249096674</v>
      </c>
      <c r="H27">
        <f t="shared" si="3"/>
        <v>0.43254378918865061</v>
      </c>
      <c r="I27" s="12">
        <f t="shared" si="4"/>
        <v>-0.60540212496142343</v>
      </c>
      <c r="J27">
        <f t="shared" si="5"/>
        <v>3.293466327913837</v>
      </c>
      <c r="K27">
        <f t="shared" si="6"/>
        <v>30.294213360309683</v>
      </c>
      <c r="L27">
        <f t="shared" si="7"/>
        <v>0.16681663816493911</v>
      </c>
      <c r="M27">
        <f t="shared" si="8"/>
        <v>2.2760438208042073</v>
      </c>
      <c r="N27">
        <f t="shared" si="9"/>
        <v>0.16681663816493911</v>
      </c>
      <c r="O27">
        <f t="shared" si="10"/>
        <v>3</v>
      </c>
    </row>
    <row r="28" spans="1:15" x14ac:dyDescent="0.35">
      <c r="A28">
        <v>14</v>
      </c>
      <c r="B28" t="s">
        <v>14</v>
      </c>
      <c r="C28">
        <v>2013</v>
      </c>
      <c r="D28">
        <v>7.6</v>
      </c>
      <c r="E28">
        <f>VLOOKUP(B28,'[1]SHIP_Early_Prenatal_Care_2010-2'!$A$503:$B$526,2,0)</f>
        <v>64</v>
      </c>
      <c r="F28" s="12">
        <f>VLOOKUP(B28,[2]SHIP_Babies_with_Low_Birth_Weig!$A$503:$B$526,2,0)</f>
        <v>7.8</v>
      </c>
      <c r="G28">
        <f t="shared" si="2"/>
        <v>-1.3467501487389975</v>
      </c>
      <c r="H28">
        <f t="shared" si="3"/>
        <v>-1.2924973166556988</v>
      </c>
      <c r="I28" s="12">
        <f t="shared" si="4"/>
        <v>3.4670606275323528E-2</v>
      </c>
      <c r="J28">
        <f t="shared" si="5"/>
        <v>0.99570176363713514</v>
      </c>
      <c r="K28">
        <f t="shared" si="6"/>
        <v>22.478663133373775</v>
      </c>
      <c r="L28">
        <f t="shared" si="7"/>
        <v>3.7002070513368048</v>
      </c>
      <c r="M28">
        <f t="shared" si="8"/>
        <v>6.2332163002095724</v>
      </c>
      <c r="N28">
        <f t="shared" si="9"/>
        <v>0.99570176363713514</v>
      </c>
      <c r="O28">
        <f t="shared" si="10"/>
        <v>1</v>
      </c>
    </row>
    <row r="29" spans="1:15" x14ac:dyDescent="0.35">
      <c r="A29">
        <v>15</v>
      </c>
      <c r="B29" t="s">
        <v>15</v>
      </c>
      <c r="C29">
        <v>2013</v>
      </c>
      <c r="D29">
        <v>13.3</v>
      </c>
      <c r="E29">
        <f>VLOOKUP(B29,'[1]SHIP_Early_Prenatal_Care_2010-2'!$A$503:$B$526,2,0)</f>
        <v>72.7</v>
      </c>
      <c r="F29" s="12">
        <f>VLOOKUP(B29,[2]SHIP_Babies_with_Low_Birth_Weig!$A$503:$B$526,2,0)</f>
        <v>8.6</v>
      </c>
      <c r="G29">
        <f t="shared" si="2"/>
        <v>-0.74408276127581507</v>
      </c>
      <c r="H29">
        <f t="shared" si="3"/>
        <v>4.748997091982269E-2</v>
      </c>
      <c r="I29" s="12">
        <f t="shared" si="4"/>
        <v>0.54672879126472096</v>
      </c>
      <c r="J29">
        <f t="shared" si="5"/>
        <v>1.0556777835496944</v>
      </c>
      <c r="K29">
        <f t="shared" si="6"/>
        <v>20.66290046497118</v>
      </c>
      <c r="L29">
        <f t="shared" si="7"/>
        <v>0.90454812095045123</v>
      </c>
      <c r="M29">
        <f t="shared" si="8"/>
        <v>3.2637409494013876</v>
      </c>
      <c r="N29">
        <f t="shared" si="9"/>
        <v>0.90454812095045123</v>
      </c>
      <c r="O29">
        <f t="shared" si="10"/>
        <v>3</v>
      </c>
    </row>
    <row r="30" spans="1:15" x14ac:dyDescent="0.35">
      <c r="A30">
        <v>16</v>
      </c>
      <c r="B30" t="s">
        <v>16</v>
      </c>
      <c r="C30">
        <v>2013</v>
      </c>
      <c r="D30">
        <v>12.8</v>
      </c>
      <c r="E30">
        <f>VLOOKUP(B30,'[1]SHIP_Early_Prenatal_Care_2010-2'!$A$503:$B$526,2,0)</f>
        <v>67.900000000000006</v>
      </c>
      <c r="F30" s="12">
        <f>VLOOKUP(B30,[2]SHIP_Babies_with_Low_Birth_Weig!$A$503:$B$526,2,0)</f>
        <v>7.5</v>
      </c>
      <c r="G30">
        <f t="shared" si="2"/>
        <v>-0.79694832157960305</v>
      </c>
      <c r="H30">
        <f t="shared" si="3"/>
        <v>-0.69181336015632644</v>
      </c>
      <c r="I30" s="12">
        <f t="shared" si="4"/>
        <v>-0.15735121309570044</v>
      </c>
      <c r="J30">
        <f t="shared" si="5"/>
        <v>0.55382201678609899</v>
      </c>
      <c r="K30">
        <f t="shared" si="6"/>
        <v>21.375059116224801</v>
      </c>
      <c r="L30">
        <f t="shared" si="7"/>
        <v>1.6211176079254745</v>
      </c>
      <c r="M30">
        <f t="shared" si="8"/>
        <v>2.8225227826400947</v>
      </c>
      <c r="N30">
        <f t="shared" si="9"/>
        <v>0.55382201678609899</v>
      </c>
      <c r="O30">
        <f t="shared" si="10"/>
        <v>1</v>
      </c>
    </row>
    <row r="31" spans="1:15" x14ac:dyDescent="0.35">
      <c r="A31">
        <v>17</v>
      </c>
      <c r="B31" t="s">
        <v>17</v>
      </c>
      <c r="C31">
        <v>2013</v>
      </c>
      <c r="D31">
        <v>24.2</v>
      </c>
      <c r="E31">
        <f>VLOOKUP(B31,'[1]SHIP_Early_Prenatal_Care_2010-2'!$A$503:$B$526,2,0)</f>
        <v>58.1</v>
      </c>
      <c r="F31" s="12">
        <f>VLOOKUP(B31,[2]SHIP_Babies_with_Low_Birth_Weig!$A$503:$B$526,2,0)</f>
        <v>9.4</v>
      </c>
      <c r="G31">
        <f t="shared" si="2"/>
        <v>0.40838645334676138</v>
      </c>
      <c r="H31">
        <f t="shared" si="3"/>
        <v>-2.2012243277701322</v>
      </c>
      <c r="I31" s="12">
        <f t="shared" si="4"/>
        <v>1.0587869762541189</v>
      </c>
      <c r="J31">
        <f t="shared" si="5"/>
        <v>2.7540003940241178</v>
      </c>
      <c r="K31">
        <f t="shared" si="6"/>
        <v>6.7281305544779322</v>
      </c>
      <c r="L31">
        <f t="shared" si="7"/>
        <v>11.156483614985053</v>
      </c>
      <c r="M31">
        <f t="shared" si="8"/>
        <v>8.8515797266279872</v>
      </c>
      <c r="N31">
        <f t="shared" si="9"/>
        <v>2.7540003940241178</v>
      </c>
      <c r="O31">
        <f t="shared" si="10"/>
        <v>1</v>
      </c>
    </row>
    <row r="32" spans="1:15" x14ac:dyDescent="0.35">
      <c r="A32">
        <v>18</v>
      </c>
      <c r="B32" t="s">
        <v>18</v>
      </c>
      <c r="C32">
        <v>2013</v>
      </c>
      <c r="D32">
        <v>12.4</v>
      </c>
      <c r="E32">
        <f>VLOOKUP(B32,'[1]SHIP_Early_Prenatal_Care_2010-2'!$A$503:$B$526,2,0)</f>
        <v>81.400000000000006</v>
      </c>
      <c r="F32" s="12">
        <f>VLOOKUP(B32,[2]SHIP_Babies_with_Low_Birth_Weig!$A$503:$B$526,2,0)</f>
        <v>5.5</v>
      </c>
      <c r="G32">
        <f t="shared" si="2"/>
        <v>-0.8392407698226334</v>
      </c>
      <c r="H32">
        <f t="shared" si="3"/>
        <v>1.3874772584953443</v>
      </c>
      <c r="I32" s="12">
        <f t="shared" si="4"/>
        <v>-1.4374966755691942</v>
      </c>
      <c r="J32">
        <f t="shared" si="5"/>
        <v>9.268726177402586</v>
      </c>
      <c r="K32">
        <f t="shared" si="6"/>
        <v>41.997055438344901</v>
      </c>
      <c r="L32">
        <f t="shared" si="7"/>
        <v>2.1565398667147146</v>
      </c>
      <c r="M32">
        <f t="shared" si="8"/>
        <v>3.8365670616191609</v>
      </c>
      <c r="N32">
        <f t="shared" si="9"/>
        <v>2.1565398667147146</v>
      </c>
      <c r="O32">
        <f t="shared" si="10"/>
        <v>3</v>
      </c>
    </row>
    <row r="33" spans="1:15" x14ac:dyDescent="0.35">
      <c r="A33">
        <v>19</v>
      </c>
      <c r="B33" t="s">
        <v>19</v>
      </c>
      <c r="C33">
        <v>2013</v>
      </c>
      <c r="D33">
        <v>14.4</v>
      </c>
      <c r="E33">
        <f>VLOOKUP(B33,'[1]SHIP_Early_Prenatal_Care_2010-2'!$A$503:$B$526,2,0)</f>
        <v>79.8</v>
      </c>
      <c r="F33" s="12">
        <f>VLOOKUP(B33,[2]SHIP_Babies_with_Low_Birth_Weig!$A$503:$B$526,2,0)</f>
        <v>6.3</v>
      </c>
      <c r="G33">
        <f t="shared" si="2"/>
        <v>-0.62777852860748173</v>
      </c>
      <c r="H33">
        <f t="shared" si="3"/>
        <v>1.1410428148032929</v>
      </c>
      <c r="I33" s="12">
        <f t="shared" si="4"/>
        <v>-0.92543849057979688</v>
      </c>
      <c r="J33">
        <f t="shared" si="5"/>
        <v>6.3818314865073953</v>
      </c>
      <c r="K33">
        <f t="shared" si="6"/>
        <v>34.908206473078728</v>
      </c>
      <c r="L33">
        <f t="shared" si="7"/>
        <v>0.92110309799161505</v>
      </c>
      <c r="M33">
        <f t="shared" si="8"/>
        <v>2.3066088891621335</v>
      </c>
      <c r="N33">
        <f t="shared" si="9"/>
        <v>0.92110309799161505</v>
      </c>
      <c r="O33">
        <f t="shared" si="10"/>
        <v>3</v>
      </c>
    </row>
    <row r="34" spans="1:15" x14ac:dyDescent="0.35">
      <c r="A34">
        <v>20</v>
      </c>
      <c r="B34" t="s">
        <v>20</v>
      </c>
      <c r="C34">
        <v>2013</v>
      </c>
      <c r="D34">
        <v>39.9</v>
      </c>
      <c r="E34">
        <f>VLOOKUP(B34,'[1]SHIP_Early_Prenatal_Care_2010-2'!$A$503:$B$526,2,0)</f>
        <v>72.2</v>
      </c>
      <c r="F34" s="12">
        <f>VLOOKUP(B34,[2]SHIP_Babies_with_Low_Birth_Weig!$A$503:$B$526,2,0)</f>
        <v>5.3</v>
      </c>
      <c r="G34">
        <f t="shared" si="2"/>
        <v>2.068365046885702</v>
      </c>
      <c r="H34">
        <f t="shared" si="3"/>
        <v>-2.952079273394289E-2</v>
      </c>
      <c r="I34" s="12">
        <f t="shared" si="4"/>
        <v>-1.5655112218165439</v>
      </c>
      <c r="J34">
        <f t="shared" si="5"/>
        <v>11.759508754929865</v>
      </c>
      <c r="K34">
        <f t="shared" si="6"/>
        <v>23.682537164804845</v>
      </c>
      <c r="L34">
        <f t="shared" si="7"/>
        <v>11.247767290001526</v>
      </c>
      <c r="M34">
        <f t="shared" si="8"/>
        <v>3.1154031197377292</v>
      </c>
      <c r="N34">
        <f t="shared" si="9"/>
        <v>3.1154031197377292</v>
      </c>
      <c r="O34">
        <f t="shared" si="10"/>
        <v>4</v>
      </c>
    </row>
    <row r="35" spans="1:15" x14ac:dyDescent="0.35">
      <c r="A35">
        <v>21</v>
      </c>
      <c r="B35" t="s">
        <v>21</v>
      </c>
      <c r="C35">
        <v>2013</v>
      </c>
      <c r="D35">
        <v>15.7</v>
      </c>
      <c r="E35">
        <f>VLOOKUP(B35,'[1]SHIP_Early_Prenatal_Care_2010-2'!$A$503:$B$526,2,0)</f>
        <v>73.599999999999994</v>
      </c>
      <c r="F35" s="12">
        <f>VLOOKUP(B35,[2]SHIP_Babies_with_Low_Birth_Weig!$A$503:$B$526,2,0)</f>
        <v>8.6999999999999993</v>
      </c>
      <c r="G35">
        <f t="shared" si="2"/>
        <v>-0.49032807181763327</v>
      </c>
      <c r="H35">
        <f t="shared" si="3"/>
        <v>0.18610934549659941</v>
      </c>
      <c r="I35" s="12">
        <f t="shared" si="4"/>
        <v>0.61073606438839545</v>
      </c>
      <c r="J35">
        <f t="shared" si="5"/>
        <v>1.3164451070069123</v>
      </c>
      <c r="K35">
        <f t="shared" si="6"/>
        <v>19.548266477663617</v>
      </c>
      <c r="L35">
        <f t="shared" si="7"/>
        <v>1.0473487859171757</v>
      </c>
      <c r="M35">
        <f t="shared" si="8"/>
        <v>2.8372468816743868</v>
      </c>
      <c r="N35">
        <f t="shared" si="9"/>
        <v>1.0473487859171757</v>
      </c>
      <c r="O35">
        <f t="shared" si="10"/>
        <v>3</v>
      </c>
    </row>
    <row r="36" spans="1:15" x14ac:dyDescent="0.35">
      <c r="A36">
        <v>22</v>
      </c>
      <c r="B36" t="s">
        <v>22</v>
      </c>
      <c r="C36">
        <v>2013</v>
      </c>
      <c r="D36">
        <v>28.2</v>
      </c>
      <c r="E36">
        <f>VLOOKUP(B36,'[1]SHIP_Early_Prenatal_Care_2010-2'!$A$503:$B$526,2,0)</f>
        <v>71.7</v>
      </c>
      <c r="F36" s="12">
        <f>VLOOKUP(B36,[2]SHIP_Babies_with_Low_Birth_Weig!$A$503:$B$526,2,0)</f>
        <v>6.8</v>
      </c>
      <c r="G36">
        <f t="shared" si="2"/>
        <v>0.83131093577706472</v>
      </c>
      <c r="H36">
        <f t="shared" si="3"/>
        <v>-0.10653155638770846</v>
      </c>
      <c r="I36" s="12">
        <f t="shared" si="4"/>
        <v>-0.60540212496142343</v>
      </c>
      <c r="J36">
        <f t="shared" si="5"/>
        <v>3.7332014532922093</v>
      </c>
      <c r="K36">
        <f t="shared" si="6"/>
        <v>18.576521812384144</v>
      </c>
      <c r="L36">
        <f t="shared" si="7"/>
        <v>3.7619403288605699</v>
      </c>
      <c r="M36">
        <f t="shared" si="8"/>
        <v>0.18726502564723566</v>
      </c>
      <c r="N36">
        <f t="shared" si="9"/>
        <v>0.18726502564723566</v>
      </c>
      <c r="O36">
        <f t="shared" si="10"/>
        <v>4</v>
      </c>
    </row>
    <row r="37" spans="1:15" x14ac:dyDescent="0.35">
      <c r="A37">
        <v>23</v>
      </c>
      <c r="B37" t="s">
        <v>23</v>
      </c>
      <c r="C37">
        <v>2013</v>
      </c>
      <c r="D37">
        <v>21.1</v>
      </c>
      <c r="E37">
        <f>VLOOKUP(B37,'[1]SHIP_Early_Prenatal_Care_2010-2'!$A$503:$B$526,2,0)</f>
        <v>76.8</v>
      </c>
      <c r="F37" s="12">
        <f>VLOOKUP(B37,[2]SHIP_Babies_with_Low_Birth_Weig!$A$503:$B$526,2,0)</f>
        <v>8.1</v>
      </c>
      <c r="G37">
        <f t="shared" si="2"/>
        <v>8.0619979463276495E-2</v>
      </c>
      <c r="H37">
        <f t="shared" si="3"/>
        <v>0.67897823288069958</v>
      </c>
      <c r="I37" s="12">
        <f t="shared" si="4"/>
        <v>0.22669242564634751</v>
      </c>
      <c r="J37">
        <f t="shared" si="5"/>
        <v>3.0942336811342379</v>
      </c>
      <c r="K37">
        <f t="shared" si="6"/>
        <v>21.059388134976274</v>
      </c>
      <c r="L37">
        <f t="shared" si="7"/>
        <v>1.264212392343653</v>
      </c>
      <c r="M37">
        <f t="shared" si="8"/>
        <v>1.3773477205008202</v>
      </c>
      <c r="N37">
        <f t="shared" si="9"/>
        <v>1.264212392343653</v>
      </c>
      <c r="O37">
        <f t="shared" si="10"/>
        <v>3</v>
      </c>
    </row>
    <row r="38" spans="1:15" x14ac:dyDescent="0.35">
      <c r="A38">
        <v>24</v>
      </c>
      <c r="B38" t="s">
        <v>24</v>
      </c>
      <c r="D38">
        <v>20.6</v>
      </c>
      <c r="E38">
        <f>VLOOKUP(B38,'[1]SHIP_Early_Prenatal_Care_2010-2'!$A$503:$B$526,2,0)</f>
        <v>77.8</v>
      </c>
      <c r="F38" s="12">
        <f>VLOOKUP(B38,[2]SHIP_Babies_with_Low_Birth_Weig!$A$503:$B$526,2,0)</f>
        <v>5.0999999999999996</v>
      </c>
      <c r="G38">
        <f t="shared" si="2"/>
        <v>2.7754419159488581E-2</v>
      </c>
      <c r="H38">
        <f t="shared" si="3"/>
        <v>0.83299976018823074</v>
      </c>
      <c r="I38" s="12">
        <f t="shared" si="4"/>
        <v>-1.6935257680638933</v>
      </c>
      <c r="J38">
        <f t="shared" si="5"/>
        <v>8.2304515102870646</v>
      </c>
      <c r="K38">
        <f t="shared" si="6"/>
        <v>35.317089172922508</v>
      </c>
      <c r="L38">
        <f t="shared" si="7"/>
        <v>3.1820313823277484</v>
      </c>
      <c r="M38">
        <f t="shared" si="8"/>
        <v>1.607386576043274</v>
      </c>
      <c r="N38">
        <f t="shared" si="9"/>
        <v>1.607386576043274</v>
      </c>
      <c r="O38">
        <f t="shared" si="10"/>
        <v>4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7D832-7CFB-4038-A794-1340AEE969DA}">
  <dimension ref="A1:O38"/>
  <sheetViews>
    <sheetView workbookViewId="0">
      <selection activeCell="L5" sqref="L5"/>
    </sheetView>
  </sheetViews>
  <sheetFormatPr defaultRowHeight="14.5" x14ac:dyDescent="0.35"/>
  <cols>
    <col min="1" max="1" width="13.81640625" bestFit="1" customWidth="1"/>
    <col min="2" max="2" width="15.36328125" bestFit="1" customWidth="1"/>
    <col min="3" max="3" width="17.453125" bestFit="1" customWidth="1"/>
    <col min="4" max="4" width="16.7265625" bestFit="1" customWidth="1"/>
    <col min="5" max="5" width="16.81640625" bestFit="1" customWidth="1"/>
    <col min="6" max="6" width="15.26953125" bestFit="1" customWidth="1"/>
    <col min="7" max="7" width="9.1796875" customWidth="1"/>
    <col min="14" max="14" width="13.7265625" bestFit="1" customWidth="1"/>
    <col min="15" max="15" width="13.81640625" bestFit="1" customWidth="1"/>
  </cols>
  <sheetData>
    <row r="1" spans="1:15" x14ac:dyDescent="0.35">
      <c r="D1">
        <v>2</v>
      </c>
      <c r="E1">
        <v>7</v>
      </c>
      <c r="F1">
        <v>8</v>
      </c>
      <c r="G1">
        <v>9</v>
      </c>
    </row>
    <row r="2" spans="1:15" x14ac:dyDescent="0.35">
      <c r="B2" s="8" t="s">
        <v>36</v>
      </c>
      <c r="C2" s="8" t="s">
        <v>37</v>
      </c>
      <c r="D2" s="8" t="s">
        <v>38</v>
      </c>
      <c r="E2" s="8" t="s">
        <v>31</v>
      </c>
      <c r="F2" s="8" t="s">
        <v>32</v>
      </c>
      <c r="G2" s="8" t="s">
        <v>39</v>
      </c>
    </row>
    <row r="3" spans="1:15" x14ac:dyDescent="0.35">
      <c r="B3" s="6">
        <v>1</v>
      </c>
      <c r="C3" s="6">
        <v>22</v>
      </c>
      <c r="D3" s="6" t="str">
        <f>VLOOKUP(C3,cluster_2010,$D$1,0)</f>
        <v>Washington</v>
      </c>
      <c r="E3" s="6">
        <f>VLOOKUP(C3,cluster_2010,$E$1,0)</f>
        <v>0.78822133027378616</v>
      </c>
      <c r="F3" s="6">
        <f>VLOOKUP(C3,cluster_2010,$F$1,0)</f>
        <v>-1.3972190657137542</v>
      </c>
      <c r="G3" s="6">
        <f>VLOOKUP(C3,cluster_2010,$G$1,0)</f>
        <v>0.40381187232784571</v>
      </c>
      <c r="I3" t="s">
        <v>55</v>
      </c>
    </row>
    <row r="4" spans="1:15" x14ac:dyDescent="0.35">
      <c r="B4" s="6">
        <v>2</v>
      </c>
      <c r="C4" s="6">
        <v>2</v>
      </c>
      <c r="D4" s="6" t="str">
        <f>VLOOKUP(C4,cluster_2010,$D$1,0)</f>
        <v>Anne Arundel</v>
      </c>
      <c r="E4" s="6">
        <f>VLOOKUP(C4,cluster_2010,$E$1,0)</f>
        <v>-0.10716883980056564</v>
      </c>
      <c r="F4" s="6">
        <f>VLOOKUP(C4,cluster_2010,$F$1,0)</f>
        <v>0.7323527482184774</v>
      </c>
      <c r="G4" s="6">
        <f>VLOOKUP(C4,cluster_2010,$G$1,0)</f>
        <v>-8.0762374465569331E-2</v>
      </c>
      <c r="I4" t="s">
        <v>56</v>
      </c>
    </row>
    <row r="5" spans="1:15" x14ac:dyDescent="0.35">
      <c r="B5" s="6">
        <v>3</v>
      </c>
      <c r="C5" s="6">
        <v>7</v>
      </c>
      <c r="D5" s="6" t="str">
        <f>VLOOKUP(C5,cluster_2010,$D$1,0)</f>
        <v>Carroll</v>
      </c>
      <c r="E5" s="6">
        <f>VLOOKUP(C5,cluster_2010,$E$1,0)</f>
        <v>-1.0113373448756466</v>
      </c>
      <c r="F5" s="6">
        <f>VLOOKUP(C5,cluster_2010,$F$1,0)</f>
        <v>4.2491456381274495E-2</v>
      </c>
      <c r="G5" s="6">
        <f>VLOOKUP(C5,cluster_2010,$G$1,0)</f>
        <v>-1.3729603659146754</v>
      </c>
      <c r="I5" t="s">
        <v>57</v>
      </c>
    </row>
    <row r="6" spans="1:15" x14ac:dyDescent="0.35">
      <c r="B6" s="6">
        <v>4</v>
      </c>
      <c r="C6" s="6">
        <v>10</v>
      </c>
      <c r="D6" s="6" t="str">
        <f>VLOOKUP(C6,cluster_2010,$D$1,0)</f>
        <v>Dorchester</v>
      </c>
      <c r="E6" s="6">
        <f>VLOOKUP(C6,cluster_2010,$E$1,0)</f>
        <v>2.4648833154130139</v>
      </c>
      <c r="F6" s="6">
        <f>VLOOKUP(C6,cluster_2010,$F$1,0)</f>
        <v>2.749447177611879E-2</v>
      </c>
      <c r="G6" s="6">
        <f>VLOOKUP(C6,cluster_2010,$G$1,0)</f>
        <v>1.5883266978228605</v>
      </c>
      <c r="I6" t="s">
        <v>58</v>
      </c>
    </row>
    <row r="11" spans="1:15" x14ac:dyDescent="0.35">
      <c r="C11" s="2" t="s">
        <v>28</v>
      </c>
      <c r="D11">
        <f>AVERAGE(D15:D38)</f>
        <v>27.020833333333332</v>
      </c>
      <c r="E11">
        <f t="shared" ref="E11:F11" si="0">AVERAGE(E15:E38)</f>
        <v>73.316666666666677</v>
      </c>
      <c r="F11">
        <f t="shared" si="0"/>
        <v>8.35</v>
      </c>
      <c r="N11" s="7" t="s">
        <v>45</v>
      </c>
    </row>
    <row r="12" spans="1:15" x14ac:dyDescent="0.35">
      <c r="C12" s="2" t="s">
        <v>29</v>
      </c>
      <c r="D12">
        <f>STDEV(D15:D38)</f>
        <v>11.391681906841804</v>
      </c>
      <c r="E12">
        <f t="shared" ref="E12:F12" si="1">STDEV(E15:E38)</f>
        <v>6.6680071116173609</v>
      </c>
      <c r="F12">
        <f t="shared" si="1"/>
        <v>1.8573005188690737</v>
      </c>
      <c r="N12" s="6">
        <f>SUM(N15:N38)</f>
        <v>27.636183291233696</v>
      </c>
    </row>
    <row r="13" spans="1:15" ht="15" thickBot="1" x14ac:dyDescent="0.4"/>
    <row r="14" spans="1:15" ht="15" thickBot="1" x14ac:dyDescent="0.4">
      <c r="A14" t="s">
        <v>35</v>
      </c>
      <c r="B14" s="13" t="s">
        <v>0</v>
      </c>
      <c r="C14" s="14" t="s">
        <v>30</v>
      </c>
      <c r="D14" s="14" t="s">
        <v>25</v>
      </c>
      <c r="E14" s="14" t="s">
        <v>26</v>
      </c>
      <c r="F14" s="15" t="s">
        <v>49</v>
      </c>
      <c r="G14" s="5" t="s">
        <v>31</v>
      </c>
      <c r="H14" s="5" t="s">
        <v>32</v>
      </c>
      <c r="I14" s="11" t="s">
        <v>33</v>
      </c>
      <c r="J14" s="5" t="s">
        <v>40</v>
      </c>
      <c r="K14" s="5" t="s">
        <v>41</v>
      </c>
      <c r="L14" s="5" t="s">
        <v>42</v>
      </c>
      <c r="M14" s="5" t="s">
        <v>43</v>
      </c>
      <c r="N14" s="5" t="s">
        <v>44</v>
      </c>
      <c r="O14" s="5" t="s">
        <v>35</v>
      </c>
    </row>
    <row r="15" spans="1:15" x14ac:dyDescent="0.35">
      <c r="A15">
        <v>1</v>
      </c>
      <c r="B15" t="s">
        <v>1</v>
      </c>
      <c r="C15">
        <v>2010</v>
      </c>
      <c r="D15">
        <v>31.8</v>
      </c>
      <c r="E15">
        <f>VLOOKUP(B15,'[1]SHIP_Early_Prenatal_Care_2010-2'!$A$878:$B$901,2,0)</f>
        <v>75.400000000000006</v>
      </c>
      <c r="F15" s="12">
        <f>VLOOKUP(B15,[2]SHIP_Babies_with_Low_Birth_Weig!$A$878:$B$901,2,0)</f>
        <v>10.3</v>
      </c>
      <c r="G15">
        <f>STANDARDIZE(D15,$D$11,$D$12)</f>
        <v>0.41953126024317078</v>
      </c>
      <c r="H15">
        <f>STANDARDIZE(E15,$E$11,$E$12)</f>
        <v>0.3124371792740942</v>
      </c>
      <c r="I15" s="12">
        <f>STANDARDIZE(F15,$F$11,$F$12)</f>
        <v>1.0499108680523994</v>
      </c>
      <c r="J15">
        <f>SUMXMY2($E$3:$G$3,G15:I15)</f>
        <v>3.476300756041407</v>
      </c>
      <c r="K15">
        <f>SUMXMY2($E$4:$G$4,G15:I15)</f>
        <v>1.7321640617740641</v>
      </c>
      <c r="L15">
        <f>SUMXMY2($E$5:$G$5,G15:I15)</f>
        <v>7.9905606748079334</v>
      </c>
      <c r="M15">
        <f>SUMXMY2($E$6:$G$6,G15:I15)</f>
        <v>4.5545489818911919</v>
      </c>
      <c r="N15">
        <f>MIN(J15:M15)</f>
        <v>1.7321640617740641</v>
      </c>
      <c r="O15">
        <f>MATCH(N15,J15:M15,0)</f>
        <v>2</v>
      </c>
    </row>
    <row r="16" spans="1:15" x14ac:dyDescent="0.35">
      <c r="A16">
        <v>2</v>
      </c>
      <c r="B16" t="s">
        <v>2</v>
      </c>
      <c r="C16">
        <v>2010</v>
      </c>
      <c r="D16">
        <v>25.8</v>
      </c>
      <c r="E16">
        <f>VLOOKUP(B16,'[1]SHIP_Early_Prenatal_Care_2010-2'!$A$878:$B$901,2,0)</f>
        <v>78.2</v>
      </c>
      <c r="F16" s="12">
        <f>VLOOKUP(B16,[2]SHIP_Babies_with_Low_Birth_Weig!$A$878:$B$901,2,0)</f>
        <v>8.1999999999999993</v>
      </c>
      <c r="G16">
        <f t="shared" ref="G16:G38" si="2">STANDARDIZE(D16,$D$11,$D$12)</f>
        <v>-0.10716883980056564</v>
      </c>
      <c r="H16">
        <f t="shared" ref="H16:H38" si="3">STANDARDIZE(E16,$E$11,$E$12)</f>
        <v>0.7323527482184774</v>
      </c>
      <c r="I16" s="12">
        <f t="shared" ref="I16:I38" si="4">STANDARDIZE(F16,$F$11,$F$12)</f>
        <v>-8.0762374465569331E-2</v>
      </c>
      <c r="J16">
        <f t="shared" ref="J16:J38" si="5">SUMXMY2($E$3:$G$3,G16:I16)</f>
        <v>5.5716118680157978</v>
      </c>
      <c r="K16">
        <f t="shared" ref="K16:K38" si="6">SUMXMY2($E$4:$G$4,G16:I16)</f>
        <v>0</v>
      </c>
      <c r="L16">
        <f>SUMXMY2($E$5:$G$5,G16:I16)</f>
        <v>2.9632049366501052</v>
      </c>
      <c r="M16">
        <f t="shared" ref="M16:M38" si="7">SUMXMY2($E$6:$G$6,G16:I16)</f>
        <v>9.8981358102407633</v>
      </c>
      <c r="N16">
        <f t="shared" ref="N16:N38" si="8">MIN(J16:M16)</f>
        <v>0</v>
      </c>
      <c r="O16">
        <f t="shared" ref="O16:O38" si="9">MATCH(N16,J16:M16,0)</f>
        <v>2</v>
      </c>
    </row>
    <row r="17" spans="1:15" x14ac:dyDescent="0.35">
      <c r="A17">
        <v>3</v>
      </c>
      <c r="B17" t="s">
        <v>3</v>
      </c>
      <c r="C17">
        <v>2010</v>
      </c>
      <c r="D17">
        <v>53.3</v>
      </c>
      <c r="E17">
        <f>VLOOKUP(B17,'[1]SHIP_Early_Prenatal_Care_2010-2'!$A$878:$B$901,2,0)</f>
        <v>64.900000000000006</v>
      </c>
      <c r="F17" s="12">
        <f>VLOOKUP(B17,[2]SHIP_Babies_with_Low_Birth_Weig!$A$878:$B$901,2,0)</f>
        <v>11.7</v>
      </c>
      <c r="G17">
        <f t="shared" si="2"/>
        <v>2.3068732853998926</v>
      </c>
      <c r="H17">
        <f t="shared" si="3"/>
        <v>-1.2622462042673441</v>
      </c>
      <c r="I17" s="12">
        <f t="shared" si="4"/>
        <v>1.8036930297310441</v>
      </c>
      <c r="J17">
        <f t="shared" si="5"/>
        <v>4.2841886889878955</v>
      </c>
      <c r="K17">
        <f t="shared" si="6"/>
        <v>13.357196533905704</v>
      </c>
      <c r="L17">
        <f t="shared" ref="L16:L38" si="10">SUMXMY2($E$5:$G$5,G17:I17)</f>
        <v>22.803988946055902</v>
      </c>
      <c r="M17">
        <f t="shared" si="7"/>
        <v>1.7347808379453822</v>
      </c>
      <c r="N17">
        <f t="shared" si="8"/>
        <v>1.7347808379453822</v>
      </c>
      <c r="O17">
        <f t="shared" si="9"/>
        <v>4</v>
      </c>
    </row>
    <row r="18" spans="1:15" x14ac:dyDescent="0.35">
      <c r="A18">
        <v>4</v>
      </c>
      <c r="B18" t="s">
        <v>4</v>
      </c>
      <c r="C18">
        <v>2010</v>
      </c>
      <c r="D18">
        <v>22.5</v>
      </c>
      <c r="E18">
        <f>VLOOKUP(B18,'[1]SHIP_Early_Prenatal_Care_2010-2'!$A$878:$B$901,2,0)</f>
        <v>68.400000000000006</v>
      </c>
      <c r="F18" s="12">
        <f>VLOOKUP(B18,[2]SHIP_Babies_with_Low_Birth_Weig!$A$878:$B$901,2,0)</f>
        <v>8.4</v>
      </c>
      <c r="G18">
        <f t="shared" si="2"/>
        <v>-0.39685389482462075</v>
      </c>
      <c r="H18">
        <f t="shared" si="3"/>
        <v>-0.7373517430868648</v>
      </c>
      <c r="I18" s="12">
        <f t="shared" si="4"/>
        <v>2.692079148852343E-2</v>
      </c>
      <c r="J18">
        <f t="shared" si="5"/>
        <v>1.9818750594290515</v>
      </c>
      <c r="K18">
        <f t="shared" si="6"/>
        <v>2.2555443870972818</v>
      </c>
      <c r="L18">
        <f t="shared" si="10"/>
        <v>2.9454125809958356</v>
      </c>
      <c r="M18">
        <f t="shared" si="7"/>
        <v>11.212517997184667</v>
      </c>
      <c r="N18">
        <f t="shared" si="8"/>
        <v>1.9818750594290515</v>
      </c>
      <c r="O18">
        <f t="shared" si="9"/>
        <v>1</v>
      </c>
    </row>
    <row r="19" spans="1:15" x14ac:dyDescent="0.35">
      <c r="A19">
        <v>5</v>
      </c>
      <c r="B19" t="s">
        <v>5</v>
      </c>
      <c r="C19">
        <v>2010</v>
      </c>
      <c r="D19">
        <v>17.899999999999999</v>
      </c>
      <c r="E19">
        <f>VLOOKUP(B19,'[1]SHIP_Early_Prenatal_Care_2010-2'!$A$878:$B$901,2,0)</f>
        <v>78.2</v>
      </c>
      <c r="F19" s="12">
        <f>VLOOKUP(B19,[2]SHIP_Babies_with_Low_Birth_Weig!$A$878:$B$901,2,0)</f>
        <v>6</v>
      </c>
      <c r="G19">
        <f t="shared" si="2"/>
        <v>-0.80065730485815212</v>
      </c>
      <c r="H19">
        <f t="shared" si="3"/>
        <v>0.7323527482184774</v>
      </c>
      <c r="I19" s="12">
        <f t="shared" si="4"/>
        <v>-1.2652771999605832</v>
      </c>
      <c r="J19">
        <f t="shared" si="5"/>
        <v>9.8454697591059954</v>
      </c>
      <c r="K19">
        <f t="shared" si="6"/>
        <v>1.8840016229854102</v>
      </c>
      <c r="L19">
        <f t="shared" si="10"/>
        <v>0.53189034546696412</v>
      </c>
      <c r="M19">
        <f t="shared" si="7"/>
        <v>19.30363593795515</v>
      </c>
      <c r="N19">
        <f t="shared" si="8"/>
        <v>0.53189034546696412</v>
      </c>
      <c r="O19">
        <f t="shared" si="9"/>
        <v>3</v>
      </c>
    </row>
    <row r="20" spans="1:15" x14ac:dyDescent="0.35">
      <c r="A20">
        <v>6</v>
      </c>
      <c r="B20" t="s">
        <v>6</v>
      </c>
      <c r="C20">
        <v>2010</v>
      </c>
      <c r="D20">
        <v>41.4</v>
      </c>
      <c r="E20">
        <f>VLOOKUP(B20,'[1]SHIP_Early_Prenatal_Care_2010-2'!$A$878:$B$901,2,0)</f>
        <v>75</v>
      </c>
      <c r="F20" s="12">
        <f>VLOOKUP(B20,[2]SHIP_Babies_with_Low_Birth_Weig!$A$878:$B$901,2,0)</f>
        <v>8.6</v>
      </c>
      <c r="G20">
        <f t="shared" si="2"/>
        <v>1.262251420313149</v>
      </c>
      <c r="H20">
        <f t="shared" si="3"/>
        <v>0.25244924085346715</v>
      </c>
      <c r="I20" s="12">
        <f t="shared" si="4"/>
        <v>0.13460395744261525</v>
      </c>
      <c r="J20">
        <f t="shared" si="5"/>
        <v>3.0185829493919436</v>
      </c>
      <c r="K20">
        <f t="shared" si="6"/>
        <v>2.1520018821107385</v>
      </c>
      <c r="L20">
        <f t="shared" si="10"/>
        <v>7.4860383335129095</v>
      </c>
      <c r="M20">
        <f t="shared" si="7"/>
        <v>3.6102379291407853</v>
      </c>
      <c r="N20">
        <f t="shared" si="8"/>
        <v>2.1520018821107385</v>
      </c>
      <c r="O20">
        <f t="shared" si="9"/>
        <v>2</v>
      </c>
    </row>
    <row r="21" spans="1:15" x14ac:dyDescent="0.35">
      <c r="A21">
        <v>7</v>
      </c>
      <c r="B21" t="s">
        <v>7</v>
      </c>
      <c r="C21">
        <v>2010</v>
      </c>
      <c r="D21">
        <v>15.5</v>
      </c>
      <c r="E21">
        <f>VLOOKUP(B21,'[1]SHIP_Early_Prenatal_Care_2010-2'!$A$878:$B$901,2,0)</f>
        <v>73.599999999999994</v>
      </c>
      <c r="F21" s="12">
        <f>VLOOKUP(B21,[2]SHIP_Babies_with_Low_Birth_Weig!$A$878:$B$901,2,0)</f>
        <v>5.8</v>
      </c>
      <c r="G21">
        <f t="shared" si="2"/>
        <v>-1.0113373448756466</v>
      </c>
      <c r="H21">
        <f t="shared" si="3"/>
        <v>4.2491456381274495E-2</v>
      </c>
      <c r="I21" s="12">
        <f t="shared" si="4"/>
        <v>-1.3729603659146754</v>
      </c>
      <c r="J21">
        <f t="shared" si="5"/>
        <v>8.4680973993260622</v>
      </c>
      <c r="K21">
        <f t="shared" si="6"/>
        <v>2.9632049366501052</v>
      </c>
      <c r="L21">
        <f t="shared" si="10"/>
        <v>0</v>
      </c>
      <c r="M21">
        <f t="shared" si="7"/>
        <v>20.853556062424254</v>
      </c>
      <c r="N21">
        <f t="shared" si="8"/>
        <v>0</v>
      </c>
      <c r="O21">
        <f t="shared" si="9"/>
        <v>3</v>
      </c>
    </row>
    <row r="22" spans="1:15" x14ac:dyDescent="0.35">
      <c r="A22">
        <v>8</v>
      </c>
      <c r="B22" t="s">
        <v>8</v>
      </c>
      <c r="C22">
        <v>2010</v>
      </c>
      <c r="D22">
        <v>32.1</v>
      </c>
      <c r="E22">
        <f>VLOOKUP(B22,'[1]SHIP_Early_Prenatal_Care_2010-2'!$A$878:$B$901,2,0)</f>
        <v>78.099999999999994</v>
      </c>
      <c r="F22" s="12">
        <f>VLOOKUP(B22,[2]SHIP_Babies_with_Low_Birth_Weig!$A$878:$B$901,2,0)</f>
        <v>7.8</v>
      </c>
      <c r="G22">
        <f t="shared" si="2"/>
        <v>0.44586626524535766</v>
      </c>
      <c r="H22">
        <f t="shared" si="3"/>
        <v>0.71735576361331954</v>
      </c>
      <c r="I22" s="12">
        <f t="shared" si="4"/>
        <v>-0.29612870637375344</v>
      </c>
      <c r="J22">
        <f t="shared" si="5"/>
        <v>5.0785505130873734</v>
      </c>
      <c r="K22">
        <f t="shared" si="6"/>
        <v>0.35245539387998892</v>
      </c>
      <c r="L22">
        <f t="shared" si="10"/>
        <v>3.7384506175151317</v>
      </c>
      <c r="M22">
        <f t="shared" si="7"/>
        <v>8.1035106212488177</v>
      </c>
      <c r="N22">
        <f t="shared" si="8"/>
        <v>0.35245539387998892</v>
      </c>
      <c r="O22">
        <f t="shared" si="9"/>
        <v>2</v>
      </c>
    </row>
    <row r="23" spans="1:15" x14ac:dyDescent="0.35">
      <c r="A23">
        <v>9</v>
      </c>
      <c r="B23" t="s">
        <v>9</v>
      </c>
      <c r="C23">
        <v>2010</v>
      </c>
      <c r="D23">
        <v>22.8</v>
      </c>
      <c r="E23">
        <f>VLOOKUP(B23,'[1]SHIP_Early_Prenatal_Care_2010-2'!$A$878:$B$901,2,0)</f>
        <v>66.599999999999994</v>
      </c>
      <c r="F23" s="12">
        <f>VLOOKUP(B23,[2]SHIP_Babies_with_Low_Birth_Weig!$A$878:$B$901,2,0)</f>
        <v>9.8000000000000007</v>
      </c>
      <c r="G23">
        <f t="shared" si="2"/>
        <v>-0.37051888982243386</v>
      </c>
      <c r="H23">
        <f t="shared" si="3"/>
        <v>-1.0072974659796845</v>
      </c>
      <c r="I23" s="12">
        <f t="shared" si="4"/>
        <v>0.78070295316716898</v>
      </c>
      <c r="J23">
        <f t="shared" si="5"/>
        <v>1.6367646384240457</v>
      </c>
      <c r="K23">
        <f t="shared" si="6"/>
        <v>3.8378586273196129</v>
      </c>
      <c r="L23">
        <f t="shared" si="10"/>
        <v>6.1509707658071964</v>
      </c>
      <c r="M23">
        <f t="shared" si="7"/>
        <v>9.7625561328301309</v>
      </c>
      <c r="N23">
        <f t="shared" si="8"/>
        <v>1.6367646384240457</v>
      </c>
      <c r="O23">
        <f t="shared" si="9"/>
        <v>1</v>
      </c>
    </row>
    <row r="24" spans="1:15" x14ac:dyDescent="0.35">
      <c r="A24">
        <v>10</v>
      </c>
      <c r="B24" t="s">
        <v>10</v>
      </c>
      <c r="C24">
        <v>2010</v>
      </c>
      <c r="D24">
        <v>55.1</v>
      </c>
      <c r="E24">
        <f>VLOOKUP(B24,'[1]SHIP_Early_Prenatal_Care_2010-2'!$A$878:$B$901,2,0)</f>
        <v>73.5</v>
      </c>
      <c r="F24" s="12">
        <f>VLOOKUP(B24,[2]SHIP_Babies_with_Low_Birth_Weig!$A$878:$B$901,2,0)</f>
        <v>11.3</v>
      </c>
      <c r="G24">
        <f t="shared" si="2"/>
        <v>2.4648833154130139</v>
      </c>
      <c r="H24">
        <f t="shared" si="3"/>
        <v>2.749447177611879E-2</v>
      </c>
      <c r="I24" s="12">
        <f t="shared" si="4"/>
        <v>1.5883266978228605</v>
      </c>
      <c r="J24">
        <f t="shared" si="5"/>
        <v>6.2440794481354089</v>
      </c>
      <c r="K24">
        <f t="shared" si="6"/>
        <v>9.8981358102407633</v>
      </c>
      <c r="L24">
        <f t="shared" si="10"/>
        <v>20.853556062424254</v>
      </c>
      <c r="M24">
        <f t="shared" si="7"/>
        <v>0</v>
      </c>
      <c r="N24">
        <f t="shared" si="8"/>
        <v>0</v>
      </c>
      <c r="O24">
        <f t="shared" si="9"/>
        <v>4</v>
      </c>
    </row>
    <row r="25" spans="1:15" x14ac:dyDescent="0.35">
      <c r="A25">
        <v>11</v>
      </c>
      <c r="B25" t="s">
        <v>11</v>
      </c>
      <c r="C25">
        <v>2010</v>
      </c>
      <c r="D25">
        <v>19.8</v>
      </c>
      <c r="E25">
        <f>VLOOKUP(B25,'[1]SHIP_Early_Prenatal_Care_2010-2'!$A$878:$B$901,2,0)</f>
        <v>76</v>
      </c>
      <c r="F25" s="12">
        <f>VLOOKUP(B25,[2]SHIP_Babies_with_Low_Birth_Weig!$A$878:$B$901,2,0)</f>
        <v>8.5</v>
      </c>
      <c r="G25">
        <f t="shared" si="2"/>
        <v>-0.63386893984430204</v>
      </c>
      <c r="H25">
        <f t="shared" si="3"/>
        <v>0.4024190869050327</v>
      </c>
      <c r="I25" s="12">
        <f t="shared" si="4"/>
        <v>8.0762374465569331E-2</v>
      </c>
      <c r="J25">
        <f t="shared" si="5"/>
        <v>5.3653991947947661</v>
      </c>
      <c r="K25">
        <f t="shared" si="6"/>
        <v>0.41235946077104413</v>
      </c>
      <c r="L25">
        <f t="shared" si="10"/>
        <v>2.385340101910002</v>
      </c>
      <c r="M25">
        <f t="shared" si="7"/>
        <v>12.015584195551591</v>
      </c>
      <c r="N25">
        <f t="shared" si="8"/>
        <v>0.41235946077104413</v>
      </c>
      <c r="O25">
        <f t="shared" si="9"/>
        <v>2</v>
      </c>
    </row>
    <row r="26" spans="1:15" x14ac:dyDescent="0.35">
      <c r="A26">
        <v>12</v>
      </c>
      <c r="B26" t="s">
        <v>12</v>
      </c>
      <c r="C26">
        <v>2010</v>
      </c>
      <c r="D26">
        <v>30.7</v>
      </c>
      <c r="E26">
        <f>VLOOKUP(B26,'[1]SHIP_Early_Prenatal_Care_2010-2'!$A$878:$B$901,2,0)</f>
        <v>82.1</v>
      </c>
      <c r="F26" s="12">
        <f>VLOOKUP(B26,[2]SHIP_Babies_with_Low_Birth_Weig!$A$878:$B$901,2,0)</f>
        <v>7.9</v>
      </c>
      <c r="G26">
        <f t="shared" si="2"/>
        <v>0.3229695752351523</v>
      </c>
      <c r="H26">
        <f t="shared" si="3"/>
        <v>1.3172351478195818</v>
      </c>
      <c r="I26" s="12">
        <f t="shared" si="4"/>
        <v>-0.24228712339670705</v>
      </c>
      <c r="J26">
        <f t="shared" si="5"/>
        <v>8.0021647852116846</v>
      </c>
      <c r="K26">
        <f t="shared" si="6"/>
        <v>0.55319672196985259</v>
      </c>
      <c r="L26">
        <f t="shared" si="10"/>
        <v>4.6837684172634253</v>
      </c>
      <c r="M26">
        <f t="shared" si="7"/>
        <v>9.6023724442438709</v>
      </c>
      <c r="N26">
        <f t="shared" si="8"/>
        <v>0.55319672196985259</v>
      </c>
      <c r="O26">
        <f t="shared" si="9"/>
        <v>2</v>
      </c>
    </row>
    <row r="27" spans="1:15" x14ac:dyDescent="0.35">
      <c r="A27">
        <v>13</v>
      </c>
      <c r="B27" t="s">
        <v>13</v>
      </c>
      <c r="C27">
        <v>2010</v>
      </c>
      <c r="D27">
        <v>16.899999999999999</v>
      </c>
      <c r="E27">
        <f>VLOOKUP(B27,'[1]SHIP_Early_Prenatal_Care_2010-2'!$A$878:$B$901,2,0)</f>
        <v>78.7</v>
      </c>
      <c r="F27" s="12">
        <f>VLOOKUP(B27,[2]SHIP_Babies_with_Low_Birth_Weig!$A$878:$B$901,2,0)</f>
        <v>7.6</v>
      </c>
      <c r="G27">
        <f t="shared" si="2"/>
        <v>-0.88844065486544155</v>
      </c>
      <c r="H27">
        <f t="shared" si="3"/>
        <v>0.80733767124426015</v>
      </c>
      <c r="I27" s="12">
        <f t="shared" si="4"/>
        <v>-0.40381187232784571</v>
      </c>
      <c r="J27">
        <f t="shared" si="5"/>
        <v>8.3235219318096654</v>
      </c>
      <c r="K27">
        <f t="shared" si="6"/>
        <v>0.72036936576501698</v>
      </c>
      <c r="L27">
        <f t="shared" si="10"/>
        <v>1.5393421314273223</v>
      </c>
      <c r="M27">
        <f t="shared" si="7"/>
        <v>15.82155314808287</v>
      </c>
      <c r="N27">
        <f t="shared" si="8"/>
        <v>0.72036936576501698</v>
      </c>
      <c r="O27">
        <f t="shared" si="9"/>
        <v>2</v>
      </c>
    </row>
    <row r="28" spans="1:15" x14ac:dyDescent="0.35">
      <c r="A28">
        <v>14</v>
      </c>
      <c r="B28" t="s">
        <v>14</v>
      </c>
      <c r="C28">
        <v>2010</v>
      </c>
      <c r="D28">
        <v>10.1</v>
      </c>
      <c r="E28">
        <f>VLOOKUP(B28,'[1]SHIP_Early_Prenatal_Care_2010-2'!$A$878:$B$901,2,0)</f>
        <v>73.2</v>
      </c>
      <c r="F28" s="12">
        <f>VLOOKUP(B28,[2]SHIP_Babies_with_Low_Birth_Weig!$A$878:$B$901,2,0)</f>
        <v>7.7</v>
      </c>
      <c r="G28">
        <f t="shared" si="2"/>
        <v>-1.4853674349150094</v>
      </c>
      <c r="H28">
        <f t="shared" si="3"/>
        <v>-1.7496482039350454E-2</v>
      </c>
      <c r="I28" s="12">
        <f t="shared" si="4"/>
        <v>-0.34997028935079932</v>
      </c>
      <c r="J28">
        <f t="shared" si="5"/>
        <v>7.6410278283588164</v>
      </c>
      <c r="K28">
        <f t="shared" si="6"/>
        <v>2.5341781371305365</v>
      </c>
      <c r="L28">
        <f t="shared" si="10"/>
        <v>1.2748117757668485</v>
      </c>
      <c r="M28">
        <f t="shared" si="7"/>
        <v>19.363500386878826</v>
      </c>
      <c r="N28">
        <f t="shared" si="8"/>
        <v>1.2748117757668485</v>
      </c>
      <c r="O28">
        <f t="shared" si="9"/>
        <v>3</v>
      </c>
    </row>
    <row r="29" spans="1:15" x14ac:dyDescent="0.35">
      <c r="A29">
        <v>15</v>
      </c>
      <c r="B29" t="s">
        <v>15</v>
      </c>
      <c r="C29">
        <v>2010</v>
      </c>
      <c r="D29">
        <v>15.5</v>
      </c>
      <c r="E29">
        <f>VLOOKUP(B29,'[1]SHIP_Early_Prenatal_Care_2010-2'!$A$878:$B$901,2,0)</f>
        <v>77.3</v>
      </c>
      <c r="F29" s="12">
        <f>VLOOKUP(B29,[2]SHIP_Babies_with_Low_Birth_Weig!$A$878:$B$901,2,0)</f>
        <v>10.8</v>
      </c>
      <c r="G29">
        <f t="shared" si="2"/>
        <v>-1.0113373448756466</v>
      </c>
      <c r="H29">
        <f t="shared" si="3"/>
        <v>0.59737988677206755</v>
      </c>
      <c r="I29" s="12">
        <f t="shared" si="4"/>
        <v>1.3191187829376299</v>
      </c>
      <c r="J29">
        <f t="shared" si="5"/>
        <v>8.054623147173146</v>
      </c>
      <c r="K29">
        <f t="shared" si="6"/>
        <v>2.7954056137492587</v>
      </c>
      <c r="L29">
        <f t="shared" si="10"/>
        <v>7.55519131386691</v>
      </c>
      <c r="M29">
        <f t="shared" si="7"/>
        <v>12.48135236667969</v>
      </c>
      <c r="N29">
        <f t="shared" si="8"/>
        <v>2.7954056137492587</v>
      </c>
      <c r="O29">
        <f t="shared" si="9"/>
        <v>2</v>
      </c>
    </row>
    <row r="30" spans="1:15" x14ac:dyDescent="0.35">
      <c r="A30">
        <v>16</v>
      </c>
      <c r="B30" t="s">
        <v>16</v>
      </c>
      <c r="C30">
        <v>2010</v>
      </c>
      <c r="D30">
        <v>17.399999999999999</v>
      </c>
      <c r="E30">
        <f>VLOOKUP(B30,'[1]SHIP_Early_Prenatal_Care_2010-2'!$A$878:$B$901,2,0)</f>
        <v>69.3</v>
      </c>
      <c r="F30" s="12">
        <f>VLOOKUP(B30,[2]SHIP_Babies_with_Low_Birth_Weig!$A$878:$B$901,2,0)</f>
        <v>7.7</v>
      </c>
      <c r="G30">
        <f t="shared" si="2"/>
        <v>-0.84454897986179678</v>
      </c>
      <c r="H30">
        <f t="shared" si="3"/>
        <v>-0.60237888164045705</v>
      </c>
      <c r="I30" s="12">
        <f t="shared" si="4"/>
        <v>-0.34997028935079932</v>
      </c>
      <c r="J30">
        <f t="shared" si="5"/>
        <v>3.8658973511428516</v>
      </c>
      <c r="K30">
        <f t="shared" si="6"/>
        <v>2.3977108961394613</v>
      </c>
      <c r="L30">
        <f t="shared" si="10"/>
        <v>1.4901848083124209</v>
      </c>
      <c r="M30">
        <f t="shared" si="7"/>
        <v>15.106077768838629</v>
      </c>
      <c r="N30">
        <f t="shared" si="8"/>
        <v>1.4901848083124209</v>
      </c>
      <c r="O30">
        <f t="shared" si="9"/>
        <v>3</v>
      </c>
    </row>
    <row r="31" spans="1:15" x14ac:dyDescent="0.35">
      <c r="A31">
        <v>17</v>
      </c>
      <c r="B31" t="s">
        <v>17</v>
      </c>
      <c r="C31">
        <v>2010</v>
      </c>
      <c r="D31">
        <v>33.1</v>
      </c>
      <c r="E31">
        <f>VLOOKUP(B31,'[1]SHIP_Early_Prenatal_Care_2010-2'!$A$878:$B$901,2,0)</f>
        <v>54</v>
      </c>
      <c r="F31" s="12">
        <f>VLOOKUP(B31,[2]SHIP_Babies_with_Low_Birth_Weig!$A$878:$B$901,2,0)</f>
        <v>10.199999999999999</v>
      </c>
      <c r="G31">
        <f t="shared" si="2"/>
        <v>0.53364961525264709</v>
      </c>
      <c r="H31">
        <f t="shared" si="3"/>
        <v>-2.8969175262294096</v>
      </c>
      <c r="I31" s="12">
        <f t="shared" si="4"/>
        <v>0.99606928507535264</v>
      </c>
      <c r="J31">
        <f t="shared" si="5"/>
        <v>2.6646710735162014</v>
      </c>
      <c r="K31">
        <f t="shared" si="6"/>
        <v>14.741817440317483</v>
      </c>
      <c r="L31">
        <f t="shared" si="10"/>
        <v>16.639411361288776</v>
      </c>
      <c r="M31">
        <f t="shared" si="7"/>
        <v>12.63261798166816</v>
      </c>
      <c r="N31">
        <f t="shared" si="8"/>
        <v>2.6646710735162014</v>
      </c>
      <c r="O31">
        <f t="shared" si="9"/>
        <v>1</v>
      </c>
    </row>
    <row r="32" spans="1:15" x14ac:dyDescent="0.35">
      <c r="A32">
        <v>18</v>
      </c>
      <c r="B32" t="s">
        <v>18</v>
      </c>
      <c r="C32">
        <v>2010</v>
      </c>
      <c r="D32">
        <v>16.399999999999999</v>
      </c>
      <c r="E32">
        <f>VLOOKUP(B32,'[1]SHIP_Early_Prenatal_Care_2010-2'!$A$878:$B$901,2,0)</f>
        <v>84.5</v>
      </c>
      <c r="F32" s="12">
        <f>VLOOKUP(B32,[2]SHIP_Babies_with_Low_Birth_Weig!$A$878:$B$901,2,0)</f>
        <v>10.5</v>
      </c>
      <c r="G32">
        <f t="shared" si="2"/>
        <v>-0.93233232986908621</v>
      </c>
      <c r="H32">
        <f t="shared" si="3"/>
        <v>1.67716277834334</v>
      </c>
      <c r="I32" s="12">
        <f t="shared" si="4"/>
        <v>1.1575940340064912</v>
      </c>
      <c r="J32">
        <f t="shared" si="5"/>
        <v>12.980316167763867</v>
      </c>
      <c r="K32">
        <f t="shared" si="6"/>
        <v>3.107087372770426</v>
      </c>
      <c r="L32">
        <f t="shared" si="10"/>
        <v>9.0820976942017708</v>
      </c>
      <c r="M32">
        <f t="shared" si="7"/>
        <v>14.448010289920182</v>
      </c>
      <c r="N32">
        <f t="shared" si="8"/>
        <v>3.107087372770426</v>
      </c>
      <c r="O32">
        <f t="shared" si="9"/>
        <v>2</v>
      </c>
    </row>
    <row r="33" spans="1:15" x14ac:dyDescent="0.35">
      <c r="A33">
        <v>19</v>
      </c>
      <c r="B33" t="s">
        <v>19</v>
      </c>
      <c r="C33">
        <v>2010</v>
      </c>
      <c r="D33">
        <v>24.9</v>
      </c>
      <c r="E33">
        <f>VLOOKUP(B33,'[1]SHIP_Early_Prenatal_Care_2010-2'!$A$878:$B$901,2,0)</f>
        <v>74.8</v>
      </c>
      <c r="F33" s="12">
        <f>VLOOKUP(B33,[2]SHIP_Babies_with_Low_Birth_Weig!$A$878:$B$901,2,0)</f>
        <v>4.9000000000000004</v>
      </c>
      <c r="G33">
        <f t="shared" si="2"/>
        <v>-0.18617385480712631</v>
      </c>
      <c r="H33">
        <f t="shared" si="3"/>
        <v>0.2224552716431536</v>
      </c>
      <c r="I33" s="12">
        <f t="shared" si="4"/>
        <v>-1.8575346127080901</v>
      </c>
      <c r="J33">
        <f t="shared" si="5"/>
        <v>8.6864788611857868</v>
      </c>
      <c r="K33">
        <f t="shared" si="6"/>
        <v>3.4231568156034062</v>
      </c>
      <c r="L33">
        <f t="shared" si="10"/>
        <v>0.94809396080107788</v>
      </c>
      <c r="M33">
        <f t="shared" si="7"/>
        <v>18.940074004674489</v>
      </c>
      <c r="N33">
        <f t="shared" si="8"/>
        <v>0.94809396080107788</v>
      </c>
      <c r="O33">
        <f t="shared" si="9"/>
        <v>3</v>
      </c>
    </row>
    <row r="34" spans="1:15" x14ac:dyDescent="0.35">
      <c r="A34">
        <v>20</v>
      </c>
      <c r="B34" t="s">
        <v>20</v>
      </c>
      <c r="C34">
        <v>2010</v>
      </c>
      <c r="D34">
        <v>31.6</v>
      </c>
      <c r="E34">
        <f>VLOOKUP(B34,'[1]SHIP_Early_Prenatal_Care_2010-2'!$A$878:$B$901,2,0)</f>
        <v>73.599999999999994</v>
      </c>
      <c r="F34" s="12">
        <f>VLOOKUP(B34,[2]SHIP_Babies_with_Low_Birth_Weig!$A$878:$B$901,2,0)</f>
        <v>7.4</v>
      </c>
      <c r="G34">
        <f t="shared" si="2"/>
        <v>0.40197459024171295</v>
      </c>
      <c r="H34">
        <f t="shared" si="3"/>
        <v>4.2491456381274495E-2</v>
      </c>
      <c r="I34" s="12">
        <f t="shared" si="4"/>
        <v>-0.51149503828193754</v>
      </c>
      <c r="J34">
        <f t="shared" si="5"/>
        <v>3.0597396722265708</v>
      </c>
      <c r="K34">
        <f t="shared" si="6"/>
        <v>0.9206662620088556</v>
      </c>
      <c r="L34">
        <f t="shared" si="10"/>
        <v>2.7395731366585556</v>
      </c>
      <c r="M34">
        <f t="shared" si="7"/>
        <v>8.6650686413532974</v>
      </c>
      <c r="N34">
        <f t="shared" si="8"/>
        <v>0.9206662620088556</v>
      </c>
      <c r="O34">
        <f t="shared" si="9"/>
        <v>2</v>
      </c>
    </row>
    <row r="35" spans="1:15" x14ac:dyDescent="0.35">
      <c r="A35">
        <v>21</v>
      </c>
      <c r="B35" t="s">
        <v>21</v>
      </c>
      <c r="C35">
        <v>2010</v>
      </c>
      <c r="D35">
        <v>20.399999999999999</v>
      </c>
      <c r="E35">
        <f>VLOOKUP(B35,'[1]SHIP_Early_Prenatal_Care_2010-2'!$A$878:$B$901,2,0)</f>
        <v>79.400000000000006</v>
      </c>
      <c r="F35" s="12">
        <f>VLOOKUP(B35,[2]SHIP_Babies_with_Low_Birth_Weig!$A$878:$B$901,2,0)</f>
        <v>6.7</v>
      </c>
      <c r="G35">
        <f t="shared" si="2"/>
        <v>-0.5811989298399286</v>
      </c>
      <c r="H35">
        <f t="shared" si="3"/>
        <v>0.9123165634803565</v>
      </c>
      <c r="I35" s="12">
        <f t="shared" si="4"/>
        <v>-0.88838611912126031</v>
      </c>
      <c r="J35">
        <f t="shared" si="5"/>
        <v>8.8790423204320543</v>
      </c>
      <c r="K35">
        <f t="shared" si="6"/>
        <v>0.909347613998019</v>
      </c>
      <c r="L35">
        <f t="shared" si="10"/>
        <v>1.1764269736847748</v>
      </c>
      <c r="M35">
        <f t="shared" si="7"/>
        <v>16.195633556428351</v>
      </c>
      <c r="N35">
        <f t="shared" si="8"/>
        <v>0.909347613998019</v>
      </c>
      <c r="O35">
        <f t="shared" si="9"/>
        <v>2</v>
      </c>
    </row>
    <row r="36" spans="1:15" x14ac:dyDescent="0.35">
      <c r="A36">
        <v>22</v>
      </c>
      <c r="B36" t="s">
        <v>22</v>
      </c>
      <c r="C36">
        <v>2010</v>
      </c>
      <c r="D36">
        <v>36</v>
      </c>
      <c r="E36">
        <f>VLOOKUP(B36,'[1]SHIP_Early_Prenatal_Care_2010-2'!$A$878:$B$901,2,0)</f>
        <v>64</v>
      </c>
      <c r="F36" s="12">
        <f>VLOOKUP(B36,[2]SHIP_Babies_with_Low_Birth_Weig!$A$878:$B$901,2,0)</f>
        <v>9.1</v>
      </c>
      <c r="G36">
        <f t="shared" si="2"/>
        <v>0.78822133027378616</v>
      </c>
      <c r="H36">
        <f t="shared" si="3"/>
        <v>-1.3972190657137542</v>
      </c>
      <c r="I36" s="12">
        <f t="shared" si="4"/>
        <v>0.40381187232784571</v>
      </c>
      <c r="J36">
        <f t="shared" si="5"/>
        <v>0</v>
      </c>
      <c r="K36">
        <f t="shared" si="6"/>
        <v>5.5716118680157978</v>
      </c>
      <c r="L36">
        <f t="shared" si="10"/>
        <v>8.4680973993260622</v>
      </c>
      <c r="M36">
        <f t="shared" si="7"/>
        <v>6.2440794481354089</v>
      </c>
      <c r="N36">
        <f t="shared" si="8"/>
        <v>0</v>
      </c>
      <c r="O36">
        <f t="shared" si="9"/>
        <v>1</v>
      </c>
    </row>
    <row r="37" spans="1:15" x14ac:dyDescent="0.35">
      <c r="A37">
        <v>23</v>
      </c>
      <c r="B37" t="s">
        <v>23</v>
      </c>
      <c r="C37">
        <v>2010</v>
      </c>
      <c r="D37">
        <v>30.9</v>
      </c>
      <c r="E37">
        <f>VLOOKUP(B37,'[1]SHIP_Early_Prenatal_Care_2010-2'!$A$878:$B$901,2,0)</f>
        <v>67.400000000000006</v>
      </c>
      <c r="F37" s="12">
        <f>VLOOKUP(B37,[2]SHIP_Babies_with_Low_Birth_Weig!$A$878:$B$901,2,0)</f>
        <v>8.1999999999999993</v>
      </c>
      <c r="G37">
        <f t="shared" si="2"/>
        <v>0.34052624523661013</v>
      </c>
      <c r="H37">
        <f t="shared" si="3"/>
        <v>-0.88732158913843029</v>
      </c>
      <c r="I37" s="12">
        <f t="shared" si="4"/>
        <v>-8.0762374465569331E-2</v>
      </c>
      <c r="J37">
        <f t="shared" si="5"/>
        <v>0.69523852643973283</v>
      </c>
      <c r="K37">
        <f t="shared" si="6"/>
        <v>2.8237758482589816</v>
      </c>
      <c r="L37">
        <f t="shared" si="10"/>
        <v>4.3618631149949323</v>
      </c>
      <c r="M37">
        <f t="shared" si="7"/>
        <v>8.1356397181483366</v>
      </c>
      <c r="N37">
        <f t="shared" si="8"/>
        <v>0.69523852643973283</v>
      </c>
      <c r="O37">
        <f t="shared" si="9"/>
        <v>1</v>
      </c>
    </row>
    <row r="38" spans="1:15" x14ac:dyDescent="0.35">
      <c r="A38">
        <v>24</v>
      </c>
      <c r="B38" t="s">
        <v>24</v>
      </c>
      <c r="C38">
        <v>2010</v>
      </c>
      <c r="D38">
        <v>26.6</v>
      </c>
      <c r="E38">
        <f>VLOOKUP(B38,'[1]SHIP_Early_Prenatal_Care_2010-2'!$A$878:$B$901,2,0)</f>
        <v>73.400000000000006</v>
      </c>
      <c r="F38" s="12">
        <f>VLOOKUP(B38,[2]SHIP_Babies_with_Low_Birth_Weig!$A$878:$B$901,2,0)</f>
        <v>5.3</v>
      </c>
      <c r="G38">
        <f t="shared" si="2"/>
        <v>-3.6942159794734059E-2</v>
      </c>
      <c r="H38">
        <f t="shared" si="3"/>
        <v>1.2497487170963087E-2</v>
      </c>
      <c r="I38" s="12">
        <f t="shared" si="4"/>
        <v>-1.6421682807999058</v>
      </c>
      <c r="J38">
        <f t="shared" si="5"/>
        <v>6.8542303318118876</v>
      </c>
      <c r="K38">
        <f t="shared" si="6"/>
        <v>2.9611117877781776</v>
      </c>
      <c r="L38">
        <f t="shared" si="10"/>
        <v>1.0228185163347083</v>
      </c>
      <c r="M38">
        <f t="shared" si="7"/>
        <v>16.695453424852627</v>
      </c>
      <c r="N38">
        <f t="shared" si="8"/>
        <v>1.0228185163347083</v>
      </c>
      <c r="O38">
        <f t="shared" si="9"/>
        <v>3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2017 Cluster</vt:lpstr>
      <vt:lpstr>2013 Cluster</vt:lpstr>
      <vt:lpstr>2010 Cluster</vt:lpstr>
      <vt:lpstr>cluster_2010</vt:lpstr>
      <vt:lpstr>cluster_2013</vt:lpstr>
      <vt:lpstr>cluster_2017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Annadanam</dc:creator>
  <cp:lastModifiedBy>Akhila Annadanam</cp:lastModifiedBy>
  <dcterms:created xsi:type="dcterms:W3CDTF">2015-06-05T18:17:20Z</dcterms:created>
  <dcterms:modified xsi:type="dcterms:W3CDTF">2020-12-14T05:41:47Z</dcterms:modified>
</cp:coreProperties>
</file>