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_projects\AnimalMovement\Results\NEW_periods\"/>
    </mc:Choice>
  </mc:AlternateContent>
  <bookViews>
    <workbookView xWindow="0" yWindow="0" windowWidth="23016" windowHeight="9024" tabRatio="634" activeTab="6"/>
  </bookViews>
  <sheets>
    <sheet name="treatment" sheetId="1" r:id="rId1"/>
    <sheet name="control" sheetId="2" r:id="rId2"/>
    <sheet name="area_all" sheetId="3" r:id="rId3"/>
    <sheet name="diffusion_all" sheetId="4" r:id="rId4"/>
    <sheet name="tau_all" sheetId="5" r:id="rId5"/>
    <sheet name="speed_all" sheetId="6" r:id="rId6"/>
    <sheet name="combined" sheetId="7" r:id="rId7"/>
  </sheets>
  <definedNames>
    <definedName name="_xlchart.0" hidden="1">treatment!$P$2:$P$13</definedName>
    <definedName name="_xlchart.1" hidden="1">treatment!$Q$1</definedName>
    <definedName name="_xlchart.10" hidden="1">treatment!$U$2:$U$13</definedName>
    <definedName name="_xlchart.2" hidden="1">treatment!$Q$2:$Q$13</definedName>
    <definedName name="_xlchart.3" hidden="1">treatment!$R$1</definedName>
    <definedName name="_xlchart.4" hidden="1">treatment!$R$2:$R$13</definedName>
    <definedName name="_xlchart.5" hidden="1">treatment!$S$1</definedName>
    <definedName name="_xlchart.6" hidden="1">treatment!$S$2:$S$13</definedName>
    <definedName name="_xlchart.7" hidden="1">treatment!$T$1</definedName>
    <definedName name="_xlchart.8" hidden="1">treatment!$T$2:$T$13</definedName>
    <definedName name="_xlchart.9" hidden="1">treatment!$U$1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S45" i="1"/>
  <c r="Q45" i="1"/>
  <c r="R44" i="1"/>
  <c r="S44" i="1"/>
  <c r="Q44" i="1"/>
  <c r="R43" i="1"/>
  <c r="S43" i="1"/>
  <c r="Q43" i="1"/>
  <c r="R42" i="1"/>
  <c r="S42" i="1"/>
  <c r="Q42" i="1"/>
  <c r="R41" i="1"/>
  <c r="S41" i="1"/>
  <c r="Q41" i="1"/>
  <c r="R40" i="1"/>
  <c r="S40" i="1"/>
  <c r="Q40" i="1"/>
  <c r="R39" i="1"/>
  <c r="S39" i="1"/>
  <c r="Q39" i="1"/>
  <c r="R38" i="1"/>
  <c r="S38" i="1"/>
  <c r="Q38" i="1"/>
  <c r="R37" i="1"/>
  <c r="S37" i="1"/>
  <c r="Q37" i="1"/>
  <c r="R36" i="1"/>
  <c r="S36" i="1"/>
  <c r="Q36" i="1"/>
  <c r="R35" i="1"/>
  <c r="S35" i="1"/>
  <c r="Q35" i="1"/>
  <c r="S34" i="1"/>
  <c r="R34" i="1"/>
  <c r="Q34" i="1"/>
  <c r="AA21" i="1" l="1"/>
  <c r="AB21" i="1"/>
  <c r="Z21" i="1"/>
  <c r="AA18" i="1"/>
  <c r="AB18" i="1"/>
  <c r="Z18" i="1"/>
  <c r="AA29" i="1"/>
  <c r="AB29" i="1"/>
  <c r="Z29" i="1"/>
  <c r="AA28" i="1"/>
  <c r="AB28" i="1"/>
  <c r="Z28" i="1"/>
  <c r="AA27" i="1"/>
  <c r="AB27" i="1"/>
  <c r="Z27" i="1"/>
  <c r="AA23" i="1"/>
  <c r="AB23" i="1"/>
  <c r="Z23" i="1"/>
  <c r="AA22" i="1"/>
  <c r="AB22" i="1"/>
  <c r="Z22" i="1"/>
  <c r="AA26" i="1"/>
  <c r="AB26" i="1"/>
  <c r="Z26" i="1"/>
  <c r="AA25" i="1"/>
  <c r="AB25" i="1"/>
  <c r="Z25" i="1"/>
  <c r="AA24" i="1"/>
  <c r="AB24" i="1"/>
  <c r="Z24" i="1"/>
  <c r="AA20" i="1"/>
  <c r="AB20" i="1"/>
  <c r="Z20" i="1"/>
  <c r="AA19" i="1"/>
  <c r="AB19" i="1"/>
  <c r="Z19" i="1"/>
  <c r="AA13" i="1"/>
  <c r="AB13" i="1"/>
  <c r="Z13" i="1"/>
  <c r="AA12" i="1"/>
  <c r="AB12" i="1"/>
  <c r="Z12" i="1"/>
  <c r="AA11" i="1"/>
  <c r="AB11" i="1"/>
  <c r="Z11" i="1"/>
  <c r="AA5" i="1"/>
  <c r="AB5" i="1"/>
  <c r="Z5" i="1"/>
  <c r="AA7" i="1"/>
  <c r="AB7" i="1"/>
  <c r="Z7" i="1"/>
  <c r="AA6" i="1"/>
  <c r="AB6" i="1"/>
  <c r="Z6" i="1"/>
  <c r="AA10" i="1"/>
  <c r="AB10" i="1"/>
  <c r="Z10" i="1"/>
  <c r="AA9" i="1"/>
  <c r="AB9" i="1"/>
  <c r="Z9" i="1"/>
  <c r="AA8" i="1"/>
  <c r="AB8" i="1"/>
  <c r="Z8" i="1"/>
  <c r="AA4" i="1"/>
  <c r="AB4" i="1"/>
  <c r="Z4" i="1"/>
  <c r="AA3" i="1"/>
  <c r="AB3" i="1"/>
  <c r="Z3" i="1"/>
  <c r="AA2" i="1"/>
  <c r="AB2" i="1"/>
  <c r="Z2" i="1"/>
  <c r="R13" i="1"/>
  <c r="S13" i="1"/>
  <c r="Q13" i="1"/>
  <c r="R12" i="1"/>
  <c r="S12" i="1"/>
  <c r="Q12" i="1"/>
  <c r="R11" i="1"/>
  <c r="S11" i="1"/>
  <c r="Q11" i="1"/>
  <c r="R7" i="1"/>
  <c r="S7" i="1"/>
  <c r="Q7" i="1"/>
  <c r="R6" i="1"/>
  <c r="S6" i="1"/>
  <c r="Q6" i="1"/>
  <c r="R5" i="1"/>
  <c r="S5" i="1"/>
  <c r="Q5" i="1"/>
  <c r="R10" i="1"/>
  <c r="S10" i="1"/>
  <c r="Q10" i="1"/>
  <c r="R9" i="1"/>
  <c r="S9" i="1"/>
  <c r="Q9" i="1"/>
  <c r="R8" i="1"/>
  <c r="S8" i="1"/>
  <c r="Q8" i="1"/>
  <c r="R4" i="1"/>
  <c r="S4" i="1"/>
  <c r="Q4" i="1"/>
  <c r="R3" i="1"/>
  <c r="S3" i="1"/>
  <c r="Q3" i="1"/>
  <c r="R2" i="1"/>
  <c r="S2" i="1"/>
  <c r="Q2" i="1"/>
</calcChain>
</file>

<file path=xl/sharedStrings.xml><?xml version="1.0" encoding="utf-8"?>
<sst xmlns="http://schemas.openxmlformats.org/spreadsheetml/2006/main" count="823" uniqueCount="39">
  <si>
    <t>Breeding</t>
  </si>
  <si>
    <t>variable</t>
  </si>
  <si>
    <t>low</t>
  </si>
  <si>
    <t>est</t>
  </si>
  <si>
    <t>high</t>
  </si>
  <si>
    <t>AKDE area meta analysis</t>
  </si>
  <si>
    <t>mean (km²)</t>
  </si>
  <si>
    <t>CoV² (RVAR)</t>
  </si>
  <si>
    <t>CoV  (RSTD)</t>
  </si>
  <si>
    <t>Diffusion meta analysis</t>
  </si>
  <si>
    <t>mean (hm²/day)</t>
  </si>
  <si>
    <t>Tau position meta analysis</t>
  </si>
  <si>
    <t>mean (day)</t>
  </si>
  <si>
    <t>MALE</t>
  </si>
  <si>
    <t>FEMALE</t>
  </si>
  <si>
    <t>mean (km²/day)</t>
  </si>
  <si>
    <t>mean (hm²)</t>
  </si>
  <si>
    <t>mean (hr)</t>
  </si>
  <si>
    <t>Post Breeding</t>
  </si>
  <si>
    <t>Inf</t>
  </si>
  <si>
    <t>Baseline</t>
  </si>
  <si>
    <t>Site</t>
  </si>
  <si>
    <t>Sex</t>
  </si>
  <si>
    <t>Staten Island</t>
  </si>
  <si>
    <t>Male</t>
  </si>
  <si>
    <t>Rockefeller</t>
  </si>
  <si>
    <t>Female</t>
  </si>
  <si>
    <t>area</t>
  </si>
  <si>
    <t>diffusion</t>
  </si>
  <si>
    <t>Tau position</t>
  </si>
  <si>
    <t>Added speed</t>
  </si>
  <si>
    <t>Speed meta analysis</t>
  </si>
  <si>
    <t>mean (km/day)</t>
  </si>
  <si>
    <t>speed</t>
  </si>
  <si>
    <t>km/day</t>
  </si>
  <si>
    <t>Variable</t>
  </si>
  <si>
    <t>Area</t>
  </si>
  <si>
    <t>Speed</t>
  </si>
  <si>
    <t>Diffusion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</si>
</sst>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  <cx:data id="2">
      <cx:strDim type="cat">
        <cx:f>_xlchart.0</cx:f>
      </cx:strDim>
      <cx:numDim type="val">
        <cx:f>_xlchart.6</cx:f>
      </cx:numDim>
    </cx:data>
    <cx:data id="3">
      <cx:strDim type="cat">
        <cx:f>_xlchart.0</cx:f>
      </cx:strDim>
      <cx:numDim type="val">
        <cx:f>_xlchart.8</cx:f>
      </cx:numDim>
    </cx:data>
    <cx:data id="4">
      <cx:strDim type="cat">
        <cx:f>_xlchart.0</cx:f>
      </cx:strDim>
      <cx:numDim type="val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Pareto chart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06EC859D-19DF-4EFE-B075-A72C96EF7839}" formatIdx="0">
          <cx:tx>
            <cx:txData>
              <cx:f>_xlchart.1</cx:f>
              <cx:v>low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7D67B27B-E80A-49B6-8A64-84C210119228}" formatIdx="2">
          <cx:tx>
            <cx:txData>
              <cx:f>_xlchart.3</cx:f>
              <cx:v>est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F4C1FD5B-4EE0-4A05-8F2E-61B76635EBFB}" formatIdx="4">
          <cx:tx>
            <cx:txData>
              <cx:f>_xlchart.5</cx:f>
              <cx:v>high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FDB63396-3805-4A6A-9A79-F850BE05C5DB}" formatIdx="6">
          <cx:tx>
            <cx:txData>
              <cx:f>_xlchart.7</cx:f>
              <cx:v>Site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31B73B2D-DA2F-45A3-8C43-F97410D8BD60}" formatIdx="8">
          <cx:tx>
            <cx:txData>
              <cx:f>_xlchart.9</cx:f>
              <cx:v>Sex</cx:v>
            </cx:txData>
          </cx:tx>
          <cx:dataId val="4"/>
          <cx:layoutPr>
            <cx:aggregation/>
          </cx:layoutPr>
          <cx:axisId val="1"/>
        </cx:series>
        <cx:series layoutId="paretoLine" ownerIdx="0" uniqueId="{57358AF8-188C-4224-97A9-9B60539A4183}" formatIdx="1">
          <cx:axisId val="2"/>
        </cx:series>
        <cx:series layoutId="paretoLine" ownerIdx="1" uniqueId="{4F1A4EE0-8532-4C05-85DB-EFE6D58611E8}" formatIdx="3">
          <cx:axisId val="2"/>
        </cx:series>
        <cx:series layoutId="paretoLine" ownerIdx="2" uniqueId="{4ACCF82B-A468-4DD1-B872-3D31A1A9204E}" formatIdx="5">
          <cx:axisId val="2"/>
        </cx:series>
        <cx:series layoutId="paretoLine" ownerIdx="3" uniqueId="{23A98B0F-F9AD-4581-9458-3179B6D063FF}" formatIdx="7">
          <cx:axisId val="2"/>
        </cx:series>
        <cx:series layoutId="paretoLine" ownerIdx="4" uniqueId="{81797E6A-5605-4749-8469-9B54E48DBDE6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396618</xdr:colOff>
      <xdr:row>14</xdr:row>
      <xdr:rowOff>108851</xdr:rowOff>
    </xdr:from>
    <xdr:to>
      <xdr:col>21</xdr:col>
      <xdr:colOff>267665</xdr:colOff>
      <xdr:row>29</xdr:row>
      <xdr:rowOff>122851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H24" zoomScale="115" zoomScaleNormal="115" workbookViewId="0">
      <selection activeCell="T47" sqref="T47"/>
    </sheetView>
  </sheetViews>
  <sheetFormatPr defaultRowHeight="14.4" x14ac:dyDescent="0.3"/>
  <cols>
    <col min="1" max="1" width="22.77734375" bestFit="1" customWidth="1"/>
    <col min="7" max="7" width="22.77734375" bestFit="1" customWidth="1"/>
    <col min="16" max="16" width="12.5546875" bestFit="1" customWidth="1"/>
    <col min="20" max="20" width="11.5546875" bestFit="1" customWidth="1"/>
    <col min="25" max="25" width="12.5546875" bestFit="1" customWidth="1"/>
    <col min="29" max="29" width="11.5546875" bestFit="1" customWidth="1"/>
    <col min="30" max="30" width="6.88671875" bestFit="1" customWidth="1"/>
  </cols>
  <sheetData>
    <row r="1" spans="1:30" x14ac:dyDescent="0.3">
      <c r="A1" s="3" t="s">
        <v>0</v>
      </c>
      <c r="B1" s="3" t="s">
        <v>13</v>
      </c>
      <c r="C1" s="3"/>
      <c r="D1" s="3"/>
      <c r="E1" s="3"/>
      <c r="F1" s="3"/>
      <c r="G1" s="3" t="s">
        <v>0</v>
      </c>
      <c r="H1" s="3" t="s">
        <v>14</v>
      </c>
      <c r="I1" s="3"/>
      <c r="J1" s="3"/>
      <c r="O1" t="s">
        <v>27</v>
      </c>
      <c r="Q1" s="1" t="s">
        <v>2</v>
      </c>
      <c r="R1" s="1" t="s">
        <v>3</v>
      </c>
      <c r="S1" s="1" t="s">
        <v>4</v>
      </c>
      <c r="T1" s="1" t="s">
        <v>21</v>
      </c>
      <c r="U1" s="1" t="s">
        <v>22</v>
      </c>
      <c r="X1" s="1" t="s">
        <v>28</v>
      </c>
      <c r="Z1" s="1" t="s">
        <v>2</v>
      </c>
      <c r="AA1" s="1" t="s">
        <v>3</v>
      </c>
      <c r="AB1" s="1" t="s">
        <v>4</v>
      </c>
      <c r="AC1" s="1" t="s">
        <v>21</v>
      </c>
      <c r="AD1" s="1" t="s">
        <v>22</v>
      </c>
    </row>
    <row r="2" spans="1:30" x14ac:dyDescent="0.3">
      <c r="P2" s="3" t="s">
        <v>0</v>
      </c>
      <c r="Q2">
        <f>B5*100</f>
        <v>73.116229681152959</v>
      </c>
      <c r="R2">
        <f>C5*100</f>
        <v>239.52058596241361</v>
      </c>
      <c r="S2">
        <f>D5*100</f>
        <v>590.39567111267365</v>
      </c>
      <c r="T2" t="s">
        <v>23</v>
      </c>
      <c r="U2" t="s">
        <v>24</v>
      </c>
      <c r="Y2" s="3" t="s">
        <v>0</v>
      </c>
      <c r="Z2">
        <f>B9</f>
        <v>15.679847067607771</v>
      </c>
      <c r="AA2">
        <f t="shared" ref="AA2:AB2" si="0">C9</f>
        <v>41.467135868170587</v>
      </c>
      <c r="AB2">
        <f t="shared" si="0"/>
        <v>90.878295484218867</v>
      </c>
      <c r="AC2" t="s">
        <v>23</v>
      </c>
      <c r="AD2" t="s">
        <v>24</v>
      </c>
    </row>
    <row r="3" spans="1:30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1</v>
      </c>
      <c r="H3" s="1" t="s">
        <v>2</v>
      </c>
      <c r="I3" s="1" t="s">
        <v>3</v>
      </c>
      <c r="J3" s="1" t="s">
        <v>4</v>
      </c>
      <c r="P3" s="3" t="s">
        <v>18</v>
      </c>
      <c r="Q3">
        <f>B21*100</f>
        <v>50.021058071505429</v>
      </c>
      <c r="R3">
        <f>C21*100</f>
        <v>77.865920391588034</v>
      </c>
      <c r="S3">
        <f>D21*100</f>
        <v>115.7264873500193</v>
      </c>
      <c r="T3" t="s">
        <v>23</v>
      </c>
      <c r="U3" t="s">
        <v>24</v>
      </c>
      <c r="Y3" s="3" t="s">
        <v>18</v>
      </c>
      <c r="Z3">
        <f>B25</f>
        <v>17.101108235817708</v>
      </c>
      <c r="AA3">
        <f t="shared" ref="AA3:AB3" si="1">C25</f>
        <v>25.87636380199308</v>
      </c>
      <c r="AB3">
        <f t="shared" si="1"/>
        <v>37.618245116988419</v>
      </c>
      <c r="AC3" t="s">
        <v>23</v>
      </c>
      <c r="AD3" t="s">
        <v>24</v>
      </c>
    </row>
    <row r="4" spans="1:30" x14ac:dyDescent="0.3">
      <c r="A4" t="s">
        <v>5</v>
      </c>
      <c r="G4" t="s">
        <v>5</v>
      </c>
      <c r="P4" s="3" t="s">
        <v>20</v>
      </c>
      <c r="Q4">
        <f>B37</f>
        <v>43.415015190690497</v>
      </c>
      <c r="R4">
        <f>C37</f>
        <v>62.215577709195777</v>
      </c>
      <c r="S4">
        <f>D37</f>
        <v>86.408822075991424</v>
      </c>
      <c r="T4" t="s">
        <v>23</v>
      </c>
      <c r="U4" t="s">
        <v>24</v>
      </c>
      <c r="Y4" s="3" t="s">
        <v>20</v>
      </c>
      <c r="Z4">
        <f>B41</f>
        <v>13.55588743997445</v>
      </c>
      <c r="AA4">
        <f t="shared" ref="AA4:AB4" si="2">C41</f>
        <v>22.391111141843499</v>
      </c>
      <c r="AB4">
        <f t="shared" si="2"/>
        <v>34.928108533130157</v>
      </c>
      <c r="AC4" t="s">
        <v>23</v>
      </c>
      <c r="AD4" t="s">
        <v>24</v>
      </c>
    </row>
    <row r="5" spans="1:30" x14ac:dyDescent="0.3">
      <c r="A5" t="s">
        <v>6</v>
      </c>
      <c r="B5">
        <v>0.73116229681152956</v>
      </c>
      <c r="C5">
        <v>2.3952058596241361</v>
      </c>
      <c r="D5">
        <v>5.903956711126737</v>
      </c>
      <c r="G5" t="s">
        <v>16</v>
      </c>
      <c r="H5">
        <v>42.54213204280186</v>
      </c>
      <c r="I5">
        <v>64.983602238342201</v>
      </c>
      <c r="J5">
        <v>95.160104012131143</v>
      </c>
      <c r="P5" s="3" t="s">
        <v>0</v>
      </c>
      <c r="Q5">
        <f>control!B5*100</f>
        <v>106.1253037824109</v>
      </c>
      <c r="R5">
        <f>control!C5*100</f>
        <v>325.55057278420111</v>
      </c>
      <c r="S5">
        <f>control!D5*100</f>
        <v>739.41661647623175</v>
      </c>
      <c r="T5" t="s">
        <v>25</v>
      </c>
      <c r="U5" t="s">
        <v>24</v>
      </c>
      <c r="Y5" s="3" t="s">
        <v>0</v>
      </c>
      <c r="Z5">
        <f>control!B9*100</f>
        <v>33.595496274219961</v>
      </c>
      <c r="AA5">
        <f>control!C9*100</f>
        <v>62.730371037559131</v>
      </c>
      <c r="AB5">
        <f>control!D9*100</f>
        <v>107.50426709886921</v>
      </c>
      <c r="AC5" t="s">
        <v>25</v>
      </c>
      <c r="AD5" t="s">
        <v>24</v>
      </c>
    </row>
    <row r="6" spans="1:30" x14ac:dyDescent="0.3">
      <c r="A6" t="s">
        <v>7</v>
      </c>
      <c r="B6">
        <v>0.30826575782034432</v>
      </c>
      <c r="C6">
        <v>2.9696722270054492</v>
      </c>
      <c r="D6">
        <v>8.5742064076596449</v>
      </c>
      <c r="G6" t="s">
        <v>7</v>
      </c>
      <c r="H6">
        <v>0.31345480426832872</v>
      </c>
      <c r="I6">
        <v>0.80591304577187273</v>
      </c>
      <c r="J6">
        <v>1.5268371258148969</v>
      </c>
      <c r="P6" s="3" t="s">
        <v>18</v>
      </c>
      <c r="Q6">
        <f>control!B21*100</f>
        <v>51.784156683488746</v>
      </c>
      <c r="R6">
        <f>control!C21*100</f>
        <v>92.962666797124356</v>
      </c>
      <c r="S6">
        <f>control!D21*100</f>
        <v>154.51166534056981</v>
      </c>
      <c r="T6" t="s">
        <v>25</v>
      </c>
      <c r="U6" t="s">
        <v>24</v>
      </c>
      <c r="Y6" s="3" t="s">
        <v>18</v>
      </c>
      <c r="Z6">
        <f>control!B25</f>
        <v>22.843137087530891</v>
      </c>
      <c r="AA6">
        <f>control!C25</f>
        <v>35.342832130551997</v>
      </c>
      <c r="AB6">
        <f>control!D25</f>
        <v>52.312208711946482</v>
      </c>
      <c r="AC6" t="s">
        <v>25</v>
      </c>
      <c r="AD6" t="s">
        <v>24</v>
      </c>
    </row>
    <row r="7" spans="1:30" x14ac:dyDescent="0.3">
      <c r="A7" t="s">
        <v>8</v>
      </c>
      <c r="B7">
        <v>0.59210412169996873</v>
      </c>
      <c r="C7">
        <v>1.8377638311967981</v>
      </c>
      <c r="D7">
        <v>3.1227154238331751</v>
      </c>
      <c r="G7" t="s">
        <v>8</v>
      </c>
      <c r="H7">
        <v>0.57036686058425745</v>
      </c>
      <c r="I7">
        <v>0.91455728169116923</v>
      </c>
      <c r="J7">
        <v>1.2588186677260289</v>
      </c>
      <c r="P7" s="3" t="s">
        <v>20</v>
      </c>
      <c r="Q7">
        <f>control!B37*100</f>
        <v>89.243780280890945</v>
      </c>
      <c r="R7">
        <f>control!C37*100</f>
        <v>148.2719750162309</v>
      </c>
      <c r="S7">
        <f>control!D37*100</f>
        <v>231.83651800479961</v>
      </c>
      <c r="T7" t="s">
        <v>25</v>
      </c>
      <c r="U7" t="s">
        <v>24</v>
      </c>
      <c r="Y7" s="3" t="s">
        <v>20</v>
      </c>
      <c r="Z7">
        <f>control!B41</f>
        <v>29.382880068085679</v>
      </c>
      <c r="AA7">
        <f>control!C41</f>
        <v>40.335566515403777</v>
      </c>
      <c r="AB7">
        <f>control!D41</f>
        <v>54.039460347615403</v>
      </c>
      <c r="AC7" t="s">
        <v>25</v>
      </c>
      <c r="AD7" t="s">
        <v>24</v>
      </c>
    </row>
    <row r="8" spans="1:30" x14ac:dyDescent="0.3">
      <c r="A8" t="s">
        <v>9</v>
      </c>
      <c r="G8" t="s">
        <v>9</v>
      </c>
      <c r="P8" s="3" t="s">
        <v>0</v>
      </c>
      <c r="Q8">
        <f>H5</f>
        <v>42.54213204280186</v>
      </c>
      <c r="R8">
        <f>I5</f>
        <v>64.983602238342201</v>
      </c>
      <c r="S8">
        <f>J5</f>
        <v>95.160104012131143</v>
      </c>
      <c r="T8" t="s">
        <v>23</v>
      </c>
      <c r="U8" t="s">
        <v>26</v>
      </c>
      <c r="Y8" s="3" t="s">
        <v>0</v>
      </c>
      <c r="Z8">
        <f>H9</f>
        <v>20.22111169364717</v>
      </c>
      <c r="AA8">
        <f t="shared" ref="AA8:AB8" si="3">I9</f>
        <v>25.539057521054652</v>
      </c>
      <c r="AB8">
        <f t="shared" si="3"/>
        <v>31.82574436404019</v>
      </c>
      <c r="AC8" t="s">
        <v>23</v>
      </c>
      <c r="AD8" t="s">
        <v>26</v>
      </c>
    </row>
    <row r="9" spans="1:30" x14ac:dyDescent="0.3">
      <c r="A9" t="s">
        <v>10</v>
      </c>
      <c r="B9">
        <v>15.679847067607771</v>
      </c>
      <c r="C9">
        <v>41.467135868170587</v>
      </c>
      <c r="D9">
        <v>90.878295484218867</v>
      </c>
      <c r="G9" t="s">
        <v>10</v>
      </c>
      <c r="H9">
        <v>20.22111169364717</v>
      </c>
      <c r="I9">
        <v>25.539057521054652</v>
      </c>
      <c r="J9">
        <v>31.82574436404019</v>
      </c>
      <c r="P9" s="3" t="s">
        <v>18</v>
      </c>
      <c r="Q9">
        <f>H21</f>
        <v>47.953870511521139</v>
      </c>
      <c r="R9">
        <f>I21</f>
        <v>68.686255769599356</v>
      </c>
      <c r="S9">
        <f>J21</f>
        <v>95.369668719182769</v>
      </c>
      <c r="T9" t="s">
        <v>23</v>
      </c>
      <c r="U9" t="s">
        <v>26</v>
      </c>
      <c r="Y9" s="3" t="s">
        <v>18</v>
      </c>
      <c r="Z9">
        <f>H25</f>
        <v>25.584272219669579</v>
      </c>
      <c r="AA9">
        <f t="shared" ref="AA9:AB9" si="4">I25</f>
        <v>33.001870917028988</v>
      </c>
      <c r="AB9">
        <f t="shared" si="4"/>
        <v>41.90139302558724</v>
      </c>
      <c r="AC9" t="s">
        <v>23</v>
      </c>
      <c r="AD9" t="s">
        <v>26</v>
      </c>
    </row>
    <row r="10" spans="1:30" x14ac:dyDescent="0.3">
      <c r="A10" t="s">
        <v>7</v>
      </c>
      <c r="B10">
        <v>0.34146799785070231</v>
      </c>
      <c r="C10">
        <v>2.2498291381229398</v>
      </c>
      <c r="D10">
        <v>5.9195269146894134</v>
      </c>
      <c r="G10" t="s">
        <v>7</v>
      </c>
      <c r="H10">
        <v>0.1117121206433795</v>
      </c>
      <c r="I10">
        <v>0.25429288428624441</v>
      </c>
      <c r="J10">
        <v>0.45451000199678948</v>
      </c>
      <c r="P10" s="3" t="s">
        <v>20</v>
      </c>
      <c r="Q10">
        <f>H37*100</f>
        <v>59.594567620334914</v>
      </c>
      <c r="R10">
        <f>I37*100</f>
        <v>101.39940377149179</v>
      </c>
      <c r="S10">
        <f>J37*100</f>
        <v>161.569319096323</v>
      </c>
      <c r="T10" t="s">
        <v>23</v>
      </c>
      <c r="U10" t="s">
        <v>26</v>
      </c>
      <c r="Y10" s="3" t="s">
        <v>20</v>
      </c>
      <c r="Z10">
        <f>H41</f>
        <v>26.325218170252999</v>
      </c>
      <c r="AA10">
        <f t="shared" ref="AA10:AB10" si="5">I41</f>
        <v>35.813647411526169</v>
      </c>
      <c r="AB10">
        <f t="shared" si="5"/>
        <v>47.625450717317591</v>
      </c>
      <c r="AC10" t="s">
        <v>23</v>
      </c>
      <c r="AD10" t="s">
        <v>26</v>
      </c>
    </row>
    <row r="11" spans="1:30" x14ac:dyDescent="0.3">
      <c r="A11" t="s">
        <v>8</v>
      </c>
      <c r="B11">
        <v>0.61485928317180483</v>
      </c>
      <c r="C11">
        <v>1.5782489131211419</v>
      </c>
      <c r="D11">
        <v>2.5600251395140239</v>
      </c>
      <c r="G11" t="s">
        <v>8</v>
      </c>
      <c r="H11">
        <v>0.33924071779927389</v>
      </c>
      <c r="I11">
        <v>0.5118290472480701</v>
      </c>
      <c r="J11">
        <v>0.68427322659188627</v>
      </c>
      <c r="P11" s="3" t="s">
        <v>0</v>
      </c>
      <c r="Q11">
        <f>control!H5</f>
        <v>32.794646160172192</v>
      </c>
      <c r="R11">
        <f>control!I5</f>
        <v>42.001442783120922</v>
      </c>
      <c r="S11">
        <f>control!J5</f>
        <v>52.980042973996731</v>
      </c>
      <c r="T11" t="s">
        <v>25</v>
      </c>
      <c r="U11" t="s">
        <v>26</v>
      </c>
      <c r="Y11" s="3" t="s">
        <v>0</v>
      </c>
      <c r="Z11">
        <f>control!H9</f>
        <v>18.204604390958082</v>
      </c>
      <c r="AA11">
        <f>control!I9</f>
        <v>22.231209922110239</v>
      </c>
      <c r="AB11">
        <f>control!J9</f>
        <v>26.879873770560419</v>
      </c>
      <c r="AC11" t="s">
        <v>25</v>
      </c>
      <c r="AD11" t="s">
        <v>26</v>
      </c>
    </row>
    <row r="12" spans="1:30" x14ac:dyDescent="0.3">
      <c r="A12" t="s">
        <v>11</v>
      </c>
      <c r="G12" t="s">
        <v>11</v>
      </c>
      <c r="P12" s="3" t="s">
        <v>18</v>
      </c>
      <c r="Q12">
        <f>control!H21</f>
        <v>47.401426423882747</v>
      </c>
      <c r="R12">
        <f>control!I21</f>
        <v>61.041192922172662</v>
      </c>
      <c r="S12">
        <f>control!J21</f>
        <v>77.35187389791038</v>
      </c>
      <c r="T12" t="s">
        <v>25</v>
      </c>
      <c r="U12" t="s">
        <v>26</v>
      </c>
      <c r="Y12" s="3" t="s">
        <v>18</v>
      </c>
      <c r="Z12">
        <f>control!H25</f>
        <v>20.837898320118679</v>
      </c>
      <c r="AA12">
        <f>control!I25</f>
        <v>24.231054640449649</v>
      </c>
      <c r="AB12">
        <f>control!J25</f>
        <v>28.014268464883781</v>
      </c>
      <c r="AC12" t="s">
        <v>25</v>
      </c>
      <c r="AD12" t="s">
        <v>26</v>
      </c>
    </row>
    <row r="13" spans="1:30" x14ac:dyDescent="0.3">
      <c r="A13" t="s">
        <v>12</v>
      </c>
      <c r="B13">
        <v>0.47010118080302171</v>
      </c>
      <c r="C13">
        <v>1.717211854457374</v>
      </c>
      <c r="D13">
        <v>4.3367703005750879</v>
      </c>
      <c r="G13" t="s">
        <v>17</v>
      </c>
      <c r="H13">
        <v>7.5482307655147247</v>
      </c>
      <c r="I13">
        <v>10.810969838839929</v>
      </c>
      <c r="J13">
        <v>15.00460351188946</v>
      </c>
      <c r="P13" s="3" t="s">
        <v>20</v>
      </c>
      <c r="Q13">
        <f>control!H37</f>
        <v>41.084166489478122</v>
      </c>
      <c r="R13">
        <f>control!I37</f>
        <v>52.243171072892487</v>
      </c>
      <c r="S13">
        <f>control!J37</f>
        <v>65.479392569361977</v>
      </c>
      <c r="T13" t="s">
        <v>25</v>
      </c>
      <c r="U13" t="s">
        <v>26</v>
      </c>
      <c r="Y13" s="3" t="s">
        <v>20</v>
      </c>
      <c r="Z13">
        <f>control!H41</f>
        <v>19.106883634961061</v>
      </c>
      <c r="AA13">
        <f>control!I41</f>
        <v>22.32140991191142</v>
      </c>
      <c r="AB13">
        <f>control!J41</f>
        <v>25.917309576438122</v>
      </c>
      <c r="AC13" t="s">
        <v>25</v>
      </c>
      <c r="AD13" t="s">
        <v>26</v>
      </c>
    </row>
    <row r="14" spans="1:30" x14ac:dyDescent="0.3">
      <c r="A14" t="s">
        <v>7</v>
      </c>
      <c r="B14">
        <v>0.21630336119642959</v>
      </c>
      <c r="C14">
        <v>2.6868450850006602</v>
      </c>
      <c r="D14">
        <v>8.1885562909149723</v>
      </c>
      <c r="G14" t="s">
        <v>7</v>
      </c>
      <c r="H14">
        <v>0.22859951244314389</v>
      </c>
      <c r="I14">
        <v>0.57125711223782139</v>
      </c>
      <c r="J14">
        <v>1.06810493719415</v>
      </c>
    </row>
    <row r="15" spans="1:30" x14ac:dyDescent="0.3">
      <c r="A15" t="s">
        <v>8</v>
      </c>
      <c r="B15">
        <v>0.50040095382905936</v>
      </c>
      <c r="C15">
        <v>1.7636313425961609</v>
      </c>
      <c r="D15">
        <v>3.0788615797418961</v>
      </c>
      <c r="G15" t="s">
        <v>8</v>
      </c>
      <c r="H15">
        <v>0.48665426065902262</v>
      </c>
      <c r="I15">
        <v>0.76930523924698069</v>
      </c>
      <c r="J15">
        <v>1.051937267512479</v>
      </c>
    </row>
    <row r="17" spans="1:30" x14ac:dyDescent="0.3">
      <c r="A17" s="3" t="s">
        <v>18</v>
      </c>
      <c r="B17" s="3" t="s">
        <v>13</v>
      </c>
      <c r="C17" s="3"/>
      <c r="D17" s="3"/>
      <c r="E17" s="3"/>
      <c r="F17" s="3"/>
      <c r="G17" s="3" t="s">
        <v>18</v>
      </c>
      <c r="H17" s="3" t="s">
        <v>14</v>
      </c>
      <c r="I17" s="3"/>
      <c r="J17" s="3"/>
      <c r="X17" s="1" t="s">
        <v>29</v>
      </c>
      <c r="Z17" s="1" t="s">
        <v>2</v>
      </c>
      <c r="AA17" s="1" t="s">
        <v>3</v>
      </c>
      <c r="AB17" s="1" t="s">
        <v>4</v>
      </c>
      <c r="AC17" s="1" t="s">
        <v>21</v>
      </c>
      <c r="AD17" s="1" t="s">
        <v>22</v>
      </c>
    </row>
    <row r="18" spans="1:30" x14ac:dyDescent="0.3">
      <c r="Y18" s="3" t="s">
        <v>0</v>
      </c>
      <c r="Z18">
        <f>B13*12</f>
        <v>5.6412141696362603</v>
      </c>
      <c r="AA18">
        <f t="shared" ref="AA18:AB18" si="6">C13*12</f>
        <v>20.606542253488488</v>
      </c>
      <c r="AB18">
        <f t="shared" si="6"/>
        <v>52.041243606901055</v>
      </c>
      <c r="AC18" t="s">
        <v>23</v>
      </c>
      <c r="AD18" t="s">
        <v>24</v>
      </c>
    </row>
    <row r="19" spans="1:30" x14ac:dyDescent="0.3">
      <c r="A19" s="1" t="s">
        <v>1</v>
      </c>
      <c r="B19" s="1" t="s">
        <v>2</v>
      </c>
      <c r="C19" s="1" t="s">
        <v>3</v>
      </c>
      <c r="D19" s="1" t="s">
        <v>4</v>
      </c>
      <c r="G19" s="1" t="s">
        <v>1</v>
      </c>
      <c r="H19" s="1" t="s">
        <v>2</v>
      </c>
      <c r="I19" s="1" t="s">
        <v>3</v>
      </c>
      <c r="J19" s="1" t="s">
        <v>4</v>
      </c>
      <c r="Y19" s="3" t="s">
        <v>18</v>
      </c>
      <c r="Z19">
        <f>B29</f>
        <v>8.0564180343259792</v>
      </c>
      <c r="AA19">
        <f t="shared" ref="AA19:AB19" si="7">C29</f>
        <v>10.900267017015709</v>
      </c>
      <c r="AB19">
        <f t="shared" si="7"/>
        <v>14.40380076663371</v>
      </c>
      <c r="AC19" t="s">
        <v>23</v>
      </c>
      <c r="AD19" t="s">
        <v>24</v>
      </c>
    </row>
    <row r="20" spans="1:30" x14ac:dyDescent="0.3">
      <c r="A20" t="s">
        <v>5</v>
      </c>
      <c r="G20" t="s">
        <v>5</v>
      </c>
      <c r="Y20" s="3" t="s">
        <v>20</v>
      </c>
      <c r="Z20">
        <f>B45</f>
        <v>9.1155326869297859</v>
      </c>
      <c r="AA20">
        <f t="shared" ref="AA20:AB20" si="8">C45</f>
        <v>10.885054329773579</v>
      </c>
      <c r="AB20">
        <f t="shared" si="8"/>
        <v>12.88088330460541</v>
      </c>
      <c r="AC20" t="s">
        <v>23</v>
      </c>
      <c r="AD20" t="s">
        <v>24</v>
      </c>
    </row>
    <row r="21" spans="1:30" x14ac:dyDescent="0.3">
      <c r="A21" t="s">
        <v>6</v>
      </c>
      <c r="B21">
        <v>0.50021058071505431</v>
      </c>
      <c r="C21">
        <v>0.77865920391588028</v>
      </c>
      <c r="D21">
        <v>1.1572648735001929</v>
      </c>
      <c r="G21" t="s">
        <v>16</v>
      </c>
      <c r="H21">
        <v>47.953870511521139</v>
      </c>
      <c r="I21">
        <v>68.686255769599356</v>
      </c>
      <c r="J21">
        <v>95.369668719182769</v>
      </c>
      <c r="Y21" s="3" t="s">
        <v>0</v>
      </c>
      <c r="Z21">
        <f>control!B13*12</f>
        <v>3.4375547870366199</v>
      </c>
      <c r="AA21">
        <f>control!C13*12</f>
        <v>7.7640457166225731</v>
      </c>
      <c r="AB21">
        <f>control!D13*12</f>
        <v>14.816664673390729</v>
      </c>
      <c r="AC21" t="s">
        <v>25</v>
      </c>
      <c r="AD21" t="s">
        <v>24</v>
      </c>
    </row>
    <row r="22" spans="1:30" x14ac:dyDescent="0.3">
      <c r="A22" t="s">
        <v>7</v>
      </c>
      <c r="B22">
        <v>0.1205577864833053</v>
      </c>
      <c r="C22">
        <v>0.45543152634990558</v>
      </c>
      <c r="D22">
        <v>1.0087350215176429</v>
      </c>
      <c r="G22" t="s">
        <v>7</v>
      </c>
      <c r="H22">
        <v>0.25278509982287939</v>
      </c>
      <c r="I22">
        <v>0.61080960986818666</v>
      </c>
      <c r="J22">
        <v>1.1240381615166539</v>
      </c>
      <c r="Y22" s="3" t="s">
        <v>18</v>
      </c>
      <c r="Z22">
        <f>control!B29</f>
        <v>7.7699389580900711</v>
      </c>
      <c r="AA22">
        <f>control!C29</f>
        <v>8.3615574419340852</v>
      </c>
      <c r="AB22">
        <f>control!D29</f>
        <v>8.9745741932132255</v>
      </c>
      <c r="AC22" t="s">
        <v>25</v>
      </c>
      <c r="AD22" t="s">
        <v>24</v>
      </c>
    </row>
    <row r="23" spans="1:30" x14ac:dyDescent="0.3">
      <c r="A23" t="s">
        <v>8</v>
      </c>
      <c r="B23">
        <v>0.35825562962979168</v>
      </c>
      <c r="C23">
        <v>0.69631690043923922</v>
      </c>
      <c r="D23">
        <v>1.036296282977649</v>
      </c>
      <c r="G23" t="s">
        <v>8</v>
      </c>
      <c r="H23">
        <v>0.51122362504731023</v>
      </c>
      <c r="I23">
        <v>0.79467236493455695</v>
      </c>
      <c r="J23">
        <v>1.0780172439652811</v>
      </c>
      <c r="Y23" s="3" t="s">
        <v>20</v>
      </c>
      <c r="Z23">
        <f>control!B45</f>
        <v>7.8545099198220294</v>
      </c>
      <c r="AA23">
        <f>control!C45</f>
        <v>11.536843917213231</v>
      </c>
      <c r="AB23">
        <f>control!D45</f>
        <v>16.31704187970432</v>
      </c>
      <c r="AC23" t="s">
        <v>25</v>
      </c>
      <c r="AD23" t="s">
        <v>24</v>
      </c>
    </row>
    <row r="24" spans="1:30" x14ac:dyDescent="0.3">
      <c r="A24" t="s">
        <v>9</v>
      </c>
      <c r="G24" t="s">
        <v>9</v>
      </c>
      <c r="Y24" s="3" t="s">
        <v>0</v>
      </c>
      <c r="Z24">
        <f>H13</f>
        <v>7.5482307655147247</v>
      </c>
      <c r="AA24">
        <f t="shared" ref="AA24:AB24" si="9">I13</f>
        <v>10.810969838839929</v>
      </c>
      <c r="AB24">
        <f t="shared" si="9"/>
        <v>15.00460351188946</v>
      </c>
      <c r="AC24" t="s">
        <v>23</v>
      </c>
      <c r="AD24" t="s">
        <v>26</v>
      </c>
    </row>
    <row r="25" spans="1:30" x14ac:dyDescent="0.3">
      <c r="A25" t="s">
        <v>10</v>
      </c>
      <c r="B25">
        <v>17.101108235817708</v>
      </c>
      <c r="C25">
        <v>25.87636380199308</v>
      </c>
      <c r="D25">
        <v>37.618245116988419</v>
      </c>
      <c r="G25" t="s">
        <v>10</v>
      </c>
      <c r="H25">
        <v>25.584272219669579</v>
      </c>
      <c r="I25">
        <v>33.001870917028988</v>
      </c>
      <c r="J25">
        <v>41.90139302558724</v>
      </c>
      <c r="Y25" s="3" t="s">
        <v>18</v>
      </c>
      <c r="Z25">
        <f>H29</f>
        <v>6.0614103350149842</v>
      </c>
      <c r="AA25">
        <f t="shared" ref="AA25:AB25" si="10">I29</f>
        <v>7.781825951627817</v>
      </c>
      <c r="AB25">
        <f t="shared" si="10"/>
        <v>9.8313309749828441</v>
      </c>
      <c r="AC25" t="s">
        <v>23</v>
      </c>
      <c r="AD25" t="s">
        <v>26</v>
      </c>
    </row>
    <row r="26" spans="1:30" x14ac:dyDescent="0.3">
      <c r="A26" t="s">
        <v>7</v>
      </c>
      <c r="B26">
        <v>0.1145595350194087</v>
      </c>
      <c r="C26">
        <v>0.41156940061056208</v>
      </c>
      <c r="D26">
        <v>0.8950188252402923</v>
      </c>
      <c r="G26" t="s">
        <v>7</v>
      </c>
      <c r="H26">
        <v>0.14158480792192071</v>
      </c>
      <c r="I26">
        <v>0.31769791324815561</v>
      </c>
      <c r="J26">
        <v>0.56376219370137315</v>
      </c>
      <c r="Y26" s="3" t="s">
        <v>20</v>
      </c>
      <c r="Z26">
        <f>H45</f>
        <v>6.1233476215764044</v>
      </c>
      <c r="AA26">
        <f t="shared" ref="AA26:AB26" si="11">I45</f>
        <v>8.7759970896749095</v>
      </c>
      <c r="AB26">
        <f t="shared" si="11"/>
        <v>12.17825156070624</v>
      </c>
      <c r="AC26" t="s">
        <v>23</v>
      </c>
      <c r="AD26" t="s">
        <v>26</v>
      </c>
    </row>
    <row r="27" spans="1:30" x14ac:dyDescent="0.3">
      <c r="A27" t="s">
        <v>8</v>
      </c>
      <c r="B27">
        <v>0.34862827157216841</v>
      </c>
      <c r="C27">
        <v>0.66079769715440861</v>
      </c>
      <c r="D27">
        <v>0.97445786831548098</v>
      </c>
      <c r="G27" t="s">
        <v>8</v>
      </c>
      <c r="H27">
        <v>0.38175320674749219</v>
      </c>
      <c r="I27">
        <v>0.57184923831036627</v>
      </c>
      <c r="J27">
        <v>0.76176732469088826</v>
      </c>
      <c r="Y27" s="3" t="s">
        <v>0</v>
      </c>
      <c r="Z27">
        <f>control!H13</f>
        <v>5.0513225710284386</v>
      </c>
      <c r="AA27">
        <f>control!I13</f>
        <v>5.9094502892132494</v>
      </c>
      <c r="AB27">
        <f>control!J13</f>
        <v>6.8677875692854657</v>
      </c>
      <c r="AC27" t="s">
        <v>25</v>
      </c>
      <c r="AD27" t="s">
        <v>26</v>
      </c>
    </row>
    <row r="28" spans="1:30" x14ac:dyDescent="0.3">
      <c r="A28" t="s">
        <v>11</v>
      </c>
      <c r="G28" t="s">
        <v>11</v>
      </c>
      <c r="Y28" s="3" t="s">
        <v>18</v>
      </c>
      <c r="Z28">
        <f>control!H29</f>
        <v>6.0058589395828204</v>
      </c>
      <c r="AA28">
        <f>control!I29</f>
        <v>7.5024724707993267</v>
      </c>
      <c r="AB28">
        <f>control!J29</f>
        <v>9.2521543302282545</v>
      </c>
      <c r="AC28" t="s">
        <v>25</v>
      </c>
      <c r="AD28" t="s">
        <v>26</v>
      </c>
    </row>
    <row r="29" spans="1:30" x14ac:dyDescent="0.3">
      <c r="A29" t="s">
        <v>17</v>
      </c>
      <c r="B29">
        <v>8.0564180343259792</v>
      </c>
      <c r="C29">
        <v>10.900267017015709</v>
      </c>
      <c r="D29">
        <v>14.40380076663371</v>
      </c>
      <c r="G29" t="s">
        <v>17</v>
      </c>
      <c r="H29">
        <v>6.0614103350149842</v>
      </c>
      <c r="I29">
        <v>7.781825951627817</v>
      </c>
      <c r="J29">
        <v>9.8313309749828441</v>
      </c>
      <c r="Y29" s="3" t="s">
        <v>20</v>
      </c>
      <c r="Z29">
        <f>control!H45</f>
        <v>5.3184107018913043</v>
      </c>
      <c r="AA29">
        <f>control!I45</f>
        <v>6.5238802217849319</v>
      </c>
      <c r="AB29">
        <f>control!J45</f>
        <v>7.9164692901961633</v>
      </c>
      <c r="AC29" t="s">
        <v>25</v>
      </c>
      <c r="AD29" t="s">
        <v>26</v>
      </c>
    </row>
    <row r="30" spans="1:30" x14ac:dyDescent="0.3">
      <c r="A30" t="s">
        <v>7</v>
      </c>
      <c r="B30">
        <v>5.2559092244895418E-2</v>
      </c>
      <c r="C30">
        <v>0.20272287382308701</v>
      </c>
      <c r="D30">
        <v>0.4523597681176309</v>
      </c>
      <c r="G30" t="s">
        <v>7</v>
      </c>
      <c r="H30">
        <v>0.12153143825858261</v>
      </c>
      <c r="I30">
        <v>0.28707696445801878</v>
      </c>
      <c r="J30">
        <v>0.52254681808353032</v>
      </c>
    </row>
    <row r="31" spans="1:30" x14ac:dyDescent="0.3">
      <c r="A31" t="s">
        <v>8</v>
      </c>
      <c r="B31">
        <v>0.23671763413328531</v>
      </c>
      <c r="C31">
        <v>0.46489840994094811</v>
      </c>
      <c r="D31">
        <v>0.69446229320350794</v>
      </c>
      <c r="G31" t="s">
        <v>8</v>
      </c>
      <c r="H31">
        <v>0.35422690046240968</v>
      </c>
      <c r="I31">
        <v>0.54442291041695079</v>
      </c>
      <c r="J31">
        <v>0.73451357049111132</v>
      </c>
    </row>
    <row r="33" spans="1:21" x14ac:dyDescent="0.3">
      <c r="A33" s="3" t="s">
        <v>20</v>
      </c>
      <c r="B33" s="3" t="s">
        <v>13</v>
      </c>
      <c r="C33" s="3"/>
      <c r="D33" s="3"/>
      <c r="E33" s="3"/>
      <c r="F33" s="3"/>
      <c r="G33" s="3" t="s">
        <v>20</v>
      </c>
      <c r="H33" s="3" t="s">
        <v>14</v>
      </c>
      <c r="I33" s="3"/>
      <c r="J33" s="3"/>
      <c r="O33" t="s">
        <v>33</v>
      </c>
      <c r="Q33" s="1" t="s">
        <v>2</v>
      </c>
      <c r="R33" s="1" t="s">
        <v>3</v>
      </c>
      <c r="S33" s="1" t="s">
        <v>4</v>
      </c>
      <c r="T33" s="1" t="s">
        <v>21</v>
      </c>
      <c r="U33" s="1" t="s">
        <v>22</v>
      </c>
    </row>
    <row r="34" spans="1:21" x14ac:dyDescent="0.3">
      <c r="O34" t="s">
        <v>34</v>
      </c>
      <c r="P34" s="3" t="s">
        <v>0</v>
      </c>
      <c r="Q34">
        <f>B57</f>
        <v>3.6539547369029681</v>
      </c>
      <c r="R34">
        <f t="shared" ref="R34" si="12">C57</f>
        <v>4.5651238235518354</v>
      </c>
      <c r="S34">
        <f>D57</f>
        <v>5.6326695213435807</v>
      </c>
      <c r="T34" t="s">
        <v>23</v>
      </c>
      <c r="U34" t="s">
        <v>24</v>
      </c>
    </row>
    <row r="35" spans="1:21" x14ac:dyDescent="0.3">
      <c r="A35" s="1" t="s">
        <v>1</v>
      </c>
      <c r="B35" s="1" t="s">
        <v>2</v>
      </c>
      <c r="C35" s="1" t="s">
        <v>3</v>
      </c>
      <c r="D35" s="1" t="s">
        <v>4</v>
      </c>
      <c r="G35" s="1" t="s">
        <v>1</v>
      </c>
      <c r="H35" s="1" t="s">
        <v>2</v>
      </c>
      <c r="I35" s="1" t="s">
        <v>3</v>
      </c>
      <c r="J35" s="1" t="s">
        <v>4</v>
      </c>
      <c r="P35" s="3" t="s">
        <v>18</v>
      </c>
      <c r="Q35">
        <f>B64</f>
        <v>2.9713208127944499</v>
      </c>
      <c r="R35">
        <f t="shared" ref="R35:S35" si="13">C64</f>
        <v>3.753048655222063</v>
      </c>
      <c r="S35">
        <f t="shared" si="13"/>
        <v>4.6766960355313394</v>
      </c>
      <c r="T35" t="s">
        <v>23</v>
      </c>
      <c r="U35" t="s">
        <v>24</v>
      </c>
    </row>
    <row r="36" spans="1:21" x14ac:dyDescent="0.3">
      <c r="A36" t="s">
        <v>5</v>
      </c>
      <c r="G36" t="s">
        <v>5</v>
      </c>
      <c r="P36" s="3" t="s">
        <v>20</v>
      </c>
      <c r="Q36">
        <f>B71</f>
        <v>3.187781843134013</v>
      </c>
      <c r="R36">
        <f t="shared" ref="R36:S36" si="14">C71</f>
        <v>3.7140533193682539</v>
      </c>
      <c r="S36">
        <f t="shared" si="14"/>
        <v>4.3010811318398394</v>
      </c>
      <c r="T36" t="s">
        <v>23</v>
      </c>
      <c r="U36" t="s">
        <v>24</v>
      </c>
    </row>
    <row r="37" spans="1:21" x14ac:dyDescent="0.3">
      <c r="A37" t="s">
        <v>16</v>
      </c>
      <c r="B37">
        <v>43.415015190690497</v>
      </c>
      <c r="C37">
        <v>62.215577709195777</v>
      </c>
      <c r="D37">
        <v>86.408822075991424</v>
      </c>
      <c r="G37" t="s">
        <v>6</v>
      </c>
      <c r="H37">
        <v>0.59594567620334915</v>
      </c>
      <c r="I37">
        <v>1.0139940377149179</v>
      </c>
      <c r="J37">
        <v>1.6156931909632299</v>
      </c>
      <c r="P37" s="3" t="s">
        <v>0</v>
      </c>
      <c r="Q37">
        <f>control!B57</f>
        <v>3.9053567560470621</v>
      </c>
      <c r="R37">
        <f>control!C57</f>
        <v>4.8761029985807944</v>
      </c>
      <c r="S37">
        <f>control!D57</f>
        <v>6.0131077723401081</v>
      </c>
      <c r="T37" t="s">
        <v>25</v>
      </c>
      <c r="U37" t="s">
        <v>24</v>
      </c>
    </row>
    <row r="38" spans="1:21" x14ac:dyDescent="0.3">
      <c r="A38" t="s">
        <v>7</v>
      </c>
      <c r="B38">
        <v>8.3051875588057433E-2</v>
      </c>
      <c r="C38">
        <v>0.30447338011444791</v>
      </c>
      <c r="D38">
        <v>0.66707632889429469</v>
      </c>
      <c r="G38" t="s">
        <v>7</v>
      </c>
      <c r="H38">
        <v>0.46185114570830532</v>
      </c>
      <c r="I38">
        <v>1.2878306520956331</v>
      </c>
      <c r="J38">
        <v>2.529850437886088</v>
      </c>
      <c r="P38" s="3" t="s">
        <v>18</v>
      </c>
      <c r="Q38">
        <f>control!B64</f>
        <v>3.5279196661446002</v>
      </c>
      <c r="R38">
        <f>control!C64</f>
        <v>4.2379337982817953</v>
      </c>
      <c r="S38">
        <f>control!D64</f>
        <v>5.0451646429022077</v>
      </c>
      <c r="T38" t="s">
        <v>25</v>
      </c>
      <c r="U38" t="s">
        <v>24</v>
      </c>
    </row>
    <row r="39" spans="1:21" x14ac:dyDescent="0.3">
      <c r="A39" t="s">
        <v>8</v>
      </c>
      <c r="B39">
        <v>0.29704516422226429</v>
      </c>
      <c r="C39">
        <v>0.56875133434155212</v>
      </c>
      <c r="D39">
        <v>0.84185157607008265</v>
      </c>
      <c r="G39" t="s">
        <v>8</v>
      </c>
      <c r="H39">
        <v>0.69412230029783673</v>
      </c>
      <c r="I39">
        <v>1.1590825392156581</v>
      </c>
      <c r="J39">
        <v>1.624547477481751</v>
      </c>
      <c r="P39" s="3" t="s">
        <v>20</v>
      </c>
      <c r="Q39">
        <f>control!B71</f>
        <v>3.8906212977649268</v>
      </c>
      <c r="R39">
        <f>control!C71</f>
        <v>4.5026463341560907</v>
      </c>
      <c r="S39">
        <f>control!D71</f>
        <v>5.1802880575557886</v>
      </c>
      <c r="T39" t="s">
        <v>25</v>
      </c>
      <c r="U39" t="s">
        <v>24</v>
      </c>
    </row>
    <row r="40" spans="1:21" x14ac:dyDescent="0.3">
      <c r="A40" t="s">
        <v>9</v>
      </c>
      <c r="G40" t="s">
        <v>9</v>
      </c>
      <c r="P40" s="3" t="s">
        <v>0</v>
      </c>
      <c r="Q40">
        <f>H57</f>
        <v>3.625695495129722</v>
      </c>
      <c r="R40">
        <f t="shared" ref="R40:S40" si="15">I57</f>
        <v>4.3673834546043793</v>
      </c>
      <c r="S40">
        <f t="shared" si="15"/>
        <v>5.2129680182264417</v>
      </c>
      <c r="T40" t="s">
        <v>23</v>
      </c>
      <c r="U40" t="s">
        <v>26</v>
      </c>
    </row>
    <row r="41" spans="1:21" x14ac:dyDescent="0.3">
      <c r="A41" t="s">
        <v>10</v>
      </c>
      <c r="B41">
        <v>13.55588743997445</v>
      </c>
      <c r="C41">
        <v>22.391111141843499</v>
      </c>
      <c r="D41">
        <v>34.928108533130157</v>
      </c>
      <c r="G41" t="s">
        <v>10</v>
      </c>
      <c r="H41">
        <v>26.325218170252999</v>
      </c>
      <c r="I41">
        <v>35.813647411526169</v>
      </c>
      <c r="J41">
        <v>47.625450717317591</v>
      </c>
      <c r="P41" s="3" t="s">
        <v>18</v>
      </c>
      <c r="Q41">
        <f>H64</f>
        <v>3.755598496599259</v>
      </c>
      <c r="R41">
        <f t="shared" ref="R41:S41" si="16">I64</f>
        <v>4.2794692458055676</v>
      </c>
      <c r="S41">
        <f t="shared" si="16"/>
        <v>4.8542555012864144</v>
      </c>
      <c r="T41" t="s">
        <v>23</v>
      </c>
      <c r="U41" t="s">
        <v>26</v>
      </c>
    </row>
    <row r="42" spans="1:21" x14ac:dyDescent="0.3">
      <c r="A42" t="s">
        <v>7</v>
      </c>
      <c r="B42">
        <v>0.15698529010139611</v>
      </c>
      <c r="C42">
        <v>0.60042809108305817</v>
      </c>
      <c r="D42">
        <v>1.335798803839892</v>
      </c>
      <c r="G42" t="s">
        <v>7</v>
      </c>
      <c r="H42">
        <v>0.1999869848385824</v>
      </c>
      <c r="I42">
        <v>0.46138198169844091</v>
      </c>
      <c r="J42">
        <v>0.83016162989452214</v>
      </c>
      <c r="P42" s="3" t="s">
        <v>20</v>
      </c>
      <c r="Q42">
        <f>H71</f>
        <v>4.1124313766850262</v>
      </c>
      <c r="R42">
        <f t="shared" ref="R42:S42" si="17">I71</f>
        <v>4.7609850396281344</v>
      </c>
      <c r="S42">
        <f t="shared" si="17"/>
        <v>5.4804491124303683</v>
      </c>
      <c r="T42" t="s">
        <v>23</v>
      </c>
      <c r="U42" t="s">
        <v>26</v>
      </c>
    </row>
    <row r="43" spans="1:21" x14ac:dyDescent="0.3">
      <c r="A43" t="s">
        <v>8</v>
      </c>
      <c r="B43">
        <v>0.40898755219335903</v>
      </c>
      <c r="C43">
        <v>0.79985471917768425</v>
      </c>
      <c r="D43">
        <v>1.1930293702224251</v>
      </c>
      <c r="G43" t="s">
        <v>8</v>
      </c>
      <c r="H43">
        <v>0.45407891990654681</v>
      </c>
      <c r="I43">
        <v>0.68970089480545227</v>
      </c>
      <c r="J43">
        <v>0.92514925322899455</v>
      </c>
      <c r="P43" s="3" t="s">
        <v>0</v>
      </c>
      <c r="Q43">
        <f>control!H57</f>
        <v>3.3628562356916709</v>
      </c>
      <c r="R43">
        <f>control!I57</f>
        <v>3.806741249265726</v>
      </c>
      <c r="S43">
        <f>control!J57</f>
        <v>4.2900080971594914</v>
      </c>
      <c r="T43" t="s">
        <v>25</v>
      </c>
      <c r="U43" t="s">
        <v>26</v>
      </c>
    </row>
    <row r="44" spans="1:21" x14ac:dyDescent="0.3">
      <c r="A44" t="s">
        <v>11</v>
      </c>
      <c r="G44" t="s">
        <v>11</v>
      </c>
      <c r="P44" s="3" t="s">
        <v>18</v>
      </c>
      <c r="Q44">
        <f>control!H64</f>
        <v>4.0732022763899103</v>
      </c>
      <c r="R44">
        <f>control!I64</f>
        <v>4.5295125086354053</v>
      </c>
      <c r="S44">
        <f>control!J64</f>
        <v>5.0206652452180141</v>
      </c>
      <c r="T44" t="s">
        <v>25</v>
      </c>
      <c r="U44" t="s">
        <v>26</v>
      </c>
    </row>
    <row r="45" spans="1:21" x14ac:dyDescent="0.3">
      <c r="A45" t="s">
        <v>17</v>
      </c>
      <c r="B45">
        <v>9.1155326869297859</v>
      </c>
      <c r="C45">
        <v>10.885054329773579</v>
      </c>
      <c r="D45">
        <v>12.88088330460541</v>
      </c>
      <c r="G45" t="s">
        <v>17</v>
      </c>
      <c r="H45">
        <v>6.1233476215764044</v>
      </c>
      <c r="I45">
        <v>8.7759970896749095</v>
      </c>
      <c r="J45">
        <v>12.17825156070624</v>
      </c>
      <c r="P45" s="3" t="s">
        <v>20</v>
      </c>
      <c r="Q45">
        <f>control!H71</f>
        <v>3.633749656974639</v>
      </c>
      <c r="R45">
        <f>control!I71</f>
        <v>4.2804443810183432</v>
      </c>
      <c r="S45">
        <f>control!J71</f>
        <v>5.0053758518371527</v>
      </c>
      <c r="T45" t="s">
        <v>25</v>
      </c>
      <c r="U45" t="s">
        <v>26</v>
      </c>
    </row>
    <row r="46" spans="1:21" x14ac:dyDescent="0.3">
      <c r="A46" t="s">
        <v>7</v>
      </c>
      <c r="B46">
        <v>1.508900835316471E-2</v>
      </c>
      <c r="C46">
        <v>6.432120810713389E-2</v>
      </c>
      <c r="D46">
        <v>0.14857060717591539</v>
      </c>
      <c r="G46" t="s">
        <v>7</v>
      </c>
      <c r="H46">
        <v>0.23533061022290899</v>
      </c>
      <c r="I46">
        <v>0.58521651897239446</v>
      </c>
      <c r="J46">
        <v>1.0917087811195889</v>
      </c>
    </row>
    <row r="47" spans="1:21" x14ac:dyDescent="0.3">
      <c r="A47" t="s">
        <v>8</v>
      </c>
      <c r="B47">
        <v>0.12727589501930031</v>
      </c>
      <c r="C47">
        <v>0.26278036208060412</v>
      </c>
      <c r="D47">
        <v>0.3993762725941753</v>
      </c>
      <c r="G47" t="s">
        <v>8</v>
      </c>
      <c r="H47">
        <v>0.49369273362741017</v>
      </c>
      <c r="I47">
        <v>0.77853082553779784</v>
      </c>
      <c r="J47">
        <v>1.0633370013170831</v>
      </c>
    </row>
    <row r="52" spans="1:10" x14ac:dyDescent="0.3">
      <c r="A52" s="4" t="s">
        <v>30</v>
      </c>
      <c r="B52" s="4"/>
      <c r="C52" s="4"/>
      <c r="D52" s="4"/>
      <c r="E52" s="4"/>
      <c r="F52" s="4"/>
      <c r="G52" s="4"/>
      <c r="H52" s="4"/>
      <c r="I52" s="4"/>
      <c r="J52" s="4"/>
    </row>
    <row r="55" spans="1:10" x14ac:dyDescent="0.3">
      <c r="A55" s="3" t="s">
        <v>0</v>
      </c>
      <c r="B55" s="3" t="s">
        <v>13</v>
      </c>
      <c r="C55" s="3"/>
      <c r="D55" s="3"/>
      <c r="E55" s="3"/>
      <c r="F55" s="3"/>
      <c r="G55" s="3" t="s">
        <v>0</v>
      </c>
      <c r="H55" s="3" t="s">
        <v>14</v>
      </c>
      <c r="I55" s="3"/>
      <c r="J55" s="3"/>
    </row>
    <row r="56" spans="1:10" x14ac:dyDescent="0.3">
      <c r="A56" t="s">
        <v>31</v>
      </c>
      <c r="G56" t="s">
        <v>31</v>
      </c>
    </row>
    <row r="57" spans="1:10" x14ac:dyDescent="0.3">
      <c r="A57" t="s">
        <v>32</v>
      </c>
      <c r="B57">
        <v>3.6539547369029681</v>
      </c>
      <c r="C57">
        <v>4.5651238235518354</v>
      </c>
      <c r="D57">
        <v>5.6326695213435807</v>
      </c>
      <c r="G57" t="s">
        <v>32</v>
      </c>
      <c r="H57">
        <v>3.625695495129722</v>
      </c>
      <c r="I57">
        <v>4.3673834546043793</v>
      </c>
      <c r="J57">
        <v>5.2129680182264417</v>
      </c>
    </row>
    <row r="58" spans="1:10" x14ac:dyDescent="0.3">
      <c r="A58" t="s">
        <v>7</v>
      </c>
      <c r="B58">
        <v>2.9276197976021309E-2</v>
      </c>
      <c r="C58">
        <v>0.1069301514646178</v>
      </c>
      <c r="D58">
        <v>0.2339562486043259</v>
      </c>
      <c r="G58" t="s">
        <v>7</v>
      </c>
      <c r="H58">
        <v>4.546823585390327E-2</v>
      </c>
      <c r="I58">
        <v>0.1200519960437265</v>
      </c>
      <c r="J58">
        <v>0.2302092668221222</v>
      </c>
    </row>
    <row r="59" spans="1:10" x14ac:dyDescent="0.3">
      <c r="A59" t="s">
        <v>8</v>
      </c>
      <c r="B59">
        <v>0.1763395690530721</v>
      </c>
      <c r="C59">
        <v>0.33700979876461928</v>
      </c>
      <c r="D59">
        <v>0.49849380089438039</v>
      </c>
      <c r="G59" t="s">
        <v>8</v>
      </c>
      <c r="H59">
        <v>0.21741205842578051</v>
      </c>
      <c r="I59">
        <v>0.35327610905164047</v>
      </c>
      <c r="J59">
        <v>0.48920510084011398</v>
      </c>
    </row>
    <row r="62" spans="1:10" x14ac:dyDescent="0.3">
      <c r="A62" s="3" t="s">
        <v>18</v>
      </c>
      <c r="B62" s="3" t="s">
        <v>13</v>
      </c>
      <c r="C62" s="3"/>
      <c r="D62" s="3"/>
      <c r="E62" s="3"/>
      <c r="F62" s="3"/>
      <c r="G62" s="3" t="s">
        <v>18</v>
      </c>
      <c r="H62" s="3" t="s">
        <v>14</v>
      </c>
      <c r="I62" s="3"/>
      <c r="J62" s="3"/>
    </row>
    <row r="63" spans="1:10" x14ac:dyDescent="0.3">
      <c r="A63" t="s">
        <v>31</v>
      </c>
      <c r="G63" t="s">
        <v>31</v>
      </c>
    </row>
    <row r="64" spans="1:10" x14ac:dyDescent="0.3">
      <c r="A64" t="s">
        <v>32</v>
      </c>
      <c r="B64">
        <v>2.9713208127944499</v>
      </c>
      <c r="C64">
        <v>3.753048655222063</v>
      </c>
      <c r="D64">
        <v>4.6766960355313394</v>
      </c>
      <c r="G64" t="s">
        <v>32</v>
      </c>
      <c r="H64">
        <v>3.755598496599259</v>
      </c>
      <c r="I64">
        <v>4.2794692458055676</v>
      </c>
      <c r="J64">
        <v>4.8542555012864144</v>
      </c>
    </row>
    <row r="65" spans="1:10" x14ac:dyDescent="0.3">
      <c r="A65" t="s">
        <v>7</v>
      </c>
      <c r="B65">
        <v>3.3019887684232627E-2</v>
      </c>
      <c r="C65">
        <v>0.1193087915423664</v>
      </c>
      <c r="D65">
        <v>0.26000450759435612</v>
      </c>
      <c r="G65" t="s">
        <v>7</v>
      </c>
      <c r="H65">
        <v>3.0440584764552331E-2</v>
      </c>
      <c r="I65">
        <v>7.2047414067775595E-2</v>
      </c>
      <c r="J65">
        <v>0.13126863435524561</v>
      </c>
    </row>
    <row r="66" spans="1:10" x14ac:dyDescent="0.3">
      <c r="A66" t="s">
        <v>8</v>
      </c>
      <c r="B66">
        <v>0.18720598598923799</v>
      </c>
      <c r="C66">
        <v>0.355850974056521</v>
      </c>
      <c r="D66">
        <v>0.52531811127682559</v>
      </c>
      <c r="G66" t="s">
        <v>8</v>
      </c>
      <c r="H66">
        <v>0.1772921414248258</v>
      </c>
      <c r="I66">
        <v>0.27275466615844918</v>
      </c>
      <c r="J66">
        <v>0.36816582592725922</v>
      </c>
    </row>
    <row r="69" spans="1:10" x14ac:dyDescent="0.3">
      <c r="A69" s="3" t="s">
        <v>20</v>
      </c>
      <c r="B69" s="3" t="s">
        <v>13</v>
      </c>
      <c r="C69" s="3"/>
      <c r="D69" s="3"/>
      <c r="E69" s="3"/>
      <c r="F69" s="3"/>
      <c r="G69" s="3" t="s">
        <v>20</v>
      </c>
      <c r="H69" s="3" t="s">
        <v>14</v>
      </c>
      <c r="I69" s="3"/>
      <c r="J69" s="3"/>
    </row>
    <row r="70" spans="1:10" x14ac:dyDescent="0.3">
      <c r="A70" t="s">
        <v>31</v>
      </c>
      <c r="G70" t="s">
        <v>31</v>
      </c>
    </row>
    <row r="71" spans="1:10" x14ac:dyDescent="0.3">
      <c r="A71" t="s">
        <v>32</v>
      </c>
      <c r="B71">
        <v>3.187781843134013</v>
      </c>
      <c r="C71">
        <v>3.7140533193682539</v>
      </c>
      <c r="D71">
        <v>4.3010811318398394</v>
      </c>
      <c r="G71" t="s">
        <v>32</v>
      </c>
      <c r="H71">
        <v>4.1124313766850262</v>
      </c>
      <c r="I71">
        <v>4.7609850396281344</v>
      </c>
      <c r="J71">
        <v>5.4804491124303683</v>
      </c>
    </row>
    <row r="72" spans="1:10" x14ac:dyDescent="0.3">
      <c r="A72" t="s">
        <v>7</v>
      </c>
      <c r="B72">
        <v>1.361039429577891E-2</v>
      </c>
      <c r="C72">
        <v>5.0528414646472883E-2</v>
      </c>
      <c r="D72">
        <v>0.1112129518881235</v>
      </c>
      <c r="G72" t="s">
        <v>7</v>
      </c>
      <c r="H72">
        <v>3.5421174341835629E-2</v>
      </c>
      <c r="I72">
        <v>8.5165192422369598E-2</v>
      </c>
      <c r="J72">
        <v>0.1563522747651325</v>
      </c>
    </row>
    <row r="73" spans="1:10" x14ac:dyDescent="0.3">
      <c r="A73" t="s">
        <v>8</v>
      </c>
      <c r="B73">
        <v>0.120301390926437</v>
      </c>
      <c r="C73">
        <v>0.23179450238873131</v>
      </c>
      <c r="D73">
        <v>0.34388479940871752</v>
      </c>
      <c r="G73" t="s">
        <v>8</v>
      </c>
      <c r="H73">
        <v>0.19133796628560901</v>
      </c>
      <c r="I73">
        <v>0.2966885197628259</v>
      </c>
      <c r="J73">
        <v>0.40199604272399148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6" zoomScale="115" zoomScaleNormal="115" workbookViewId="0">
      <selection activeCell="L64" sqref="L64"/>
    </sheetView>
  </sheetViews>
  <sheetFormatPr defaultRowHeight="14.4" x14ac:dyDescent="0.3"/>
  <cols>
    <col min="1" max="1" width="22.77734375" bestFit="1" customWidth="1"/>
    <col min="7" max="7" width="22.77734375" bestFit="1" customWidth="1"/>
  </cols>
  <sheetData>
    <row r="1" spans="1:10" x14ac:dyDescent="0.3">
      <c r="A1" s="3" t="s">
        <v>0</v>
      </c>
      <c r="B1" s="3" t="s">
        <v>13</v>
      </c>
      <c r="C1" s="3"/>
      <c r="D1" s="3"/>
      <c r="E1" s="3"/>
      <c r="F1" s="3"/>
      <c r="G1" s="3" t="s">
        <v>0</v>
      </c>
      <c r="H1" s="3" t="s">
        <v>14</v>
      </c>
      <c r="I1" s="3"/>
      <c r="J1" s="3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1</v>
      </c>
      <c r="H3" s="1" t="s">
        <v>2</v>
      </c>
      <c r="I3" s="1" t="s">
        <v>3</v>
      </c>
      <c r="J3" s="1" t="s">
        <v>4</v>
      </c>
    </row>
    <row r="4" spans="1:10" x14ac:dyDescent="0.3">
      <c r="A4" t="s">
        <v>5</v>
      </c>
      <c r="G4" t="s">
        <v>5</v>
      </c>
    </row>
    <row r="5" spans="1:10" x14ac:dyDescent="0.3">
      <c r="A5" t="s">
        <v>6</v>
      </c>
      <c r="B5">
        <v>1.061253037824109</v>
      </c>
      <c r="C5">
        <v>3.255505727842011</v>
      </c>
      <c r="D5">
        <v>7.3941661647623178</v>
      </c>
      <c r="G5" t="s">
        <v>16</v>
      </c>
      <c r="H5">
        <v>32.794646160172192</v>
      </c>
      <c r="I5">
        <v>42.001442783120922</v>
      </c>
      <c r="J5">
        <v>52.980042973996731</v>
      </c>
    </row>
    <row r="6" spans="1:10" x14ac:dyDescent="0.3">
      <c r="A6" t="s">
        <v>7</v>
      </c>
      <c r="B6">
        <v>7.5711885724461581E-2</v>
      </c>
      <c r="C6">
        <v>1.270876317015343</v>
      </c>
      <c r="D6">
        <v>4.1017778239381641</v>
      </c>
      <c r="G6" t="s">
        <v>7</v>
      </c>
      <c r="H6">
        <v>0.1210037516130049</v>
      </c>
      <c r="I6">
        <v>0.27992246451666558</v>
      </c>
      <c r="J6">
        <v>0.50433890099181644</v>
      </c>
    </row>
    <row r="7" spans="1:10" x14ac:dyDescent="0.3">
      <c r="A7" t="s">
        <v>8</v>
      </c>
      <c r="B7">
        <v>0.29912324986348787</v>
      </c>
      <c r="C7">
        <v>1.225518248241944</v>
      </c>
      <c r="D7">
        <v>2.2016800412079309</v>
      </c>
      <c r="G7" t="s">
        <v>8</v>
      </c>
      <c r="H7">
        <v>0.35323604666934272</v>
      </c>
      <c r="I7">
        <v>0.53725995881994093</v>
      </c>
      <c r="J7">
        <v>0.72115203230385938</v>
      </c>
    </row>
    <row r="8" spans="1:10" x14ac:dyDescent="0.3">
      <c r="A8" t="s">
        <v>9</v>
      </c>
      <c r="G8" t="s">
        <v>9</v>
      </c>
    </row>
    <row r="9" spans="1:10" x14ac:dyDescent="0.3">
      <c r="A9" t="s">
        <v>15</v>
      </c>
      <c r="B9">
        <v>0.3359549627421996</v>
      </c>
      <c r="C9">
        <v>0.62730371037559129</v>
      </c>
      <c r="D9">
        <v>1.075042670988692</v>
      </c>
      <c r="G9" t="s">
        <v>10</v>
      </c>
      <c r="H9">
        <v>18.204604390958082</v>
      </c>
      <c r="I9">
        <v>22.231209922110239</v>
      </c>
      <c r="J9">
        <v>26.879873770560419</v>
      </c>
    </row>
    <row r="10" spans="1:10" x14ac:dyDescent="0.3">
      <c r="A10" t="s">
        <v>7</v>
      </c>
      <c r="B10">
        <v>0.113561427460371</v>
      </c>
      <c r="C10">
        <v>0.64346871378075787</v>
      </c>
      <c r="D10">
        <v>1.623707732356638</v>
      </c>
      <c r="G10" t="s">
        <v>7</v>
      </c>
      <c r="H10">
        <v>8.3279532096573725E-2</v>
      </c>
      <c r="I10">
        <v>0.1868769675455193</v>
      </c>
      <c r="J10">
        <v>0.33162506113567147</v>
      </c>
    </row>
    <row r="11" spans="1:10" x14ac:dyDescent="0.3">
      <c r="A11" t="s">
        <v>8</v>
      </c>
      <c r="B11">
        <v>0.35268760731522952</v>
      </c>
      <c r="C11">
        <v>0.83953440021514358</v>
      </c>
      <c r="D11">
        <v>1.333609583472835</v>
      </c>
      <c r="G11" t="s">
        <v>8</v>
      </c>
      <c r="H11">
        <v>0.29278180516816532</v>
      </c>
      <c r="I11">
        <v>0.43858405139353751</v>
      </c>
      <c r="J11">
        <v>0.58424986059569151</v>
      </c>
    </row>
    <row r="12" spans="1:10" x14ac:dyDescent="0.3">
      <c r="A12" t="s">
        <v>11</v>
      </c>
      <c r="G12" t="s">
        <v>11</v>
      </c>
    </row>
    <row r="13" spans="1:10" x14ac:dyDescent="0.3">
      <c r="A13" t="s">
        <v>12</v>
      </c>
      <c r="B13">
        <v>0.28646289891971832</v>
      </c>
      <c r="C13">
        <v>0.64700380971854776</v>
      </c>
      <c r="D13">
        <v>1.234722056115894</v>
      </c>
      <c r="G13" t="s">
        <v>17</v>
      </c>
      <c r="H13">
        <v>5.0513225710284386</v>
      </c>
      <c r="I13">
        <v>5.9094502892132494</v>
      </c>
      <c r="J13">
        <v>6.8677875692854657</v>
      </c>
    </row>
    <row r="14" spans="1:10" x14ac:dyDescent="0.3">
      <c r="A14" t="s">
        <v>7</v>
      </c>
      <c r="B14">
        <v>6.7385992023388047E-2</v>
      </c>
      <c r="C14">
        <v>0.74596029179690027</v>
      </c>
      <c r="D14">
        <v>2.219961084776247</v>
      </c>
      <c r="G14" t="s">
        <v>7</v>
      </c>
      <c r="H14">
        <v>4.5226465895887392E-2</v>
      </c>
      <c r="I14">
        <v>0.1072662800949391</v>
      </c>
      <c r="J14">
        <v>0.1956342562261551</v>
      </c>
    </row>
    <row r="15" spans="1:10" x14ac:dyDescent="0.3">
      <c r="A15" t="s">
        <v>8</v>
      </c>
      <c r="B15">
        <v>0.27818443284307071</v>
      </c>
      <c r="C15">
        <v>0.92556274463836397</v>
      </c>
      <c r="D15">
        <v>1.596690314630977</v>
      </c>
      <c r="G15" t="s">
        <v>8</v>
      </c>
      <c r="H15">
        <v>0.2161158417986398</v>
      </c>
      <c r="I15">
        <v>0.33282955679672421</v>
      </c>
      <c r="J15">
        <v>0.44948243870745769</v>
      </c>
    </row>
    <row r="17" spans="1:10" x14ac:dyDescent="0.3">
      <c r="A17" s="3" t="s">
        <v>18</v>
      </c>
      <c r="B17" s="3" t="s">
        <v>13</v>
      </c>
      <c r="C17" s="3"/>
      <c r="D17" s="3"/>
      <c r="E17" s="3"/>
      <c r="F17" s="3"/>
      <c r="G17" s="3" t="s">
        <v>18</v>
      </c>
      <c r="H17" s="3" t="s">
        <v>14</v>
      </c>
      <c r="I17" s="3"/>
      <c r="J17" s="3"/>
    </row>
    <row r="19" spans="1:10" x14ac:dyDescent="0.3">
      <c r="A19" s="1" t="s">
        <v>1</v>
      </c>
      <c r="B19" s="1" t="s">
        <v>2</v>
      </c>
      <c r="C19" s="1" t="s">
        <v>3</v>
      </c>
      <c r="D19" s="1" t="s">
        <v>4</v>
      </c>
      <c r="G19" s="1" t="s">
        <v>1</v>
      </c>
      <c r="H19" s="1" t="s">
        <v>2</v>
      </c>
      <c r="I19" s="1" t="s">
        <v>3</v>
      </c>
      <c r="J19" s="1" t="s">
        <v>4</v>
      </c>
    </row>
    <row r="20" spans="1:10" x14ac:dyDescent="0.3">
      <c r="A20" t="s">
        <v>5</v>
      </c>
      <c r="G20" t="s">
        <v>5</v>
      </c>
    </row>
    <row r="21" spans="1:10" x14ac:dyDescent="0.3">
      <c r="A21" t="s">
        <v>6</v>
      </c>
      <c r="B21">
        <v>0.51784156683488747</v>
      </c>
      <c r="C21">
        <v>0.9296266679712436</v>
      </c>
      <c r="D21">
        <v>1.5451166534056979</v>
      </c>
      <c r="G21" t="s">
        <v>16</v>
      </c>
      <c r="H21">
        <v>47.401426423882747</v>
      </c>
      <c r="I21">
        <v>61.041192922172662</v>
      </c>
      <c r="J21">
        <v>77.35187389791038</v>
      </c>
    </row>
    <row r="22" spans="1:10" x14ac:dyDescent="0.3">
      <c r="A22" t="s">
        <v>7</v>
      </c>
      <c r="B22">
        <v>7.2538823058517929E-2</v>
      </c>
      <c r="C22">
        <v>0.47746124911087778</v>
      </c>
      <c r="D22">
        <v>1.255915045168531</v>
      </c>
      <c r="G22" t="s">
        <v>7</v>
      </c>
      <c r="H22">
        <v>0.1042337622546049</v>
      </c>
      <c r="I22">
        <v>0.25731619350642598</v>
      </c>
      <c r="J22">
        <v>0.47836782180958498</v>
      </c>
    </row>
    <row r="23" spans="1:10" x14ac:dyDescent="0.3">
      <c r="A23" t="s">
        <v>8</v>
      </c>
      <c r="B23">
        <v>0.28338094451107387</v>
      </c>
      <c r="C23">
        <v>0.72703355588364083</v>
      </c>
      <c r="D23">
        <v>1.1791404082602861</v>
      </c>
      <c r="G23" t="s">
        <v>8</v>
      </c>
      <c r="H23">
        <v>0.32849131280545762</v>
      </c>
      <c r="I23">
        <v>0.51612303342808452</v>
      </c>
      <c r="J23">
        <v>0.70372124312517503</v>
      </c>
    </row>
    <row r="24" spans="1:10" x14ac:dyDescent="0.3">
      <c r="A24" t="s">
        <v>9</v>
      </c>
      <c r="G24" t="s">
        <v>9</v>
      </c>
    </row>
    <row r="25" spans="1:10" x14ac:dyDescent="0.3">
      <c r="A25" t="s">
        <v>10</v>
      </c>
      <c r="B25">
        <v>22.843137087530891</v>
      </c>
      <c r="C25">
        <v>35.342832130551997</v>
      </c>
      <c r="D25">
        <v>52.312208711946482</v>
      </c>
      <c r="G25" t="s">
        <v>10</v>
      </c>
      <c r="H25">
        <v>20.837898320118679</v>
      </c>
      <c r="I25">
        <v>24.231054640449649</v>
      </c>
      <c r="J25">
        <v>28.014268464883781</v>
      </c>
    </row>
    <row r="26" spans="1:10" x14ac:dyDescent="0.3">
      <c r="A26" t="s">
        <v>7</v>
      </c>
      <c r="B26">
        <v>4.7502818366675192E-2</v>
      </c>
      <c r="C26">
        <v>0.27237022514038928</v>
      </c>
      <c r="D26">
        <v>0.68963016923384601</v>
      </c>
      <c r="G26" t="s">
        <v>7</v>
      </c>
      <c r="H26">
        <v>4.0760510998259739E-2</v>
      </c>
      <c r="I26">
        <v>9.5476738493358207E-2</v>
      </c>
      <c r="J26">
        <v>0.17307881951186371</v>
      </c>
    </row>
    <row r="27" spans="1:10" x14ac:dyDescent="0.3">
      <c r="A27" t="s">
        <v>8</v>
      </c>
      <c r="B27">
        <v>0.22820070465553061</v>
      </c>
      <c r="C27">
        <v>0.54643323673013167</v>
      </c>
      <c r="D27">
        <v>0.86949165588116095</v>
      </c>
      <c r="G27" t="s">
        <v>8</v>
      </c>
      <c r="H27">
        <v>0.2050913464410096</v>
      </c>
      <c r="I27">
        <v>0.31388915708858961</v>
      </c>
      <c r="J27">
        <v>0.42261945780392768</v>
      </c>
    </row>
    <row r="28" spans="1:10" x14ac:dyDescent="0.3">
      <c r="A28" t="s">
        <v>11</v>
      </c>
      <c r="G28" t="s">
        <v>11</v>
      </c>
    </row>
    <row r="29" spans="1:10" x14ac:dyDescent="0.3">
      <c r="A29" t="s">
        <v>17</v>
      </c>
      <c r="B29">
        <v>7.7699389580900711</v>
      </c>
      <c r="C29">
        <v>8.3615574419340852</v>
      </c>
      <c r="D29">
        <v>8.9745741932132255</v>
      </c>
      <c r="G29" t="s">
        <v>17</v>
      </c>
      <c r="H29">
        <v>6.0058589395828204</v>
      </c>
      <c r="I29">
        <v>7.5024724707993267</v>
      </c>
      <c r="J29">
        <v>9.2521543302282545</v>
      </c>
    </row>
    <row r="30" spans="1:10" x14ac:dyDescent="0.3">
      <c r="A30" t="s">
        <v>7</v>
      </c>
      <c r="B30">
        <v>0</v>
      </c>
      <c r="C30">
        <v>0</v>
      </c>
      <c r="D30" t="s">
        <v>19</v>
      </c>
      <c r="G30" t="s">
        <v>7</v>
      </c>
      <c r="H30">
        <v>7.7078155438540727E-2</v>
      </c>
      <c r="I30">
        <v>0.19387060571798179</v>
      </c>
      <c r="J30">
        <v>0.36359001790352352</v>
      </c>
    </row>
    <row r="31" spans="1:10" x14ac:dyDescent="0.3">
      <c r="A31" t="s">
        <v>8</v>
      </c>
      <c r="B31">
        <v>0</v>
      </c>
      <c r="C31">
        <v>0</v>
      </c>
      <c r="D31" t="s">
        <v>19</v>
      </c>
      <c r="G31" t="s">
        <v>8</v>
      </c>
      <c r="H31">
        <v>0.28264147580734722</v>
      </c>
      <c r="I31">
        <v>0.44825611126718079</v>
      </c>
      <c r="J31">
        <v>0.61386971947326896</v>
      </c>
    </row>
    <row r="33" spans="1:10" x14ac:dyDescent="0.3">
      <c r="A33" s="3" t="s">
        <v>20</v>
      </c>
      <c r="B33" s="3" t="s">
        <v>13</v>
      </c>
      <c r="C33" s="3"/>
      <c r="D33" s="3"/>
      <c r="E33" s="3"/>
      <c r="F33" s="3"/>
      <c r="G33" s="3" t="s">
        <v>20</v>
      </c>
      <c r="H33" s="3" t="s">
        <v>14</v>
      </c>
      <c r="I33" s="3"/>
      <c r="J33" s="3"/>
    </row>
    <row r="35" spans="1:10" x14ac:dyDescent="0.3">
      <c r="A35" s="1" t="s">
        <v>1</v>
      </c>
      <c r="B35" s="1" t="s">
        <v>2</v>
      </c>
      <c r="C35" s="1" t="s">
        <v>3</v>
      </c>
      <c r="D35" s="1" t="s">
        <v>4</v>
      </c>
      <c r="G35" s="1" t="s">
        <v>1</v>
      </c>
      <c r="H35" s="1" t="s">
        <v>2</v>
      </c>
      <c r="I35" s="1" t="s">
        <v>3</v>
      </c>
      <c r="J35" s="1" t="s">
        <v>4</v>
      </c>
    </row>
    <row r="36" spans="1:10" x14ac:dyDescent="0.3">
      <c r="A36" t="s">
        <v>5</v>
      </c>
      <c r="G36" t="s">
        <v>5</v>
      </c>
    </row>
    <row r="37" spans="1:10" x14ac:dyDescent="0.3">
      <c r="A37" t="s">
        <v>6</v>
      </c>
      <c r="B37">
        <v>0.8924378028089095</v>
      </c>
      <c r="C37">
        <v>1.4827197501623091</v>
      </c>
      <c r="D37">
        <v>2.3183651800479961</v>
      </c>
      <c r="G37" t="s">
        <v>16</v>
      </c>
      <c r="H37">
        <v>41.084166489478122</v>
      </c>
      <c r="I37">
        <v>52.243171072892487</v>
      </c>
      <c r="J37">
        <v>65.479392569361977</v>
      </c>
    </row>
    <row r="38" spans="1:10" x14ac:dyDescent="0.3">
      <c r="A38" t="s">
        <v>7</v>
      </c>
      <c r="B38">
        <v>3.5803288064992417E-2</v>
      </c>
      <c r="C38">
        <v>0.29161478417340481</v>
      </c>
      <c r="D38">
        <v>0.80970959513198115</v>
      </c>
      <c r="G38" t="s">
        <v>7</v>
      </c>
      <c r="H38">
        <v>7.9544587696900343E-2</v>
      </c>
      <c r="I38">
        <v>0.207384045126219</v>
      </c>
      <c r="J38">
        <v>0.39540498230203353</v>
      </c>
    </row>
    <row r="39" spans="1:10" x14ac:dyDescent="0.3">
      <c r="A39" t="s">
        <v>8</v>
      </c>
      <c r="B39">
        <v>0.20059830544497301</v>
      </c>
      <c r="C39">
        <v>0.57249351639243495</v>
      </c>
      <c r="D39">
        <v>0.95396061849791791</v>
      </c>
      <c r="G39" t="s">
        <v>8</v>
      </c>
      <c r="H39">
        <v>0.28744963927655298</v>
      </c>
      <c r="I39">
        <v>0.46413478807129238</v>
      </c>
      <c r="J39">
        <v>0.64088118109517045</v>
      </c>
    </row>
    <row r="40" spans="1:10" x14ac:dyDescent="0.3">
      <c r="A40" t="s">
        <v>9</v>
      </c>
      <c r="G40" t="s">
        <v>9</v>
      </c>
    </row>
    <row r="41" spans="1:10" x14ac:dyDescent="0.3">
      <c r="A41" t="s">
        <v>10</v>
      </c>
      <c r="B41">
        <v>29.382880068085679</v>
      </c>
      <c r="C41">
        <v>40.335566515403777</v>
      </c>
      <c r="D41">
        <v>54.039460347615403</v>
      </c>
      <c r="G41" t="s">
        <v>10</v>
      </c>
      <c r="H41">
        <v>19.106883634961061</v>
      </c>
      <c r="I41">
        <v>22.32140991191142</v>
      </c>
      <c r="J41">
        <v>25.917309576438122</v>
      </c>
    </row>
    <row r="42" spans="1:10" x14ac:dyDescent="0.3">
      <c r="A42" t="s">
        <v>7</v>
      </c>
      <c r="B42">
        <v>1.7706128297687109E-2</v>
      </c>
      <c r="C42">
        <v>0.1202709742707453</v>
      </c>
      <c r="D42">
        <v>0.31901139011272739</v>
      </c>
      <c r="G42" t="s">
        <v>7</v>
      </c>
      <c r="H42">
        <v>3.5821921684069148E-2</v>
      </c>
      <c r="I42">
        <v>8.9465660446127249E-2</v>
      </c>
      <c r="J42">
        <v>0.16723312444624491</v>
      </c>
    </row>
    <row r="43" spans="1:10" x14ac:dyDescent="0.3">
      <c r="A43" t="s">
        <v>8</v>
      </c>
      <c r="B43">
        <v>0.1401627544606929</v>
      </c>
      <c r="C43">
        <v>0.36530131430231999</v>
      </c>
      <c r="D43">
        <v>0.59494102178835995</v>
      </c>
      <c r="G43" t="s">
        <v>8</v>
      </c>
      <c r="H43">
        <v>0.19264140431703061</v>
      </c>
      <c r="I43">
        <v>0.30444116951371653</v>
      </c>
      <c r="J43">
        <v>0.41623284492177948</v>
      </c>
    </row>
    <row r="44" spans="1:10" x14ac:dyDescent="0.3">
      <c r="A44" t="s">
        <v>11</v>
      </c>
      <c r="G44" t="s">
        <v>11</v>
      </c>
    </row>
    <row r="45" spans="1:10" x14ac:dyDescent="0.3">
      <c r="A45" t="s">
        <v>17</v>
      </c>
      <c r="B45">
        <v>7.8545099198220294</v>
      </c>
      <c r="C45">
        <v>11.536843917213231</v>
      </c>
      <c r="D45">
        <v>16.31704187970432</v>
      </c>
      <c r="G45" t="s">
        <v>17</v>
      </c>
      <c r="H45">
        <v>5.3184107018913043</v>
      </c>
      <c r="I45">
        <v>6.5238802217849319</v>
      </c>
      <c r="J45">
        <v>7.9164692901961633</v>
      </c>
    </row>
    <row r="46" spans="1:10" x14ac:dyDescent="0.3">
      <c r="A46" t="s">
        <v>7</v>
      </c>
      <c r="B46">
        <v>1.6956795273067472E-2</v>
      </c>
      <c r="C46">
        <v>0.15847920504158841</v>
      </c>
      <c r="D46">
        <v>0.45445220429129718</v>
      </c>
      <c r="G46" t="s">
        <v>7</v>
      </c>
      <c r="H46">
        <v>5.4173483867889782E-2</v>
      </c>
      <c r="I46">
        <v>0.14634655939998001</v>
      </c>
      <c r="J46">
        <v>0.28351571087167782</v>
      </c>
    </row>
    <row r="47" spans="1:10" x14ac:dyDescent="0.3">
      <c r="A47" t="s">
        <v>8</v>
      </c>
      <c r="B47">
        <v>0.13872188175114011</v>
      </c>
      <c r="C47">
        <v>0.42409116498793042</v>
      </c>
      <c r="D47">
        <v>0.71815334902527994</v>
      </c>
      <c r="G47" t="s">
        <v>8</v>
      </c>
      <c r="H47">
        <v>0.23748594974313811</v>
      </c>
      <c r="I47">
        <v>0.39033347344327363</v>
      </c>
      <c r="J47">
        <v>0.54329174091017551</v>
      </c>
    </row>
    <row r="52" spans="1:10" x14ac:dyDescent="0.3">
      <c r="A52" s="4" t="s">
        <v>30</v>
      </c>
      <c r="B52" s="4"/>
      <c r="C52" s="4"/>
      <c r="D52" s="4"/>
      <c r="E52" s="4"/>
      <c r="F52" s="4"/>
      <c r="G52" s="4"/>
      <c r="H52" s="4"/>
      <c r="I52" s="4"/>
      <c r="J52" s="4"/>
    </row>
    <row r="55" spans="1:10" x14ac:dyDescent="0.3">
      <c r="A55" s="3" t="s">
        <v>0</v>
      </c>
      <c r="B55" s="3" t="s">
        <v>13</v>
      </c>
      <c r="C55" s="3"/>
      <c r="D55" s="3"/>
      <c r="E55" s="3"/>
      <c r="F55" s="3"/>
      <c r="G55" s="3" t="s">
        <v>0</v>
      </c>
      <c r="H55" s="3" t="s">
        <v>14</v>
      </c>
      <c r="I55" s="3"/>
      <c r="J55" s="3"/>
    </row>
    <row r="56" spans="1:10" x14ac:dyDescent="0.3">
      <c r="A56" t="s">
        <v>31</v>
      </c>
      <c r="G56" t="s">
        <v>31</v>
      </c>
    </row>
    <row r="57" spans="1:10" x14ac:dyDescent="0.3">
      <c r="A57" t="s">
        <v>32</v>
      </c>
      <c r="B57">
        <v>3.9053567560470621</v>
      </c>
      <c r="C57">
        <v>4.8761029985807944</v>
      </c>
      <c r="D57">
        <v>6.0131077723401081</v>
      </c>
      <c r="G57" t="s">
        <v>32</v>
      </c>
      <c r="H57">
        <v>3.3628562356916709</v>
      </c>
      <c r="I57">
        <v>3.806741249265726</v>
      </c>
      <c r="J57">
        <v>4.2900080971594914</v>
      </c>
    </row>
    <row r="58" spans="1:10" x14ac:dyDescent="0.3">
      <c r="A58" t="s">
        <v>7</v>
      </c>
      <c r="B58">
        <v>1.3204857725688281E-2</v>
      </c>
      <c r="C58">
        <v>7.1075663596161687E-2</v>
      </c>
      <c r="D58">
        <v>0.17668247932648171</v>
      </c>
      <c r="G58" t="s">
        <v>7</v>
      </c>
      <c r="H58">
        <v>2.0988956572730508E-2</v>
      </c>
      <c r="I58">
        <v>5.7880618668538802E-2</v>
      </c>
      <c r="J58">
        <v>0.1131540085843296</v>
      </c>
    </row>
    <row r="59" spans="1:10" x14ac:dyDescent="0.3">
      <c r="A59" t="s">
        <v>8</v>
      </c>
      <c r="B59">
        <v>0.12004680710975769</v>
      </c>
      <c r="C59">
        <v>0.27851219242026642</v>
      </c>
      <c r="D59">
        <v>0.43911724487076681</v>
      </c>
      <c r="G59" t="s">
        <v>8</v>
      </c>
      <c r="H59">
        <v>0.1479196194664224</v>
      </c>
      <c r="I59">
        <v>0.2456387839265089</v>
      </c>
      <c r="J59">
        <v>0.34345142951307522</v>
      </c>
    </row>
    <row r="62" spans="1:10" x14ac:dyDescent="0.3">
      <c r="A62" s="3" t="s">
        <v>18</v>
      </c>
      <c r="B62" s="3" t="s">
        <v>13</v>
      </c>
      <c r="C62" s="3"/>
      <c r="D62" s="3"/>
      <c r="E62" s="3"/>
      <c r="F62" s="3"/>
      <c r="G62" s="3" t="s">
        <v>18</v>
      </c>
      <c r="H62" s="3" t="s">
        <v>14</v>
      </c>
      <c r="I62" s="3"/>
      <c r="J62" s="3"/>
    </row>
    <row r="63" spans="1:10" x14ac:dyDescent="0.3">
      <c r="A63" t="s">
        <v>31</v>
      </c>
      <c r="G63" t="s">
        <v>31</v>
      </c>
    </row>
    <row r="64" spans="1:10" x14ac:dyDescent="0.3">
      <c r="A64" t="s">
        <v>32</v>
      </c>
      <c r="B64">
        <v>3.5279196661446002</v>
      </c>
      <c r="C64">
        <v>4.2379337982817953</v>
      </c>
      <c r="D64">
        <v>5.0451646429022077</v>
      </c>
      <c r="G64" t="s">
        <v>32</v>
      </c>
      <c r="H64">
        <v>4.0732022763899103</v>
      </c>
      <c r="I64">
        <v>4.5295125086354053</v>
      </c>
      <c r="J64">
        <v>5.0206652452180141</v>
      </c>
    </row>
    <row r="65" spans="1:10" x14ac:dyDescent="0.3">
      <c r="A65" t="s">
        <v>7</v>
      </c>
      <c r="B65">
        <v>5.2678922846476012E-3</v>
      </c>
      <c r="C65">
        <v>3.8046431189534137E-2</v>
      </c>
      <c r="D65">
        <v>0.10253322848680731</v>
      </c>
      <c r="G65" t="s">
        <v>7</v>
      </c>
      <c r="H65">
        <v>1.5280475533914919E-2</v>
      </c>
      <c r="I65">
        <v>4.1384289297240182E-2</v>
      </c>
      <c r="J65">
        <v>8.0263666614002374E-2</v>
      </c>
    </row>
    <row r="66" spans="1:10" x14ac:dyDescent="0.3">
      <c r="A66" t="s">
        <v>8</v>
      </c>
      <c r="B66">
        <v>7.6618698139817351E-2</v>
      </c>
      <c r="C66">
        <v>0.2059080321739013</v>
      </c>
      <c r="D66">
        <v>0.33802485994746861</v>
      </c>
      <c r="G66" t="s">
        <v>8</v>
      </c>
      <c r="H66">
        <v>0.12613862641576601</v>
      </c>
      <c r="I66">
        <v>0.20758569059342399</v>
      </c>
      <c r="J66">
        <v>0.28909405457437642</v>
      </c>
    </row>
    <row r="69" spans="1:10" x14ac:dyDescent="0.3">
      <c r="A69" s="3" t="s">
        <v>20</v>
      </c>
      <c r="B69" s="3" t="s">
        <v>13</v>
      </c>
      <c r="C69" s="3"/>
      <c r="D69" s="3"/>
      <c r="E69" s="3"/>
      <c r="F69" s="3"/>
      <c r="G69" s="3" t="s">
        <v>20</v>
      </c>
      <c r="H69" s="3" t="s">
        <v>14</v>
      </c>
      <c r="I69" s="3"/>
      <c r="J69" s="3"/>
    </row>
    <row r="70" spans="1:10" x14ac:dyDescent="0.3">
      <c r="A70" t="s">
        <v>31</v>
      </c>
      <c r="G70" t="s">
        <v>31</v>
      </c>
    </row>
    <row r="71" spans="1:10" x14ac:dyDescent="0.3">
      <c r="A71" t="s">
        <v>32</v>
      </c>
      <c r="B71">
        <v>3.8906212977649268</v>
      </c>
      <c r="C71">
        <v>4.5026463341560907</v>
      </c>
      <c r="D71">
        <v>5.1802880575557886</v>
      </c>
      <c r="G71" t="s">
        <v>32</v>
      </c>
      <c r="H71">
        <v>3.633749656974639</v>
      </c>
      <c r="I71">
        <v>4.2804443810183432</v>
      </c>
      <c r="J71">
        <v>5.0053758518371527</v>
      </c>
    </row>
    <row r="72" spans="1:10" x14ac:dyDescent="0.3">
      <c r="A72" t="s">
        <v>7</v>
      </c>
      <c r="B72">
        <v>2.9882453157738359E-3</v>
      </c>
      <c r="C72">
        <v>2.368412071564556E-2</v>
      </c>
      <c r="D72">
        <v>6.5327710682800424E-2</v>
      </c>
      <c r="G72" t="s">
        <v>7</v>
      </c>
      <c r="H72">
        <v>2.156303552970272E-2</v>
      </c>
      <c r="I72">
        <v>7.1739013264425874E-2</v>
      </c>
      <c r="J72">
        <v>0.15152613222918501</v>
      </c>
    </row>
    <row r="73" spans="1:10" x14ac:dyDescent="0.3">
      <c r="A73" t="s">
        <v>8</v>
      </c>
      <c r="B73">
        <v>5.789683738708705E-2</v>
      </c>
      <c r="C73">
        <v>0.1629954008527747</v>
      </c>
      <c r="D73">
        <v>0.27070447614533272</v>
      </c>
      <c r="G73" t="s">
        <v>8</v>
      </c>
      <c r="H73">
        <v>0.15085841161350669</v>
      </c>
      <c r="I73">
        <v>0.27516442250420908</v>
      </c>
      <c r="J73">
        <v>0.39990639618615481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5" zoomScaleNormal="145" workbookViewId="0">
      <selection sqref="A1:F13"/>
    </sheetView>
  </sheetViews>
  <sheetFormatPr defaultRowHeight="14.4" x14ac:dyDescent="0.3"/>
  <cols>
    <col min="1" max="1" width="12.77734375" bestFit="1" customWidth="1"/>
    <col min="5" max="5" width="11.5546875" bestFit="1" customWidth="1"/>
  </cols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73.116229681152959</v>
      </c>
      <c r="C2">
        <v>239.52058596241361</v>
      </c>
      <c r="D2">
        <v>590.39567111267365</v>
      </c>
      <c r="E2" t="s">
        <v>23</v>
      </c>
      <c r="F2" s="2" t="s">
        <v>24</v>
      </c>
    </row>
    <row r="3" spans="1:6" x14ac:dyDescent="0.3">
      <c r="A3" s="2" t="s">
        <v>18</v>
      </c>
      <c r="B3">
        <v>50.021058071505429</v>
      </c>
      <c r="C3">
        <v>77.865920391588034</v>
      </c>
      <c r="D3">
        <v>115.7264873500193</v>
      </c>
      <c r="E3" t="s">
        <v>23</v>
      </c>
      <c r="F3" s="2" t="s">
        <v>24</v>
      </c>
    </row>
    <row r="4" spans="1:6" x14ac:dyDescent="0.3">
      <c r="A4" s="2" t="s">
        <v>20</v>
      </c>
      <c r="B4">
        <v>43.415015190690497</v>
      </c>
      <c r="C4">
        <v>62.215577709195777</v>
      </c>
      <c r="D4">
        <v>86.408822075991424</v>
      </c>
      <c r="E4" t="s">
        <v>23</v>
      </c>
      <c r="F4" s="2" t="s">
        <v>24</v>
      </c>
    </row>
    <row r="5" spans="1:6" x14ac:dyDescent="0.3">
      <c r="A5" s="2" t="s">
        <v>0</v>
      </c>
      <c r="B5">
        <v>106.1253037824109</v>
      </c>
      <c r="C5">
        <v>325.55057278420111</v>
      </c>
      <c r="D5">
        <v>739.41661647623175</v>
      </c>
      <c r="E5" t="s">
        <v>25</v>
      </c>
      <c r="F5" s="2" t="s">
        <v>24</v>
      </c>
    </row>
    <row r="6" spans="1:6" x14ac:dyDescent="0.3">
      <c r="A6" s="2" t="s">
        <v>18</v>
      </c>
      <c r="B6">
        <v>51.784156683488746</v>
      </c>
      <c r="C6">
        <v>92.962666797124356</v>
      </c>
      <c r="D6">
        <v>154.51166534056981</v>
      </c>
      <c r="E6" t="s">
        <v>25</v>
      </c>
      <c r="F6" s="2" t="s">
        <v>24</v>
      </c>
    </row>
    <row r="7" spans="1:6" x14ac:dyDescent="0.3">
      <c r="A7" s="2" t="s">
        <v>20</v>
      </c>
      <c r="B7">
        <v>89.243780280890945</v>
      </c>
      <c r="C7">
        <v>148.2719750162309</v>
      </c>
      <c r="D7">
        <v>231.83651800479961</v>
      </c>
      <c r="E7" t="s">
        <v>25</v>
      </c>
      <c r="F7" s="2" t="s">
        <v>24</v>
      </c>
    </row>
    <row r="8" spans="1:6" x14ac:dyDescent="0.3">
      <c r="A8" s="2" t="s">
        <v>0</v>
      </c>
      <c r="B8">
        <v>42.54213204280186</v>
      </c>
      <c r="C8">
        <v>64.983602238342201</v>
      </c>
      <c r="D8">
        <v>95.160104012131143</v>
      </c>
      <c r="E8" t="s">
        <v>23</v>
      </c>
      <c r="F8" s="2" t="s">
        <v>26</v>
      </c>
    </row>
    <row r="9" spans="1:6" x14ac:dyDescent="0.3">
      <c r="A9" s="2" t="s">
        <v>18</v>
      </c>
      <c r="B9">
        <v>47.953870511521139</v>
      </c>
      <c r="C9">
        <v>68.686255769599356</v>
      </c>
      <c r="D9">
        <v>95.369668719182769</v>
      </c>
      <c r="E9" t="s">
        <v>23</v>
      </c>
      <c r="F9" s="2" t="s">
        <v>26</v>
      </c>
    </row>
    <row r="10" spans="1:6" x14ac:dyDescent="0.3">
      <c r="A10" s="2" t="s">
        <v>20</v>
      </c>
      <c r="B10">
        <v>59.594567620334914</v>
      </c>
      <c r="C10">
        <v>101.39940377149179</v>
      </c>
      <c r="D10">
        <v>161.569319096323</v>
      </c>
      <c r="E10" t="s">
        <v>23</v>
      </c>
      <c r="F10" s="2" t="s">
        <v>26</v>
      </c>
    </row>
    <row r="11" spans="1:6" x14ac:dyDescent="0.3">
      <c r="A11" s="2" t="s">
        <v>0</v>
      </c>
      <c r="B11">
        <v>32.794646160172192</v>
      </c>
      <c r="C11">
        <v>42.001442783120922</v>
      </c>
      <c r="D11">
        <v>52.980042973996731</v>
      </c>
      <c r="E11" t="s">
        <v>25</v>
      </c>
      <c r="F11" s="2" t="s">
        <v>26</v>
      </c>
    </row>
    <row r="12" spans="1:6" x14ac:dyDescent="0.3">
      <c r="A12" s="2" t="s">
        <v>18</v>
      </c>
      <c r="B12">
        <v>47.401426423882747</v>
      </c>
      <c r="C12">
        <v>61.041192922172662</v>
      </c>
      <c r="D12">
        <v>77.35187389791038</v>
      </c>
      <c r="E12" t="s">
        <v>25</v>
      </c>
      <c r="F12" s="2" t="s">
        <v>26</v>
      </c>
    </row>
    <row r="13" spans="1:6" x14ac:dyDescent="0.3">
      <c r="A13" s="2" t="s">
        <v>20</v>
      </c>
      <c r="B13">
        <v>41.084166489478122</v>
      </c>
      <c r="C13">
        <v>52.243171072892487</v>
      </c>
      <c r="D13">
        <v>65.479392569361977</v>
      </c>
      <c r="E13" t="s">
        <v>25</v>
      </c>
      <c r="F13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A2" sqref="A2:F13"/>
    </sheetView>
  </sheetViews>
  <sheetFormatPr defaultRowHeight="14.4" x14ac:dyDescent="0.3"/>
  <cols>
    <col min="1" max="1" width="12.5546875" bestFit="1" customWidth="1"/>
    <col min="5" max="5" width="11.44140625" bestFit="1" customWidth="1"/>
    <col min="6" max="6" width="6.88671875" bestFit="1" customWidth="1"/>
  </cols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15.679847067607771</v>
      </c>
      <c r="C2">
        <v>41.467135868170587</v>
      </c>
      <c r="D2">
        <v>90.878295484218867</v>
      </c>
      <c r="E2" t="s">
        <v>23</v>
      </c>
      <c r="F2" t="s">
        <v>24</v>
      </c>
    </row>
    <row r="3" spans="1:6" x14ac:dyDescent="0.3">
      <c r="A3" s="2" t="s">
        <v>18</v>
      </c>
      <c r="B3">
        <v>17.101108235817708</v>
      </c>
      <c r="C3">
        <v>25.87636380199308</v>
      </c>
      <c r="D3">
        <v>37.618245116988419</v>
      </c>
      <c r="E3" t="s">
        <v>23</v>
      </c>
      <c r="F3" t="s">
        <v>24</v>
      </c>
    </row>
    <row r="4" spans="1:6" x14ac:dyDescent="0.3">
      <c r="A4" s="2" t="s">
        <v>20</v>
      </c>
      <c r="B4">
        <v>13.55588743997445</v>
      </c>
      <c r="C4">
        <v>22.391111141843499</v>
      </c>
      <c r="D4">
        <v>34.928108533130157</v>
      </c>
      <c r="E4" t="s">
        <v>23</v>
      </c>
      <c r="F4" t="s">
        <v>24</v>
      </c>
    </row>
    <row r="5" spans="1:6" x14ac:dyDescent="0.3">
      <c r="A5" s="2" t="s">
        <v>0</v>
      </c>
      <c r="B5">
        <v>33.595496274219961</v>
      </c>
      <c r="C5">
        <v>62.730371037559131</v>
      </c>
      <c r="D5">
        <v>107.50426709886921</v>
      </c>
      <c r="E5" t="s">
        <v>25</v>
      </c>
      <c r="F5" t="s">
        <v>24</v>
      </c>
    </row>
    <row r="6" spans="1:6" x14ac:dyDescent="0.3">
      <c r="A6" s="2" t="s">
        <v>18</v>
      </c>
      <c r="B6">
        <v>22.843137087530891</v>
      </c>
      <c r="C6">
        <v>35.342832130551997</v>
      </c>
      <c r="D6">
        <v>52.312208711946482</v>
      </c>
      <c r="E6" t="s">
        <v>25</v>
      </c>
      <c r="F6" t="s">
        <v>24</v>
      </c>
    </row>
    <row r="7" spans="1:6" x14ac:dyDescent="0.3">
      <c r="A7" s="2" t="s">
        <v>20</v>
      </c>
      <c r="B7">
        <v>29.382880068085679</v>
      </c>
      <c r="C7">
        <v>40.335566515403777</v>
      </c>
      <c r="D7">
        <v>54.039460347615403</v>
      </c>
      <c r="E7" t="s">
        <v>25</v>
      </c>
      <c r="F7" t="s">
        <v>24</v>
      </c>
    </row>
    <row r="8" spans="1:6" x14ac:dyDescent="0.3">
      <c r="A8" s="2" t="s">
        <v>0</v>
      </c>
      <c r="B8">
        <v>20.22111169364717</v>
      </c>
      <c r="C8">
        <v>25.539057521054652</v>
      </c>
      <c r="D8">
        <v>31.82574436404019</v>
      </c>
      <c r="E8" t="s">
        <v>23</v>
      </c>
      <c r="F8" t="s">
        <v>26</v>
      </c>
    </row>
    <row r="9" spans="1:6" x14ac:dyDescent="0.3">
      <c r="A9" s="2" t="s">
        <v>18</v>
      </c>
      <c r="B9">
        <v>25.584272219669579</v>
      </c>
      <c r="C9">
        <v>33.001870917028988</v>
      </c>
      <c r="D9">
        <v>41.90139302558724</v>
      </c>
      <c r="E9" t="s">
        <v>23</v>
      </c>
      <c r="F9" t="s">
        <v>26</v>
      </c>
    </row>
    <row r="10" spans="1:6" x14ac:dyDescent="0.3">
      <c r="A10" s="2" t="s">
        <v>20</v>
      </c>
      <c r="B10">
        <v>26.325218170252999</v>
      </c>
      <c r="C10">
        <v>35.813647411526169</v>
      </c>
      <c r="D10">
        <v>47.625450717317591</v>
      </c>
      <c r="E10" t="s">
        <v>23</v>
      </c>
      <c r="F10" t="s">
        <v>26</v>
      </c>
    </row>
    <row r="11" spans="1:6" x14ac:dyDescent="0.3">
      <c r="A11" s="2" t="s">
        <v>0</v>
      </c>
      <c r="B11">
        <v>18.204604390958082</v>
      </c>
      <c r="C11">
        <v>22.231209922110239</v>
      </c>
      <c r="D11">
        <v>26.879873770560419</v>
      </c>
      <c r="E11" t="s">
        <v>25</v>
      </c>
      <c r="F11" t="s">
        <v>26</v>
      </c>
    </row>
    <row r="12" spans="1:6" x14ac:dyDescent="0.3">
      <c r="A12" s="2" t="s">
        <v>18</v>
      </c>
      <c r="B12">
        <v>20.837898320118679</v>
      </c>
      <c r="C12">
        <v>24.231054640449649</v>
      </c>
      <c r="D12">
        <v>28.014268464883781</v>
      </c>
      <c r="E12" t="s">
        <v>25</v>
      </c>
      <c r="F12" t="s">
        <v>26</v>
      </c>
    </row>
    <row r="13" spans="1:6" x14ac:dyDescent="0.3">
      <c r="A13" s="2" t="s">
        <v>20</v>
      </c>
      <c r="B13">
        <v>19.106883634961061</v>
      </c>
      <c r="C13">
        <v>22.32140991191142</v>
      </c>
      <c r="D13">
        <v>25.917309576438122</v>
      </c>
      <c r="E13" t="s">
        <v>25</v>
      </c>
      <c r="F1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A2" sqref="A2:F13"/>
    </sheetView>
  </sheetViews>
  <sheetFormatPr defaultRowHeight="14.4" x14ac:dyDescent="0.3"/>
  <cols>
    <col min="1" max="1" width="12.77734375" bestFit="1" customWidth="1"/>
    <col min="5" max="5" width="11.6640625" bestFit="1" customWidth="1"/>
  </cols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5.6412141696362603</v>
      </c>
      <c r="C2">
        <v>20.606542253488488</v>
      </c>
      <c r="D2">
        <v>52.041243606901055</v>
      </c>
      <c r="E2" t="s">
        <v>23</v>
      </c>
      <c r="F2" t="s">
        <v>24</v>
      </c>
    </row>
    <row r="3" spans="1:6" x14ac:dyDescent="0.3">
      <c r="A3" s="2" t="s">
        <v>18</v>
      </c>
      <c r="B3">
        <v>8.0564180343259792</v>
      </c>
      <c r="C3">
        <v>10.900267017015709</v>
      </c>
      <c r="D3">
        <v>14.40380076663371</v>
      </c>
      <c r="E3" t="s">
        <v>23</v>
      </c>
      <c r="F3" t="s">
        <v>24</v>
      </c>
    </row>
    <row r="4" spans="1:6" x14ac:dyDescent="0.3">
      <c r="A4" s="2" t="s">
        <v>20</v>
      </c>
      <c r="B4">
        <v>9.1155326869297859</v>
      </c>
      <c r="C4">
        <v>10.885054329773579</v>
      </c>
      <c r="D4">
        <v>12.88088330460541</v>
      </c>
      <c r="E4" t="s">
        <v>23</v>
      </c>
      <c r="F4" t="s">
        <v>24</v>
      </c>
    </row>
    <row r="5" spans="1:6" x14ac:dyDescent="0.3">
      <c r="A5" s="2" t="s">
        <v>0</v>
      </c>
      <c r="B5">
        <v>3.4375547870366199</v>
      </c>
      <c r="C5">
        <v>7.7640457166225731</v>
      </c>
      <c r="D5">
        <v>14.816664673390729</v>
      </c>
      <c r="E5" t="s">
        <v>25</v>
      </c>
      <c r="F5" t="s">
        <v>24</v>
      </c>
    </row>
    <row r="6" spans="1:6" x14ac:dyDescent="0.3">
      <c r="A6" s="2" t="s">
        <v>18</v>
      </c>
      <c r="B6">
        <v>7.7699389580900711</v>
      </c>
      <c r="C6">
        <v>8.3615574419340852</v>
      </c>
      <c r="D6">
        <v>8.9745741932132255</v>
      </c>
      <c r="E6" t="s">
        <v>25</v>
      </c>
      <c r="F6" t="s">
        <v>24</v>
      </c>
    </row>
    <row r="7" spans="1:6" x14ac:dyDescent="0.3">
      <c r="A7" s="2" t="s">
        <v>20</v>
      </c>
      <c r="B7">
        <v>7.8545099198220294</v>
      </c>
      <c r="C7">
        <v>11.536843917213231</v>
      </c>
      <c r="D7">
        <v>16.31704187970432</v>
      </c>
      <c r="E7" t="s">
        <v>25</v>
      </c>
      <c r="F7" t="s">
        <v>24</v>
      </c>
    </row>
    <row r="8" spans="1:6" x14ac:dyDescent="0.3">
      <c r="A8" s="2" t="s">
        <v>0</v>
      </c>
      <c r="B8">
        <v>7.5482307655147247</v>
      </c>
      <c r="C8">
        <v>10.810969838839929</v>
      </c>
      <c r="D8">
        <v>15.00460351188946</v>
      </c>
      <c r="E8" t="s">
        <v>23</v>
      </c>
      <c r="F8" t="s">
        <v>26</v>
      </c>
    </row>
    <row r="9" spans="1:6" x14ac:dyDescent="0.3">
      <c r="A9" s="2" t="s">
        <v>18</v>
      </c>
      <c r="B9">
        <v>6.0614103350149842</v>
      </c>
      <c r="C9">
        <v>7.781825951627817</v>
      </c>
      <c r="D9">
        <v>9.8313309749828441</v>
      </c>
      <c r="E9" t="s">
        <v>23</v>
      </c>
      <c r="F9" t="s">
        <v>26</v>
      </c>
    </row>
    <row r="10" spans="1:6" x14ac:dyDescent="0.3">
      <c r="A10" s="2" t="s">
        <v>20</v>
      </c>
      <c r="B10">
        <v>6.1233476215764044</v>
      </c>
      <c r="C10">
        <v>8.7759970896749095</v>
      </c>
      <c r="D10">
        <v>12.17825156070624</v>
      </c>
      <c r="E10" t="s">
        <v>23</v>
      </c>
      <c r="F10" t="s">
        <v>26</v>
      </c>
    </row>
    <row r="11" spans="1:6" x14ac:dyDescent="0.3">
      <c r="A11" s="2" t="s">
        <v>0</v>
      </c>
      <c r="B11">
        <v>5.0513225710284386</v>
      </c>
      <c r="C11">
        <v>5.9094502892132494</v>
      </c>
      <c r="D11">
        <v>6.8677875692854657</v>
      </c>
      <c r="E11" t="s">
        <v>25</v>
      </c>
      <c r="F11" t="s">
        <v>26</v>
      </c>
    </row>
    <row r="12" spans="1:6" x14ac:dyDescent="0.3">
      <c r="A12" s="2" t="s">
        <v>18</v>
      </c>
      <c r="B12">
        <v>6.0058589395828204</v>
      </c>
      <c r="C12">
        <v>7.5024724707993267</v>
      </c>
      <c r="D12">
        <v>9.2521543302282545</v>
      </c>
      <c r="E12" t="s">
        <v>25</v>
      </c>
      <c r="F12" t="s">
        <v>26</v>
      </c>
    </row>
    <row r="13" spans="1:6" x14ac:dyDescent="0.3">
      <c r="A13" s="2" t="s">
        <v>20</v>
      </c>
      <c r="B13">
        <v>5.3184107018913043</v>
      </c>
      <c r="C13">
        <v>6.5238802217849319</v>
      </c>
      <c r="D13">
        <v>7.9164692901961633</v>
      </c>
      <c r="E13" t="s">
        <v>25</v>
      </c>
      <c r="F1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C15" sqref="C15"/>
    </sheetView>
  </sheetViews>
  <sheetFormatPr defaultRowHeight="14.4" x14ac:dyDescent="0.3"/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3.6539547369029681</v>
      </c>
      <c r="C2">
        <v>4.5651238235518354</v>
      </c>
      <c r="D2">
        <v>5.6326695213435807</v>
      </c>
      <c r="E2" t="s">
        <v>23</v>
      </c>
      <c r="F2" t="s">
        <v>24</v>
      </c>
    </row>
    <row r="3" spans="1:6" x14ac:dyDescent="0.3">
      <c r="A3" s="2" t="s">
        <v>18</v>
      </c>
      <c r="B3">
        <v>2.9713208127944499</v>
      </c>
      <c r="C3">
        <v>3.753048655222063</v>
      </c>
      <c r="D3">
        <v>4.6766960355313394</v>
      </c>
      <c r="E3" t="s">
        <v>23</v>
      </c>
      <c r="F3" t="s">
        <v>24</v>
      </c>
    </row>
    <row r="4" spans="1:6" x14ac:dyDescent="0.3">
      <c r="A4" s="2" t="s">
        <v>20</v>
      </c>
      <c r="B4">
        <v>3.187781843134013</v>
      </c>
      <c r="C4">
        <v>3.7140533193682539</v>
      </c>
      <c r="D4">
        <v>4.3010811318398394</v>
      </c>
      <c r="E4" t="s">
        <v>23</v>
      </c>
      <c r="F4" t="s">
        <v>24</v>
      </c>
    </row>
    <row r="5" spans="1:6" x14ac:dyDescent="0.3">
      <c r="A5" s="2" t="s">
        <v>0</v>
      </c>
      <c r="B5">
        <v>3.9053567560470621</v>
      </c>
      <c r="C5">
        <v>4.8761029985807944</v>
      </c>
      <c r="D5">
        <v>6.0131077723401081</v>
      </c>
      <c r="E5" t="s">
        <v>25</v>
      </c>
      <c r="F5" t="s">
        <v>24</v>
      </c>
    </row>
    <row r="6" spans="1:6" x14ac:dyDescent="0.3">
      <c r="A6" s="2" t="s">
        <v>18</v>
      </c>
      <c r="B6">
        <v>3.5279196661446002</v>
      </c>
      <c r="C6">
        <v>4.2379337982817953</v>
      </c>
      <c r="D6">
        <v>5.0451646429022077</v>
      </c>
      <c r="E6" t="s">
        <v>25</v>
      </c>
      <c r="F6" t="s">
        <v>24</v>
      </c>
    </row>
    <row r="7" spans="1:6" x14ac:dyDescent="0.3">
      <c r="A7" s="2" t="s">
        <v>20</v>
      </c>
      <c r="B7">
        <v>3.8906212977649268</v>
      </c>
      <c r="C7">
        <v>4.5026463341560907</v>
      </c>
      <c r="D7">
        <v>5.1802880575557886</v>
      </c>
      <c r="E7" t="s">
        <v>25</v>
      </c>
      <c r="F7" t="s">
        <v>24</v>
      </c>
    </row>
    <row r="8" spans="1:6" x14ac:dyDescent="0.3">
      <c r="A8" s="2" t="s">
        <v>0</v>
      </c>
      <c r="B8">
        <v>3.625695495129722</v>
      </c>
      <c r="C8">
        <v>4.3673834546043793</v>
      </c>
      <c r="D8">
        <v>5.2129680182264417</v>
      </c>
      <c r="E8" t="s">
        <v>23</v>
      </c>
      <c r="F8" t="s">
        <v>26</v>
      </c>
    </row>
    <row r="9" spans="1:6" x14ac:dyDescent="0.3">
      <c r="A9" s="2" t="s">
        <v>18</v>
      </c>
      <c r="B9">
        <v>3.755598496599259</v>
      </c>
      <c r="C9">
        <v>4.2794692458055676</v>
      </c>
      <c r="D9">
        <v>4.8542555012864144</v>
      </c>
      <c r="E9" t="s">
        <v>23</v>
      </c>
      <c r="F9" t="s">
        <v>26</v>
      </c>
    </row>
    <row r="10" spans="1:6" x14ac:dyDescent="0.3">
      <c r="A10" s="2" t="s">
        <v>20</v>
      </c>
      <c r="B10">
        <v>4.1124313766850262</v>
      </c>
      <c r="C10">
        <v>4.7609850396281344</v>
      </c>
      <c r="D10">
        <v>5.4804491124303683</v>
      </c>
      <c r="E10" t="s">
        <v>23</v>
      </c>
      <c r="F10" t="s">
        <v>26</v>
      </c>
    </row>
    <row r="11" spans="1:6" x14ac:dyDescent="0.3">
      <c r="A11" s="2" t="s">
        <v>0</v>
      </c>
      <c r="B11">
        <v>3.3628562356916709</v>
      </c>
      <c r="C11">
        <v>3.806741249265726</v>
      </c>
      <c r="D11">
        <v>4.2900080971594914</v>
      </c>
      <c r="E11" t="s">
        <v>25</v>
      </c>
      <c r="F11" t="s">
        <v>26</v>
      </c>
    </row>
    <row r="12" spans="1:6" x14ac:dyDescent="0.3">
      <c r="A12" s="2" t="s">
        <v>18</v>
      </c>
      <c r="B12">
        <v>4.0732022763899103</v>
      </c>
      <c r="C12">
        <v>4.5295125086354053</v>
      </c>
      <c r="D12">
        <v>5.0206652452180141</v>
      </c>
      <c r="E12" t="s">
        <v>25</v>
      </c>
      <c r="F12" t="s">
        <v>26</v>
      </c>
    </row>
    <row r="13" spans="1:6" x14ac:dyDescent="0.3">
      <c r="A13" s="2" t="s">
        <v>20</v>
      </c>
      <c r="B13">
        <v>3.633749656974639</v>
      </c>
      <c r="C13">
        <v>4.2804443810183432</v>
      </c>
      <c r="D13">
        <v>5.0053758518371527</v>
      </c>
      <c r="E13" t="s">
        <v>25</v>
      </c>
      <c r="F13" t="s">
        <v>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K39" sqref="K39"/>
    </sheetView>
  </sheetViews>
  <sheetFormatPr defaultRowHeight="14.4" x14ac:dyDescent="0.3"/>
  <sheetData>
    <row r="1" spans="1:7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  <c r="G1" s="2" t="s">
        <v>35</v>
      </c>
    </row>
    <row r="2" spans="1:7" x14ac:dyDescent="0.3">
      <c r="A2" s="2" t="s">
        <v>0</v>
      </c>
      <c r="B2">
        <v>73.116229681152959</v>
      </c>
      <c r="C2">
        <v>239.52058596241361</v>
      </c>
      <c r="D2">
        <v>590.39567111267365</v>
      </c>
      <c r="E2" t="s">
        <v>23</v>
      </c>
      <c r="F2" s="2" t="s">
        <v>24</v>
      </c>
      <c r="G2" t="s">
        <v>36</v>
      </c>
    </row>
    <row r="3" spans="1:7" x14ac:dyDescent="0.3">
      <c r="A3" s="2" t="s">
        <v>18</v>
      </c>
      <c r="B3">
        <v>50.021058071505429</v>
      </c>
      <c r="C3">
        <v>77.865920391588034</v>
      </c>
      <c r="D3">
        <v>115.7264873500193</v>
      </c>
      <c r="E3" t="s">
        <v>23</v>
      </c>
      <c r="F3" s="2" t="s">
        <v>24</v>
      </c>
      <c r="G3" t="s">
        <v>36</v>
      </c>
    </row>
    <row r="4" spans="1:7" x14ac:dyDescent="0.3">
      <c r="A4" s="2" t="s">
        <v>20</v>
      </c>
      <c r="B4">
        <v>43.415015190690497</v>
      </c>
      <c r="C4">
        <v>62.215577709195777</v>
      </c>
      <c r="D4">
        <v>86.408822075991424</v>
      </c>
      <c r="E4" t="s">
        <v>23</v>
      </c>
      <c r="F4" s="2" t="s">
        <v>24</v>
      </c>
      <c r="G4" t="s">
        <v>36</v>
      </c>
    </row>
    <row r="5" spans="1:7" x14ac:dyDescent="0.3">
      <c r="A5" s="2" t="s">
        <v>0</v>
      </c>
      <c r="B5">
        <v>106.1253037824109</v>
      </c>
      <c r="C5">
        <v>325.55057278420111</v>
      </c>
      <c r="D5">
        <v>739.41661647623175</v>
      </c>
      <c r="E5" t="s">
        <v>25</v>
      </c>
      <c r="F5" s="2" t="s">
        <v>24</v>
      </c>
      <c r="G5" t="s">
        <v>36</v>
      </c>
    </row>
    <row r="6" spans="1:7" x14ac:dyDescent="0.3">
      <c r="A6" s="2" t="s">
        <v>18</v>
      </c>
      <c r="B6">
        <v>51.784156683488746</v>
      </c>
      <c r="C6">
        <v>92.962666797124356</v>
      </c>
      <c r="D6">
        <v>154.51166534056981</v>
      </c>
      <c r="E6" t="s">
        <v>25</v>
      </c>
      <c r="F6" s="2" t="s">
        <v>24</v>
      </c>
      <c r="G6" t="s">
        <v>36</v>
      </c>
    </row>
    <row r="7" spans="1:7" x14ac:dyDescent="0.3">
      <c r="A7" s="2" t="s">
        <v>20</v>
      </c>
      <c r="B7">
        <v>89.243780280890945</v>
      </c>
      <c r="C7">
        <v>148.2719750162309</v>
      </c>
      <c r="D7">
        <v>231.83651800479961</v>
      </c>
      <c r="E7" t="s">
        <v>25</v>
      </c>
      <c r="F7" s="2" t="s">
        <v>24</v>
      </c>
      <c r="G7" t="s">
        <v>36</v>
      </c>
    </row>
    <row r="8" spans="1:7" x14ac:dyDescent="0.3">
      <c r="A8" s="2" t="s">
        <v>0</v>
      </c>
      <c r="B8">
        <v>42.54213204280186</v>
      </c>
      <c r="C8">
        <v>64.983602238342201</v>
      </c>
      <c r="D8">
        <v>95.160104012131143</v>
      </c>
      <c r="E8" t="s">
        <v>23</v>
      </c>
      <c r="F8" s="2" t="s">
        <v>26</v>
      </c>
      <c r="G8" t="s">
        <v>36</v>
      </c>
    </row>
    <row r="9" spans="1:7" x14ac:dyDescent="0.3">
      <c r="A9" s="2" t="s">
        <v>18</v>
      </c>
      <c r="B9">
        <v>47.953870511521139</v>
      </c>
      <c r="C9">
        <v>68.686255769599356</v>
      </c>
      <c r="D9">
        <v>95.369668719182769</v>
      </c>
      <c r="E9" t="s">
        <v>23</v>
      </c>
      <c r="F9" s="2" t="s">
        <v>26</v>
      </c>
      <c r="G9" t="s">
        <v>36</v>
      </c>
    </row>
    <row r="10" spans="1:7" x14ac:dyDescent="0.3">
      <c r="A10" s="2" t="s">
        <v>20</v>
      </c>
      <c r="B10">
        <v>59.594567620334914</v>
      </c>
      <c r="C10">
        <v>101.39940377149179</v>
      </c>
      <c r="D10">
        <v>161.569319096323</v>
      </c>
      <c r="E10" t="s">
        <v>23</v>
      </c>
      <c r="F10" s="2" t="s">
        <v>26</v>
      </c>
      <c r="G10" t="s">
        <v>36</v>
      </c>
    </row>
    <row r="11" spans="1:7" x14ac:dyDescent="0.3">
      <c r="A11" s="2" t="s">
        <v>0</v>
      </c>
      <c r="B11">
        <v>32.794646160172192</v>
      </c>
      <c r="C11">
        <v>42.001442783120922</v>
      </c>
      <c r="D11">
        <v>52.980042973996731</v>
      </c>
      <c r="E11" t="s">
        <v>25</v>
      </c>
      <c r="F11" s="2" t="s">
        <v>26</v>
      </c>
      <c r="G11" t="s">
        <v>36</v>
      </c>
    </row>
    <row r="12" spans="1:7" x14ac:dyDescent="0.3">
      <c r="A12" s="2" t="s">
        <v>18</v>
      </c>
      <c r="B12">
        <v>47.401426423882747</v>
      </c>
      <c r="C12">
        <v>61.041192922172662</v>
      </c>
      <c r="D12">
        <v>77.35187389791038</v>
      </c>
      <c r="E12" t="s">
        <v>25</v>
      </c>
      <c r="F12" s="2" t="s">
        <v>26</v>
      </c>
      <c r="G12" t="s">
        <v>36</v>
      </c>
    </row>
    <row r="13" spans="1:7" x14ac:dyDescent="0.3">
      <c r="A13" s="2" t="s">
        <v>20</v>
      </c>
      <c r="B13">
        <v>41.084166489478122</v>
      </c>
      <c r="C13">
        <v>52.243171072892487</v>
      </c>
      <c r="D13">
        <v>65.479392569361977</v>
      </c>
      <c r="E13" t="s">
        <v>25</v>
      </c>
      <c r="F13" s="2" t="s">
        <v>26</v>
      </c>
      <c r="G13" t="s">
        <v>36</v>
      </c>
    </row>
    <row r="14" spans="1:7" x14ac:dyDescent="0.3">
      <c r="A14" s="2" t="s">
        <v>0</v>
      </c>
      <c r="B14">
        <v>3.6539547369029681</v>
      </c>
      <c r="C14">
        <v>4.5651238235518354</v>
      </c>
      <c r="D14">
        <v>5.6326695213435807</v>
      </c>
      <c r="E14" t="s">
        <v>23</v>
      </c>
      <c r="F14" s="2" t="s">
        <v>24</v>
      </c>
      <c r="G14" t="s">
        <v>37</v>
      </c>
    </row>
    <row r="15" spans="1:7" x14ac:dyDescent="0.3">
      <c r="A15" s="2" t="s">
        <v>18</v>
      </c>
      <c r="B15">
        <v>2.9713208127944499</v>
      </c>
      <c r="C15">
        <v>3.753048655222063</v>
      </c>
      <c r="D15">
        <v>4.6766960355313394</v>
      </c>
      <c r="E15" t="s">
        <v>23</v>
      </c>
      <c r="F15" s="2" t="s">
        <v>24</v>
      </c>
      <c r="G15" t="s">
        <v>37</v>
      </c>
    </row>
    <row r="16" spans="1:7" x14ac:dyDescent="0.3">
      <c r="A16" s="2" t="s">
        <v>20</v>
      </c>
      <c r="B16">
        <v>3.187781843134013</v>
      </c>
      <c r="C16">
        <v>3.7140533193682539</v>
      </c>
      <c r="D16">
        <v>4.3010811318398394</v>
      </c>
      <c r="E16" t="s">
        <v>23</v>
      </c>
      <c r="F16" s="2" t="s">
        <v>24</v>
      </c>
      <c r="G16" t="s">
        <v>37</v>
      </c>
    </row>
    <row r="17" spans="1:7" x14ac:dyDescent="0.3">
      <c r="A17" s="2" t="s">
        <v>0</v>
      </c>
      <c r="B17">
        <v>3.9053567560470621</v>
      </c>
      <c r="C17">
        <v>4.8761029985807944</v>
      </c>
      <c r="D17">
        <v>6.0131077723401081</v>
      </c>
      <c r="E17" t="s">
        <v>25</v>
      </c>
      <c r="F17" s="2" t="s">
        <v>24</v>
      </c>
      <c r="G17" t="s">
        <v>37</v>
      </c>
    </row>
    <row r="18" spans="1:7" x14ac:dyDescent="0.3">
      <c r="A18" s="2" t="s">
        <v>18</v>
      </c>
      <c r="B18">
        <v>3.5279196661446002</v>
      </c>
      <c r="C18">
        <v>4.2379337982817953</v>
      </c>
      <c r="D18">
        <v>5.0451646429022077</v>
      </c>
      <c r="E18" t="s">
        <v>25</v>
      </c>
      <c r="F18" s="2" t="s">
        <v>24</v>
      </c>
      <c r="G18" t="s">
        <v>37</v>
      </c>
    </row>
    <row r="19" spans="1:7" x14ac:dyDescent="0.3">
      <c r="A19" s="2" t="s">
        <v>20</v>
      </c>
      <c r="B19">
        <v>3.8906212977649268</v>
      </c>
      <c r="C19">
        <v>4.5026463341560907</v>
      </c>
      <c r="D19">
        <v>5.1802880575557886</v>
      </c>
      <c r="E19" t="s">
        <v>25</v>
      </c>
      <c r="F19" s="2" t="s">
        <v>24</v>
      </c>
      <c r="G19" t="s">
        <v>37</v>
      </c>
    </row>
    <row r="20" spans="1:7" x14ac:dyDescent="0.3">
      <c r="A20" s="2" t="s">
        <v>0</v>
      </c>
      <c r="B20">
        <v>3.625695495129722</v>
      </c>
      <c r="C20">
        <v>4.3673834546043793</v>
      </c>
      <c r="D20">
        <v>5.2129680182264417</v>
      </c>
      <c r="E20" t="s">
        <v>23</v>
      </c>
      <c r="F20" s="2" t="s">
        <v>26</v>
      </c>
      <c r="G20" t="s">
        <v>37</v>
      </c>
    </row>
    <row r="21" spans="1:7" x14ac:dyDescent="0.3">
      <c r="A21" s="2" t="s">
        <v>18</v>
      </c>
      <c r="B21">
        <v>3.755598496599259</v>
      </c>
      <c r="C21">
        <v>4.2794692458055676</v>
      </c>
      <c r="D21">
        <v>4.8542555012864144</v>
      </c>
      <c r="E21" t="s">
        <v>23</v>
      </c>
      <c r="F21" s="2" t="s">
        <v>26</v>
      </c>
      <c r="G21" t="s">
        <v>37</v>
      </c>
    </row>
    <row r="22" spans="1:7" x14ac:dyDescent="0.3">
      <c r="A22" s="2" t="s">
        <v>20</v>
      </c>
      <c r="B22">
        <v>4.1124313766850262</v>
      </c>
      <c r="C22">
        <v>4.7609850396281344</v>
      </c>
      <c r="D22">
        <v>5.4804491124303683</v>
      </c>
      <c r="E22" t="s">
        <v>23</v>
      </c>
      <c r="F22" s="2" t="s">
        <v>26</v>
      </c>
      <c r="G22" t="s">
        <v>37</v>
      </c>
    </row>
    <row r="23" spans="1:7" x14ac:dyDescent="0.3">
      <c r="A23" s="2" t="s">
        <v>0</v>
      </c>
      <c r="B23">
        <v>3.3628562356916709</v>
      </c>
      <c r="C23">
        <v>3.806741249265726</v>
      </c>
      <c r="D23">
        <v>4.2900080971594914</v>
      </c>
      <c r="E23" t="s">
        <v>25</v>
      </c>
      <c r="F23" s="2" t="s">
        <v>26</v>
      </c>
      <c r="G23" t="s">
        <v>37</v>
      </c>
    </row>
    <row r="24" spans="1:7" x14ac:dyDescent="0.3">
      <c r="A24" s="2" t="s">
        <v>18</v>
      </c>
      <c r="B24">
        <v>4.0732022763899103</v>
      </c>
      <c r="C24">
        <v>4.5295125086354053</v>
      </c>
      <c r="D24">
        <v>5.0206652452180141</v>
      </c>
      <c r="E24" t="s">
        <v>25</v>
      </c>
      <c r="F24" s="2" t="s">
        <v>26</v>
      </c>
      <c r="G24" t="s">
        <v>37</v>
      </c>
    </row>
    <row r="25" spans="1:7" x14ac:dyDescent="0.3">
      <c r="A25" s="2" t="s">
        <v>20</v>
      </c>
      <c r="B25">
        <v>3.633749656974639</v>
      </c>
      <c r="C25">
        <v>4.2804443810183432</v>
      </c>
      <c r="D25">
        <v>5.0053758518371527</v>
      </c>
      <c r="E25" t="s">
        <v>25</v>
      </c>
      <c r="F25" s="2" t="s">
        <v>26</v>
      </c>
      <c r="G25" t="s">
        <v>37</v>
      </c>
    </row>
    <row r="26" spans="1:7" x14ac:dyDescent="0.3">
      <c r="A26" s="2" t="s">
        <v>0</v>
      </c>
      <c r="B26">
        <v>15.679847067607771</v>
      </c>
      <c r="C26">
        <v>41.467135868170587</v>
      </c>
      <c r="D26">
        <v>90.878295484218867</v>
      </c>
      <c r="E26" t="s">
        <v>23</v>
      </c>
      <c r="F26" s="2" t="s">
        <v>24</v>
      </c>
      <c r="G26" t="s">
        <v>38</v>
      </c>
    </row>
    <row r="27" spans="1:7" x14ac:dyDescent="0.3">
      <c r="A27" s="2" t="s">
        <v>18</v>
      </c>
      <c r="B27">
        <v>17.101108235817708</v>
      </c>
      <c r="C27">
        <v>25.87636380199308</v>
      </c>
      <c r="D27">
        <v>37.618245116988419</v>
      </c>
      <c r="E27" t="s">
        <v>23</v>
      </c>
      <c r="F27" s="2" t="s">
        <v>24</v>
      </c>
      <c r="G27" t="s">
        <v>38</v>
      </c>
    </row>
    <row r="28" spans="1:7" x14ac:dyDescent="0.3">
      <c r="A28" s="2" t="s">
        <v>20</v>
      </c>
      <c r="B28">
        <v>13.55588743997445</v>
      </c>
      <c r="C28">
        <v>22.391111141843499</v>
      </c>
      <c r="D28">
        <v>34.928108533130157</v>
      </c>
      <c r="E28" t="s">
        <v>23</v>
      </c>
      <c r="F28" s="2" t="s">
        <v>24</v>
      </c>
      <c r="G28" t="s">
        <v>38</v>
      </c>
    </row>
    <row r="29" spans="1:7" x14ac:dyDescent="0.3">
      <c r="A29" s="2" t="s">
        <v>0</v>
      </c>
      <c r="B29">
        <v>33.595496274219961</v>
      </c>
      <c r="C29">
        <v>62.730371037559131</v>
      </c>
      <c r="D29">
        <v>107.50426709886921</v>
      </c>
      <c r="E29" t="s">
        <v>25</v>
      </c>
      <c r="F29" s="2" t="s">
        <v>24</v>
      </c>
      <c r="G29" t="s">
        <v>38</v>
      </c>
    </row>
    <row r="30" spans="1:7" x14ac:dyDescent="0.3">
      <c r="A30" s="2" t="s">
        <v>18</v>
      </c>
      <c r="B30">
        <v>22.843137087530891</v>
      </c>
      <c r="C30">
        <v>35.342832130551997</v>
      </c>
      <c r="D30">
        <v>52.312208711946482</v>
      </c>
      <c r="E30" t="s">
        <v>25</v>
      </c>
      <c r="F30" s="2" t="s">
        <v>24</v>
      </c>
      <c r="G30" t="s">
        <v>38</v>
      </c>
    </row>
    <row r="31" spans="1:7" x14ac:dyDescent="0.3">
      <c r="A31" s="2" t="s">
        <v>20</v>
      </c>
      <c r="B31">
        <v>29.382880068085679</v>
      </c>
      <c r="C31">
        <v>40.335566515403777</v>
      </c>
      <c r="D31">
        <v>54.039460347615403</v>
      </c>
      <c r="E31" t="s">
        <v>25</v>
      </c>
      <c r="F31" s="2" t="s">
        <v>24</v>
      </c>
      <c r="G31" t="s">
        <v>38</v>
      </c>
    </row>
    <row r="32" spans="1:7" x14ac:dyDescent="0.3">
      <c r="A32" s="2" t="s">
        <v>0</v>
      </c>
      <c r="B32">
        <v>20.22111169364717</v>
      </c>
      <c r="C32">
        <v>25.539057521054652</v>
      </c>
      <c r="D32">
        <v>31.82574436404019</v>
      </c>
      <c r="E32" t="s">
        <v>23</v>
      </c>
      <c r="F32" s="2" t="s">
        <v>26</v>
      </c>
      <c r="G32" t="s">
        <v>38</v>
      </c>
    </row>
    <row r="33" spans="1:7" x14ac:dyDescent="0.3">
      <c r="A33" s="2" t="s">
        <v>18</v>
      </c>
      <c r="B33">
        <v>25.584272219669579</v>
      </c>
      <c r="C33">
        <v>33.001870917028988</v>
      </c>
      <c r="D33">
        <v>41.90139302558724</v>
      </c>
      <c r="E33" t="s">
        <v>23</v>
      </c>
      <c r="F33" s="2" t="s">
        <v>26</v>
      </c>
      <c r="G33" t="s">
        <v>38</v>
      </c>
    </row>
    <row r="34" spans="1:7" x14ac:dyDescent="0.3">
      <c r="A34" s="2" t="s">
        <v>20</v>
      </c>
      <c r="B34">
        <v>26.325218170252999</v>
      </c>
      <c r="C34">
        <v>35.813647411526169</v>
      </c>
      <c r="D34">
        <v>47.625450717317591</v>
      </c>
      <c r="E34" t="s">
        <v>23</v>
      </c>
      <c r="F34" s="2" t="s">
        <v>26</v>
      </c>
      <c r="G34" t="s">
        <v>38</v>
      </c>
    </row>
    <row r="35" spans="1:7" x14ac:dyDescent="0.3">
      <c r="A35" s="2" t="s">
        <v>0</v>
      </c>
      <c r="B35">
        <v>18.204604390958082</v>
      </c>
      <c r="C35">
        <v>22.231209922110239</v>
      </c>
      <c r="D35">
        <v>26.879873770560419</v>
      </c>
      <c r="E35" t="s">
        <v>25</v>
      </c>
      <c r="F35" s="2" t="s">
        <v>26</v>
      </c>
      <c r="G35" t="s">
        <v>38</v>
      </c>
    </row>
    <row r="36" spans="1:7" x14ac:dyDescent="0.3">
      <c r="A36" s="2" t="s">
        <v>18</v>
      </c>
      <c r="B36">
        <v>20.837898320118679</v>
      </c>
      <c r="C36">
        <v>24.231054640449649</v>
      </c>
      <c r="D36">
        <v>28.014268464883781</v>
      </c>
      <c r="E36" t="s">
        <v>25</v>
      </c>
      <c r="F36" s="2" t="s">
        <v>26</v>
      </c>
      <c r="G36" t="s">
        <v>38</v>
      </c>
    </row>
    <row r="37" spans="1:7" x14ac:dyDescent="0.3">
      <c r="A37" s="2" t="s">
        <v>20</v>
      </c>
      <c r="B37">
        <v>19.106883634961061</v>
      </c>
      <c r="C37">
        <v>22.32140991191142</v>
      </c>
      <c r="D37">
        <v>25.917309576438122</v>
      </c>
      <c r="E37" t="s">
        <v>25</v>
      </c>
      <c r="F37" s="2" t="s">
        <v>26</v>
      </c>
      <c r="G37" t="s">
        <v>38</v>
      </c>
    </row>
    <row r="38" spans="1:7" x14ac:dyDescent="0.3">
      <c r="A38" s="2" t="s">
        <v>0</v>
      </c>
      <c r="B38">
        <v>5.6412141696362603</v>
      </c>
      <c r="C38">
        <v>20.606542253488488</v>
      </c>
      <c r="D38">
        <v>52.041243606901055</v>
      </c>
      <c r="E38" t="s">
        <v>23</v>
      </c>
      <c r="F38" s="2" t="s">
        <v>24</v>
      </c>
      <c r="G38" t="s">
        <v>29</v>
      </c>
    </row>
    <row r="39" spans="1:7" x14ac:dyDescent="0.3">
      <c r="A39" s="2" t="s">
        <v>18</v>
      </c>
      <c r="B39">
        <v>8.0564180343259792</v>
      </c>
      <c r="C39">
        <v>10.900267017015709</v>
      </c>
      <c r="D39">
        <v>14.40380076663371</v>
      </c>
      <c r="E39" t="s">
        <v>23</v>
      </c>
      <c r="F39" s="2" t="s">
        <v>24</v>
      </c>
      <c r="G39" t="s">
        <v>29</v>
      </c>
    </row>
    <row r="40" spans="1:7" x14ac:dyDescent="0.3">
      <c r="A40" s="2" t="s">
        <v>20</v>
      </c>
      <c r="B40">
        <v>9.1155326869297859</v>
      </c>
      <c r="C40">
        <v>10.885054329773579</v>
      </c>
      <c r="D40">
        <v>12.88088330460541</v>
      </c>
      <c r="E40" t="s">
        <v>23</v>
      </c>
      <c r="F40" s="2" t="s">
        <v>24</v>
      </c>
      <c r="G40" t="s">
        <v>29</v>
      </c>
    </row>
    <row r="41" spans="1:7" x14ac:dyDescent="0.3">
      <c r="A41" s="2" t="s">
        <v>0</v>
      </c>
      <c r="B41">
        <v>3.4375547870366199</v>
      </c>
      <c r="C41">
        <v>7.7640457166225731</v>
      </c>
      <c r="D41">
        <v>14.816664673390729</v>
      </c>
      <c r="E41" t="s">
        <v>25</v>
      </c>
      <c r="F41" s="2" t="s">
        <v>24</v>
      </c>
      <c r="G41" t="s">
        <v>29</v>
      </c>
    </row>
    <row r="42" spans="1:7" x14ac:dyDescent="0.3">
      <c r="A42" s="2" t="s">
        <v>18</v>
      </c>
      <c r="B42">
        <v>7.7699389580900711</v>
      </c>
      <c r="C42">
        <v>8.3615574419340852</v>
      </c>
      <c r="D42">
        <v>8.9745741932132255</v>
      </c>
      <c r="E42" t="s">
        <v>25</v>
      </c>
      <c r="F42" s="2" t="s">
        <v>24</v>
      </c>
      <c r="G42" t="s">
        <v>29</v>
      </c>
    </row>
    <row r="43" spans="1:7" x14ac:dyDescent="0.3">
      <c r="A43" s="2" t="s">
        <v>20</v>
      </c>
      <c r="B43">
        <v>7.8545099198220294</v>
      </c>
      <c r="C43">
        <v>11.536843917213231</v>
      </c>
      <c r="D43">
        <v>16.31704187970432</v>
      </c>
      <c r="E43" t="s">
        <v>25</v>
      </c>
      <c r="F43" s="2" t="s">
        <v>24</v>
      </c>
      <c r="G43" t="s">
        <v>29</v>
      </c>
    </row>
    <row r="44" spans="1:7" x14ac:dyDescent="0.3">
      <c r="A44" s="2" t="s">
        <v>0</v>
      </c>
      <c r="B44">
        <v>7.5482307655147247</v>
      </c>
      <c r="C44">
        <v>10.810969838839929</v>
      </c>
      <c r="D44">
        <v>15.00460351188946</v>
      </c>
      <c r="E44" t="s">
        <v>23</v>
      </c>
      <c r="F44" s="2" t="s">
        <v>26</v>
      </c>
      <c r="G44" t="s">
        <v>29</v>
      </c>
    </row>
    <row r="45" spans="1:7" x14ac:dyDescent="0.3">
      <c r="A45" s="2" t="s">
        <v>18</v>
      </c>
      <c r="B45">
        <v>6.0614103350149842</v>
      </c>
      <c r="C45">
        <v>7.781825951627817</v>
      </c>
      <c r="D45">
        <v>9.8313309749828441</v>
      </c>
      <c r="E45" t="s">
        <v>23</v>
      </c>
      <c r="F45" s="2" t="s">
        <v>26</v>
      </c>
      <c r="G45" t="s">
        <v>29</v>
      </c>
    </row>
    <row r="46" spans="1:7" x14ac:dyDescent="0.3">
      <c r="A46" s="2" t="s">
        <v>20</v>
      </c>
      <c r="B46">
        <v>6.1233476215764044</v>
      </c>
      <c r="C46">
        <v>8.7759970896749095</v>
      </c>
      <c r="D46">
        <v>12.17825156070624</v>
      </c>
      <c r="E46" t="s">
        <v>23</v>
      </c>
      <c r="F46" s="2" t="s">
        <v>26</v>
      </c>
      <c r="G46" t="s">
        <v>29</v>
      </c>
    </row>
    <row r="47" spans="1:7" x14ac:dyDescent="0.3">
      <c r="A47" s="2" t="s">
        <v>0</v>
      </c>
      <c r="B47">
        <v>5.0513225710284386</v>
      </c>
      <c r="C47">
        <v>5.9094502892132494</v>
      </c>
      <c r="D47">
        <v>6.8677875692854657</v>
      </c>
      <c r="E47" t="s">
        <v>25</v>
      </c>
      <c r="F47" s="2" t="s">
        <v>26</v>
      </c>
      <c r="G47" t="s">
        <v>29</v>
      </c>
    </row>
    <row r="48" spans="1:7" x14ac:dyDescent="0.3">
      <c r="A48" s="2" t="s">
        <v>18</v>
      </c>
      <c r="B48">
        <v>6.0058589395828204</v>
      </c>
      <c r="C48">
        <v>7.5024724707993267</v>
      </c>
      <c r="D48">
        <v>9.2521543302282545</v>
      </c>
      <c r="E48" t="s">
        <v>25</v>
      </c>
      <c r="F48" s="2" t="s">
        <v>26</v>
      </c>
      <c r="G48" t="s">
        <v>29</v>
      </c>
    </row>
    <row r="49" spans="1:7" x14ac:dyDescent="0.3">
      <c r="A49" s="2" t="s">
        <v>20</v>
      </c>
      <c r="B49">
        <v>5.3184107018913043</v>
      </c>
      <c r="C49">
        <v>6.5238802217849319</v>
      </c>
      <c r="D49">
        <v>7.9164692901961633</v>
      </c>
      <c r="E49" t="s">
        <v>25</v>
      </c>
      <c r="F49" s="2" t="s">
        <v>26</v>
      </c>
      <c r="G4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</vt:lpstr>
      <vt:lpstr>control</vt:lpstr>
      <vt:lpstr>area_all</vt:lpstr>
      <vt:lpstr>diffusion_all</vt:lpstr>
      <vt:lpstr>tau_all</vt:lpstr>
      <vt:lpstr>speed_all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Bursac</dc:creator>
  <cp:lastModifiedBy>Petar Bursac</cp:lastModifiedBy>
  <dcterms:created xsi:type="dcterms:W3CDTF">2022-12-24T08:18:20Z</dcterms:created>
  <dcterms:modified xsi:type="dcterms:W3CDTF">2023-01-03T13:39:13Z</dcterms:modified>
</cp:coreProperties>
</file>