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2DAE1582-C485-4FD4-8C75-A6CD116C8121}" xr6:coauthVersionLast="47" xr6:coauthVersionMax="47" xr10:uidLastSave="{00000000-0000-0000-0000-000000000000}"/>
  <bookViews>
    <workbookView xWindow="-98" yWindow="-98" windowWidth="30915" windowHeight="15796" activeTab="3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1" l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G109" i="3"/>
  <c r="E109" i="3"/>
  <c r="C109" i="3"/>
  <c r="I108" i="3"/>
  <c r="I110" i="3" s="1"/>
  <c r="G108" i="3"/>
  <c r="G111" i="3" s="1"/>
  <c r="E108" i="3"/>
  <c r="E111" i="3" s="1"/>
  <c r="C108" i="3"/>
  <c r="L199" i="7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G60" i="6"/>
  <c r="L57" i="6"/>
  <c r="K57" i="6"/>
  <c r="J57" i="6"/>
  <c r="I57" i="6"/>
  <c r="H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G35" i="6"/>
  <c r="L32" i="6"/>
  <c r="K32" i="6"/>
  <c r="J32" i="6"/>
  <c r="I32" i="6"/>
  <c r="H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G26" i="6"/>
  <c r="L22" i="6"/>
  <c r="K22" i="6"/>
  <c r="J22" i="6"/>
  <c r="I22" i="6"/>
  <c r="H22" i="6"/>
  <c r="F22" i="6"/>
  <c r="E22" i="6"/>
  <c r="D22" i="6"/>
  <c r="C22" i="6"/>
  <c r="B22" i="6"/>
  <c r="M21" i="6"/>
  <c r="G21" i="6"/>
  <c r="M20" i="6"/>
  <c r="G20" i="6"/>
  <c r="M19" i="6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G13" i="6"/>
  <c r="G16" i="6" s="1"/>
  <c r="L9" i="6"/>
  <c r="K9" i="6"/>
  <c r="J9" i="6"/>
  <c r="I9" i="6"/>
  <c r="H9" i="6"/>
  <c r="F9" i="6"/>
  <c r="E9" i="6"/>
  <c r="D9" i="6"/>
  <c r="C9" i="6"/>
  <c r="B9" i="6"/>
  <c r="M8" i="6"/>
  <c r="M9" i="6" s="1"/>
  <c r="G8" i="6"/>
  <c r="G9" i="6" s="1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M16" i="6" l="1"/>
  <c r="G22" i="6"/>
  <c r="M22" i="6"/>
  <c r="M57" i="6"/>
  <c r="M72" i="6"/>
  <c r="G72" i="6"/>
  <c r="G57" i="6"/>
  <c r="M32" i="6"/>
  <c r="M41" i="6"/>
  <c r="G32" i="6"/>
  <c r="C115" i="3"/>
  <c r="C111" i="3"/>
  <c r="I111" i="3"/>
  <c r="E110" i="3"/>
  <c r="G115" i="3"/>
  <c r="I115" i="3"/>
  <c r="E115" i="3"/>
  <c r="G110" i="3"/>
  <c r="C110" i="3"/>
  <c r="G57" i="4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<sst xmlns="http://schemas.openxmlformats.org/spreadsheetml/2006/main" count="3515" uniqueCount="391">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</sst>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C93" workbookViewId="0">
      <selection activeCell="F107" sqref="F107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366</v>
      </c>
      <c r="C1" s="26"/>
      <c r="D1" s="26"/>
      <c r="E1" s="27"/>
      <c r="F1" s="25" t="s">
        <v>277</v>
      </c>
      <c r="G1" s="26"/>
      <c r="H1" s="26"/>
      <c r="I1" s="27"/>
    </row>
    <row r="2" spans="1:11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 s="3" t="s">
        <v>302</v>
      </c>
      <c r="G2" s="3" t="s">
        <v>291</v>
      </c>
      <c r="H2" s="3" t="s">
        <v>301</v>
      </c>
      <c r="I2" s="3" t="s">
        <v>291</v>
      </c>
    </row>
    <row r="3" spans="1:11" ht="15" thickTop="1" thickBot="1" x14ac:dyDescent="0.5">
      <c r="A3" s="3">
        <v>0</v>
      </c>
      <c r="B3" s="3" t="s">
        <v>367</v>
      </c>
      <c r="C3" s="3">
        <v>0.18545022571614</v>
      </c>
      <c r="D3" s="3" t="s">
        <v>367</v>
      </c>
      <c r="E3" s="3">
        <v>0.12980078809384801</v>
      </c>
      <c r="F3" s="3" t="s">
        <v>279</v>
      </c>
      <c r="G3" s="22">
        <v>0.28976493507770601</v>
      </c>
      <c r="H3" s="3" t="s">
        <v>280</v>
      </c>
      <c r="I3" s="22">
        <v>0.193012219697659</v>
      </c>
    </row>
    <row r="4" spans="1:11" ht="15" thickTop="1" thickBot="1" x14ac:dyDescent="0.5">
      <c r="A4" s="3">
        <v>1</v>
      </c>
      <c r="B4" s="3" t="s">
        <v>368</v>
      </c>
      <c r="C4" s="3">
        <v>0.31144972238179103</v>
      </c>
      <c r="D4" s="3" t="s">
        <v>369</v>
      </c>
      <c r="E4" s="3">
        <v>0.325522126805947</v>
      </c>
      <c r="F4" s="3" t="s">
        <v>281</v>
      </c>
      <c r="G4" s="22">
        <v>0.31132351812463799</v>
      </c>
      <c r="H4" s="3" t="s">
        <v>281</v>
      </c>
      <c r="I4" s="22">
        <v>0.33814184168231398</v>
      </c>
    </row>
    <row r="5" spans="1:11" ht="15" thickTop="1" thickBot="1" x14ac:dyDescent="0.5">
      <c r="A5" s="3">
        <v>2</v>
      </c>
      <c r="B5" s="3" t="s">
        <v>367</v>
      </c>
      <c r="C5" s="3">
        <v>0.16733144046030499</v>
      </c>
      <c r="D5" s="3" t="s">
        <v>367</v>
      </c>
      <c r="E5" s="3">
        <v>9.9079991028495906E-2</v>
      </c>
      <c r="F5" s="3" t="s">
        <v>282</v>
      </c>
      <c r="G5" s="22">
        <v>0.28448605350245698</v>
      </c>
      <c r="H5" s="3" t="s">
        <v>283</v>
      </c>
      <c r="I5" s="22">
        <v>0.17189748768461599</v>
      </c>
    </row>
    <row r="6" spans="1:11" ht="15" thickTop="1" thickBot="1" x14ac:dyDescent="0.5">
      <c r="A6" s="3">
        <v>3</v>
      </c>
      <c r="B6" s="3" t="s">
        <v>367</v>
      </c>
      <c r="C6" s="3">
        <v>0.19897898822869201</v>
      </c>
      <c r="D6" s="3" t="s">
        <v>367</v>
      </c>
      <c r="E6" s="3">
        <v>0.251708238580022</v>
      </c>
      <c r="F6" s="3" t="s">
        <v>284</v>
      </c>
      <c r="G6" s="22">
        <v>0.313665804084658</v>
      </c>
      <c r="H6" s="3" t="s">
        <v>292</v>
      </c>
      <c r="I6" s="22">
        <v>0.30779570094353198</v>
      </c>
    </row>
    <row r="7" spans="1:11" ht="16.149999999999999" thickTop="1" thickBot="1" x14ac:dyDescent="0.5">
      <c r="A7" s="3">
        <v>4</v>
      </c>
      <c r="B7" s="3" t="s">
        <v>369</v>
      </c>
      <c r="C7" s="3">
        <v>0.28131660984760298</v>
      </c>
      <c r="D7" s="3" t="s">
        <v>367</v>
      </c>
      <c r="E7" s="3">
        <v>9.9079991028495906E-2</v>
      </c>
      <c r="F7" s="3" t="s">
        <v>285</v>
      </c>
      <c r="G7" s="22">
        <v>0.282307632174292</v>
      </c>
      <c r="H7" s="3" t="s">
        <v>286</v>
      </c>
      <c r="I7" s="22">
        <v>0.17162338663827301</v>
      </c>
      <c r="K7" s="23"/>
    </row>
    <row r="8" spans="1:11" ht="16.149999999999999" thickTop="1" thickBot="1" x14ac:dyDescent="0.5">
      <c r="A8" s="3">
        <v>5</v>
      </c>
      <c r="B8" s="3" t="s">
        <v>370</v>
      </c>
      <c r="C8" s="3">
        <v>0.191572499638928</v>
      </c>
      <c r="D8" s="3" t="s">
        <v>371</v>
      </c>
      <c r="E8" s="3">
        <v>0.322551000166795</v>
      </c>
      <c r="F8" s="3" t="s">
        <v>287</v>
      </c>
      <c r="G8" s="22">
        <v>0.29162181994090303</v>
      </c>
      <c r="H8" s="3" t="s">
        <v>293</v>
      </c>
      <c r="I8" s="22">
        <v>0.324525167183845</v>
      </c>
      <c r="K8" s="23"/>
    </row>
    <row r="9" spans="1:11" ht="16.149999999999999" thickTop="1" thickBot="1" x14ac:dyDescent="0.5">
      <c r="A9" s="3">
        <v>6</v>
      </c>
      <c r="B9" s="3" t="s">
        <v>372</v>
      </c>
      <c r="C9" s="3">
        <v>0.28288841643648499</v>
      </c>
      <c r="D9" s="3" t="s">
        <v>379</v>
      </c>
      <c r="E9" s="3">
        <v>0.17832530733816401</v>
      </c>
      <c r="F9" s="3" t="s">
        <v>288</v>
      </c>
      <c r="G9" s="22">
        <v>0.29058247259250602</v>
      </c>
      <c r="H9" s="3" t="s">
        <v>294</v>
      </c>
      <c r="I9" s="22">
        <v>0.17841305916205299</v>
      </c>
      <c r="K9" s="23"/>
    </row>
    <row r="10" spans="1:11" ht="16.149999999999999" thickTop="1" thickBot="1" x14ac:dyDescent="0.5">
      <c r="A10" s="3">
        <v>7</v>
      </c>
      <c r="B10" s="3" t="s">
        <v>367</v>
      </c>
      <c r="C10" s="3">
        <v>0.17111775234784099</v>
      </c>
      <c r="D10" s="3" t="s">
        <v>367</v>
      </c>
      <c r="E10" s="3">
        <v>0.151946185649213</v>
      </c>
      <c r="F10" s="3" t="s">
        <v>282</v>
      </c>
      <c r="G10" s="22">
        <v>0.28786129397552301</v>
      </c>
      <c r="H10" s="3" t="s">
        <v>295</v>
      </c>
      <c r="I10" s="22">
        <v>0.21232972408801401</v>
      </c>
      <c r="K10" s="24"/>
    </row>
    <row r="11" spans="1:11" ht="15" thickTop="1" thickBot="1" x14ac:dyDescent="0.5">
      <c r="A11" s="3">
        <v>8</v>
      </c>
      <c r="B11" s="3" t="s">
        <v>367</v>
      </c>
      <c r="C11" s="3">
        <v>0.17607986532658601</v>
      </c>
      <c r="D11" s="3" t="s">
        <v>367</v>
      </c>
      <c r="E11" s="3">
        <v>0.163023925457216</v>
      </c>
      <c r="F11" s="3" t="s">
        <v>290</v>
      </c>
      <c r="G11" s="22">
        <v>0.29235352105370899</v>
      </c>
      <c r="H11" s="3" t="s">
        <v>296</v>
      </c>
      <c r="I11" s="22">
        <v>0.219245508813287</v>
      </c>
    </row>
    <row r="12" spans="1:11" ht="15" thickTop="1" thickBot="1" x14ac:dyDescent="0.5">
      <c r="A12" s="3">
        <v>9</v>
      </c>
      <c r="B12" s="3" t="s">
        <v>367</v>
      </c>
      <c r="C12" s="3">
        <v>0.15399933766878299</v>
      </c>
      <c r="D12" s="3" t="s">
        <v>367</v>
      </c>
      <c r="E12" s="3">
        <v>0.19442303915911399</v>
      </c>
      <c r="F12" s="3" t="s">
        <v>297</v>
      </c>
      <c r="G12" s="22">
        <v>0.27473004551297903</v>
      </c>
      <c r="H12" s="3" t="s">
        <v>298</v>
      </c>
      <c r="I12" s="22">
        <v>0.247153413869168</v>
      </c>
    </row>
    <row r="13" spans="1:11" ht="15" thickTop="1" thickBot="1" x14ac:dyDescent="0.5">
      <c r="A13" s="3">
        <v>10</v>
      </c>
      <c r="B13" s="3" t="s">
        <v>367</v>
      </c>
      <c r="C13" s="3">
        <v>0.152557111031038</v>
      </c>
      <c r="D13" s="3" t="s">
        <v>367</v>
      </c>
      <c r="E13" s="3">
        <v>0.13902612145759499</v>
      </c>
      <c r="F13" s="3" t="s">
        <v>299</v>
      </c>
      <c r="G13" s="22">
        <v>0.27200024239203702</v>
      </c>
      <c r="H13" s="3" t="s">
        <v>300</v>
      </c>
      <c r="I13" s="22">
        <v>0.20406569854068499</v>
      </c>
    </row>
    <row r="14" spans="1:11" ht="15" thickTop="1" thickBot="1" x14ac:dyDescent="0.5">
      <c r="A14" s="3">
        <v>11</v>
      </c>
      <c r="B14" s="3" t="s">
        <v>367</v>
      </c>
      <c r="C14" s="3">
        <v>0.15054052521887401</v>
      </c>
      <c r="D14" s="3" t="s">
        <v>367</v>
      </c>
      <c r="E14" s="3">
        <v>0.14948486196949401</v>
      </c>
      <c r="F14" s="3" t="s">
        <v>296</v>
      </c>
      <c r="G14" s="22">
        <v>0.271910071157419</v>
      </c>
      <c r="H14" s="3" t="s">
        <v>298</v>
      </c>
      <c r="I14" s="22">
        <v>0.209297542692644</v>
      </c>
    </row>
    <row r="15" spans="1:11" ht="15" thickTop="1" thickBot="1" x14ac:dyDescent="0.5">
      <c r="A15" s="3">
        <v>12</v>
      </c>
      <c r="B15" s="3" t="s">
        <v>367</v>
      </c>
      <c r="C15" s="3">
        <v>0.15573193234525101</v>
      </c>
      <c r="D15" s="3" t="s">
        <v>367</v>
      </c>
      <c r="E15" s="3">
        <v>0.16610154146008799</v>
      </c>
      <c r="F15" s="3" t="s">
        <v>287</v>
      </c>
      <c r="G15" s="22">
        <v>0.275400240754758</v>
      </c>
      <c r="H15" s="3" t="s">
        <v>304</v>
      </c>
      <c r="I15" s="22">
        <v>0.224393163873983</v>
      </c>
    </row>
    <row r="16" spans="1:11" ht="15" thickTop="1" thickBot="1" x14ac:dyDescent="0.5">
      <c r="A16" s="3">
        <v>13</v>
      </c>
      <c r="B16" s="3" t="s">
        <v>367</v>
      </c>
      <c r="C16" s="3">
        <v>0.14852700162942101</v>
      </c>
      <c r="D16" s="3" t="s">
        <v>367</v>
      </c>
      <c r="E16" s="3">
        <v>0.135335619421074</v>
      </c>
      <c r="F16" s="3" t="s">
        <v>306</v>
      </c>
      <c r="G16" s="22">
        <v>0.26343427089013</v>
      </c>
      <c r="H16" s="3" t="s">
        <v>298</v>
      </c>
      <c r="I16" s="22">
        <v>0.19799127425270799</v>
      </c>
    </row>
    <row r="17" spans="1:9" ht="15" thickTop="1" thickBot="1" x14ac:dyDescent="0.5">
      <c r="A17" s="3">
        <v>14</v>
      </c>
      <c r="B17" s="3" t="s">
        <v>369</v>
      </c>
      <c r="C17" s="3">
        <v>0.27690407826022201</v>
      </c>
      <c r="D17" s="3" t="s">
        <v>367</v>
      </c>
      <c r="E17" s="3">
        <v>0.15933104133103199</v>
      </c>
      <c r="F17" s="3" t="s">
        <v>307</v>
      </c>
      <c r="G17" s="22">
        <v>0.27581389409059398</v>
      </c>
      <c r="H17" s="3" t="s">
        <v>300</v>
      </c>
      <c r="I17" s="22">
        <v>0.22041052333945099</v>
      </c>
    </row>
    <row r="18" spans="1:9" ht="15" thickTop="1" thickBot="1" x14ac:dyDescent="0.5">
      <c r="A18" s="3">
        <v>15</v>
      </c>
      <c r="B18" s="3" t="s">
        <v>369</v>
      </c>
      <c r="C18" s="3">
        <v>0.272260799142376</v>
      </c>
      <c r="D18" s="3" t="s">
        <v>367</v>
      </c>
      <c r="E18" s="3">
        <v>0.152561540628877</v>
      </c>
      <c r="F18" s="3" t="s">
        <v>308</v>
      </c>
      <c r="G18" s="22">
        <v>0.27616279359635298</v>
      </c>
      <c r="H18" s="3" t="s">
        <v>310</v>
      </c>
      <c r="I18" s="22">
        <v>0.215888733184284</v>
      </c>
    </row>
    <row r="19" spans="1:9" ht="15" thickTop="1" thickBot="1" x14ac:dyDescent="0.5">
      <c r="A19" s="3">
        <v>16</v>
      </c>
      <c r="B19" s="3" t="s">
        <v>369</v>
      </c>
      <c r="C19" s="3">
        <v>0.27975630828341402</v>
      </c>
      <c r="D19" s="3" t="s">
        <v>380</v>
      </c>
      <c r="E19" s="3">
        <v>0.20675424571153</v>
      </c>
      <c r="F19" s="3" t="s">
        <v>283</v>
      </c>
      <c r="G19" s="22">
        <v>0.28145159222506899</v>
      </c>
      <c r="H19" s="3" t="s">
        <v>282</v>
      </c>
      <c r="I19" s="22">
        <v>0.208490678399712</v>
      </c>
    </row>
    <row r="20" spans="1:9" ht="15" thickTop="1" thickBot="1" x14ac:dyDescent="0.5">
      <c r="A20" s="3">
        <v>17</v>
      </c>
      <c r="B20" s="3" t="s">
        <v>369</v>
      </c>
      <c r="C20" s="3">
        <v>0.28444657162565901</v>
      </c>
      <c r="D20" s="3" t="s">
        <v>367</v>
      </c>
      <c r="E20" s="3">
        <v>0.142717070591207</v>
      </c>
      <c r="F20" s="3" t="s">
        <v>287</v>
      </c>
      <c r="G20" s="22">
        <v>0.285399579136489</v>
      </c>
      <c r="H20" s="3" t="s">
        <v>279</v>
      </c>
      <c r="I20" s="22">
        <v>0.20575932016524401</v>
      </c>
    </row>
    <row r="21" spans="1:9" ht="15" thickTop="1" thickBot="1" x14ac:dyDescent="0.5">
      <c r="A21" s="3">
        <v>18</v>
      </c>
      <c r="B21" s="3" t="s">
        <v>369</v>
      </c>
      <c r="C21" s="3">
        <v>0.29047925747459702</v>
      </c>
      <c r="D21" s="3" t="s">
        <v>367</v>
      </c>
      <c r="E21" s="3">
        <v>0.150100178216865</v>
      </c>
      <c r="F21" s="3" t="s">
        <v>283</v>
      </c>
      <c r="G21" s="22">
        <v>0.29195597645553101</v>
      </c>
      <c r="H21" s="3" t="s">
        <v>283</v>
      </c>
      <c r="I21" s="22">
        <v>0.210433572208748</v>
      </c>
    </row>
    <row r="22" spans="1:9" ht="15" thickTop="1" thickBot="1" x14ac:dyDescent="0.5">
      <c r="A22" s="3">
        <v>19</v>
      </c>
      <c r="B22" s="3" t="s">
        <v>373</v>
      </c>
      <c r="C22" s="3">
        <v>0.308024171755025</v>
      </c>
      <c r="D22" s="3" t="s">
        <v>377</v>
      </c>
      <c r="E22" s="3">
        <v>0.10808109217192199</v>
      </c>
      <c r="F22" s="3" t="s">
        <v>312</v>
      </c>
      <c r="G22" s="22">
        <v>0.30618460002592202</v>
      </c>
      <c r="H22" s="3" t="s">
        <v>300</v>
      </c>
      <c r="I22" s="22">
        <v>0.15578357948829399</v>
      </c>
    </row>
    <row r="23" spans="1:9" ht="15" thickTop="1" thickBot="1" x14ac:dyDescent="0.5">
      <c r="A23" s="3">
        <v>20</v>
      </c>
      <c r="B23" s="3" t="s">
        <v>381</v>
      </c>
      <c r="C23" s="3">
        <v>0.108840394147435</v>
      </c>
      <c r="D23" s="3" t="s">
        <v>379</v>
      </c>
      <c r="E23" s="3">
        <v>0.108840394147435</v>
      </c>
      <c r="F23" s="3" t="s">
        <v>300</v>
      </c>
      <c r="G23" s="22">
        <v>0.17390950563202001</v>
      </c>
      <c r="H23" s="3" t="s">
        <v>313</v>
      </c>
      <c r="I23" s="22">
        <v>0.172495776833896</v>
      </c>
    </row>
    <row r="24" spans="1:9" ht="15" thickTop="1" thickBot="1" x14ac:dyDescent="0.5">
      <c r="A24" s="3">
        <v>21</v>
      </c>
      <c r="B24" s="3" t="s">
        <v>367</v>
      </c>
      <c r="C24" s="3">
        <v>0.17432719204261801</v>
      </c>
      <c r="D24" s="3" t="s">
        <v>367</v>
      </c>
      <c r="E24" s="3">
        <v>0.190728281031812</v>
      </c>
      <c r="F24" s="3" t="s">
        <v>284</v>
      </c>
      <c r="G24" s="22">
        <v>0.29173231698386098</v>
      </c>
      <c r="H24" s="3" t="s">
        <v>281</v>
      </c>
      <c r="I24" s="22">
        <v>0.25267256705007002</v>
      </c>
    </row>
    <row r="25" spans="1:9" ht="15" thickTop="1" thickBot="1" x14ac:dyDescent="0.5">
      <c r="A25" s="3">
        <v>22</v>
      </c>
      <c r="B25" s="3" t="s">
        <v>367</v>
      </c>
      <c r="C25" s="3">
        <v>0.18046760947672</v>
      </c>
      <c r="D25" s="3" t="s">
        <v>367</v>
      </c>
      <c r="E25" s="3">
        <v>0.15994650195108401</v>
      </c>
      <c r="F25" s="3" t="s">
        <v>284</v>
      </c>
      <c r="G25" s="22">
        <v>0.297162058411926</v>
      </c>
      <c r="H25" s="3" t="s">
        <v>283</v>
      </c>
      <c r="I25" s="22">
        <v>0.21845953443323399</v>
      </c>
    </row>
    <row r="26" spans="1:9" ht="15" thickTop="1" thickBot="1" x14ac:dyDescent="0.5">
      <c r="A26" s="3">
        <v>23</v>
      </c>
      <c r="B26" s="3" t="s">
        <v>367</v>
      </c>
      <c r="C26" s="3">
        <v>0.18163907803535401</v>
      </c>
      <c r="D26" s="3" t="s">
        <v>367</v>
      </c>
      <c r="E26" s="3">
        <v>0.19811796070402099</v>
      </c>
      <c r="F26" s="3" t="s">
        <v>314</v>
      </c>
      <c r="G26" s="22">
        <v>0.29728189279456502</v>
      </c>
      <c r="H26" s="3" t="s">
        <v>281</v>
      </c>
      <c r="I26" s="22">
        <v>0.259213081526807</v>
      </c>
    </row>
    <row r="27" spans="1:9" ht="15" thickTop="1" thickBot="1" x14ac:dyDescent="0.5">
      <c r="A27" s="3">
        <v>24</v>
      </c>
      <c r="B27" s="3" t="s">
        <v>376</v>
      </c>
      <c r="C27" s="3">
        <v>0.29327215833370501</v>
      </c>
      <c r="D27" s="3" t="s">
        <v>367</v>
      </c>
      <c r="E27" s="3">
        <v>0.190728281031812</v>
      </c>
      <c r="F27" s="3" t="s">
        <v>283</v>
      </c>
      <c r="G27" s="22">
        <v>0.29713474828841302</v>
      </c>
      <c r="H27" s="3" t="s">
        <v>315</v>
      </c>
      <c r="I27" s="22">
        <v>0.24451352924931799</v>
      </c>
    </row>
    <row r="28" spans="1:9" ht="15" thickTop="1" thickBot="1" x14ac:dyDescent="0.5">
      <c r="A28" s="3">
        <v>25</v>
      </c>
      <c r="B28" s="3" t="s">
        <v>367</v>
      </c>
      <c r="C28" s="3">
        <v>0.17607986532658601</v>
      </c>
      <c r="D28" s="3" t="s">
        <v>367</v>
      </c>
      <c r="E28" s="3">
        <v>0.102763155453754</v>
      </c>
      <c r="F28" s="3" t="s">
        <v>284</v>
      </c>
      <c r="G28" s="22">
        <v>0.293279771118024</v>
      </c>
      <c r="H28" s="3" t="s">
        <v>281</v>
      </c>
      <c r="I28" s="22">
        <v>0.179920551019048</v>
      </c>
    </row>
    <row r="29" spans="1:9" ht="15" thickTop="1" thickBot="1" x14ac:dyDescent="0.5">
      <c r="A29" s="3">
        <v>26</v>
      </c>
      <c r="B29" s="3" t="s">
        <v>369</v>
      </c>
      <c r="C29" s="3">
        <v>0.28053606369296802</v>
      </c>
      <c r="D29" s="3" t="s">
        <v>369</v>
      </c>
      <c r="E29" s="3">
        <v>0.194637672340329</v>
      </c>
      <c r="F29" s="3" t="s">
        <v>316</v>
      </c>
      <c r="G29" s="22">
        <v>0.28705961361183102</v>
      </c>
      <c r="H29" s="3" t="s">
        <v>298</v>
      </c>
      <c r="I29" s="22">
        <v>0.19799127425270799</v>
      </c>
    </row>
    <row r="30" spans="1:9" ht="15" thickTop="1" thickBot="1" x14ac:dyDescent="0.5">
      <c r="A30" s="3">
        <v>27</v>
      </c>
      <c r="B30" s="3" t="s">
        <v>367</v>
      </c>
      <c r="C30" s="3">
        <v>0.161231575825421</v>
      </c>
      <c r="D30" s="3" t="s">
        <v>367</v>
      </c>
      <c r="E30" s="3">
        <v>0.11812041940369999</v>
      </c>
      <c r="F30" s="3" t="s">
        <v>283</v>
      </c>
      <c r="G30" s="22">
        <v>0.280943259675278</v>
      </c>
      <c r="H30" s="3" t="s">
        <v>279</v>
      </c>
      <c r="I30" s="22">
        <v>0.18646933621244699</v>
      </c>
    </row>
    <row r="31" spans="1:9" ht="15" thickTop="1" thickBot="1" x14ac:dyDescent="0.5">
      <c r="A31" s="3">
        <v>28</v>
      </c>
      <c r="B31" s="3" t="s">
        <v>367</v>
      </c>
      <c r="C31" s="3">
        <v>0.16065176757857699</v>
      </c>
      <c r="D31" s="3" t="s">
        <v>367</v>
      </c>
      <c r="E31" s="3">
        <v>0.11136132355128101</v>
      </c>
      <c r="F31" s="3" t="s">
        <v>283</v>
      </c>
      <c r="G31" s="22">
        <v>0.28043532185089298</v>
      </c>
      <c r="H31" s="3" t="s">
        <v>300</v>
      </c>
      <c r="I31" s="22">
        <v>0.18307393834538199</v>
      </c>
    </row>
    <row r="32" spans="1:9" ht="15" thickTop="1" thickBot="1" x14ac:dyDescent="0.5">
      <c r="A32" s="3">
        <v>29</v>
      </c>
      <c r="B32" s="3" t="s">
        <v>369</v>
      </c>
      <c r="C32" s="3">
        <v>0.30133541432041699</v>
      </c>
      <c r="D32" s="3" t="s">
        <v>367</v>
      </c>
      <c r="E32" s="3">
        <v>0.131030649192032</v>
      </c>
      <c r="F32" s="3" t="s">
        <v>283</v>
      </c>
      <c r="G32" s="22">
        <v>0.30260834673256098</v>
      </c>
      <c r="H32" s="3" t="s">
        <v>309</v>
      </c>
      <c r="I32" s="22">
        <v>0.19163609204294799</v>
      </c>
    </row>
    <row r="33" spans="1:9" ht="15" thickTop="1" thickBot="1" x14ac:dyDescent="0.5">
      <c r="A33" s="3">
        <v>30</v>
      </c>
      <c r="B33" s="3" t="s">
        <v>369</v>
      </c>
      <c r="C33" s="3">
        <v>0.28261925951884997</v>
      </c>
      <c r="D33" s="3" t="s">
        <v>367</v>
      </c>
      <c r="E33" s="3">
        <v>0.132875551514156</v>
      </c>
      <c r="F33" s="3" t="s">
        <v>303</v>
      </c>
      <c r="G33" s="22">
        <v>0.28460344156415901</v>
      </c>
      <c r="H33" s="3" t="s">
        <v>289</v>
      </c>
      <c r="I33" s="22">
        <v>0.19692089845444</v>
      </c>
    </row>
    <row r="34" spans="1:9" ht="15" thickTop="1" thickBot="1" x14ac:dyDescent="0.5">
      <c r="A34" s="3">
        <v>31</v>
      </c>
      <c r="B34" s="3" t="s">
        <v>369</v>
      </c>
      <c r="C34" s="3">
        <v>0.29814506804572899</v>
      </c>
      <c r="D34" s="3" t="s">
        <v>367</v>
      </c>
      <c r="E34" s="3">
        <v>0.10706157262288001</v>
      </c>
      <c r="F34" s="3" t="s">
        <v>303</v>
      </c>
      <c r="G34" s="22">
        <v>0.29988012997018698</v>
      </c>
      <c r="H34" s="3" t="s">
        <v>293</v>
      </c>
      <c r="I34" s="22">
        <v>0.17751202252360401</v>
      </c>
    </row>
    <row r="35" spans="1:9" ht="15" thickTop="1" thickBot="1" x14ac:dyDescent="0.5">
      <c r="A35" s="3">
        <v>32</v>
      </c>
      <c r="B35" s="3" t="s">
        <v>379</v>
      </c>
      <c r="C35" s="3">
        <v>0.19831893013207599</v>
      </c>
      <c r="D35" s="3" t="s">
        <v>382</v>
      </c>
      <c r="E35" s="3">
        <v>3.69948129331997E-2</v>
      </c>
      <c r="F35" s="3" t="s">
        <v>283</v>
      </c>
      <c r="G35" s="22">
        <v>0.20361951735345599</v>
      </c>
      <c r="H35" s="3" t="s">
        <v>317</v>
      </c>
      <c r="I35" s="22">
        <v>0.133511316918518</v>
      </c>
    </row>
    <row r="36" spans="1:9" ht="15" thickTop="1" thickBot="1" x14ac:dyDescent="0.5">
      <c r="A36" s="3">
        <v>33</v>
      </c>
      <c r="B36" s="3" t="s">
        <v>383</v>
      </c>
      <c r="C36" s="3">
        <v>0.29185248360223998</v>
      </c>
      <c r="D36" s="3" t="s">
        <v>367</v>
      </c>
      <c r="E36" s="3">
        <v>0.12549676641600799</v>
      </c>
      <c r="F36" s="3" t="s">
        <v>305</v>
      </c>
      <c r="G36" s="22">
        <v>0.286863918035072</v>
      </c>
      <c r="H36" s="3" t="s">
        <v>318</v>
      </c>
      <c r="I36" s="22">
        <v>0.19892951211666701</v>
      </c>
    </row>
    <row r="37" spans="1:9" ht="15" thickTop="1" thickBot="1" x14ac:dyDescent="0.5">
      <c r="A37" s="3">
        <v>34</v>
      </c>
      <c r="B37" s="3" t="s">
        <v>367</v>
      </c>
      <c r="C37" s="3">
        <v>0.152268844469751</v>
      </c>
      <c r="D37" s="3" t="s">
        <v>367</v>
      </c>
      <c r="E37" s="3">
        <v>0.15317690500046499</v>
      </c>
      <c r="F37" s="3" t="s">
        <v>290</v>
      </c>
      <c r="G37" s="22">
        <v>0.27129509888171099</v>
      </c>
      <c r="H37" s="3" t="s">
        <v>319</v>
      </c>
      <c r="I37" s="22">
        <v>0.21383987301636301</v>
      </c>
    </row>
    <row r="38" spans="1:9" ht="15" thickTop="1" thickBot="1" x14ac:dyDescent="0.5">
      <c r="A38" s="3">
        <v>35</v>
      </c>
      <c r="B38" s="3" t="s">
        <v>367</v>
      </c>
      <c r="C38" s="3">
        <v>0.16239180046511301</v>
      </c>
      <c r="D38" s="3" t="s">
        <v>379</v>
      </c>
      <c r="E38" s="3">
        <v>0.17352710570549401</v>
      </c>
      <c r="F38" s="3" t="s">
        <v>310</v>
      </c>
      <c r="G38" s="22">
        <v>0.27756438685073898</v>
      </c>
      <c r="H38" s="3" t="s">
        <v>320</v>
      </c>
      <c r="I38" s="22">
        <v>0.17774551863653801</v>
      </c>
    </row>
    <row r="39" spans="1:9" ht="15" thickTop="1" thickBot="1" x14ac:dyDescent="0.5">
      <c r="A39" s="3">
        <v>36</v>
      </c>
      <c r="B39" s="3" t="s">
        <v>367</v>
      </c>
      <c r="C39" s="3">
        <v>0.18017483256959299</v>
      </c>
      <c r="D39" s="3" t="s">
        <v>367</v>
      </c>
      <c r="E39" s="3">
        <v>9.1717519102990905E-2</v>
      </c>
      <c r="F39" s="3" t="s">
        <v>316</v>
      </c>
      <c r="G39" s="22">
        <v>0.30202947188482898</v>
      </c>
      <c r="H39" s="3" t="s">
        <v>293</v>
      </c>
      <c r="I39" s="22">
        <v>0.166888915286592</v>
      </c>
    </row>
    <row r="40" spans="1:9" ht="15" thickTop="1" thickBot="1" x14ac:dyDescent="0.5">
      <c r="A40" s="3">
        <v>37</v>
      </c>
      <c r="B40" s="3" t="s">
        <v>367</v>
      </c>
      <c r="C40" s="3">
        <v>0.17929672123535001</v>
      </c>
      <c r="D40" s="3" t="s">
        <v>367</v>
      </c>
      <c r="E40" s="3">
        <v>0.11136132355128101</v>
      </c>
      <c r="F40" s="3" t="s">
        <v>281</v>
      </c>
      <c r="G40" s="22">
        <v>0.29604313600335103</v>
      </c>
      <c r="H40" s="3" t="s">
        <v>298</v>
      </c>
      <c r="I40" s="22">
        <v>0.17975341549932</v>
      </c>
    </row>
    <row r="41" spans="1:9" ht="15" thickTop="1" thickBot="1" x14ac:dyDescent="0.5">
      <c r="A41" s="3">
        <v>38</v>
      </c>
      <c r="B41" s="3" t="s">
        <v>367</v>
      </c>
      <c r="C41" s="3">
        <v>0.19161848565811901</v>
      </c>
      <c r="D41" s="3" t="s">
        <v>369</v>
      </c>
      <c r="E41" s="3">
        <v>0.16234736187114701</v>
      </c>
      <c r="F41" s="3" t="s">
        <v>311</v>
      </c>
      <c r="G41" s="22">
        <v>0.309633281195412</v>
      </c>
      <c r="H41" s="3" t="s">
        <v>321</v>
      </c>
      <c r="I41" s="22">
        <v>0.165965005027223</v>
      </c>
    </row>
    <row r="42" spans="1:9" ht="15" thickTop="1" thickBot="1" x14ac:dyDescent="0.5">
      <c r="A42" s="3">
        <v>39</v>
      </c>
      <c r="B42" s="3" t="s">
        <v>367</v>
      </c>
      <c r="C42" s="3">
        <v>0.19220665682798099</v>
      </c>
      <c r="D42" s="3" t="s">
        <v>369</v>
      </c>
      <c r="E42" s="3">
        <v>0.16444757354012801</v>
      </c>
      <c r="F42" s="3" t="s">
        <v>321</v>
      </c>
      <c r="G42" s="22">
        <v>0.30801381203561301</v>
      </c>
      <c r="H42" s="3" t="s">
        <v>303</v>
      </c>
      <c r="I42" s="22">
        <v>0.16533132901657099</v>
      </c>
    </row>
    <row r="43" spans="1:9" ht="15" thickTop="1" thickBot="1" x14ac:dyDescent="0.5">
      <c r="A43" s="3">
        <v>40</v>
      </c>
      <c r="B43" s="3" t="s">
        <v>367</v>
      </c>
      <c r="C43" s="3">
        <v>0.18926702420281</v>
      </c>
      <c r="D43" s="3" t="s">
        <v>369</v>
      </c>
      <c r="E43" s="3">
        <v>0.161931092756887</v>
      </c>
      <c r="F43" s="3" t="s">
        <v>279</v>
      </c>
      <c r="G43" s="22">
        <v>0.29327156016867301</v>
      </c>
      <c r="H43" s="3" t="s">
        <v>293</v>
      </c>
      <c r="I43" s="22">
        <v>0.16647957331618601</v>
      </c>
    </row>
    <row r="44" spans="1:9" ht="15" thickTop="1" thickBot="1" x14ac:dyDescent="0.5">
      <c r="A44" s="3">
        <v>41</v>
      </c>
      <c r="B44" s="3" t="s">
        <v>367</v>
      </c>
      <c r="C44" s="3">
        <v>0.20015828875878999</v>
      </c>
      <c r="D44" s="3" t="s">
        <v>367</v>
      </c>
      <c r="E44" s="3">
        <v>0.11013269629604</v>
      </c>
      <c r="F44" s="3" t="s">
        <v>306</v>
      </c>
      <c r="G44" s="22">
        <v>0.31012151496618501</v>
      </c>
      <c r="H44" s="3" t="s">
        <v>300</v>
      </c>
      <c r="I44" s="22">
        <v>0.18218289652087399</v>
      </c>
    </row>
    <row r="45" spans="1:9" ht="15" thickTop="1" thickBot="1" x14ac:dyDescent="0.5">
      <c r="A45" s="3">
        <v>42</v>
      </c>
      <c r="B45" s="3" t="s">
        <v>375</v>
      </c>
      <c r="C45" s="3">
        <v>0.25924286148030801</v>
      </c>
      <c r="D45" s="3" t="s">
        <v>367</v>
      </c>
      <c r="E45" s="3">
        <v>4.2949970963724202E-2</v>
      </c>
      <c r="F45" s="3" t="s">
        <v>303</v>
      </c>
      <c r="G45" s="22">
        <v>0.25997629473605999</v>
      </c>
      <c r="H45" s="3" t="s">
        <v>322</v>
      </c>
      <c r="I45" s="22">
        <v>0.15089850077615399</v>
      </c>
    </row>
    <row r="46" spans="1:9" ht="15" thickTop="1" thickBot="1" x14ac:dyDescent="0.5">
      <c r="A46" s="3">
        <v>43</v>
      </c>
      <c r="B46" s="3" t="s">
        <v>384</v>
      </c>
      <c r="C46" s="3">
        <v>0.33032779273699298</v>
      </c>
      <c r="D46" s="3" t="s">
        <v>385</v>
      </c>
      <c r="E46" s="3">
        <v>0.142999083266907</v>
      </c>
      <c r="F46" s="3" t="s">
        <v>303</v>
      </c>
      <c r="G46" s="22">
        <v>0.33096043751735998</v>
      </c>
      <c r="H46" s="3" t="s">
        <v>323</v>
      </c>
      <c r="I46" s="22">
        <v>0.148544852205612</v>
      </c>
    </row>
    <row r="47" spans="1:9" ht="15" thickTop="1" thickBot="1" x14ac:dyDescent="0.5">
      <c r="A47" s="3">
        <v>44</v>
      </c>
      <c r="B47" s="3" t="s">
        <v>369</v>
      </c>
      <c r="C47" s="3">
        <v>0.28653998104837197</v>
      </c>
      <c r="D47" s="3" t="s">
        <v>369</v>
      </c>
      <c r="E47" s="3">
        <v>0.13346291617245301</v>
      </c>
      <c r="F47" s="3" t="s">
        <v>297</v>
      </c>
      <c r="G47" s="22">
        <v>0.288234093851235</v>
      </c>
      <c r="H47" s="3" t="s">
        <v>283</v>
      </c>
      <c r="I47" s="22">
        <v>0.13851597814439401</v>
      </c>
    </row>
    <row r="48" spans="1:9" ht="15" thickTop="1" thickBot="1" x14ac:dyDescent="0.5">
      <c r="A48" s="3">
        <v>45</v>
      </c>
      <c r="B48" s="3" t="s">
        <v>369</v>
      </c>
      <c r="C48" s="3">
        <v>0.25726844802600402</v>
      </c>
      <c r="D48" s="3" t="s">
        <v>367</v>
      </c>
      <c r="E48" s="3">
        <v>4.8538270096569303E-2</v>
      </c>
      <c r="F48" s="3" t="s">
        <v>322</v>
      </c>
      <c r="G48" s="22">
        <v>0.25795967148633703</v>
      </c>
      <c r="H48" s="3" t="s">
        <v>324</v>
      </c>
      <c r="I48" s="22">
        <v>0.152898354288107</v>
      </c>
    </row>
    <row r="49" spans="1:9" ht="15" thickTop="1" thickBot="1" x14ac:dyDescent="0.5">
      <c r="A49" s="3">
        <v>46</v>
      </c>
      <c r="B49" s="3" t="s">
        <v>367</v>
      </c>
      <c r="C49" s="3">
        <v>5.1051086458429797E-2</v>
      </c>
      <c r="D49" s="3" t="s">
        <v>382</v>
      </c>
      <c r="E49" s="3">
        <v>2.0965219838255202E-2</v>
      </c>
      <c r="F49" s="3" t="s">
        <v>290</v>
      </c>
      <c r="G49" s="22">
        <v>0.17977939964652501</v>
      </c>
      <c r="H49" s="3" t="s">
        <v>290</v>
      </c>
      <c r="I49" s="22">
        <v>0.12630520318834601</v>
      </c>
    </row>
    <row r="50" spans="1:9" ht="15" thickTop="1" thickBot="1" x14ac:dyDescent="0.5">
      <c r="A50" s="3">
        <v>47</v>
      </c>
      <c r="B50" s="3" t="s">
        <v>383</v>
      </c>
      <c r="C50" s="3">
        <v>0.27429604050601802</v>
      </c>
      <c r="D50" s="3" t="s">
        <v>379</v>
      </c>
      <c r="E50" s="3">
        <v>0.180101731138371</v>
      </c>
      <c r="F50" s="3" t="s">
        <v>317</v>
      </c>
      <c r="G50" s="22">
        <v>0.271324823682556</v>
      </c>
      <c r="H50" s="3" t="s">
        <v>315</v>
      </c>
      <c r="I50" s="22">
        <v>0.18126508576296299</v>
      </c>
    </row>
    <row r="51" spans="1:9" ht="15" thickTop="1" thickBot="1" x14ac:dyDescent="0.5">
      <c r="A51" s="3">
        <v>48</v>
      </c>
      <c r="B51" s="3" t="s">
        <v>367</v>
      </c>
      <c r="C51" s="3">
        <v>0.19073645649030699</v>
      </c>
      <c r="D51" s="3" t="s">
        <v>367</v>
      </c>
      <c r="E51" s="3">
        <v>7.4565984235522395E-2</v>
      </c>
      <c r="F51" s="3" t="s">
        <v>306</v>
      </c>
      <c r="G51" s="22">
        <v>0.30150626619218401</v>
      </c>
      <c r="H51" s="3" t="s">
        <v>309</v>
      </c>
      <c r="I51" s="22">
        <v>0.164303932348423</v>
      </c>
    </row>
    <row r="52" spans="1:9" ht="15" thickTop="1" thickBot="1" x14ac:dyDescent="0.5">
      <c r="A52" s="3">
        <v>49</v>
      </c>
      <c r="B52" s="3" t="s">
        <v>383</v>
      </c>
      <c r="C52" s="3">
        <v>0.28683625731767998</v>
      </c>
      <c r="D52" s="3" t="s">
        <v>367</v>
      </c>
      <c r="E52" s="3">
        <v>0.106447427599522</v>
      </c>
      <c r="F52" s="3" t="s">
        <v>310</v>
      </c>
      <c r="G52" s="22">
        <v>0.28352395650877898</v>
      </c>
      <c r="H52" s="3" t="s">
        <v>325</v>
      </c>
      <c r="I52" s="22">
        <v>0.179998312556929</v>
      </c>
    </row>
    <row r="53" spans="1:9" ht="15" thickTop="1" thickBot="1" x14ac:dyDescent="0.5">
      <c r="A53" s="3">
        <v>50</v>
      </c>
      <c r="B53" s="3" t="s">
        <v>373</v>
      </c>
      <c r="C53" s="3">
        <v>0.29565191611679498</v>
      </c>
      <c r="D53" s="3" t="s">
        <v>367</v>
      </c>
      <c r="E53" s="3">
        <v>0.107675744822903</v>
      </c>
      <c r="F53" s="3" t="s">
        <v>326</v>
      </c>
      <c r="G53" s="22">
        <v>0.29303365094247202</v>
      </c>
      <c r="H53" s="3" t="s">
        <v>286</v>
      </c>
      <c r="I53" s="22">
        <v>0.17785028723732199</v>
      </c>
    </row>
    <row r="54" spans="1:9" ht="15" thickTop="1" thickBot="1" x14ac:dyDescent="0.5">
      <c r="A54" s="3">
        <v>51</v>
      </c>
      <c r="B54" s="3" t="s">
        <v>383</v>
      </c>
      <c r="C54" s="3">
        <v>0.288944915404797</v>
      </c>
      <c r="D54" s="3" t="s">
        <v>367</v>
      </c>
      <c r="E54" s="3">
        <v>8.2523434994587405E-2</v>
      </c>
      <c r="F54" s="3" t="s">
        <v>279</v>
      </c>
      <c r="G54" s="22">
        <v>0.27692058221074101</v>
      </c>
      <c r="H54" s="3" t="s">
        <v>283</v>
      </c>
      <c r="I54" s="22">
        <v>0.160887555189171</v>
      </c>
    </row>
    <row r="55" spans="1:9" ht="15" thickTop="1" thickBot="1" x14ac:dyDescent="0.5">
      <c r="A55" s="3">
        <v>52</v>
      </c>
      <c r="B55" s="3" t="s">
        <v>383</v>
      </c>
      <c r="C55" s="3">
        <v>0.29026537940048802</v>
      </c>
      <c r="D55" s="3" t="s">
        <v>379</v>
      </c>
      <c r="E55" s="3">
        <v>0.170966541183387</v>
      </c>
      <c r="F55" s="3" t="s">
        <v>317</v>
      </c>
      <c r="G55" s="22">
        <v>0.28722860995185101</v>
      </c>
      <c r="H55" s="3" t="s">
        <v>318</v>
      </c>
      <c r="I55" s="22">
        <v>0.182286266492073</v>
      </c>
    </row>
    <row r="56" spans="1:9" ht="15" thickTop="1" thickBot="1" x14ac:dyDescent="0.5">
      <c r="A56" s="3">
        <v>53</v>
      </c>
      <c r="B56" s="3" t="s">
        <v>369</v>
      </c>
      <c r="C56" s="3">
        <v>0.29126927316011197</v>
      </c>
      <c r="D56" s="3" t="s">
        <v>367</v>
      </c>
      <c r="E56" s="3">
        <v>9.8466246714686706E-2</v>
      </c>
      <c r="F56" s="3" t="s">
        <v>293</v>
      </c>
      <c r="G56" s="22">
        <v>0.29273059486688102</v>
      </c>
      <c r="H56" s="3" t="s">
        <v>327</v>
      </c>
      <c r="I56" s="22">
        <v>0.171473502761333</v>
      </c>
    </row>
    <row r="57" spans="1:9" ht="15" thickTop="1" thickBot="1" x14ac:dyDescent="0.5">
      <c r="A57" s="3">
        <v>54</v>
      </c>
      <c r="B57" s="3" t="s">
        <v>367</v>
      </c>
      <c r="C57" s="3">
        <v>0.17900409118421001</v>
      </c>
      <c r="D57" s="3" t="s">
        <v>367</v>
      </c>
      <c r="E57" s="3">
        <v>7.3954385637604397E-2</v>
      </c>
      <c r="F57" s="3" t="s">
        <v>328</v>
      </c>
      <c r="G57" s="22">
        <v>0.293418181913075</v>
      </c>
      <c r="H57" s="3" t="s">
        <v>283</v>
      </c>
      <c r="I57" s="22">
        <v>0.15557365408611301</v>
      </c>
    </row>
    <row r="58" spans="1:9" ht="15" thickTop="1" thickBot="1" x14ac:dyDescent="0.5">
      <c r="A58" s="3">
        <v>55</v>
      </c>
      <c r="B58" s="3" t="s">
        <v>367</v>
      </c>
      <c r="C58" s="3">
        <v>0.17082623609799799</v>
      </c>
      <c r="D58" s="3" t="s">
        <v>367</v>
      </c>
      <c r="E58" s="3">
        <v>7.7625145836917306E-2</v>
      </c>
      <c r="F58" s="3" t="s">
        <v>316</v>
      </c>
      <c r="G58" s="22">
        <v>0.29399979840475499</v>
      </c>
      <c r="H58" s="3" t="s">
        <v>309</v>
      </c>
      <c r="I58" s="22">
        <v>0.165406067915223</v>
      </c>
    </row>
    <row r="59" spans="1:9" ht="15" thickTop="1" thickBot="1" x14ac:dyDescent="0.5">
      <c r="A59" s="3">
        <v>56</v>
      </c>
      <c r="B59" s="3" t="s">
        <v>367</v>
      </c>
      <c r="C59" s="3">
        <v>0.16471462234117301</v>
      </c>
      <c r="D59" s="3" t="s">
        <v>367</v>
      </c>
      <c r="E59" s="3">
        <v>9.6011625489305599E-2</v>
      </c>
      <c r="F59" s="3" t="s">
        <v>311</v>
      </c>
      <c r="G59" s="22">
        <v>0.286159001342492</v>
      </c>
      <c r="H59" s="3" t="s">
        <v>283</v>
      </c>
      <c r="I59" s="22">
        <v>0.169789362636806</v>
      </c>
    </row>
    <row r="60" spans="1:9" ht="15" thickTop="1" thickBot="1" x14ac:dyDescent="0.5">
      <c r="A60" s="3">
        <v>57</v>
      </c>
      <c r="B60" s="3" t="s">
        <v>367</v>
      </c>
      <c r="C60" s="3">
        <v>0.16995194480338399</v>
      </c>
      <c r="D60" s="3" t="s">
        <v>367</v>
      </c>
      <c r="E60" s="3">
        <v>8.7425535335239807E-2</v>
      </c>
      <c r="F60" s="3" t="s">
        <v>282</v>
      </c>
      <c r="G60" s="22">
        <v>0.28682119803400102</v>
      </c>
      <c r="H60" s="3" t="s">
        <v>333</v>
      </c>
      <c r="I60" s="22">
        <v>0.16362118756999999</v>
      </c>
    </row>
    <row r="61" spans="1:9" ht="15" thickTop="1" thickBot="1" x14ac:dyDescent="0.5">
      <c r="A61" s="3">
        <v>58</v>
      </c>
      <c r="B61" s="3" t="s">
        <v>383</v>
      </c>
      <c r="C61" s="3">
        <v>0.28868105673132499</v>
      </c>
      <c r="D61" s="3" t="s">
        <v>367</v>
      </c>
      <c r="E61" s="3">
        <v>8.8038534149620207E-2</v>
      </c>
      <c r="F61" s="3" t="s">
        <v>283</v>
      </c>
      <c r="G61" s="22">
        <v>0.28963689484247701</v>
      </c>
      <c r="H61" s="3" t="s">
        <v>287</v>
      </c>
      <c r="I61" s="22">
        <v>0.16402452161078199</v>
      </c>
    </row>
    <row r="62" spans="1:9" ht="15" thickTop="1" thickBot="1" x14ac:dyDescent="0.5">
      <c r="A62" s="3">
        <v>59</v>
      </c>
      <c r="B62" s="3" t="s">
        <v>367</v>
      </c>
      <c r="C62" s="3">
        <v>0.182518053565838</v>
      </c>
      <c r="D62" s="3" t="s">
        <v>367</v>
      </c>
      <c r="E62" s="3">
        <v>0.11320444458250201</v>
      </c>
      <c r="F62" s="3" t="s">
        <v>283</v>
      </c>
      <c r="G62" s="22">
        <v>0.29973675805661898</v>
      </c>
      <c r="H62" s="3" t="s">
        <v>279</v>
      </c>
      <c r="I62" s="22">
        <v>0.18276639459915101</v>
      </c>
    </row>
    <row r="63" spans="1:9" ht="15" thickTop="1" thickBot="1" x14ac:dyDescent="0.5">
      <c r="A63" s="3">
        <v>60</v>
      </c>
      <c r="B63" s="3" t="s">
        <v>367</v>
      </c>
      <c r="C63" s="3">
        <v>0.19073645649030699</v>
      </c>
      <c r="D63" s="3" t="s">
        <v>367</v>
      </c>
      <c r="E63" s="3">
        <v>0.10706157262288001</v>
      </c>
      <c r="F63" s="3" t="s">
        <v>316</v>
      </c>
      <c r="G63" s="22">
        <v>0.31117816381787</v>
      </c>
      <c r="H63" s="3" t="s">
        <v>279</v>
      </c>
      <c r="I63" s="22">
        <v>0.17822149175027499</v>
      </c>
    </row>
    <row r="64" spans="1:9" ht="15" thickTop="1" thickBot="1" x14ac:dyDescent="0.5">
      <c r="A64" s="3">
        <v>61</v>
      </c>
      <c r="B64" s="3" t="s">
        <v>383</v>
      </c>
      <c r="C64" s="3">
        <v>0.28499538133332603</v>
      </c>
      <c r="D64" s="3" t="s">
        <v>367</v>
      </c>
      <c r="E64" s="3">
        <v>0.100921427195207</v>
      </c>
      <c r="F64" s="3" t="s">
        <v>283</v>
      </c>
      <c r="G64" s="22">
        <v>0.28604400004892</v>
      </c>
      <c r="H64" s="3" t="s">
        <v>283</v>
      </c>
      <c r="I64" s="22">
        <v>0.173176383626435</v>
      </c>
    </row>
    <row r="65" spans="1:9" ht="15" thickTop="1" thickBot="1" x14ac:dyDescent="0.5">
      <c r="A65" s="3">
        <v>62</v>
      </c>
      <c r="B65" s="3" t="s">
        <v>383</v>
      </c>
      <c r="C65" s="3">
        <v>0.29556629196442202</v>
      </c>
      <c r="D65" s="3" t="s">
        <v>367</v>
      </c>
      <c r="E65" s="3">
        <v>6.7232737970754006E-2</v>
      </c>
      <c r="F65" s="3" t="s">
        <v>284</v>
      </c>
      <c r="G65" s="22">
        <v>0.29831028697794898</v>
      </c>
      <c r="H65" s="3" t="s">
        <v>284</v>
      </c>
      <c r="I65" s="22">
        <v>0.29831028697794898</v>
      </c>
    </row>
    <row r="66" spans="1:9" ht="15" thickTop="1" thickBot="1" x14ac:dyDescent="0.5">
      <c r="A66" s="3">
        <v>63</v>
      </c>
      <c r="B66" s="3" t="s">
        <v>383</v>
      </c>
      <c r="C66" s="3">
        <v>0.32030495122400598</v>
      </c>
      <c r="D66" s="3" t="s">
        <v>367</v>
      </c>
      <c r="E66" s="3">
        <v>0.10214921455478899</v>
      </c>
      <c r="F66" s="3" t="s">
        <v>283</v>
      </c>
      <c r="G66" s="22">
        <v>0.32056219597383401</v>
      </c>
      <c r="H66" s="3" t="s">
        <v>284</v>
      </c>
      <c r="I66" s="22">
        <v>0.174725671964996</v>
      </c>
    </row>
    <row r="67" spans="1:9" ht="15" thickTop="1" thickBot="1" x14ac:dyDescent="0.5">
      <c r="A67" s="3">
        <v>64</v>
      </c>
      <c r="B67" s="3" t="s">
        <v>379</v>
      </c>
      <c r="C67" s="3">
        <v>0.30420249049783898</v>
      </c>
      <c r="D67" s="3" t="s">
        <v>369</v>
      </c>
      <c r="E67" s="3">
        <v>0.16151610414169801</v>
      </c>
      <c r="F67" s="3" t="s">
        <v>311</v>
      </c>
      <c r="G67" s="22">
        <v>0.30782093676119299</v>
      </c>
      <c r="H67" s="3" t="s">
        <v>322</v>
      </c>
      <c r="I67" s="22">
        <v>0.30782093676119299</v>
      </c>
    </row>
    <row r="68" spans="1:9" ht="15" thickTop="1" thickBot="1" x14ac:dyDescent="0.5">
      <c r="A68" s="3">
        <v>65</v>
      </c>
      <c r="B68" s="3" t="s">
        <v>367</v>
      </c>
      <c r="C68" s="3">
        <v>0.136802099354665</v>
      </c>
      <c r="D68" s="3" t="s">
        <v>369</v>
      </c>
      <c r="E68" s="3">
        <v>0.154667078717076</v>
      </c>
      <c r="F68" s="3" t="s">
        <v>283</v>
      </c>
      <c r="G68" s="22">
        <v>0.25502032220364501</v>
      </c>
      <c r="H68" s="3" t="s">
        <v>283</v>
      </c>
      <c r="I68" s="22">
        <v>0.25502032220364501</v>
      </c>
    </row>
    <row r="69" spans="1:9" ht="15" thickTop="1" thickBot="1" x14ac:dyDescent="0.5">
      <c r="A69" s="3">
        <v>66</v>
      </c>
      <c r="B69" s="3" t="s">
        <v>379</v>
      </c>
      <c r="C69" s="3">
        <v>0.28957138388464099</v>
      </c>
      <c r="D69" s="3" t="s">
        <v>379</v>
      </c>
      <c r="E69" s="3">
        <v>0.15042029304038301</v>
      </c>
      <c r="F69" s="3" t="s">
        <v>332</v>
      </c>
      <c r="G69" s="22">
        <v>0.29368319228044898</v>
      </c>
      <c r="H69" s="3" t="s">
        <v>310</v>
      </c>
      <c r="I69" s="22">
        <v>0.15542012710537501</v>
      </c>
    </row>
    <row r="70" spans="1:9" ht="15" thickTop="1" thickBot="1" x14ac:dyDescent="0.5">
      <c r="A70" s="3">
        <v>67</v>
      </c>
      <c r="B70" s="3" t="s">
        <v>383</v>
      </c>
      <c r="C70" s="3">
        <v>0.29956127713276998</v>
      </c>
      <c r="D70" s="3" t="s">
        <v>369</v>
      </c>
      <c r="E70" s="3">
        <v>0.16402504788716099</v>
      </c>
      <c r="F70" s="3" t="s">
        <v>283</v>
      </c>
      <c r="G70" s="22">
        <v>0.30025814195349398</v>
      </c>
      <c r="H70" s="3" t="s">
        <v>287</v>
      </c>
      <c r="I70" s="22">
        <v>0.168129002285137</v>
      </c>
    </row>
    <row r="71" spans="1:9" ht="15" thickTop="1" thickBot="1" x14ac:dyDescent="0.5">
      <c r="A71" s="3">
        <v>68</v>
      </c>
      <c r="B71" s="3" t="s">
        <v>372</v>
      </c>
      <c r="C71" s="3">
        <v>0.30960739484855698</v>
      </c>
      <c r="D71" s="3" t="s">
        <v>369</v>
      </c>
      <c r="E71" s="3">
        <v>0.150085172483885</v>
      </c>
      <c r="F71" s="3" t="s">
        <v>303</v>
      </c>
      <c r="G71" s="22">
        <v>0.31463835761523801</v>
      </c>
      <c r="H71" s="3" t="s">
        <v>298</v>
      </c>
      <c r="I71" s="22">
        <v>0.15370432656101901</v>
      </c>
    </row>
    <row r="72" spans="1:9" ht="15" thickTop="1" thickBot="1" x14ac:dyDescent="0.5">
      <c r="A72" s="3">
        <v>69</v>
      </c>
      <c r="B72" s="3" t="s">
        <v>383</v>
      </c>
      <c r="C72" s="3">
        <v>0.31379946816495202</v>
      </c>
      <c r="D72" s="3" t="s">
        <v>369</v>
      </c>
      <c r="E72" s="3">
        <v>0.171368029361852</v>
      </c>
      <c r="F72" s="3" t="s">
        <v>316</v>
      </c>
      <c r="G72" s="22">
        <v>0.31811372791008502</v>
      </c>
      <c r="H72" s="3" t="s">
        <v>328</v>
      </c>
      <c r="I72" s="22">
        <v>0.31811372791008502</v>
      </c>
    </row>
    <row r="73" spans="1:9" ht="15" thickTop="1" thickBot="1" x14ac:dyDescent="0.5">
      <c r="A73" s="3">
        <v>70</v>
      </c>
      <c r="B73" s="3" t="s">
        <v>383</v>
      </c>
      <c r="C73" s="3">
        <v>0.29052970483554402</v>
      </c>
      <c r="D73" s="3" t="s">
        <v>369</v>
      </c>
      <c r="E73" s="3">
        <v>0.16743896448048501</v>
      </c>
      <c r="F73" s="3" t="s">
        <v>331</v>
      </c>
      <c r="G73" s="22">
        <v>0.28743888515011101</v>
      </c>
      <c r="H73" s="3" t="s">
        <v>283</v>
      </c>
      <c r="I73" s="22">
        <v>0.17189748768461599</v>
      </c>
    </row>
    <row r="74" spans="1:9" ht="15" thickTop="1" thickBot="1" x14ac:dyDescent="0.5">
      <c r="A74" s="3">
        <v>71</v>
      </c>
      <c r="B74" s="3" t="s">
        <v>383</v>
      </c>
      <c r="C74" s="3">
        <v>0.32112050765182598</v>
      </c>
      <c r="D74" s="3" t="s">
        <v>367</v>
      </c>
      <c r="E74" s="3">
        <v>0.10706157262288001</v>
      </c>
      <c r="F74" s="3" t="s">
        <v>287</v>
      </c>
      <c r="G74" s="22">
        <v>0.32098513692168701</v>
      </c>
      <c r="H74" s="3" t="s">
        <v>330</v>
      </c>
      <c r="I74" s="22">
        <v>0.17766787733916301</v>
      </c>
    </row>
    <row r="75" spans="1:9" ht="15" thickTop="1" thickBot="1" x14ac:dyDescent="0.5">
      <c r="A75" s="3">
        <v>72</v>
      </c>
      <c r="B75" s="3" t="s">
        <v>383</v>
      </c>
      <c r="C75" s="3">
        <v>0.30223342720220597</v>
      </c>
      <c r="D75" s="3" t="s">
        <v>369</v>
      </c>
      <c r="E75" s="3">
        <v>0.16276490165989799</v>
      </c>
      <c r="F75" s="3" t="s">
        <v>309</v>
      </c>
      <c r="G75" s="22">
        <v>0.30482138826764399</v>
      </c>
      <c r="H75" s="3" t="s">
        <v>319</v>
      </c>
      <c r="I75" s="22">
        <v>0.16849053930954699</v>
      </c>
    </row>
    <row r="76" spans="1:9" ht="15" thickTop="1" thickBot="1" x14ac:dyDescent="0.5">
      <c r="A76" s="3">
        <v>73</v>
      </c>
      <c r="B76" s="3" t="s">
        <v>383</v>
      </c>
      <c r="C76" s="3">
        <v>0.30330421391512902</v>
      </c>
      <c r="D76" s="3" t="s">
        <v>367</v>
      </c>
      <c r="E76" s="3">
        <v>8.9877819841262904E-2</v>
      </c>
      <c r="F76" s="3" t="s">
        <v>329</v>
      </c>
      <c r="G76" s="22">
        <v>0.30433544926777301</v>
      </c>
      <c r="H76" s="3" t="s">
        <v>329</v>
      </c>
      <c r="I76" s="22">
        <v>0.30433544926777301</v>
      </c>
    </row>
    <row r="77" spans="1:9" ht="15" thickTop="1" thickBot="1" x14ac:dyDescent="0.5">
      <c r="A77" s="3">
        <v>74</v>
      </c>
      <c r="B77" s="3" t="s">
        <v>369</v>
      </c>
      <c r="C77" s="3">
        <v>0.202339525338221</v>
      </c>
      <c r="D77" s="3" t="s">
        <v>376</v>
      </c>
      <c r="E77" s="3">
        <v>9.8114815437488706E-2</v>
      </c>
      <c r="F77" s="3" t="s">
        <v>300</v>
      </c>
      <c r="G77" s="22">
        <v>0.19867643770163601</v>
      </c>
      <c r="H77" s="3" t="s">
        <v>336</v>
      </c>
      <c r="I77" s="22">
        <v>0.145153024369437</v>
      </c>
    </row>
    <row r="78" spans="1:9" ht="15" thickTop="1" thickBot="1" x14ac:dyDescent="0.5">
      <c r="A78" s="3">
        <v>75</v>
      </c>
      <c r="B78" s="3" t="s">
        <v>369</v>
      </c>
      <c r="C78" s="3">
        <v>0.217026208988571</v>
      </c>
      <c r="D78" s="3" t="s">
        <v>369</v>
      </c>
      <c r="E78" s="3">
        <v>0.128922260024219</v>
      </c>
      <c r="F78" s="3" t="s">
        <v>279</v>
      </c>
      <c r="G78" s="22">
        <v>0.20456778573658099</v>
      </c>
      <c r="H78" s="3" t="s">
        <v>321</v>
      </c>
      <c r="I78" s="22">
        <v>0.13181729499158901</v>
      </c>
    </row>
    <row r="79" spans="1:9" ht="15" thickTop="1" thickBot="1" x14ac:dyDescent="0.5">
      <c r="A79" s="3">
        <v>76</v>
      </c>
      <c r="B79" s="3" t="s">
        <v>372</v>
      </c>
      <c r="C79" s="3">
        <v>0.22074623543324901</v>
      </c>
      <c r="D79" s="3" t="s">
        <v>367</v>
      </c>
      <c r="E79" s="3">
        <v>3.6361552891530403E-2</v>
      </c>
      <c r="F79" s="3" t="s">
        <v>298</v>
      </c>
      <c r="G79" s="22">
        <v>0.22606887691182601</v>
      </c>
      <c r="H79" s="3" t="s">
        <v>321</v>
      </c>
      <c r="I79" s="22">
        <v>0.134088290232008</v>
      </c>
    </row>
    <row r="80" spans="1:9" ht="15" thickTop="1" thickBot="1" x14ac:dyDescent="0.5">
      <c r="A80" s="3">
        <v>77</v>
      </c>
      <c r="B80" s="3" t="s">
        <v>369</v>
      </c>
      <c r="C80" s="3">
        <v>0.19345513828813399</v>
      </c>
      <c r="D80" s="3" t="s">
        <v>367</v>
      </c>
      <c r="E80" s="3">
        <v>2.7529085900907101E-2</v>
      </c>
      <c r="F80" s="3" t="s">
        <v>283</v>
      </c>
      <c r="G80" s="22">
        <v>0.19796827518444801</v>
      </c>
      <c r="H80" s="3" t="s">
        <v>284</v>
      </c>
      <c r="I80" s="22">
        <v>0.13158842645968399</v>
      </c>
    </row>
    <row r="81" spans="1:9" ht="15" thickTop="1" thickBot="1" x14ac:dyDescent="0.5">
      <c r="A81" s="3">
        <v>78</v>
      </c>
      <c r="B81" s="3" t="s">
        <v>369</v>
      </c>
      <c r="C81" s="3">
        <v>0.21187892477578499</v>
      </c>
      <c r="D81" s="3" t="s">
        <v>369</v>
      </c>
      <c r="E81" s="3">
        <v>0.12716327501782401</v>
      </c>
      <c r="F81" s="3" t="s">
        <v>311</v>
      </c>
      <c r="G81" s="22">
        <v>0.219348027955105</v>
      </c>
      <c r="H81" s="3" t="s">
        <v>316</v>
      </c>
      <c r="I81" s="22">
        <v>0.12982475890748099</v>
      </c>
    </row>
    <row r="82" spans="1:9" ht="15" thickTop="1" thickBot="1" x14ac:dyDescent="0.5">
      <c r="A82" s="3">
        <v>79</v>
      </c>
      <c r="B82" s="3" t="s">
        <v>369</v>
      </c>
      <c r="C82" s="3">
        <v>0.20023253285561199</v>
      </c>
      <c r="D82" s="3" t="s">
        <v>367</v>
      </c>
      <c r="E82" s="3">
        <v>2.35168120313121E-2</v>
      </c>
      <c r="F82" s="3" t="s">
        <v>335</v>
      </c>
      <c r="G82" s="22">
        <v>0.201963002006078</v>
      </c>
      <c r="H82" s="3" t="s">
        <v>335</v>
      </c>
      <c r="I82" s="22">
        <v>0.13084831038436201</v>
      </c>
    </row>
    <row r="83" spans="1:9" ht="15" thickTop="1" thickBot="1" x14ac:dyDescent="0.5">
      <c r="A83" s="3">
        <v>80</v>
      </c>
      <c r="B83" s="3" t="s">
        <v>386</v>
      </c>
      <c r="C83" s="3">
        <v>0.15805473172614201</v>
      </c>
      <c r="D83" s="3" t="s">
        <v>382</v>
      </c>
      <c r="E83" s="3">
        <v>1.6649560158847099E-2</v>
      </c>
      <c r="F83" s="3" t="s">
        <v>290</v>
      </c>
      <c r="G83" s="22">
        <v>0.191879325946335</v>
      </c>
      <c r="H83" s="3" t="s">
        <v>281</v>
      </c>
      <c r="I83" s="22">
        <v>0.126342105109224</v>
      </c>
    </row>
    <row r="84" spans="1:9" ht="15" thickTop="1" thickBot="1" x14ac:dyDescent="0.5">
      <c r="A84" s="3">
        <v>81</v>
      </c>
      <c r="B84" s="3" t="s">
        <v>387</v>
      </c>
      <c r="C84" s="3">
        <v>0.209686868731738</v>
      </c>
      <c r="D84" s="3" t="s">
        <v>367</v>
      </c>
      <c r="E84" s="3">
        <v>9.6011625489305599E-2</v>
      </c>
      <c r="F84" s="3" t="s">
        <v>290</v>
      </c>
      <c r="G84" s="22">
        <v>0.180784690885711</v>
      </c>
      <c r="H84" s="3" t="s">
        <v>281</v>
      </c>
      <c r="I84" s="22">
        <v>0.17491246379184899</v>
      </c>
    </row>
    <row r="85" spans="1:9" ht="15" thickTop="1" thickBot="1" x14ac:dyDescent="0.5">
      <c r="A85" s="3">
        <v>82</v>
      </c>
      <c r="B85" s="3" t="s">
        <v>367</v>
      </c>
      <c r="C85" s="3">
        <v>0.21345306679315099</v>
      </c>
      <c r="D85" s="3" t="s">
        <v>369</v>
      </c>
      <c r="E85" s="3">
        <v>0.35960127487959898</v>
      </c>
      <c r="F85" s="3" t="s">
        <v>320</v>
      </c>
      <c r="G85" s="22">
        <v>0.32972805769730201</v>
      </c>
      <c r="H85" s="3" t="s">
        <v>283</v>
      </c>
      <c r="I85" s="22">
        <v>0.362431890912156</v>
      </c>
    </row>
    <row r="86" spans="1:9" ht="15" thickTop="1" thickBot="1" x14ac:dyDescent="0.5">
      <c r="A86" s="3">
        <v>83</v>
      </c>
      <c r="B86" s="3" t="s">
        <v>371</v>
      </c>
      <c r="C86" s="3">
        <v>0.24074725325680499</v>
      </c>
      <c r="D86" s="3" t="s">
        <v>373</v>
      </c>
      <c r="E86" s="3">
        <v>0.32798722224916999</v>
      </c>
      <c r="F86" s="3" t="s">
        <v>281</v>
      </c>
      <c r="G86" s="22">
        <v>0.24052912954334199</v>
      </c>
      <c r="H86" s="3" t="s">
        <v>303</v>
      </c>
      <c r="I86" s="22">
        <v>0.32968016427026198</v>
      </c>
    </row>
    <row r="87" spans="1:9" ht="15" thickTop="1" thickBot="1" x14ac:dyDescent="0.5">
      <c r="A87" s="3">
        <v>84</v>
      </c>
      <c r="B87" s="3" t="s">
        <v>367</v>
      </c>
      <c r="C87" s="3">
        <v>0.21315711229294301</v>
      </c>
      <c r="D87" s="3" t="s">
        <v>378</v>
      </c>
      <c r="E87" s="3">
        <v>9.2131367433735303E-2</v>
      </c>
      <c r="F87" s="3" t="s">
        <v>321</v>
      </c>
      <c r="G87" s="22">
        <v>0.32693101822701198</v>
      </c>
      <c r="H87" s="3" t="s">
        <v>315</v>
      </c>
      <c r="I87" s="22">
        <v>0.13861552574361599</v>
      </c>
    </row>
    <row r="88" spans="1:9" ht="15" thickTop="1" thickBot="1" x14ac:dyDescent="0.5">
      <c r="A88" s="3">
        <v>85</v>
      </c>
      <c r="B88" s="3" t="s">
        <v>383</v>
      </c>
      <c r="C88" s="3">
        <v>0.28473272376902697</v>
      </c>
      <c r="D88" s="3" t="s">
        <v>367</v>
      </c>
      <c r="E88" s="3">
        <v>8.0686092644510807E-2</v>
      </c>
      <c r="F88" s="3" t="s">
        <v>306</v>
      </c>
      <c r="G88" s="22">
        <v>0.27976054281807</v>
      </c>
      <c r="H88" s="3" t="s">
        <v>279</v>
      </c>
      <c r="I88" s="22">
        <v>0.159919770280052</v>
      </c>
    </row>
    <row r="89" spans="1:9" ht="15" thickTop="1" thickBot="1" x14ac:dyDescent="0.5">
      <c r="A89" s="3">
        <v>86</v>
      </c>
      <c r="B89" s="3" t="s">
        <v>367</v>
      </c>
      <c r="C89" s="3">
        <v>0.20163301168539</v>
      </c>
      <c r="D89" s="3" t="s">
        <v>367</v>
      </c>
      <c r="E89" s="3">
        <v>8.0073770291673896E-2</v>
      </c>
      <c r="F89" s="3" t="s">
        <v>309</v>
      </c>
      <c r="G89" s="22">
        <v>0.31875088170078297</v>
      </c>
      <c r="H89" s="3" t="s">
        <v>287</v>
      </c>
      <c r="I89" s="22">
        <v>0.158887950036076</v>
      </c>
    </row>
    <row r="90" spans="1:9" ht="15" thickTop="1" thickBot="1" x14ac:dyDescent="0.5">
      <c r="A90" s="3">
        <v>87</v>
      </c>
      <c r="B90" s="3" t="s">
        <v>383</v>
      </c>
      <c r="C90" s="3">
        <v>0.29876099431386</v>
      </c>
      <c r="D90" s="3" t="s">
        <v>367</v>
      </c>
      <c r="E90" s="3">
        <v>9.1717519102990905E-2</v>
      </c>
      <c r="F90" s="3" t="s">
        <v>279</v>
      </c>
      <c r="G90" s="22">
        <v>0.28680677219093098</v>
      </c>
      <c r="H90" s="3" t="s">
        <v>328</v>
      </c>
      <c r="I90" s="22">
        <v>0.16515884730265701</v>
      </c>
    </row>
    <row r="91" spans="1:9" ht="15" thickTop="1" thickBot="1" x14ac:dyDescent="0.5">
      <c r="A91" s="3">
        <v>88</v>
      </c>
      <c r="B91" s="3" t="s">
        <v>383</v>
      </c>
      <c r="C91" s="3">
        <v>0.27067699383243599</v>
      </c>
      <c r="D91" s="3" t="s">
        <v>379</v>
      </c>
      <c r="E91" s="3">
        <v>0.155444510995527</v>
      </c>
      <c r="F91" s="3" t="s">
        <v>316</v>
      </c>
      <c r="G91" s="22">
        <v>0.27729634906204798</v>
      </c>
      <c r="H91" s="3" t="s">
        <v>317</v>
      </c>
      <c r="I91" s="22">
        <v>0.157838900716539</v>
      </c>
    </row>
    <row r="92" spans="1:9" ht="15" thickTop="1" thickBot="1" x14ac:dyDescent="0.5">
      <c r="A92" s="3">
        <v>89</v>
      </c>
      <c r="B92" s="3" t="s">
        <v>376</v>
      </c>
      <c r="C92" s="3">
        <v>0.26864669531677698</v>
      </c>
      <c r="D92" s="3" t="s">
        <v>385</v>
      </c>
      <c r="E92" s="3">
        <v>0.12954924218293001</v>
      </c>
      <c r="F92" s="3" t="s">
        <v>311</v>
      </c>
      <c r="G92" s="22">
        <v>0.27571991941652102</v>
      </c>
      <c r="H92" s="3" t="s">
        <v>298</v>
      </c>
      <c r="I92" s="22">
        <v>0.133511910120824</v>
      </c>
    </row>
    <row r="93" spans="1:9" ht="15" thickTop="1" thickBot="1" x14ac:dyDescent="0.5">
      <c r="A93" s="3">
        <v>90</v>
      </c>
      <c r="B93" s="3" t="s">
        <v>374</v>
      </c>
      <c r="C93" s="3">
        <v>0.16038118886185501</v>
      </c>
      <c r="D93" s="3" t="s">
        <v>367</v>
      </c>
      <c r="E93" s="3">
        <v>3.04458459849971E-2</v>
      </c>
      <c r="F93" s="3" t="s">
        <v>317</v>
      </c>
      <c r="G93" s="22">
        <v>0.15762650669672201</v>
      </c>
      <c r="H93" s="3" t="s">
        <v>334</v>
      </c>
      <c r="I93" s="22">
        <v>0.13889063459433601</v>
      </c>
    </row>
    <row r="94" spans="1:9" ht="15" thickTop="1" thickBot="1" x14ac:dyDescent="0.5">
      <c r="A94" s="3">
        <v>91</v>
      </c>
      <c r="B94" s="3" t="s">
        <v>376</v>
      </c>
      <c r="C94" s="3">
        <v>0.28711986520835903</v>
      </c>
      <c r="D94" s="3" t="s">
        <v>369</v>
      </c>
      <c r="E94" s="3">
        <v>0.15427690024146601</v>
      </c>
      <c r="F94" s="3" t="s">
        <v>303</v>
      </c>
      <c r="G94" s="22">
        <v>0.291557086006341</v>
      </c>
      <c r="H94" s="3" t="s">
        <v>279</v>
      </c>
      <c r="I94" s="22">
        <v>0.15912479890225301</v>
      </c>
    </row>
    <row r="95" spans="1:9" ht="15" thickTop="1" thickBot="1" x14ac:dyDescent="0.5">
      <c r="A95" s="3">
        <v>92</v>
      </c>
      <c r="B95" s="3" t="s">
        <v>369</v>
      </c>
      <c r="C95" s="3">
        <v>0.16196329499179701</v>
      </c>
      <c r="D95" s="3" t="s">
        <v>367</v>
      </c>
      <c r="E95" s="3">
        <v>2.35168120313121E-2</v>
      </c>
      <c r="F95" s="3" t="s">
        <v>283</v>
      </c>
      <c r="G95" s="22">
        <v>0.168548075896194</v>
      </c>
      <c r="H95" s="3" t="s">
        <v>283</v>
      </c>
      <c r="I95" s="22">
        <v>0.13130988818116399</v>
      </c>
    </row>
    <row r="96" spans="1:9" ht="15" thickTop="1" thickBot="1" x14ac:dyDescent="0.5">
      <c r="A96" s="3">
        <v>93</v>
      </c>
      <c r="B96" s="3" t="s">
        <v>369</v>
      </c>
      <c r="C96" s="3">
        <v>2.35168120313121E-2</v>
      </c>
      <c r="D96" s="3" t="s">
        <v>367</v>
      </c>
      <c r="E96" s="3">
        <v>0.121808260462587</v>
      </c>
      <c r="F96" s="3" t="s">
        <v>283</v>
      </c>
      <c r="G96" s="22">
        <v>0.29765448988885601</v>
      </c>
      <c r="H96" s="3" t="s">
        <v>283</v>
      </c>
      <c r="I96" s="22">
        <v>0.188334224066561</v>
      </c>
    </row>
    <row r="97" spans="1:9" ht="15" thickTop="1" thickBot="1" x14ac:dyDescent="0.5">
      <c r="A97" s="3">
        <v>94</v>
      </c>
      <c r="B97" s="3" t="s">
        <v>367</v>
      </c>
      <c r="C97" s="3">
        <v>0.13452960273029199</v>
      </c>
      <c r="D97" s="3" t="s">
        <v>367</v>
      </c>
      <c r="E97" s="3">
        <v>0.12980078809384801</v>
      </c>
      <c r="F97" s="3" t="s">
        <v>328</v>
      </c>
      <c r="G97" s="22">
        <v>0.25366062624679397</v>
      </c>
      <c r="H97" s="3" t="s">
        <v>300</v>
      </c>
      <c r="I97" s="22">
        <v>0.19688283320650299</v>
      </c>
    </row>
    <row r="98" spans="1:9" ht="15" thickTop="1" thickBot="1" x14ac:dyDescent="0.5">
      <c r="A98" s="3">
        <v>95</v>
      </c>
      <c r="B98" s="3" t="s">
        <v>367</v>
      </c>
      <c r="C98" s="3">
        <v>0.18046760947672</v>
      </c>
      <c r="D98" s="3" t="s">
        <v>367</v>
      </c>
      <c r="E98" s="3">
        <v>0.209203619254794</v>
      </c>
      <c r="F98" s="3" t="s">
        <v>280</v>
      </c>
      <c r="G98" s="22">
        <v>0.30178709559959199</v>
      </c>
      <c r="H98" s="3" t="s">
        <v>300</v>
      </c>
      <c r="I98" s="22">
        <v>0.26290731487680602</v>
      </c>
    </row>
    <row r="99" spans="1:9" ht="15" thickTop="1" thickBot="1" x14ac:dyDescent="0.5">
      <c r="A99" s="3">
        <v>96</v>
      </c>
      <c r="B99" s="3" t="s">
        <v>367</v>
      </c>
      <c r="C99" s="3">
        <v>0.17432719204261801</v>
      </c>
      <c r="D99" s="3" t="s">
        <v>367</v>
      </c>
      <c r="E99" s="3">
        <v>0.18703369600681799</v>
      </c>
      <c r="F99" s="3" t="s">
        <v>344</v>
      </c>
      <c r="G99" s="22">
        <v>0.29205455324455099</v>
      </c>
      <c r="H99" s="3" t="s">
        <v>309</v>
      </c>
      <c r="I99" s="22">
        <v>0.22951485176797801</v>
      </c>
    </row>
    <row r="100" spans="1:9" ht="15" thickTop="1" thickBot="1" x14ac:dyDescent="0.5">
      <c r="A100" s="3">
        <v>97</v>
      </c>
      <c r="B100" s="3" t="s">
        <v>367</v>
      </c>
      <c r="C100" s="3">
        <v>0.18779837799436699</v>
      </c>
      <c r="D100" s="3" t="s">
        <v>367</v>
      </c>
      <c r="E100" s="3">
        <v>0.18149216616092501</v>
      </c>
      <c r="F100" s="3" t="s">
        <v>343</v>
      </c>
      <c r="G100" s="22">
        <v>0.30394463067115401</v>
      </c>
      <c r="H100" s="3" t="s">
        <v>300</v>
      </c>
      <c r="I100" s="22">
        <v>0.238942846574347</v>
      </c>
    </row>
    <row r="101" spans="1:9" ht="15" thickTop="1" thickBot="1" x14ac:dyDescent="0.5">
      <c r="A101" s="3">
        <v>98</v>
      </c>
      <c r="B101" s="3" t="s">
        <v>369</v>
      </c>
      <c r="C101" s="3">
        <v>0.277162920160759</v>
      </c>
      <c r="D101" s="3" t="s">
        <v>367</v>
      </c>
      <c r="E101" s="3">
        <v>0.16363943360559499</v>
      </c>
      <c r="F101" s="3" t="s">
        <v>298</v>
      </c>
      <c r="G101" s="22">
        <v>0.27760297903630499</v>
      </c>
      <c r="H101" s="3" t="s">
        <v>342</v>
      </c>
      <c r="I101" s="22">
        <v>0.27085250487248103</v>
      </c>
    </row>
    <row r="102" spans="1:9" ht="15" thickTop="1" thickBot="1" x14ac:dyDescent="0.5">
      <c r="A102" s="3">
        <v>99</v>
      </c>
      <c r="B102" s="3" t="s">
        <v>367</v>
      </c>
      <c r="C102" s="3">
        <v>0.16704049768506499</v>
      </c>
      <c r="D102" s="3" t="s">
        <v>367</v>
      </c>
      <c r="E102" s="3">
        <v>0.22398630783362899</v>
      </c>
      <c r="F102" s="3" t="s">
        <v>303</v>
      </c>
      <c r="G102" s="22">
        <v>0.28639989675691402</v>
      </c>
      <c r="H102" s="3" t="s">
        <v>283</v>
      </c>
      <c r="I102" s="22">
        <v>0.27357456032720101</v>
      </c>
    </row>
    <row r="103" spans="1:9" ht="15" thickTop="1" thickBot="1" x14ac:dyDescent="0.5">
      <c r="A103" s="3">
        <v>100</v>
      </c>
      <c r="B103" s="3" t="s">
        <v>367</v>
      </c>
      <c r="C103" s="3">
        <v>0.17228424063012299</v>
      </c>
      <c r="D103" s="3" t="s">
        <v>367</v>
      </c>
      <c r="E103" s="3">
        <v>0.16917933945432001</v>
      </c>
      <c r="F103" s="3" t="s">
        <v>289</v>
      </c>
      <c r="G103" s="22">
        <v>0.28790122716806499</v>
      </c>
      <c r="H103" s="3" t="s">
        <v>341</v>
      </c>
      <c r="I103" s="22">
        <v>0.231882513473192</v>
      </c>
    </row>
    <row r="104" spans="1:9" ht="15" thickTop="1" thickBot="1" x14ac:dyDescent="0.5">
      <c r="A104" s="3">
        <v>101</v>
      </c>
      <c r="B104" s="3" t="s">
        <v>367</v>
      </c>
      <c r="C104" s="3">
        <v>0.17228424063012299</v>
      </c>
      <c r="D104" s="3" t="s">
        <v>367</v>
      </c>
      <c r="E104" s="3">
        <v>0.16917933945432001</v>
      </c>
      <c r="F104" s="3" t="s">
        <v>283</v>
      </c>
      <c r="G104" s="22">
        <v>0.29066670750461099</v>
      </c>
      <c r="H104" s="3" t="s">
        <v>286</v>
      </c>
      <c r="I104" s="22">
        <v>0.22695310221352799</v>
      </c>
    </row>
    <row r="105" spans="1:9" ht="15" thickTop="1" thickBot="1" x14ac:dyDescent="0.5">
      <c r="A105" s="3">
        <v>102</v>
      </c>
      <c r="B105" s="3" t="s">
        <v>383</v>
      </c>
      <c r="C105" s="3">
        <v>0.28394524311261199</v>
      </c>
      <c r="D105" s="3" t="s">
        <v>367</v>
      </c>
      <c r="E105" s="3">
        <v>0.11013269629604</v>
      </c>
      <c r="F105" s="3" t="s">
        <v>309</v>
      </c>
      <c r="G105" s="22">
        <v>0.28702716719507998</v>
      </c>
      <c r="H105" s="3" t="s">
        <v>300</v>
      </c>
      <c r="I105" s="22">
        <v>0.18218289652087399</v>
      </c>
    </row>
    <row r="106" spans="1:9" ht="15" thickTop="1" thickBot="1" x14ac:dyDescent="0.5">
      <c r="A106" s="3">
        <v>103</v>
      </c>
      <c r="B106" s="3" t="s">
        <v>367</v>
      </c>
      <c r="C106" s="3">
        <v>0.18926702420281</v>
      </c>
      <c r="D106" s="3" t="s">
        <v>367</v>
      </c>
      <c r="E106" s="3">
        <v>9.4784538175443606E-2</v>
      </c>
      <c r="F106" s="3" t="s">
        <v>283</v>
      </c>
      <c r="G106" s="22">
        <v>0.305751877973302</v>
      </c>
      <c r="H106" s="3" t="s">
        <v>300</v>
      </c>
      <c r="I106" s="22">
        <v>0.17140284881597501</v>
      </c>
    </row>
    <row r="107" spans="1:9" ht="15" thickTop="1" thickBot="1" x14ac:dyDescent="0.5">
      <c r="A107" s="3">
        <v>104</v>
      </c>
      <c r="B107" s="3" t="s">
        <v>383</v>
      </c>
      <c r="C107" s="3">
        <v>0.29238212862785501</v>
      </c>
      <c r="D107" s="3" t="s">
        <v>367</v>
      </c>
      <c r="E107" s="3">
        <v>8.6812586431038202E-2</v>
      </c>
      <c r="F107" s="3" t="s">
        <v>279</v>
      </c>
      <c r="G107" s="22">
        <v>0.28038249060535197</v>
      </c>
      <c r="H107" s="3" t="s">
        <v>328</v>
      </c>
      <c r="I107" s="22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2">
        <f>AVERAGE(G3:G107)</f>
        <v>0.27903239393887908</v>
      </c>
      <c r="H108" s="3" t="s">
        <v>150</v>
      </c>
      <c r="I108" s="22">
        <f>AVERAGE(I3:I107)</f>
        <v>0.19375988535509206</v>
      </c>
    </row>
    <row r="109" spans="1:9" ht="15" thickTop="1" thickBot="1" x14ac:dyDescent="0.5">
      <c r="B109" s="3" t="s">
        <v>388</v>
      </c>
      <c r="C109" s="3">
        <f>STDEV(C3:C107)</f>
        <v>6.4495916018765226E-2</v>
      </c>
      <c r="D109" s="3" t="s">
        <v>388</v>
      </c>
      <c r="E109" s="3">
        <f>STDEV(E3:E107)</f>
        <v>6.2505076945051918E-2</v>
      </c>
      <c r="F109" s="3" t="s">
        <v>388</v>
      </c>
      <c r="G109" s="22">
        <f>STDEV(G3:G107)</f>
        <v>3.6779388162641091E-2</v>
      </c>
      <c r="H109" s="3" t="s">
        <v>388</v>
      </c>
      <c r="I109" s="22">
        <f>STDEV(I3:I107)</f>
        <v>5.191832812020656E-2</v>
      </c>
    </row>
    <row r="110" spans="1:9" ht="15" thickTop="1" thickBot="1" x14ac:dyDescent="0.5">
      <c r="B110" s="3" t="s">
        <v>389</v>
      </c>
      <c r="C110" s="22">
        <f>C108-1.96*C109/SQRT(105)</f>
        <v>0.21305651764935854</v>
      </c>
      <c r="D110" s="3" t="s">
        <v>389</v>
      </c>
      <c r="E110" s="22">
        <f>E108-1.96*E109/SQRT(105)</f>
        <v>0.1212972370183633</v>
      </c>
      <c r="F110" s="3" t="s">
        <v>389</v>
      </c>
      <c r="G110" s="22">
        <f>G108-1.96*G109/SQRT(105)</f>
        <v>0.27199736445105799</v>
      </c>
      <c r="H110" s="3" t="s">
        <v>389</v>
      </c>
      <c r="I110" s="22">
        <f>I108-1.96*I109/SQRT(105)</f>
        <v>0.18382913371591647</v>
      </c>
    </row>
    <row r="111" spans="1:9" ht="15" thickTop="1" thickBot="1" x14ac:dyDescent="0.5">
      <c r="B111" s="3" t="s">
        <v>390</v>
      </c>
      <c r="C111" s="22">
        <f>C108+1.96*C109/SQRT(105)</f>
        <v>0.23772961275521595</v>
      </c>
      <c r="D111" s="3" t="s">
        <v>390</v>
      </c>
      <c r="E111" s="22">
        <f>E108+1.96*E109/SQRT(105)</f>
        <v>0.14520873100529261</v>
      </c>
      <c r="F111" s="3" t="s">
        <v>390</v>
      </c>
      <c r="G111" s="22">
        <f>G108+1.96*G109/SQRT(105)</f>
        <v>0.28606742342670016</v>
      </c>
      <c r="H111" s="3" t="s">
        <v>390</v>
      </c>
      <c r="I111" s="22">
        <f>I108+1.96*I109/SQRT(105)</f>
        <v>0.20369063699426765</v>
      </c>
    </row>
    <row r="112" spans="1:9" ht="15" thickTop="1" thickBot="1" x14ac:dyDescent="0.5">
      <c r="B112" s="1" t="s">
        <v>367</v>
      </c>
      <c r="C112" s="1">
        <f>COUNTIF(B3:B107, "(1, 0, 0)")</f>
        <v>44</v>
      </c>
      <c r="D112" s="1" t="s">
        <v>367</v>
      </c>
      <c r="E112" s="1">
        <f>COUNTIF(D3:D107, "(1, 0, 0)")</f>
        <v>70</v>
      </c>
      <c r="F112" s="3" t="s">
        <v>317</v>
      </c>
      <c r="G112">
        <f>MIN(G3:G107)</f>
        <v>0.15762650669672201</v>
      </c>
      <c r="H112" s="3" t="s">
        <v>290</v>
      </c>
      <c r="I112">
        <f>MIN(I3:I107)</f>
        <v>0.12630520318834601</v>
      </c>
    </row>
    <row r="113" spans="2:9" ht="14.65" thickTop="1" x14ac:dyDescent="0.45">
      <c r="B113" s="1" t="s">
        <v>369</v>
      </c>
      <c r="C113" s="1">
        <f>COUNTIF(B3:B107, "(11, 0, 1)")</f>
        <v>21</v>
      </c>
      <c r="D113" s="1" t="s">
        <v>369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opLeftCell="I46" workbookViewId="0">
      <selection activeCell="S56" sqref="S56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8.46484375" style="17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154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353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361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356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355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338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362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359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360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358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/>
      <c r="T48" s="18"/>
      <c r="U48" s="18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/>
      <c r="T50" s="18"/>
      <c r="U50" s="18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/>
      <c r="T51" s="18"/>
      <c r="U51" s="18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/>
      <c r="T52" s="18"/>
      <c r="U52" s="18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/>
      <c r="T64" s="18"/>
      <c r="U64" s="18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/>
      <c r="T65" s="18"/>
      <c r="U65" s="18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/>
      <c r="T66" s="18"/>
      <c r="U66" s="18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/>
      <c r="T67" s="18"/>
      <c r="U67" s="18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356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365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182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357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351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352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353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354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363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364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85" workbookViewId="0">
      <selection activeCell="B4" sqref="B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211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210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3" t="s">
        <v>199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3" t="s">
        <v>213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abSelected="1" workbookViewId="0">
      <selection activeCell="F13" sqref="F1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>
        <v>0.85470537960074</v>
      </c>
      <c r="C8" s="21">
        <v>0.69063366468371301</v>
      </c>
      <c r="D8" s="21">
        <v>1.2738450152043299</v>
      </c>
      <c r="E8" s="21">
        <v>1.35844472398659</v>
      </c>
      <c r="F8" s="21">
        <v>1.2724443214423999</v>
      </c>
      <c r="G8" s="21">
        <f>AVERAGE(B8:F8)</f>
        <v>1.0900146209835546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>
        <f t="shared" ref="B9:M9" si="1">AVERAGE(B8:B8)</f>
        <v>0.85470537960074</v>
      </c>
      <c r="C9" s="21">
        <f t="shared" si="1"/>
        <v>0.69063366468371301</v>
      </c>
      <c r="D9" s="21">
        <f t="shared" si="1"/>
        <v>1.2738450152043299</v>
      </c>
      <c r="E9" s="21">
        <f t="shared" si="1"/>
        <v>1.35844472398659</v>
      </c>
      <c r="F9" s="21">
        <f t="shared" si="1"/>
        <v>1.2724443214423999</v>
      </c>
      <c r="G9" s="21">
        <f t="shared" si="1"/>
        <v>1.0900146209835546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263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>
        <v>0.57583363875746896</v>
      </c>
      <c r="I13" s="21">
        <v>0.774332832323264</v>
      </c>
      <c r="J13" s="21">
        <v>0.85435759043529202</v>
      </c>
      <c r="K13" s="21">
        <v>0.48810028609287498</v>
      </c>
      <c r="L13" s="21">
        <v>0.78064437547976895</v>
      </c>
      <c r="M13" s="21">
        <f>AVERAGE(H13:L13)</f>
        <v>0.69465374461773377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>
        <v>0.82663240323557996</v>
      </c>
      <c r="I14" s="21">
        <v>0.99311578949343104</v>
      </c>
      <c r="J14" s="21">
        <v>1.7050254598997101</v>
      </c>
      <c r="K14" s="21">
        <v>2.0759458344168502</v>
      </c>
      <c r="L14" s="21">
        <v>0.77788565476620997</v>
      </c>
      <c r="M14" s="21">
        <f t="shared" ref="M14:M15" si="3">AVERAGE(H14:L14)</f>
        <v>1.2757210283623563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>
        <v>2.1501899892380099</v>
      </c>
      <c r="I15" s="21">
        <v>0.62041800540840197</v>
      </c>
      <c r="J15" s="21">
        <v>2.1872995886319999</v>
      </c>
      <c r="K15" s="21">
        <v>1.0428333518940001</v>
      </c>
      <c r="L15" s="21">
        <v>1.0136569469116301</v>
      </c>
      <c r="M15" s="21">
        <f t="shared" si="3"/>
        <v>1.4028795764168085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>
        <f t="shared" si="4"/>
        <v>1.1842186770770196</v>
      </c>
      <c r="I16" s="21">
        <f t="shared" si="4"/>
        <v>0.79595554240836563</v>
      </c>
      <c r="J16" s="21">
        <f t="shared" si="4"/>
        <v>1.5822275463223339</v>
      </c>
      <c r="K16" s="21">
        <f t="shared" si="4"/>
        <v>1.2022931574679083</v>
      </c>
      <c r="L16" s="21">
        <f t="shared" si="4"/>
        <v>0.85739565905253634</v>
      </c>
      <c r="M16" s="21">
        <f t="shared" si="4"/>
        <v>1.1244181164656328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>
        <v>1.0804771793089001</v>
      </c>
      <c r="C19" s="21">
        <v>1.0587269475269201</v>
      </c>
      <c r="D19" s="21">
        <v>0.79262981313582004</v>
      </c>
      <c r="E19" s="21">
        <v>0.79577285326738501</v>
      </c>
      <c r="F19" s="21">
        <v>0.41572833556682098</v>
      </c>
      <c r="G19" s="21">
        <f>AVERAGE(B19:F19)</f>
        <v>0.82866702576116924</v>
      </c>
      <c r="H19" s="21">
        <v>0.97164594377701696</v>
      </c>
      <c r="I19" s="21">
        <v>1.138445183407</v>
      </c>
      <c r="J19" s="21">
        <v>1.2563173624644799</v>
      </c>
      <c r="K19" s="21">
        <v>0.624391959728123</v>
      </c>
      <c r="L19" s="21">
        <v>0.48918040643696598</v>
      </c>
      <c r="M19" s="21">
        <f>AVERAGE(H19:L19)</f>
        <v>0.89599617116271713</v>
      </c>
    </row>
    <row r="20" spans="1:14" ht="14.65" thickBot="1" x14ac:dyDescent="0.5">
      <c r="A20" s="20" t="s">
        <v>32</v>
      </c>
      <c r="B20" s="21">
        <v>1.0081204486106401</v>
      </c>
      <c r="C20" s="21">
        <v>0.93386296961140802</v>
      </c>
      <c r="D20" s="21">
        <v>1.72921457879051</v>
      </c>
      <c r="E20" s="21">
        <v>1.1552270460773799</v>
      </c>
      <c r="F20" s="21">
        <v>1.3506837800167899</v>
      </c>
      <c r="G20" s="21">
        <f t="shared" ref="G20:G21" si="5">AVERAGE(B20:F20)</f>
        <v>1.2354217646213457</v>
      </c>
      <c r="H20" s="21">
        <v>0.95120795071950304</v>
      </c>
      <c r="I20" s="21">
        <v>1.17480322402517</v>
      </c>
      <c r="J20" s="21">
        <v>1.7920285234901201</v>
      </c>
      <c r="K20" s="21">
        <v>1.9306547429410099</v>
      </c>
      <c r="L20" s="21">
        <v>1.5077674600031099</v>
      </c>
      <c r="M20" s="21">
        <f t="shared" ref="M20:M21" si="6">AVERAGE(H20:L20)</f>
        <v>1.4712923802357825</v>
      </c>
    </row>
    <row r="21" spans="1:14" ht="14.65" thickBot="1" x14ac:dyDescent="0.5">
      <c r="A21" s="20" t="s">
        <v>33</v>
      </c>
      <c r="B21" s="21">
        <v>0.88528562200225802</v>
      </c>
      <c r="C21" s="21">
        <v>1.9462798749313801</v>
      </c>
      <c r="D21" s="21">
        <v>2.11952994517896</v>
      </c>
      <c r="E21" s="21">
        <v>1.1639856679801199</v>
      </c>
      <c r="F21" s="21">
        <v>0.79401300578858203</v>
      </c>
      <c r="G21" s="21">
        <f t="shared" si="5"/>
        <v>1.3818188231762598</v>
      </c>
      <c r="H21" s="21">
        <v>1.3015277185874301</v>
      </c>
      <c r="I21" s="21">
        <v>2.4559577636671999</v>
      </c>
      <c r="J21" s="21">
        <v>2.29276533068917</v>
      </c>
      <c r="K21" s="21">
        <v>1.53623815906034</v>
      </c>
      <c r="L21" s="21">
        <v>0.75374520506436204</v>
      </c>
      <c r="M21" s="21">
        <f t="shared" si="6"/>
        <v>1.6680468354137001</v>
      </c>
    </row>
    <row r="22" spans="1:14" ht="14.65" thickBot="1" x14ac:dyDescent="0.5">
      <c r="A22" s="20" t="s">
        <v>150</v>
      </c>
      <c r="B22" s="21">
        <f t="shared" ref="B22:M22" si="7">AVERAGE(B19:B21)</f>
        <v>0.99129441664059958</v>
      </c>
      <c r="C22" s="21">
        <f t="shared" si="7"/>
        <v>1.3129565973565693</v>
      </c>
      <c r="D22" s="21">
        <f t="shared" si="7"/>
        <v>1.5471247790350968</v>
      </c>
      <c r="E22" s="21">
        <f t="shared" si="7"/>
        <v>1.0383285224416283</v>
      </c>
      <c r="F22" s="21">
        <f t="shared" si="7"/>
        <v>0.85347504045739775</v>
      </c>
      <c r="G22" s="21">
        <f t="shared" si="7"/>
        <v>1.1486358711862581</v>
      </c>
      <c r="H22" s="21">
        <f t="shared" si="7"/>
        <v>1.0747938710279834</v>
      </c>
      <c r="I22" s="21">
        <f t="shared" si="7"/>
        <v>1.5897353903664566</v>
      </c>
      <c r="J22" s="21">
        <f t="shared" si="7"/>
        <v>1.780370405547923</v>
      </c>
      <c r="K22" s="21">
        <f t="shared" si="7"/>
        <v>1.3637616205764911</v>
      </c>
      <c r="L22" s="21">
        <f t="shared" si="7"/>
        <v>0.91689769050147929</v>
      </c>
      <c r="M22" s="21">
        <f t="shared" si="7"/>
        <v>1.3451117956040666</v>
      </c>
      <c r="N22" s="19"/>
    </row>
    <row r="23" spans="1:14" ht="14.65" thickBot="1" x14ac:dyDescent="0.5">
      <c r="A23" s="33" t="s">
        <v>264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1.1477809514095201</v>
      </c>
      <c r="C26" s="21">
        <v>0.74832017448474997</v>
      </c>
      <c r="D26" s="21">
        <v>0.88438131401127396</v>
      </c>
      <c r="E26" s="21">
        <v>0.909953017644622</v>
      </c>
      <c r="F26" s="21">
        <v>0.53208302660243101</v>
      </c>
      <c r="G26" s="21">
        <f>AVERAGE(B26:F26)</f>
        <v>0.8445036968305194</v>
      </c>
      <c r="H26" s="21">
        <v>0.811963596373802</v>
      </c>
      <c r="I26" s="21">
        <v>0.91994091666941702</v>
      </c>
      <c r="J26" s="21">
        <v>1.1014767408064501</v>
      </c>
      <c r="K26" s="21">
        <v>0.83530831748313195</v>
      </c>
      <c r="L26" s="21">
        <v>0.83870811243933296</v>
      </c>
      <c r="M26" s="21">
        <f>AVERAGE(H26:L26)</f>
        <v>0.90147953675442682</v>
      </c>
    </row>
    <row r="27" spans="1:14" ht="14.65" thickBot="1" x14ac:dyDescent="0.5">
      <c r="A27" s="20" t="s">
        <v>32</v>
      </c>
      <c r="B27" s="21">
        <v>1.5431541575654</v>
      </c>
      <c r="C27" s="21">
        <v>1.86615945478161</v>
      </c>
      <c r="D27" s="21">
        <v>1.9934512457326701</v>
      </c>
      <c r="E27" s="21">
        <v>1.43027776255837</v>
      </c>
      <c r="F27" s="21">
        <v>2.0798429762270398</v>
      </c>
      <c r="G27" s="21">
        <f t="shared" ref="G27:G31" si="8">AVERAGE(B27:F27)</f>
        <v>1.782577119373018</v>
      </c>
      <c r="H27" s="21">
        <v>0.89469254959725397</v>
      </c>
      <c r="I27" s="21">
        <v>0.88736279641031501</v>
      </c>
      <c r="J27" s="21">
        <v>1.70403259550219</v>
      </c>
      <c r="K27" s="21">
        <v>1.9341568650941801</v>
      </c>
      <c r="L27" s="21">
        <v>1.0836611805966501</v>
      </c>
      <c r="M27" s="21">
        <f t="shared" ref="M27:M31" si="9">AVERAGE(H27:L27)</f>
        <v>1.3007811974401178</v>
      </c>
    </row>
    <row r="28" spans="1:14" ht="14.65" thickBot="1" x14ac:dyDescent="0.5">
      <c r="A28" s="20" t="s">
        <v>33</v>
      </c>
      <c r="B28" s="21">
        <v>1.2021195543054</v>
      </c>
      <c r="C28" s="21">
        <v>1.26943702934186</v>
      </c>
      <c r="D28" s="21">
        <v>2.4715670670690901</v>
      </c>
      <c r="E28" s="21">
        <v>1.15898559552071</v>
      </c>
      <c r="F28" s="21">
        <v>0.73864794402341705</v>
      </c>
      <c r="G28" s="21">
        <f t="shared" si="8"/>
        <v>1.3681514380520954</v>
      </c>
      <c r="H28" s="21">
        <v>1.3866403183815601</v>
      </c>
      <c r="I28" s="21">
        <v>0.87253751027093096</v>
      </c>
      <c r="J28" s="21">
        <v>2.1523246842576098</v>
      </c>
      <c r="K28" s="21">
        <v>1.17285159953581</v>
      </c>
      <c r="L28" s="21">
        <v>0.78338304088000499</v>
      </c>
      <c r="M28" s="21">
        <f t="shared" si="9"/>
        <v>1.2735474306651831</v>
      </c>
    </row>
    <row r="29" spans="1:14" ht="14.65" thickBot="1" x14ac:dyDescent="0.5">
      <c r="A29" s="20" t="s">
        <v>201</v>
      </c>
      <c r="B29" s="21">
        <v>1.06979550298545</v>
      </c>
      <c r="C29" s="21">
        <v>1.51411472149938</v>
      </c>
      <c r="D29" s="21">
        <v>2.4715869990961701</v>
      </c>
      <c r="E29" s="21">
        <v>2.15464124839652</v>
      </c>
      <c r="F29" s="21">
        <v>1.37757689277899</v>
      </c>
      <c r="G29" s="21">
        <f t="shared" si="8"/>
        <v>1.7175430729513022</v>
      </c>
      <c r="H29" s="21">
        <v>1.31112533221149</v>
      </c>
      <c r="I29" s="21">
        <v>0.75638711193867703</v>
      </c>
      <c r="J29" s="21">
        <v>3.0980465051903998</v>
      </c>
      <c r="K29" s="21">
        <v>2.1145516965381499</v>
      </c>
      <c r="L29" s="21">
        <v>0.98754998326705201</v>
      </c>
      <c r="M29" s="21">
        <f t="shared" si="9"/>
        <v>1.6535321258291535</v>
      </c>
    </row>
    <row r="30" spans="1:14" ht="14.65" thickBot="1" x14ac:dyDescent="0.5">
      <c r="A30" s="20" t="s">
        <v>202</v>
      </c>
      <c r="B30" s="21">
        <v>0.83486582711825996</v>
      </c>
      <c r="C30" s="21">
        <v>1.2372199833775199</v>
      </c>
      <c r="D30" s="21">
        <v>2.9851574662593401</v>
      </c>
      <c r="E30" s="21">
        <v>2.16349869910731</v>
      </c>
      <c r="F30" s="21">
        <v>0.98142505496936505</v>
      </c>
      <c r="G30" s="21">
        <f t="shared" si="8"/>
        <v>1.640433406166359</v>
      </c>
      <c r="H30" s="21">
        <v>1.46712813168283</v>
      </c>
      <c r="I30" s="21">
        <v>1.0282836996351501</v>
      </c>
      <c r="J30" s="21">
        <v>3.7712797612486799</v>
      </c>
      <c r="K30" s="21">
        <v>2.3137621569778002</v>
      </c>
      <c r="L30" s="21">
        <v>1.1999853829477001</v>
      </c>
      <c r="M30" s="21">
        <f t="shared" si="9"/>
        <v>1.956087826498432</v>
      </c>
    </row>
    <row r="31" spans="1:14" ht="14.65" thickBot="1" x14ac:dyDescent="0.5">
      <c r="A31" s="20" t="s">
        <v>203</v>
      </c>
      <c r="B31" s="21">
        <v>1.1352731468519399</v>
      </c>
      <c r="C31" s="21">
        <v>1.78239471334077</v>
      </c>
      <c r="D31" s="21">
        <v>3.1723799947584501</v>
      </c>
      <c r="E31" s="21">
        <v>3.2674482983944602</v>
      </c>
      <c r="F31" s="21">
        <v>1.0010483862113999</v>
      </c>
      <c r="G31" s="21">
        <f t="shared" si="8"/>
        <v>2.0717089079114039</v>
      </c>
      <c r="H31" s="21">
        <v>2.1887330371472902</v>
      </c>
      <c r="I31" s="21">
        <v>1.09727240702882</v>
      </c>
      <c r="J31" s="21">
        <v>4.95048633097724</v>
      </c>
      <c r="K31" s="21">
        <v>2.7262791817400398</v>
      </c>
      <c r="L31" s="21">
        <v>1.6553821508193201</v>
      </c>
      <c r="M31" s="21">
        <f t="shared" si="9"/>
        <v>2.5236306215425421</v>
      </c>
    </row>
    <row r="32" spans="1:14" ht="14.65" thickBot="1" x14ac:dyDescent="0.5">
      <c r="A32" s="20" t="s">
        <v>150</v>
      </c>
      <c r="B32" s="21">
        <f t="shared" ref="B32:M32" si="10">AVERAGE(B26:B31)</f>
        <v>1.1554981900393284</v>
      </c>
      <c r="C32" s="21">
        <f t="shared" si="10"/>
        <v>1.4029410128043149</v>
      </c>
      <c r="D32" s="21">
        <f t="shared" si="10"/>
        <v>2.3297540144878326</v>
      </c>
      <c r="E32" s="21">
        <f t="shared" si="10"/>
        <v>1.8474674369369986</v>
      </c>
      <c r="F32" s="21">
        <f t="shared" si="10"/>
        <v>1.1184373801354404</v>
      </c>
      <c r="G32" s="21">
        <f t="shared" si="10"/>
        <v>1.5708196068807829</v>
      </c>
      <c r="H32" s="21">
        <f t="shared" si="10"/>
        <v>1.343380494232371</v>
      </c>
      <c r="I32" s="21">
        <f t="shared" si="10"/>
        <v>0.926964073658885</v>
      </c>
      <c r="J32" s="21">
        <f t="shared" si="10"/>
        <v>2.7962744363304282</v>
      </c>
      <c r="K32" s="21">
        <f t="shared" si="10"/>
        <v>1.8494849695615185</v>
      </c>
      <c r="L32" s="21">
        <f t="shared" si="10"/>
        <v>1.0914449751583433</v>
      </c>
      <c r="M32" s="21">
        <f t="shared" si="10"/>
        <v>1.6015097897883093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0.58744686383216904</v>
      </c>
      <c r="C35" s="21">
        <v>0.98755931499677896</v>
      </c>
      <c r="D35" s="21">
        <v>0.78227658594151595</v>
      </c>
      <c r="E35" s="21">
        <v>1.1362108968879101</v>
      </c>
      <c r="F35" s="21">
        <v>0.57912907499868604</v>
      </c>
      <c r="G35" s="21">
        <f>AVERAGE(B35:F35)</f>
        <v>0.81452454733141211</v>
      </c>
      <c r="H35" s="21">
        <v>1.18934585246227</v>
      </c>
      <c r="I35" s="21">
        <v>0.92163585646707802</v>
      </c>
      <c r="J35" s="21">
        <v>1.04458380454473</v>
      </c>
      <c r="K35" s="21">
        <v>1.3204570833665701</v>
      </c>
      <c r="L35" s="21">
        <v>0.90962292526224897</v>
      </c>
      <c r="M35" s="21">
        <f>AVERAGE(H35:L35)</f>
        <v>1.0771291044205793</v>
      </c>
    </row>
    <row r="36" spans="1:13" ht="14.65" thickBot="1" x14ac:dyDescent="0.5">
      <c r="A36" s="20" t="s">
        <v>32</v>
      </c>
      <c r="B36" s="21">
        <v>1.8602679022812201</v>
      </c>
      <c r="C36" s="21">
        <v>2.2272203489546301</v>
      </c>
      <c r="D36" s="21">
        <v>1.93309040404459</v>
      </c>
      <c r="E36" s="21">
        <v>2.2562059600326299</v>
      </c>
      <c r="F36" s="21">
        <v>0.91499700962802299</v>
      </c>
      <c r="G36" s="21">
        <f t="shared" ref="G36:G40" si="11">AVERAGE(B36:F36)</f>
        <v>1.8383563249882182</v>
      </c>
      <c r="H36" s="21">
        <v>2.8660782035937098</v>
      </c>
      <c r="I36" s="21">
        <v>3.49843097878257</v>
      </c>
      <c r="J36" s="21">
        <v>2.8302686818920901</v>
      </c>
      <c r="K36" s="21">
        <v>4.5501922454086197</v>
      </c>
      <c r="L36" s="21">
        <v>3.2350840876141902</v>
      </c>
      <c r="M36" s="21">
        <f t="shared" ref="M36:M40" si="12">AVERAGE(H36:L36)</f>
        <v>3.3960108394582358</v>
      </c>
    </row>
    <row r="37" spans="1:13" ht="14.65" thickBot="1" x14ac:dyDescent="0.5">
      <c r="A37" s="20" t="s">
        <v>33</v>
      </c>
      <c r="B37" s="21">
        <v>0.92147546529288504</v>
      </c>
      <c r="C37" s="21">
        <v>1.8614924999198199</v>
      </c>
      <c r="D37" s="21">
        <v>2.1184412003175201</v>
      </c>
      <c r="E37" s="21">
        <v>2.2202506005508602</v>
      </c>
      <c r="F37" s="21">
        <v>1.0978591123005299</v>
      </c>
      <c r="G37" s="21">
        <f t="shared" si="11"/>
        <v>1.6439037756763231</v>
      </c>
      <c r="H37" s="21">
        <v>1.11381346582872</v>
      </c>
      <c r="I37" s="21">
        <v>1.8692980253459499</v>
      </c>
      <c r="J37" s="21">
        <v>2.77841557855329</v>
      </c>
      <c r="K37" s="21">
        <v>2.7264950000564201</v>
      </c>
      <c r="L37" s="21">
        <v>1.54238992556365</v>
      </c>
      <c r="M37" s="21">
        <f t="shared" si="12"/>
        <v>2.0060823990696059</v>
      </c>
    </row>
    <row r="38" spans="1:13" ht="14.65" thickBot="1" x14ac:dyDescent="0.5">
      <c r="A38" s="20" t="s">
        <v>201</v>
      </c>
      <c r="B38" s="21">
        <v>1.5131995464897201</v>
      </c>
      <c r="C38" s="21">
        <v>2.65745351396524</v>
      </c>
      <c r="D38" s="21">
        <v>2.8237633133989699</v>
      </c>
      <c r="E38" s="21">
        <v>3.3738247750644899</v>
      </c>
      <c r="F38" s="21">
        <v>0.96197279670159097</v>
      </c>
      <c r="G38" s="21">
        <f t="shared" si="11"/>
        <v>2.2660427891240023</v>
      </c>
      <c r="H38" s="21">
        <v>1.3769380547663099</v>
      </c>
      <c r="I38" s="21">
        <v>3.6001455964462199</v>
      </c>
      <c r="J38" s="21">
        <v>3.05090577635668</v>
      </c>
      <c r="K38" s="21">
        <v>2.4580726708240399</v>
      </c>
      <c r="L38" s="21">
        <v>1.53799538125838</v>
      </c>
      <c r="M38" s="21">
        <f t="shared" si="12"/>
        <v>2.4048114959303257</v>
      </c>
    </row>
    <row r="39" spans="1:13" ht="14.65" thickBot="1" x14ac:dyDescent="0.5">
      <c r="A39" s="20" t="s">
        <v>202</v>
      </c>
      <c r="B39" s="21">
        <v>2.3835111270625902</v>
      </c>
      <c r="C39" s="21">
        <v>2.44246278708325</v>
      </c>
      <c r="D39" s="21">
        <v>3.18740141700364</v>
      </c>
      <c r="E39" s="21">
        <v>3.6998894286689001</v>
      </c>
      <c r="F39" s="21">
        <v>1.3963405392933299</v>
      </c>
      <c r="G39" s="21">
        <f t="shared" si="11"/>
        <v>2.6219210598223421</v>
      </c>
      <c r="H39" s="21">
        <v>1.86645047908057</v>
      </c>
      <c r="I39" s="21">
        <v>5.0445066151297304</v>
      </c>
      <c r="J39" s="21">
        <v>3.52840254455564</v>
      </c>
      <c r="K39" s="21">
        <v>2.5522745565397802</v>
      </c>
      <c r="L39" s="21">
        <v>1.4166550798434101</v>
      </c>
      <c r="M39" s="21">
        <f t="shared" si="12"/>
        <v>2.8816578550298262</v>
      </c>
    </row>
    <row r="40" spans="1:13" ht="14.65" thickBot="1" x14ac:dyDescent="0.5">
      <c r="A40" s="20" t="s">
        <v>203</v>
      </c>
      <c r="B40" s="21">
        <v>4.2368155021613996</v>
      </c>
      <c r="C40" s="21">
        <v>3.75411545382488</v>
      </c>
      <c r="D40" s="21">
        <v>3.7883560829281002</v>
      </c>
      <c r="E40" s="21">
        <v>4.9522338412938298</v>
      </c>
      <c r="F40" s="21">
        <v>1.5001228447720201</v>
      </c>
      <c r="G40" s="21">
        <f t="shared" si="11"/>
        <v>3.6463287449960453</v>
      </c>
      <c r="H40" s="21">
        <v>3.9804284056389498</v>
      </c>
      <c r="I40" s="21">
        <v>4.7817984763674097</v>
      </c>
      <c r="J40" s="21">
        <v>4.5593508383410803</v>
      </c>
      <c r="K40" s="21">
        <v>3.91981672424496</v>
      </c>
      <c r="L40" s="21">
        <v>2.8046257083366002</v>
      </c>
      <c r="M40" s="21">
        <f t="shared" si="12"/>
        <v>4.009204030585801</v>
      </c>
    </row>
    <row r="41" spans="1:13" ht="14.65" thickBot="1" x14ac:dyDescent="0.5">
      <c r="A41" s="20" t="s">
        <v>150</v>
      </c>
      <c r="B41" s="21">
        <f t="shared" ref="B41:M41" si="13">AVERAGE(B35:B40)</f>
        <v>1.9171194011866639</v>
      </c>
      <c r="C41" s="21">
        <f t="shared" si="13"/>
        <v>2.3217173197907663</v>
      </c>
      <c r="D41" s="21">
        <f t="shared" si="13"/>
        <v>2.4388881672723897</v>
      </c>
      <c r="E41" s="21">
        <f t="shared" si="13"/>
        <v>2.9397692504164366</v>
      </c>
      <c r="F41" s="21">
        <f t="shared" si="13"/>
        <v>1.0750702296156966</v>
      </c>
      <c r="G41" s="21">
        <f t="shared" si="13"/>
        <v>2.1385128736563908</v>
      </c>
      <c r="H41" s="21">
        <f t="shared" si="13"/>
        <v>2.0655090768950881</v>
      </c>
      <c r="I41" s="21">
        <f t="shared" si="13"/>
        <v>3.2859692580898265</v>
      </c>
      <c r="J41" s="21">
        <f t="shared" si="13"/>
        <v>2.9653212040405847</v>
      </c>
      <c r="K41" s="21">
        <f t="shared" si="13"/>
        <v>2.9212180467400644</v>
      </c>
      <c r="L41" s="21">
        <f t="shared" si="13"/>
        <v>1.9077288513130799</v>
      </c>
      <c r="M41" s="21">
        <f t="shared" si="13"/>
        <v>2.629149287415729</v>
      </c>
    </row>
    <row r="42" spans="1:13" ht="14.65" thickBot="1" x14ac:dyDescent="0.5">
      <c r="A42" s="33" t="s">
        <v>265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0.96664622384975496</v>
      </c>
      <c r="C45" s="21">
        <v>0.62992343824023</v>
      </c>
      <c r="D45" s="21">
        <v>0.73028440480684098</v>
      </c>
      <c r="E45" s="21">
        <v>0.51519974660852197</v>
      </c>
      <c r="F45" s="21">
        <v>0.97394598350299399</v>
      </c>
      <c r="G45" s="21">
        <f>AVERAGE(B45:F45)</f>
        <v>0.76319995940166829</v>
      </c>
      <c r="H45" s="21">
        <v>1.64313794575324</v>
      </c>
      <c r="I45" s="21">
        <v>1.4591731650884801</v>
      </c>
      <c r="J45" s="21">
        <v>1.16401334857959</v>
      </c>
      <c r="K45" s="21">
        <v>1.31970785797788</v>
      </c>
      <c r="L45" s="21">
        <v>0.89713093313696501</v>
      </c>
      <c r="M45" s="21">
        <f>AVERAGE(H45:L45)</f>
        <v>1.2966326501072309</v>
      </c>
    </row>
    <row r="46" spans="1:13" ht="14.65" thickBot="1" x14ac:dyDescent="0.5">
      <c r="A46" s="20" t="s">
        <v>32</v>
      </c>
      <c r="B46" s="21">
        <v>1.3865779417020301</v>
      </c>
      <c r="C46" s="21">
        <v>1.20292332543341</v>
      </c>
      <c r="D46" s="21">
        <v>3.1930674008182902</v>
      </c>
      <c r="E46" s="21">
        <v>2.0933067234904201</v>
      </c>
      <c r="F46" s="21">
        <v>1.4165139140049701</v>
      </c>
      <c r="G46" s="21">
        <f t="shared" ref="G46:G56" si="14">AVERAGE(B46:F46)</f>
        <v>1.858477861089824</v>
      </c>
      <c r="H46" s="21">
        <v>2.61564881624638</v>
      </c>
      <c r="I46" s="21">
        <v>2.4753202767623499</v>
      </c>
      <c r="J46" s="21">
        <v>6.1014558130403804</v>
      </c>
      <c r="K46" s="21">
        <v>4.2956980762728696</v>
      </c>
      <c r="L46" s="21">
        <v>3.3183381505118001</v>
      </c>
      <c r="M46" s="21">
        <f t="shared" ref="M46:M56" si="15">AVERAGE(H46:L46)</f>
        <v>3.7612922265667557</v>
      </c>
    </row>
    <row r="47" spans="1:13" ht="14.65" thickBot="1" x14ac:dyDescent="0.5">
      <c r="A47" s="20" t="s">
        <v>33</v>
      </c>
      <c r="B47" s="21">
        <v>0.91463259518995799</v>
      </c>
      <c r="C47" s="21">
        <v>0.85703935277416099</v>
      </c>
      <c r="D47" s="21">
        <v>1.9901918815528901</v>
      </c>
      <c r="E47" s="21">
        <v>1.3495201812967199</v>
      </c>
      <c r="F47" s="21">
        <v>2.4280297648206099</v>
      </c>
      <c r="G47" s="21">
        <f t="shared" si="14"/>
        <v>1.5078827551268676</v>
      </c>
      <c r="H47" s="21">
        <v>3.9215741097959702</v>
      </c>
      <c r="I47" s="21">
        <v>1.70347390051991</v>
      </c>
      <c r="J47" s="21">
        <v>2.94303341548882</v>
      </c>
      <c r="K47" s="21">
        <v>2.4315183290123099</v>
      </c>
      <c r="L47" s="21">
        <v>1.0047138330312599</v>
      </c>
      <c r="M47" s="21">
        <f t="shared" si="15"/>
        <v>2.400862717569654</v>
      </c>
    </row>
    <row r="48" spans="1:13" ht="14.65" thickBot="1" x14ac:dyDescent="0.5">
      <c r="A48" s="20" t="s">
        <v>201</v>
      </c>
      <c r="B48" s="21">
        <v>0.91226580617987496</v>
      </c>
      <c r="C48" s="21">
        <v>0.869126243839216</v>
      </c>
      <c r="D48" s="21">
        <v>2.93766564875127</v>
      </c>
      <c r="E48" s="21">
        <v>2.5070242946024202</v>
      </c>
      <c r="F48" s="21">
        <v>2.5679758025917301</v>
      </c>
      <c r="G48" s="21">
        <f t="shared" si="14"/>
        <v>1.9588115591929021</v>
      </c>
      <c r="H48" s="21">
        <v>2.1991878973057402</v>
      </c>
      <c r="I48" s="21">
        <v>1.3068997806370399</v>
      </c>
      <c r="J48" s="21">
        <v>2.6505711199130002</v>
      </c>
      <c r="K48" s="21">
        <v>2.4286821193599799</v>
      </c>
      <c r="L48" s="21">
        <v>1.1898613228117001</v>
      </c>
      <c r="M48" s="21">
        <f t="shared" si="15"/>
        <v>1.9550404480054919</v>
      </c>
    </row>
    <row r="49" spans="1:13" ht="14.65" thickBot="1" x14ac:dyDescent="0.5">
      <c r="A49" s="20" t="s">
        <v>202</v>
      </c>
      <c r="B49" s="21">
        <v>0.936826721369726</v>
      </c>
      <c r="C49" s="21">
        <v>1.4016413317677401</v>
      </c>
      <c r="D49" s="21">
        <v>3.71445705422936</v>
      </c>
      <c r="E49" s="21">
        <v>2.23985221074423</v>
      </c>
      <c r="F49" s="21">
        <v>2.6327186411458201</v>
      </c>
      <c r="G49" s="21">
        <f t="shared" si="14"/>
        <v>2.1850991918513754</v>
      </c>
      <c r="H49" s="21">
        <v>1.9177073507745399</v>
      </c>
      <c r="I49" s="21">
        <v>1.8849435090414099</v>
      </c>
      <c r="J49" s="21">
        <v>3.41549074949776</v>
      </c>
      <c r="K49" s="21">
        <v>2.52728984970092</v>
      </c>
      <c r="L49" s="21">
        <v>1.43621530895036</v>
      </c>
      <c r="M49" s="21">
        <f t="shared" si="15"/>
        <v>2.2363293535929976</v>
      </c>
    </row>
    <row r="50" spans="1:13" ht="14.65" thickBot="1" x14ac:dyDescent="0.5">
      <c r="A50" s="20" t="s">
        <v>203</v>
      </c>
      <c r="B50" s="21">
        <v>1.0214152141750299</v>
      </c>
      <c r="C50" s="21">
        <v>1.38251099504814</v>
      </c>
      <c r="D50" s="21">
        <v>3.3239233959713901</v>
      </c>
      <c r="E50" s="21">
        <v>3.1689090500317199</v>
      </c>
      <c r="F50" s="21">
        <v>3.1430945170809999</v>
      </c>
      <c r="G50" s="21">
        <f t="shared" si="14"/>
        <v>2.407970634461456</v>
      </c>
      <c r="H50" s="21">
        <v>2.4659393763634099</v>
      </c>
      <c r="I50" s="21">
        <v>2.1890983129119999</v>
      </c>
      <c r="J50" s="21">
        <v>5.15168531255497</v>
      </c>
      <c r="K50" s="21">
        <v>3.9002119467213299</v>
      </c>
      <c r="L50" s="21">
        <v>3.1073374607458901</v>
      </c>
      <c r="M50" s="21">
        <f t="shared" si="15"/>
        <v>3.3628544818595203</v>
      </c>
    </row>
    <row r="51" spans="1:13" ht="14.65" thickBot="1" x14ac:dyDescent="0.5">
      <c r="A51" s="20" t="s">
        <v>204</v>
      </c>
      <c r="B51" s="21">
        <v>1.0991244271810401</v>
      </c>
      <c r="C51" s="21">
        <v>1.8348673788455201</v>
      </c>
      <c r="D51" s="21">
        <v>3.07351740299397</v>
      </c>
      <c r="E51" s="21">
        <v>3.6239776949449798</v>
      </c>
      <c r="F51" s="21">
        <v>2.6728133490758101</v>
      </c>
      <c r="G51" s="21">
        <f t="shared" si="14"/>
        <v>2.4608600506082636</v>
      </c>
      <c r="H51" s="21">
        <v>2.321962019816</v>
      </c>
      <c r="I51" s="21">
        <v>2.3843075547605102</v>
      </c>
      <c r="J51" s="21">
        <v>5.5363466827684196</v>
      </c>
      <c r="K51" s="21">
        <v>4.1885007365740199</v>
      </c>
      <c r="L51" s="21">
        <v>3.3914658841618199</v>
      </c>
      <c r="M51" s="21">
        <f t="shared" si="15"/>
        <v>3.5645165756161541</v>
      </c>
    </row>
    <row r="52" spans="1:13" ht="14.65" thickBot="1" x14ac:dyDescent="0.5">
      <c r="A52" s="20" t="s">
        <v>205</v>
      </c>
      <c r="B52" s="21">
        <v>1.1699537346587701</v>
      </c>
      <c r="C52" s="21">
        <v>2.35712209882929</v>
      </c>
      <c r="D52" s="21">
        <v>3.1459463494265298</v>
      </c>
      <c r="E52" s="21">
        <v>3.1494045839030602</v>
      </c>
      <c r="F52" s="21">
        <v>2.2498561913413999</v>
      </c>
      <c r="G52" s="21">
        <f t="shared" si="14"/>
        <v>2.4144565916318101</v>
      </c>
      <c r="H52" s="21">
        <v>2.3740265231462399</v>
      </c>
      <c r="I52" s="21">
        <v>2.3193020896017602</v>
      </c>
      <c r="J52" s="21">
        <v>4.7785948264613998</v>
      </c>
      <c r="K52" s="21">
        <v>3.6950233302394699</v>
      </c>
      <c r="L52" s="21">
        <v>2.9651372000785399</v>
      </c>
      <c r="M52" s="21">
        <f t="shared" si="15"/>
        <v>3.2264167939054822</v>
      </c>
    </row>
    <row r="53" spans="1:13" ht="14.65" thickBot="1" x14ac:dyDescent="0.5">
      <c r="A53" s="20" t="s">
        <v>206</v>
      </c>
      <c r="B53" s="21">
        <v>1.3574078651596699</v>
      </c>
      <c r="C53" s="21">
        <v>2.9328306965872399</v>
      </c>
      <c r="D53" s="21">
        <v>2.5321214604767501</v>
      </c>
      <c r="E53" s="21">
        <v>2.4813849309715899</v>
      </c>
      <c r="F53" s="21">
        <v>1.9411727258576701</v>
      </c>
      <c r="G53" s="21">
        <f t="shared" si="14"/>
        <v>2.2489835358105839</v>
      </c>
      <c r="H53" s="21">
        <v>1.94973517897217</v>
      </c>
      <c r="I53" s="21">
        <v>2.3445066559091798</v>
      </c>
      <c r="J53" s="21">
        <v>3.77608564758328</v>
      </c>
      <c r="K53" s="21">
        <v>2.9423200718084299</v>
      </c>
      <c r="L53" s="21">
        <v>2.3401260345580899</v>
      </c>
      <c r="M53" s="21">
        <f t="shared" si="15"/>
        <v>2.6705547177662297</v>
      </c>
    </row>
    <row r="54" spans="1:13" ht="14.65" thickBot="1" x14ac:dyDescent="0.5">
      <c r="A54" s="20" t="s">
        <v>207</v>
      </c>
      <c r="B54" s="21">
        <v>1.16144753444496</v>
      </c>
      <c r="C54" s="21">
        <v>2.6260198397230199</v>
      </c>
      <c r="D54" s="21">
        <v>2.4332241731415198</v>
      </c>
      <c r="E54" s="21">
        <v>1.6331868393789399</v>
      </c>
      <c r="F54" s="21">
        <v>2.2135967641873702</v>
      </c>
      <c r="G54" s="21">
        <f t="shared" si="14"/>
        <v>2.0134950301751617</v>
      </c>
      <c r="H54" s="21">
        <v>1.51328923569677</v>
      </c>
      <c r="I54" s="21">
        <v>1.2281872349788201</v>
      </c>
      <c r="J54" s="21">
        <v>2.4188379148077099</v>
      </c>
      <c r="K54" s="21">
        <v>2.4370358441256501</v>
      </c>
      <c r="L54" s="21">
        <v>1.32818871078681</v>
      </c>
      <c r="M54" s="21">
        <f t="shared" si="15"/>
        <v>1.7851077880791522</v>
      </c>
    </row>
    <row r="55" spans="1:13" ht="14.65" thickBot="1" x14ac:dyDescent="0.5">
      <c r="A55" s="20" t="s">
        <v>208</v>
      </c>
      <c r="B55" s="21">
        <v>1.24367145819544</v>
      </c>
      <c r="C55" s="21">
        <v>2.4360222193796299</v>
      </c>
      <c r="D55" s="21">
        <v>2.2749709094134198</v>
      </c>
      <c r="E55" s="21">
        <v>1.51984288887406</v>
      </c>
      <c r="F55" s="21">
        <v>2.0769940135547098</v>
      </c>
      <c r="G55" s="21">
        <f t="shared" si="14"/>
        <v>1.910300297883452</v>
      </c>
      <c r="H55" s="21">
        <v>1.3628937611443499</v>
      </c>
      <c r="I55" s="21">
        <v>1.4053928711377699</v>
      </c>
      <c r="J55" s="21">
        <v>1.40689391244991</v>
      </c>
      <c r="K55" s="21">
        <v>1.6772245600203499</v>
      </c>
      <c r="L55" s="21">
        <v>0.89774682849785503</v>
      </c>
      <c r="M55" s="21">
        <f t="shared" si="15"/>
        <v>1.3500303866500469</v>
      </c>
    </row>
    <row r="56" spans="1:13" ht="14.65" thickBot="1" x14ac:dyDescent="0.5">
      <c r="A56" s="20" t="s">
        <v>209</v>
      </c>
      <c r="B56" s="21">
        <v>0.47494425309745297</v>
      </c>
      <c r="C56" s="21">
        <v>1.7880644422709799</v>
      </c>
      <c r="D56" s="21">
        <v>1.65771187064287</v>
      </c>
      <c r="E56" s="21">
        <v>2.6116743308686798</v>
      </c>
      <c r="F56" s="21">
        <v>1.8712304409997</v>
      </c>
      <c r="G56" s="21">
        <f t="shared" si="14"/>
        <v>1.6807250675759366</v>
      </c>
      <c r="H56" s="21">
        <v>3.3331301826636799</v>
      </c>
      <c r="I56" s="21">
        <v>1.3416082137602801</v>
      </c>
      <c r="J56" s="21">
        <v>3.41630080423595</v>
      </c>
      <c r="K56" s="21">
        <v>3.7887616900515102</v>
      </c>
      <c r="L56" s="21">
        <v>2.4992187811766602</v>
      </c>
      <c r="M56" s="21">
        <f t="shared" si="15"/>
        <v>2.8758039343776161</v>
      </c>
    </row>
    <row r="57" spans="1:13" ht="14.65" thickBot="1" x14ac:dyDescent="0.5">
      <c r="A57" s="20" t="s">
        <v>150</v>
      </c>
      <c r="B57" s="21">
        <f t="shared" ref="B57:M57" si="16">AVERAGE(B45:B56)</f>
        <v>1.0537428146003089</v>
      </c>
      <c r="C57" s="21">
        <f t="shared" si="16"/>
        <v>1.6931742802282148</v>
      </c>
      <c r="D57" s="21">
        <f t="shared" si="16"/>
        <v>2.5839234960187585</v>
      </c>
      <c r="E57" s="21">
        <f t="shared" si="16"/>
        <v>2.2411069563096118</v>
      </c>
      <c r="F57" s="21">
        <f t="shared" si="16"/>
        <v>2.1823285090136486</v>
      </c>
      <c r="G57" s="21">
        <f t="shared" si="16"/>
        <v>1.9508552112341082</v>
      </c>
      <c r="H57" s="21">
        <f t="shared" si="16"/>
        <v>2.3015193664732072</v>
      </c>
      <c r="I57" s="21">
        <f t="shared" si="16"/>
        <v>1.8368511304257924</v>
      </c>
      <c r="J57" s="21">
        <f t="shared" si="16"/>
        <v>3.5632757956150996</v>
      </c>
      <c r="K57" s="21">
        <f t="shared" si="16"/>
        <v>2.9693312009887265</v>
      </c>
      <c r="L57" s="21">
        <f t="shared" si="16"/>
        <v>2.031290037370646</v>
      </c>
      <c r="M57" s="21">
        <f t="shared" si="16"/>
        <v>2.540453506174694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0.77006486442625099</v>
      </c>
      <c r="C60" s="21">
        <v>1.2411152717620999</v>
      </c>
      <c r="D60" s="21">
        <v>1.18530665024094</v>
      </c>
      <c r="E60" s="21">
        <v>1.55893486049472</v>
      </c>
      <c r="F60" s="21">
        <v>0.82311817513428198</v>
      </c>
      <c r="G60" s="21">
        <f>AVERAGE(B60:F60)</f>
        <v>1.1157079644116585</v>
      </c>
      <c r="H60" s="21">
        <v>1.03334129982586</v>
      </c>
      <c r="I60" s="21">
        <v>1.82507624787506</v>
      </c>
      <c r="J60" s="21">
        <v>1.08710126880103</v>
      </c>
      <c r="K60" s="21">
        <v>1.32823299761781</v>
      </c>
      <c r="L60" s="21">
        <v>0.91208308111904501</v>
      </c>
      <c r="M60" s="21">
        <f>AVERAGE(H60:L60)</f>
        <v>1.2371669790477609</v>
      </c>
    </row>
    <row r="61" spans="1:13" ht="14.65" thickBot="1" x14ac:dyDescent="0.5">
      <c r="A61" s="20" t="s">
        <v>32</v>
      </c>
      <c r="B61" s="21">
        <v>2.36020286047565</v>
      </c>
      <c r="C61" s="21">
        <v>2.1238574028016299</v>
      </c>
      <c r="D61" s="21">
        <v>1.7938949955109</v>
      </c>
      <c r="E61" s="21">
        <v>2.31328342065295</v>
      </c>
      <c r="F61" s="21">
        <v>1.7763694513020301</v>
      </c>
      <c r="G61" s="21">
        <f t="shared" ref="G61:G71" si="17">AVERAGE(B61:F61)</f>
        <v>2.073521626148632</v>
      </c>
      <c r="H61" s="21">
        <v>2.6672822867884198</v>
      </c>
      <c r="I61" s="21">
        <v>2.9134537002165999</v>
      </c>
      <c r="J61" s="21">
        <v>3.5467936911439999</v>
      </c>
      <c r="K61" s="21">
        <v>3.8094011676723598</v>
      </c>
      <c r="L61" s="21">
        <v>3.3004055627926898</v>
      </c>
      <c r="M61" s="21">
        <f t="shared" ref="M61:M71" si="18">AVERAGE(H61:L61)</f>
        <v>3.2474672817228138</v>
      </c>
    </row>
    <row r="62" spans="1:13" ht="14.65" thickBot="1" x14ac:dyDescent="0.5">
      <c r="A62" s="20" t="s">
        <v>33</v>
      </c>
      <c r="B62" s="21">
        <v>1.12076960316262</v>
      </c>
      <c r="C62" s="21">
        <v>1.7160986464291601</v>
      </c>
      <c r="D62" s="21">
        <v>2.63954285294635</v>
      </c>
      <c r="E62" s="21">
        <v>2.0210007287514502</v>
      </c>
      <c r="F62" s="21">
        <v>1.3745778526627299</v>
      </c>
      <c r="G62" s="21">
        <f t="shared" si="17"/>
        <v>1.7743979367904619</v>
      </c>
      <c r="H62" s="21">
        <v>1.0332940171414899</v>
      </c>
      <c r="I62" s="21">
        <v>2.7335052138659202</v>
      </c>
      <c r="J62" s="21">
        <v>2.81558576569148</v>
      </c>
      <c r="K62" s="21">
        <v>2.0818808328304201</v>
      </c>
      <c r="L62" s="21">
        <v>1.34600120544985</v>
      </c>
      <c r="M62" s="21">
        <f t="shared" si="18"/>
        <v>2.0020534069958318</v>
      </c>
    </row>
    <row r="63" spans="1:13" ht="14.65" thickBot="1" x14ac:dyDescent="0.5">
      <c r="A63" s="20" t="s">
        <v>201</v>
      </c>
      <c r="B63" s="21">
        <v>1.1547964618709201</v>
      </c>
      <c r="C63" s="21">
        <v>0.98262904560786302</v>
      </c>
      <c r="D63" s="21">
        <v>2.5924149907647598</v>
      </c>
      <c r="E63" s="21">
        <v>2.2008182066593802</v>
      </c>
      <c r="F63" s="21">
        <v>1.17344200999672</v>
      </c>
      <c r="G63" s="21">
        <f t="shared" si="17"/>
        <v>1.6208201429799285</v>
      </c>
      <c r="H63" s="21">
        <v>1.6546518016745999</v>
      </c>
      <c r="I63" s="21">
        <v>1.69705653915017</v>
      </c>
      <c r="J63" s="21">
        <v>2.91620699150389</v>
      </c>
      <c r="K63" s="21">
        <v>2.5911406719955501</v>
      </c>
      <c r="L63" s="21">
        <v>1.1118607652914401</v>
      </c>
      <c r="M63" s="21">
        <f t="shared" si="18"/>
        <v>1.9941833539231297</v>
      </c>
    </row>
    <row r="64" spans="1:13" ht="14.65" thickBot="1" x14ac:dyDescent="0.5">
      <c r="A64" s="20" t="s">
        <v>202</v>
      </c>
      <c r="B64" s="21">
        <v>1.31223936014413</v>
      </c>
      <c r="C64" s="21">
        <v>1.06837243855827</v>
      </c>
      <c r="D64" s="21">
        <v>3.10615348412834</v>
      </c>
      <c r="E64" s="21">
        <v>2.1414992639587198</v>
      </c>
      <c r="F64" s="21">
        <v>1.7232167291643301</v>
      </c>
      <c r="G64" s="21">
        <f t="shared" si="17"/>
        <v>1.8702962551907578</v>
      </c>
      <c r="H64" s="21">
        <v>2.1430800912490899</v>
      </c>
      <c r="I64" s="21">
        <v>1.81244026348404</v>
      </c>
      <c r="J64" s="21">
        <v>3.6153117687840299</v>
      </c>
      <c r="K64" s="21">
        <v>2.9233431388012199</v>
      </c>
      <c r="L64" s="21">
        <v>1.3162072831687801</v>
      </c>
      <c r="M64" s="21">
        <f t="shared" si="18"/>
        <v>2.3620765090974318</v>
      </c>
    </row>
    <row r="65" spans="1:13" ht="14.65" thickBot="1" x14ac:dyDescent="0.5">
      <c r="A65" s="20" t="s">
        <v>203</v>
      </c>
      <c r="B65" s="21">
        <v>1.75374111737792</v>
      </c>
      <c r="C65" s="21">
        <v>1.84547325715934</v>
      </c>
      <c r="D65" s="21">
        <v>3.2395567040058202</v>
      </c>
      <c r="E65" s="21">
        <v>3.2028922780036302</v>
      </c>
      <c r="F65" s="21">
        <v>2.2040829086842502</v>
      </c>
      <c r="G65" s="21">
        <f t="shared" si="17"/>
        <v>2.4491492530461918</v>
      </c>
      <c r="H65" s="21">
        <v>3.5219342907144799</v>
      </c>
      <c r="I65" s="21">
        <v>2.12219497761975</v>
      </c>
      <c r="J65" s="21">
        <v>4.94098660518838</v>
      </c>
      <c r="K65" s="21">
        <v>4.42880075503263</v>
      </c>
      <c r="L65" s="21">
        <v>2.9752135662660901</v>
      </c>
      <c r="M65" s="21">
        <f t="shared" si="18"/>
        <v>3.5978260389642656</v>
      </c>
    </row>
    <row r="66" spans="1:13" ht="14.65" thickBot="1" x14ac:dyDescent="0.5">
      <c r="A66" s="20" t="s">
        <v>204</v>
      </c>
      <c r="B66" s="21">
        <v>1.8296080744410901</v>
      </c>
      <c r="C66" s="21">
        <v>2.2700708185887999</v>
      </c>
      <c r="D66" s="21">
        <v>2.6480116397661901</v>
      </c>
      <c r="E66" s="21">
        <v>3.7606146418402799</v>
      </c>
      <c r="F66" s="21">
        <v>1.80294265752227</v>
      </c>
      <c r="G66" s="21">
        <f t="shared" si="17"/>
        <v>2.4622495664317254</v>
      </c>
      <c r="H66" s="21">
        <v>3.6693058371802301</v>
      </c>
      <c r="I66" s="21">
        <v>2.5701356695728901</v>
      </c>
      <c r="J66" s="21">
        <v>4.6749480457003303</v>
      </c>
      <c r="K66" s="21">
        <v>5.2226128312308102</v>
      </c>
      <c r="L66" s="21">
        <v>3.3863588708266401</v>
      </c>
      <c r="M66" s="21">
        <f t="shared" si="18"/>
        <v>3.9046722509021805</v>
      </c>
    </row>
    <row r="67" spans="1:13" ht="14.65" thickBot="1" x14ac:dyDescent="0.5">
      <c r="A67" s="20" t="s">
        <v>205</v>
      </c>
      <c r="B67" s="21">
        <v>1.5591029273345101</v>
      </c>
      <c r="C67" s="21">
        <v>2.2244120958213398</v>
      </c>
      <c r="D67" s="21">
        <v>2.4964740748918901</v>
      </c>
      <c r="E67" s="21">
        <v>3.2084910834700602</v>
      </c>
      <c r="F67" s="21">
        <v>1.39666642603623</v>
      </c>
      <c r="G67" s="21">
        <f t="shared" si="17"/>
        <v>2.1770293215108061</v>
      </c>
      <c r="H67" s="21">
        <v>3.1167050483896599</v>
      </c>
      <c r="I67" s="21">
        <v>2.4874494065833299</v>
      </c>
      <c r="J67" s="21">
        <v>4.3785782098179302</v>
      </c>
      <c r="K67" s="21">
        <v>4.9137752982512897</v>
      </c>
      <c r="L67" s="21">
        <v>3.3656151783976198</v>
      </c>
      <c r="M67" s="21">
        <f t="shared" si="18"/>
        <v>3.652424628287966</v>
      </c>
    </row>
    <row r="68" spans="1:13" ht="14.65" thickBot="1" x14ac:dyDescent="0.5">
      <c r="A68" s="20" t="s">
        <v>206</v>
      </c>
      <c r="B68" s="21">
        <v>1.27786239786992</v>
      </c>
      <c r="C68" s="21">
        <v>2.24134641073428</v>
      </c>
      <c r="D68" s="21">
        <v>2.5383975705295398</v>
      </c>
      <c r="E68" s="21">
        <v>2.4611546467302401</v>
      </c>
      <c r="F68" s="21">
        <v>1.21135498443689</v>
      </c>
      <c r="G68" s="21">
        <f t="shared" si="17"/>
        <v>1.9460232020601738</v>
      </c>
      <c r="H68" s="21">
        <v>2.4904298819631099</v>
      </c>
      <c r="I68" s="21">
        <v>3.3344421063859602</v>
      </c>
      <c r="J68" s="21">
        <v>3.5458796635551502</v>
      </c>
      <c r="K68" s="21">
        <v>4.62689384059611</v>
      </c>
      <c r="L68" s="21">
        <v>2.8974682095638302</v>
      </c>
      <c r="M68" s="21">
        <f t="shared" si="18"/>
        <v>3.3790227404128315</v>
      </c>
    </row>
    <row r="69" spans="1:13" ht="14.65" thickBot="1" x14ac:dyDescent="0.5">
      <c r="A69" s="20" t="s">
        <v>207</v>
      </c>
      <c r="B69" s="21">
        <v>0.89791437691185405</v>
      </c>
      <c r="C69" s="21">
        <v>1.2282959493776999</v>
      </c>
      <c r="D69" s="21">
        <v>1.60016215996941</v>
      </c>
      <c r="E69" s="21">
        <v>2.3513635259033498</v>
      </c>
      <c r="F69" s="21">
        <v>1.1094266377617099</v>
      </c>
      <c r="G69" s="21">
        <f t="shared" si="17"/>
        <v>1.4374325299848048</v>
      </c>
      <c r="H69" s="21">
        <v>1.70925723438545</v>
      </c>
      <c r="I69" s="21">
        <v>2.4057220572474098</v>
      </c>
      <c r="J69" s="21">
        <v>2.4281462903409801</v>
      </c>
      <c r="K69" s="21">
        <v>4.0474729727981398</v>
      </c>
      <c r="L69" s="21">
        <v>2.46977261637885</v>
      </c>
      <c r="M69" s="21">
        <f t="shared" si="18"/>
        <v>2.6120742342301662</v>
      </c>
    </row>
    <row r="70" spans="1:13" ht="14.65" thickBot="1" x14ac:dyDescent="0.5">
      <c r="A70" s="20" t="s">
        <v>208</v>
      </c>
      <c r="B70" s="21">
        <v>1.1998661106196999</v>
      </c>
      <c r="C70" s="21">
        <v>1.7714022664021201</v>
      </c>
      <c r="D70" s="21">
        <v>2.0769969561655701</v>
      </c>
      <c r="E70" s="21">
        <v>1.9182739130052699</v>
      </c>
      <c r="F70" s="21">
        <v>1.0821939207226901</v>
      </c>
      <c r="G70" s="21">
        <f t="shared" si="17"/>
        <v>1.6097466333830699</v>
      </c>
      <c r="H70" s="21">
        <v>2.3709796301339798</v>
      </c>
      <c r="I70" s="21">
        <v>3.63573651824735</v>
      </c>
      <c r="J70" s="21">
        <v>1.4219551895292499</v>
      </c>
      <c r="K70" s="21">
        <v>4.9100868452906496</v>
      </c>
      <c r="L70" s="21">
        <v>2.2542346759535001</v>
      </c>
      <c r="M70" s="21">
        <f t="shared" si="18"/>
        <v>2.9185985718309455</v>
      </c>
    </row>
    <row r="71" spans="1:13" ht="14.65" thickBot="1" x14ac:dyDescent="0.5">
      <c r="A71" s="20" t="s">
        <v>209</v>
      </c>
      <c r="B71" s="21">
        <v>1.4522321297185801</v>
      </c>
      <c r="C71" s="21">
        <v>1.89764162130786</v>
      </c>
      <c r="D71" s="21">
        <v>2.64079874661835</v>
      </c>
      <c r="E71" s="21">
        <v>2.4914120718026198</v>
      </c>
      <c r="F71" s="21">
        <v>2.8184194123503699</v>
      </c>
      <c r="G71" s="21">
        <f t="shared" si="17"/>
        <v>2.2601007963595556</v>
      </c>
      <c r="H71" s="21">
        <v>1.2069304262331899</v>
      </c>
      <c r="I71" s="21">
        <v>4.85452061116015</v>
      </c>
      <c r="J71" s="21">
        <v>2.99965225627871</v>
      </c>
      <c r="K71" s="21">
        <v>4.2591730148950599</v>
      </c>
      <c r="L71" s="21">
        <v>1.3020373268535299</v>
      </c>
      <c r="M71" s="21">
        <f t="shared" si="18"/>
        <v>2.9244627270841277</v>
      </c>
    </row>
    <row r="72" spans="1:13" ht="14.65" thickBot="1" x14ac:dyDescent="0.5">
      <c r="A72" s="20" t="s">
        <v>150</v>
      </c>
      <c r="B72" s="21">
        <f t="shared" ref="B72:M72" si="19">AVERAGE(B60:B71)</f>
        <v>1.3907000236960958</v>
      </c>
      <c r="C72" s="21">
        <f t="shared" si="19"/>
        <v>1.7175596020458717</v>
      </c>
      <c r="D72" s="21">
        <f t="shared" si="19"/>
        <v>2.3798092354615048</v>
      </c>
      <c r="E72" s="21">
        <f t="shared" si="19"/>
        <v>2.4691448867727224</v>
      </c>
      <c r="F72" s="21">
        <f t="shared" si="19"/>
        <v>1.5413175971478752</v>
      </c>
      <c r="G72" s="21">
        <f t="shared" si="19"/>
        <v>1.8997062690248134</v>
      </c>
      <c r="H72" s="21">
        <f t="shared" si="19"/>
        <v>2.2180993204732968</v>
      </c>
      <c r="I72" s="21">
        <f t="shared" si="19"/>
        <v>2.6993111092840523</v>
      </c>
      <c r="J72" s="21">
        <f t="shared" si="19"/>
        <v>3.1975954788612633</v>
      </c>
      <c r="K72" s="21">
        <f t="shared" si="19"/>
        <v>3.7619011972510044</v>
      </c>
      <c r="L72" s="21">
        <f t="shared" si="19"/>
        <v>2.2197715285051554</v>
      </c>
      <c r="M72" s="21">
        <f t="shared" si="19"/>
        <v>2.819335726874955</v>
      </c>
    </row>
    <row r="73" spans="1:13" ht="14.65" thickBot="1" x14ac:dyDescent="0.5">
      <c r="A73" s="33" t="s">
        <v>266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268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269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3" t="s">
        <v>270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3" t="s">
        <v>271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272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273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274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3" t="s">
        <v>275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3" t="s">
        <v>276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9" t="s">
        <v>39</v>
      </c>
      <c r="G2" s="40"/>
      <c r="H2" s="40"/>
      <c r="I2" s="41"/>
      <c r="J2" s="39" t="s">
        <v>43</v>
      </c>
      <c r="K2" s="40"/>
      <c r="L2" s="40"/>
      <c r="M2" s="41"/>
      <c r="N2" s="39" t="s">
        <v>42</v>
      </c>
      <c r="O2" s="40"/>
      <c r="P2" s="40"/>
      <c r="Q2" s="41"/>
      <c r="R2" s="39" t="s">
        <v>41</v>
      </c>
      <c r="S2" s="40"/>
      <c r="T2" s="40"/>
      <c r="U2" s="41"/>
      <c r="V2" s="39" t="s">
        <v>40</v>
      </c>
      <c r="W2" s="40"/>
      <c r="X2" s="40"/>
      <c r="Y2" s="41"/>
      <c r="AA2" s="39" t="s">
        <v>62</v>
      </c>
      <c r="AB2" s="40"/>
      <c r="AC2" s="40"/>
      <c r="AD2" s="41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7" t="s">
        <v>7</v>
      </c>
      <c r="B4" s="37" t="s">
        <v>2</v>
      </c>
      <c r="C4" s="37" t="s">
        <v>38</v>
      </c>
      <c r="D4" s="37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8"/>
      <c r="B5" s="38"/>
      <c r="C5" s="38"/>
      <c r="D5" s="3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8"/>
      <c r="B6" s="38"/>
      <c r="C6" s="38"/>
      <c r="D6" s="3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9" t="s">
        <v>47</v>
      </c>
      <c r="G7" s="40"/>
      <c r="H7" s="40"/>
      <c r="I7" s="41"/>
      <c r="J7" s="39" t="s">
        <v>47</v>
      </c>
      <c r="K7" s="40"/>
      <c r="L7" s="40"/>
      <c r="M7" s="41"/>
      <c r="N7" s="39" t="s">
        <v>47</v>
      </c>
      <c r="O7" s="40"/>
      <c r="P7" s="40"/>
      <c r="Q7" s="41"/>
      <c r="R7" s="39" t="s">
        <v>47</v>
      </c>
      <c r="S7" s="40"/>
      <c r="T7" s="40"/>
      <c r="U7" s="41"/>
      <c r="V7" s="39" t="s">
        <v>47</v>
      </c>
      <c r="W7" s="40"/>
      <c r="X7" s="40"/>
      <c r="Y7" s="41"/>
      <c r="AA7" s="38" t="s">
        <v>63</v>
      </c>
      <c r="AB7" s="38"/>
      <c r="AC7" s="3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9" t="s">
        <v>49</v>
      </c>
      <c r="G13" s="40"/>
      <c r="H13" s="40"/>
      <c r="I13" s="41"/>
      <c r="J13" s="39" t="s">
        <v>49</v>
      </c>
      <c r="K13" s="40"/>
      <c r="L13" s="40"/>
      <c r="M13" s="41"/>
      <c r="N13" s="39" t="s">
        <v>49</v>
      </c>
      <c r="O13" s="40"/>
      <c r="P13" s="40"/>
      <c r="Q13" s="41"/>
      <c r="R13" s="39" t="s">
        <v>49</v>
      </c>
      <c r="S13" s="40"/>
      <c r="T13" s="40"/>
      <c r="U13" s="41"/>
      <c r="V13" s="39" t="s">
        <v>49</v>
      </c>
      <c r="W13" s="40"/>
      <c r="X13" s="40"/>
      <c r="Y13" s="41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9" t="s">
        <v>50</v>
      </c>
      <c r="G19" s="40"/>
      <c r="H19" s="40"/>
      <c r="I19" s="41"/>
      <c r="J19" s="39" t="s">
        <v>50</v>
      </c>
      <c r="K19" s="40"/>
      <c r="L19" s="40"/>
      <c r="M19" s="41"/>
      <c r="N19" s="39" t="s">
        <v>50</v>
      </c>
      <c r="O19" s="40"/>
      <c r="P19" s="40"/>
      <c r="Q19" s="41"/>
      <c r="R19" s="39" t="s">
        <v>50</v>
      </c>
      <c r="S19" s="40"/>
      <c r="T19" s="40"/>
      <c r="U19" s="41"/>
      <c r="V19" s="39" t="s">
        <v>50</v>
      </c>
      <c r="W19" s="40"/>
      <c r="X19" s="40"/>
      <c r="Y19" s="41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9" t="s">
        <v>51</v>
      </c>
      <c r="G25" s="40"/>
      <c r="H25" s="40"/>
      <c r="I25" s="41"/>
      <c r="J25" s="39" t="s">
        <v>51</v>
      </c>
      <c r="K25" s="40"/>
      <c r="L25" s="40"/>
      <c r="M25" s="41"/>
      <c r="N25" s="39" t="s">
        <v>51</v>
      </c>
      <c r="O25" s="40"/>
      <c r="P25" s="40"/>
      <c r="Q25" s="41"/>
      <c r="R25" s="39" t="s">
        <v>51</v>
      </c>
      <c r="S25" s="40"/>
      <c r="T25" s="40"/>
      <c r="U25" s="41"/>
      <c r="V25" s="39" t="s">
        <v>51</v>
      </c>
      <c r="W25" s="40"/>
      <c r="X25" s="40"/>
      <c r="Y25" s="41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9" t="s">
        <v>52</v>
      </c>
      <c r="G31" s="40"/>
      <c r="H31" s="40"/>
      <c r="I31" s="41"/>
      <c r="J31" s="39" t="s">
        <v>52</v>
      </c>
      <c r="K31" s="40"/>
      <c r="L31" s="40"/>
      <c r="M31" s="41"/>
      <c r="N31" s="39" t="s">
        <v>52</v>
      </c>
      <c r="O31" s="40"/>
      <c r="P31" s="40"/>
      <c r="Q31" s="41"/>
      <c r="R31" s="39" t="s">
        <v>52</v>
      </c>
      <c r="S31" s="40"/>
      <c r="T31" s="40"/>
      <c r="U31" s="41"/>
      <c r="V31" s="39" t="s">
        <v>52</v>
      </c>
      <c r="W31" s="40"/>
      <c r="X31" s="40"/>
      <c r="Y31" s="41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9" t="s">
        <v>53</v>
      </c>
      <c r="G37" s="40"/>
      <c r="H37" s="40"/>
      <c r="I37" s="41"/>
      <c r="J37" s="39" t="s">
        <v>53</v>
      </c>
      <c r="K37" s="40"/>
      <c r="L37" s="40"/>
      <c r="M37" s="41"/>
      <c r="N37" s="39" t="s">
        <v>53</v>
      </c>
      <c r="O37" s="40"/>
      <c r="P37" s="40"/>
      <c r="Q37" s="41"/>
      <c r="R37" s="39" t="s">
        <v>53</v>
      </c>
      <c r="S37" s="40"/>
      <c r="T37" s="40"/>
      <c r="U37" s="41"/>
      <c r="V37" s="39" t="s">
        <v>53</v>
      </c>
      <c r="W37" s="40"/>
      <c r="X37" s="40"/>
      <c r="Y37" s="41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9" t="s">
        <v>54</v>
      </c>
      <c r="G43" s="40"/>
      <c r="H43" s="40"/>
      <c r="I43" s="41"/>
      <c r="J43" s="39" t="s">
        <v>54</v>
      </c>
      <c r="K43" s="40"/>
      <c r="L43" s="40"/>
      <c r="M43" s="41"/>
      <c r="N43" s="39" t="s">
        <v>54</v>
      </c>
      <c r="O43" s="40"/>
      <c r="P43" s="40"/>
      <c r="Q43" s="41"/>
      <c r="R43" s="39" t="s">
        <v>54</v>
      </c>
      <c r="S43" s="40"/>
      <c r="T43" s="40"/>
      <c r="U43" s="41"/>
      <c r="V43" s="39" t="s">
        <v>54</v>
      </c>
      <c r="W43" s="40"/>
      <c r="X43" s="40"/>
      <c r="Y43" s="41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9" t="s">
        <v>55</v>
      </c>
      <c r="G49" s="40"/>
      <c r="H49" s="40"/>
      <c r="I49" s="41"/>
      <c r="J49" s="39" t="s">
        <v>55</v>
      </c>
      <c r="K49" s="40"/>
      <c r="L49" s="40"/>
      <c r="M49" s="41"/>
      <c r="N49" s="39" t="s">
        <v>55</v>
      </c>
      <c r="O49" s="40"/>
      <c r="P49" s="40"/>
      <c r="Q49" s="41"/>
      <c r="R49" s="39" t="s">
        <v>55</v>
      </c>
      <c r="S49" s="40"/>
      <c r="T49" s="40"/>
      <c r="U49" s="41"/>
      <c r="V49" s="39" t="s">
        <v>55</v>
      </c>
      <c r="W49" s="40"/>
      <c r="X49" s="40"/>
      <c r="Y49" s="41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9" t="s">
        <v>56</v>
      </c>
      <c r="G55" s="40"/>
      <c r="H55" s="40"/>
      <c r="I55" s="41"/>
      <c r="J55" s="39" t="s">
        <v>56</v>
      </c>
      <c r="K55" s="40"/>
      <c r="L55" s="40"/>
      <c r="M55" s="41"/>
      <c r="N55" s="39" t="s">
        <v>56</v>
      </c>
      <c r="O55" s="40"/>
      <c r="P55" s="40"/>
      <c r="Q55" s="41"/>
      <c r="R55" s="39" t="s">
        <v>56</v>
      </c>
      <c r="S55" s="40"/>
      <c r="T55" s="40"/>
      <c r="U55" s="41"/>
      <c r="V55" s="39" t="s">
        <v>56</v>
      </c>
      <c r="W55" s="40"/>
      <c r="X55" s="40"/>
      <c r="Y55" s="41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9" t="s">
        <v>57</v>
      </c>
      <c r="G61" s="40"/>
      <c r="H61" s="40"/>
      <c r="I61" s="41"/>
      <c r="J61" s="39" t="s">
        <v>57</v>
      </c>
      <c r="K61" s="40"/>
      <c r="L61" s="40"/>
      <c r="M61" s="41"/>
      <c r="N61" s="39" t="s">
        <v>57</v>
      </c>
      <c r="O61" s="40"/>
      <c r="P61" s="40"/>
      <c r="Q61" s="41"/>
      <c r="R61" s="39" t="s">
        <v>57</v>
      </c>
      <c r="S61" s="40"/>
      <c r="T61" s="40"/>
      <c r="U61" s="41"/>
      <c r="V61" s="39" t="s">
        <v>57</v>
      </c>
      <c r="W61" s="40"/>
      <c r="X61" s="40"/>
      <c r="Y61" s="41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9" t="s">
        <v>58</v>
      </c>
      <c r="G67" s="40"/>
      <c r="H67" s="40"/>
      <c r="I67" s="41"/>
      <c r="J67" s="39" t="s">
        <v>58</v>
      </c>
      <c r="K67" s="40"/>
      <c r="L67" s="40"/>
      <c r="M67" s="41"/>
      <c r="N67" s="39" t="s">
        <v>58</v>
      </c>
      <c r="O67" s="40"/>
      <c r="P67" s="40"/>
      <c r="Q67" s="41"/>
      <c r="R67" s="39" t="s">
        <v>58</v>
      </c>
      <c r="S67" s="40"/>
      <c r="T67" s="40"/>
      <c r="U67" s="41"/>
      <c r="V67" s="39" t="s">
        <v>58</v>
      </c>
      <c r="W67" s="40"/>
      <c r="X67" s="40"/>
      <c r="Y67" s="41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2025-06-01T01:59:28Z</dcterms:modified>
</cp:coreProperties>
</file>