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pato\Desktop\"/>
    </mc:Choice>
  </mc:AlternateContent>
  <xr:revisionPtr revIDLastSave="0" documentId="13_ncr:1_{44559D01-03D5-4BA8-88AC-A6A69C6C4C71}" xr6:coauthVersionLast="37" xr6:coauthVersionMax="37" xr10:uidLastSave="{00000000-0000-0000-0000-000000000000}"/>
  <bookViews>
    <workbookView xWindow="0" yWindow="0" windowWidth="21570" windowHeight="7980" tabRatio="500" activeTab="1" xr2:uid="{00000000-000D-0000-FFFF-FFFF00000000}"/>
  </bookViews>
  <sheets>
    <sheet name="Sprint Backlog" sheetId="1" r:id="rId1"/>
    <sheet name="Burndown Report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4" i="2" l="1"/>
  <c r="M3" i="2"/>
  <c r="M2" i="2"/>
  <c r="L4" i="2"/>
  <c r="L3" i="2"/>
  <c r="L2" i="2"/>
  <c r="K4" i="2"/>
  <c r="K5" i="2" s="1"/>
  <c r="K3" i="2"/>
  <c r="K2" i="2"/>
  <c r="J4" i="2"/>
  <c r="J3" i="2"/>
  <c r="I4" i="2"/>
  <c r="I3" i="2"/>
  <c r="I5" i="2" s="1"/>
  <c r="J2" i="2"/>
  <c r="J5" i="2"/>
  <c r="M5" i="2"/>
  <c r="I2" i="2"/>
  <c r="H3" i="2"/>
  <c r="H2" i="2"/>
  <c r="G3" i="2"/>
  <c r="G2" i="2"/>
  <c r="F3" i="2"/>
  <c r="F2" i="2"/>
  <c r="E3" i="2"/>
  <c r="E2" i="2"/>
  <c r="D3" i="2"/>
  <c r="C2" i="2"/>
  <c r="B2" i="2"/>
  <c r="D2" i="2"/>
  <c r="D5" i="2" s="1"/>
  <c r="C3" i="2"/>
  <c r="B3" i="2"/>
  <c r="L5" i="2" l="1"/>
  <c r="E5" i="2"/>
  <c r="H5" i="2"/>
  <c r="G5" i="2"/>
  <c r="F5" i="2"/>
  <c r="H4" i="2"/>
  <c r="G4" i="2"/>
  <c r="F4" i="2"/>
  <c r="E4" i="2"/>
  <c r="D4" i="2"/>
  <c r="C4" i="2"/>
  <c r="B4" i="2"/>
  <c r="C6" i="2" s="1"/>
  <c r="G73" i="1"/>
  <c r="D73" i="1"/>
  <c r="A73" i="1"/>
  <c r="D6" i="2" l="1"/>
  <c r="E6" i="2"/>
  <c r="B78" i="1"/>
  <c r="B5" i="2"/>
  <c r="F6" i="2"/>
  <c r="G6" i="2" s="1"/>
  <c r="H6" i="2" s="1"/>
  <c r="I6" i="2" s="1"/>
  <c r="J6" i="2" s="1"/>
  <c r="K6" i="2" s="1"/>
  <c r="L6" i="2" s="1"/>
  <c r="M6" i="2" s="1"/>
  <c r="C5" i="2"/>
</calcChain>
</file>

<file path=xl/sharedStrings.xml><?xml version="1.0" encoding="utf-8"?>
<sst xmlns="http://schemas.openxmlformats.org/spreadsheetml/2006/main" count="186" uniqueCount="51">
  <si>
    <t>No Comenzado</t>
  </si>
  <si>
    <t>En Progreso</t>
  </si>
  <si>
    <t>Completado</t>
  </si>
  <si>
    <t>Horas</t>
  </si>
  <si>
    <t>Tarea</t>
  </si>
  <si>
    <t>Persona</t>
  </si>
  <si>
    <t>Horas Estimadas</t>
  </si>
  <si>
    <t>Total de Horas acumuladas con tareas no comenzadas</t>
  </si>
  <si>
    <t>Total de Horas de trabajo en progreso</t>
  </si>
  <si>
    <t>Total de horas consumidas en tareas completadas</t>
  </si>
  <si>
    <t>Semana 1</t>
  </si>
  <si>
    <t xml:space="preserve">Semana 2 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</si>
  <si>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</si>
  <si>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</si>
  <si>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</si>
  <si>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</si>
  <si>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</si>
  <si>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</si>
  <si>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</si>
  <si>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</si>
  <si>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</si>
  <si>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</si>
  <si>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Backlog Total</t>
  </si>
  <si>
    <t>Horas Faltantes</t>
  </si>
  <si>
    <t>Jean</t>
  </si>
  <si>
    <t>diseño de fondo</t>
  </si>
  <si>
    <t>jordy</t>
  </si>
  <si>
    <t>mejorar diagramas</t>
  </si>
  <si>
    <t>marcelo</t>
  </si>
  <si>
    <t>busqueda de SFX</t>
  </si>
  <si>
    <t>Katerinne</t>
  </si>
  <si>
    <t>investigacion de animacion de personaje</t>
  </si>
  <si>
    <t>victor</t>
  </si>
  <si>
    <t>diseño de niveles</t>
  </si>
  <si>
    <t>marecelo</t>
  </si>
  <si>
    <t>movimiento por el mapa</t>
  </si>
  <si>
    <t>katerinne</t>
  </si>
  <si>
    <t>diseño de personaje(animacion de movimiento)</t>
  </si>
  <si>
    <t>diseño de personaje (animacion base enemigo)</t>
  </si>
  <si>
    <t>Diseño de armas</t>
  </si>
  <si>
    <t>Diseño de personaje principal</t>
  </si>
  <si>
    <t>jean</t>
  </si>
  <si>
    <t>desarrollo de animacion base</t>
  </si>
  <si>
    <t>implementacion de diseños</t>
  </si>
  <si>
    <t>deteccion de colisiones</t>
  </si>
  <si>
    <t>game controller</t>
  </si>
  <si>
    <t>diseño de animacion de ataque</t>
  </si>
  <si>
    <t>Implementacion de logica</t>
  </si>
  <si>
    <t>desarrollo de IA basica</t>
  </si>
  <si>
    <t>desarro de UI</t>
  </si>
  <si>
    <t>Desarrollo de VFX 5 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</si>
</sst>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8" x14ac:knownFonts="1">
    <font>
      <sz val="10"/>
      <color rgb="FF000000"/>
      <name val="Arial"/>
      <charset val="1"/>
    </font>
    <font>
      <b/>
      <sz val="12"/>
      <color rgb="FF000000"/>
      <name val="Arial"/>
      <charset val="1"/>
    </font>
    <font>
      <b/>
      <sz val="10"/>
      <color rgb="FF000000"/>
      <name val="Arial"/>
      <charset val="1"/>
    </font>
    <font>
      <b/>
      <sz val="10"/>
      <name val="Arial"/>
      <charset val="1"/>
    </font>
    <font>
      <b/>
      <sz val="10"/>
      <color rgb="FFFF0000"/>
      <name val="Arial"/>
      <charset val="1"/>
    </font>
    <font>
      <sz val="9"/>
      <name val="Trebuchet MS"/>
      <charset val="1"/>
    </font>
    <font>
      <sz val="10"/>
      <name val="Trebuchet MS"/>
      <charset val="1"/>
    </font>
    <font>
      <sz val="1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DC3912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Fo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horizontal="center"/>
    </xf>
    <xf numFmtId="0" fontId="3" fillId="0" borderId="7" xfId="0" applyFont="1" applyBorder="1" applyAlignment="1"/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0" fillId="0" borderId="0" xfId="0" applyFont="1" applyAlignment="1">
      <alignment vertical="center" wrapText="1"/>
    </xf>
    <xf numFmtId="0" fontId="0" fillId="0" borderId="9" xfId="0" applyFont="1" applyBorder="1" applyAlignment="1">
      <alignment horizontal="right" vertical="center"/>
    </xf>
    <xf numFmtId="0" fontId="0" fillId="0" borderId="0" xfId="0" applyFont="1" applyBorder="1" applyAlignment="1"/>
    <xf numFmtId="0" fontId="0" fillId="0" borderId="10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4" fillId="0" borderId="0" xfId="0" applyFont="1"/>
    <xf numFmtId="0" fontId="0" fillId="0" borderId="0" xfId="0" applyFont="1" applyBorder="1" applyAlignment="1">
      <alignment horizontal="left" vertical="center" wrapText="1"/>
    </xf>
    <xf numFmtId="0" fontId="0" fillId="0" borderId="10" xfId="0" applyFont="1" applyBorder="1" applyAlignment="1">
      <alignment vertical="center"/>
    </xf>
    <xf numFmtId="0" fontId="5" fillId="0" borderId="0" xfId="0" applyFont="1" applyAlignment="1"/>
    <xf numFmtId="0" fontId="0" fillId="0" borderId="11" xfId="0" applyFont="1" applyBorder="1" applyAlignment="1">
      <alignment horizontal="right" vertical="center"/>
    </xf>
    <xf numFmtId="0" fontId="0" fillId="0" borderId="12" xfId="0" applyFont="1" applyBorder="1" applyAlignment="1"/>
    <xf numFmtId="0" fontId="0" fillId="0" borderId="13" xfId="0" applyFont="1" applyBorder="1" applyAlignment="1">
      <alignment vertical="center" wrapText="1"/>
    </xf>
    <xf numFmtId="0" fontId="0" fillId="0" borderId="12" xfId="0" applyFont="1" applyBorder="1" applyAlignment="1">
      <alignment vertical="center" wrapText="1"/>
    </xf>
    <xf numFmtId="0" fontId="0" fillId="0" borderId="12" xfId="0" applyFont="1" applyBorder="1"/>
    <xf numFmtId="0" fontId="6" fillId="0" borderId="0" xfId="0" applyFont="1" applyAlignment="1"/>
    <xf numFmtId="0" fontId="0" fillId="0" borderId="9" xfId="0" applyFont="1" applyBorder="1" applyAlignment="1">
      <alignment horizontal="right"/>
    </xf>
    <xf numFmtId="0" fontId="0" fillId="0" borderId="10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9" xfId="0" applyFont="1" applyBorder="1" applyAlignment="1">
      <alignment horizontal="right" vertical="center" wrapText="1"/>
    </xf>
    <xf numFmtId="0" fontId="0" fillId="0" borderId="0" xfId="0" applyFont="1" applyBorder="1" applyAlignment="1">
      <alignment wrapText="1"/>
    </xf>
    <xf numFmtId="0" fontId="0" fillId="0" borderId="11" xfId="0" applyFont="1" applyBorder="1" applyAlignment="1">
      <alignment horizontal="right" vertical="center" wrapText="1"/>
    </xf>
    <xf numFmtId="0" fontId="0" fillId="0" borderId="14" xfId="0" applyFont="1" applyBorder="1" applyAlignment="1"/>
    <xf numFmtId="0" fontId="0" fillId="0" borderId="15" xfId="0" applyFont="1" applyBorder="1" applyAlignment="1">
      <alignment wrapText="1"/>
    </xf>
    <xf numFmtId="0" fontId="0" fillId="0" borderId="16" xfId="0" applyFont="1" applyBorder="1" applyAlignment="1">
      <alignment horizontal="right" vertical="center"/>
    </xf>
    <xf numFmtId="0" fontId="0" fillId="0" borderId="15" xfId="0" applyFont="1" applyBorder="1" applyAlignment="1"/>
    <xf numFmtId="0" fontId="0" fillId="0" borderId="16" xfId="0" applyFont="1" applyBorder="1" applyAlignment="1">
      <alignment horizontal="right" vertical="center" wrapText="1"/>
    </xf>
    <xf numFmtId="0" fontId="0" fillId="0" borderId="14" xfId="0" applyFont="1" applyBorder="1" applyAlignment="1"/>
    <xf numFmtId="0" fontId="0" fillId="0" borderId="14" xfId="0" applyFont="1" applyBorder="1" applyAlignment="1">
      <alignment vertical="center" wrapText="1"/>
    </xf>
    <xf numFmtId="0" fontId="0" fillId="0" borderId="15" xfId="0" applyFont="1" applyBorder="1" applyAlignment="1">
      <alignment vertical="center" wrapText="1"/>
    </xf>
    <xf numFmtId="0" fontId="0" fillId="0" borderId="14" xfId="0" applyFont="1" applyBorder="1"/>
    <xf numFmtId="0" fontId="0" fillId="0" borderId="0" xfId="0" applyFont="1" applyAlignment="1">
      <alignment horizontal="left" vertical="center" wrapText="1"/>
    </xf>
    <xf numFmtId="0" fontId="0" fillId="0" borderId="9" xfId="0" applyFont="1" applyBorder="1" applyAlignment="1">
      <alignment horizontal="right" vertical="center"/>
    </xf>
    <xf numFmtId="0" fontId="0" fillId="0" borderId="10" xfId="0" applyFont="1" applyBorder="1" applyAlignment="1"/>
    <xf numFmtId="0" fontId="0" fillId="0" borderId="0" xfId="0" applyFont="1" applyBorder="1" applyAlignment="1"/>
    <xf numFmtId="0" fontId="0" fillId="0" borderId="0" xfId="0" applyFont="1" applyBorder="1"/>
    <xf numFmtId="0" fontId="7" fillId="0" borderId="10" xfId="0" applyFont="1" applyBorder="1"/>
    <xf numFmtId="0" fontId="7" fillId="0" borderId="0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0" fillId="0" borderId="9" xfId="0" applyFont="1" applyBorder="1" applyAlignment="1">
      <alignment horizontal="right" wrapText="1"/>
    </xf>
    <xf numFmtId="0" fontId="7" fillId="0" borderId="0" xfId="0" applyFont="1" applyBorder="1" applyAlignment="1"/>
    <xf numFmtId="0" fontId="0" fillId="0" borderId="11" xfId="0" applyFont="1" applyBorder="1" applyAlignment="1">
      <alignment horizontal="right" wrapText="1"/>
    </xf>
    <xf numFmtId="0" fontId="7" fillId="0" borderId="12" xfId="0" applyFont="1" applyBorder="1" applyAlignment="1"/>
    <xf numFmtId="0" fontId="0" fillId="0" borderId="12" xfId="0" applyFont="1" applyBorder="1" applyAlignment="1">
      <alignment wrapText="1"/>
    </xf>
    <xf numFmtId="0" fontId="0" fillId="0" borderId="16" xfId="0" applyFont="1" applyBorder="1" applyAlignment="1">
      <alignment horizontal="right"/>
    </xf>
    <xf numFmtId="0" fontId="0" fillId="0" borderId="16" xfId="0" applyFont="1" applyBorder="1" applyAlignment="1">
      <alignment horizontal="right" vertical="center"/>
    </xf>
    <xf numFmtId="0" fontId="0" fillId="0" borderId="16" xfId="0" applyFont="1" applyBorder="1" applyAlignment="1">
      <alignment horizontal="right" wrapText="1"/>
    </xf>
    <xf numFmtId="0" fontId="0" fillId="0" borderId="14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7" fillId="0" borderId="9" xfId="0" applyFont="1" applyBorder="1" applyAlignment="1">
      <alignment horizontal="right" wrapText="1"/>
    </xf>
    <xf numFmtId="0" fontId="0" fillId="0" borderId="11" xfId="0" applyFont="1" applyBorder="1" applyAlignment="1">
      <alignment horizontal="right"/>
    </xf>
    <xf numFmtId="0" fontId="7" fillId="0" borderId="11" xfId="0" applyFont="1" applyBorder="1" applyAlignment="1">
      <alignment horizontal="right" wrapText="1"/>
    </xf>
    <xf numFmtId="0" fontId="0" fillId="0" borderId="12" xfId="0" applyFont="1" applyBorder="1" applyAlignment="1">
      <alignment horizontal="right"/>
    </xf>
    <xf numFmtId="0" fontId="0" fillId="0" borderId="14" xfId="0" applyFont="1" applyBorder="1" applyAlignment="1">
      <alignment vertical="center" wrapText="1"/>
    </xf>
    <xf numFmtId="0" fontId="0" fillId="0" borderId="15" xfId="0" applyFont="1" applyBorder="1" applyAlignment="1">
      <alignment vertical="center" wrapText="1"/>
    </xf>
    <xf numFmtId="0" fontId="0" fillId="0" borderId="4" xfId="0" applyFont="1" applyBorder="1"/>
    <xf numFmtId="0" fontId="0" fillId="0" borderId="0" xfId="0" applyFont="1" applyBorder="1" applyAlignment="1">
      <alignment vertical="center" wrapText="1"/>
    </xf>
    <xf numFmtId="0" fontId="0" fillId="0" borderId="9" xfId="0" applyFont="1" applyBorder="1" applyAlignment="1">
      <alignment horizontal="right"/>
    </xf>
    <xf numFmtId="0" fontId="0" fillId="0" borderId="13" xfId="0" applyFont="1" applyBorder="1" applyAlignment="1"/>
    <xf numFmtId="0" fontId="0" fillId="0" borderId="11" xfId="0" applyFont="1" applyBorder="1" applyAlignment="1">
      <alignment horizontal="right" vertical="center"/>
    </xf>
    <xf numFmtId="0" fontId="0" fillId="0" borderId="12" xfId="0" applyFont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Border="1" applyAlignment="1">
      <alignment horizontal="right"/>
    </xf>
    <xf numFmtId="0" fontId="0" fillId="0" borderId="0" xfId="0" applyFont="1" applyBorder="1" applyAlignment="1">
      <alignment wrapText="1"/>
    </xf>
    <xf numFmtId="0" fontId="0" fillId="0" borderId="14" xfId="0" applyFont="1" applyBorder="1" applyAlignment="1">
      <alignment wrapText="1"/>
    </xf>
    <xf numFmtId="0" fontId="0" fillId="0" borderId="10" xfId="0" applyFont="1" applyBorder="1"/>
    <xf numFmtId="0" fontId="0" fillId="0" borderId="15" xfId="0" applyFont="1" applyBorder="1"/>
    <xf numFmtId="0" fontId="0" fillId="0" borderId="0" xfId="0" applyFont="1" applyBorder="1"/>
    <xf numFmtId="0" fontId="0" fillId="0" borderId="13" xfId="0" applyFont="1" applyBorder="1"/>
    <xf numFmtId="0" fontId="0" fillId="0" borderId="14" xfId="0" applyFont="1" applyBorder="1" applyAlignment="1">
      <alignment wrapText="1"/>
    </xf>
    <xf numFmtId="0" fontId="0" fillId="0" borderId="17" xfId="0" applyFont="1" applyBorder="1" applyAlignment="1">
      <alignment horizontal="right"/>
    </xf>
    <xf numFmtId="0" fontId="0" fillId="0" borderId="18" xfId="0" applyFont="1" applyBorder="1" applyAlignment="1">
      <alignment wrapText="1"/>
    </xf>
    <xf numFmtId="0" fontId="0" fillId="0" borderId="19" xfId="0" applyFont="1" applyBorder="1" applyAlignment="1">
      <alignment wrapText="1"/>
    </xf>
    <xf numFmtId="0" fontId="0" fillId="0" borderId="18" xfId="0" applyFont="1" applyBorder="1"/>
    <xf numFmtId="0" fontId="0" fillId="0" borderId="19" xfId="0" applyFont="1" applyBorder="1"/>
    <xf numFmtId="0" fontId="2" fillId="2" borderId="11" xfId="0" applyFont="1" applyFill="1" applyBorder="1" applyAlignment="1">
      <alignment horizontal="right"/>
    </xf>
    <xf numFmtId="0" fontId="0" fillId="0" borderId="11" xfId="0" applyFont="1" applyBorder="1" applyAlignment="1">
      <alignment wrapText="1"/>
    </xf>
    <xf numFmtId="0" fontId="0" fillId="3" borderId="11" xfId="0" applyFont="1" applyFill="1" applyBorder="1" applyAlignment="1">
      <alignment horizontal="right"/>
    </xf>
    <xf numFmtId="0" fontId="2" fillId="4" borderId="11" xfId="0" applyFont="1" applyFill="1" applyBorder="1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/>
    <xf numFmtId="1" fontId="0" fillId="0" borderId="0" xfId="0" applyNumberFormat="1" applyFont="1"/>
    <xf numFmtId="1" fontId="0" fillId="0" borderId="0" xfId="0" applyNumberFormat="1" applyFont="1" applyAlignment="1"/>
    <xf numFmtId="0" fontId="7" fillId="0" borderId="0" xfId="0" applyFont="1" applyAlignment="1"/>
    <xf numFmtId="0" fontId="0" fillId="0" borderId="20" xfId="0" applyFont="1" applyBorder="1" applyAlignment="1">
      <alignment horizontal="right"/>
    </xf>
    <xf numFmtId="0" fontId="0" fillId="0" borderId="21" xfId="0" applyFont="1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0" xfId="0" applyFont="1" applyFill="1" applyBorder="1" applyAlignment="1"/>
    <xf numFmtId="0" fontId="0" fillId="0" borderId="10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2" xfId="0" applyFont="1" applyFill="1" applyBorder="1" applyAlignment="1">
      <alignment horizontal="center"/>
    </xf>
    <xf numFmtId="0" fontId="0" fillId="0" borderId="16" xfId="0" applyBorder="1"/>
    <xf numFmtId="0" fontId="0" fillId="0" borderId="14" xfId="0" applyBorder="1"/>
    <xf numFmtId="0" fontId="0" fillId="0" borderId="15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Font="1" applyBorder="1" applyAlignment="1">
      <alignment horizontal="right"/>
    </xf>
    <xf numFmtId="0" fontId="0" fillId="0" borderId="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CC"/>
      <rgbColor rgb="FF33CCCC"/>
      <rgbColor rgb="FF99CC00"/>
      <rgbColor rgb="FFF1C232"/>
      <rgbColor rgb="FFFF9900"/>
      <rgbColor rgb="FFFF6600"/>
      <rgbColor rgb="FF666699"/>
      <rgbColor rgb="FF8B8B8B"/>
      <rgbColor rgb="FF003366"/>
      <rgbColor rgb="FF6AA84F"/>
      <rgbColor rgb="FF003300"/>
      <rgbColor rgb="FF333300"/>
      <rgbColor rgb="FFDC3912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Calibri"/>
              </a:rPr>
              <a:t>Cumpliemieto Semanal</a:t>
            </a:r>
          </a:p>
        </c:rich>
      </c:tx>
      <c:layout>
        <c:manualLayout>
          <c:xMode val="edge"/>
          <c:yMode val="edge"/>
          <c:x val="0.34360502026664103"/>
          <c:y val="3.63561671972887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7779459881819"/>
          <c:y val="0.146040875012838"/>
          <c:w val="0.86897494750207505"/>
          <c:h val="0.5246995994659550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E0666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'Burndown Report'!$B$1:$M$1</c:f>
              <c:strCache>
                <c:ptCount val="12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  <c:pt idx="9">
                  <c:v>Semana 10</c:v>
                </c:pt>
                <c:pt idx="10">
                  <c:v>Semana 11</c:v>
                </c:pt>
                <c:pt idx="11">
                  <c:v>Semana 12</c:v>
                </c:pt>
              </c:strCache>
            </c:strRef>
          </c:cat>
          <c:val>
            <c:numRef>
              <c:f>'Burndown Report'!$B$2:$M$2</c:f>
              <c:numCache>
                <c:formatCode>0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E-4EE8-8A75-820C24A18AF2}"/>
            </c:ext>
          </c:extLst>
        </c:ser>
        <c:ser>
          <c:idx val="1"/>
          <c:order val="1"/>
          <c:spPr>
            <a:solidFill>
              <a:srgbClr val="F1C232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'Burndown Report'!$B$1:$M$1</c:f>
              <c:strCache>
                <c:ptCount val="12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  <c:pt idx="9">
                  <c:v>Semana 10</c:v>
                </c:pt>
                <c:pt idx="10">
                  <c:v>Semana 11</c:v>
                </c:pt>
                <c:pt idx="11">
                  <c:v>Semana 12</c:v>
                </c:pt>
              </c:strCache>
            </c:strRef>
          </c:cat>
          <c:val>
            <c:numRef>
              <c:f>'Burndown Report'!$B$3:$K$3</c:f>
              <c:numCache>
                <c:formatCode>0</c:formatCode>
                <c:ptCount val="10"/>
                <c:pt idx="0">
                  <c:v>11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E-4EE8-8A75-820C24A18AF2}"/>
            </c:ext>
          </c:extLst>
        </c:ser>
        <c:ser>
          <c:idx val="2"/>
          <c:order val="2"/>
          <c:spPr>
            <a:solidFill>
              <a:srgbClr val="6AA84F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'Burndown Report'!$B$1:$M$1</c:f>
              <c:strCache>
                <c:ptCount val="12"/>
                <c:pt idx="0">
                  <c:v>Semana 1</c:v>
                </c:pt>
                <c:pt idx="1">
                  <c:v>Semana 2 </c:v>
                </c:pt>
                <c:pt idx="2">
                  <c:v>Semana 3</c:v>
                </c:pt>
                <c:pt idx="3">
                  <c:v>Semana 4</c:v>
                </c:pt>
                <c:pt idx="4">
                  <c:v>Semana 5</c:v>
                </c:pt>
                <c:pt idx="5">
                  <c:v>Semana 6</c:v>
                </c:pt>
                <c:pt idx="6">
                  <c:v>Semana 7</c:v>
                </c:pt>
                <c:pt idx="7">
                  <c:v>Semana 8</c:v>
                </c:pt>
                <c:pt idx="8">
                  <c:v>Semana 9</c:v>
                </c:pt>
                <c:pt idx="9">
                  <c:v>Semana 10</c:v>
                </c:pt>
                <c:pt idx="10">
                  <c:v>Semana 11</c:v>
                </c:pt>
                <c:pt idx="11">
                  <c:v>Semana 12</c:v>
                </c:pt>
              </c:strCache>
            </c:strRef>
          </c:cat>
          <c:val>
            <c:numRef>
              <c:f>'Burndown Report'!$B$4:$M$4</c:f>
              <c:numCache>
                <c:formatCode>0</c:formatCode>
                <c:ptCount val="12"/>
                <c:pt idx="0">
                  <c:v>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E-4EE8-8A75-820C24A18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4381"/>
        <c:axId val="79187924"/>
      </c:barChart>
      <c:catAx>
        <c:axId val="8043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Día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79187924"/>
        <c:crosses val="autoZero"/>
        <c:auto val="1"/>
        <c:lblAlgn val="ctr"/>
        <c:lblOffset val="100"/>
        <c:noMultiLvlLbl val="1"/>
      </c:catAx>
      <c:valAx>
        <c:axId val="79187924"/>
        <c:scaling>
          <c:orientation val="minMax"/>
        </c:scaling>
        <c:delete val="0"/>
        <c:axPos val="l"/>
        <c:majorGridlines>
          <c:spPr>
            <a:ln w="6480">
              <a:solidFill>
                <a:srgbClr val="80808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</c:title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804381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Tahoma"/>
              </a:defRPr>
            </a:pPr>
            <a:r>
              <a:rPr lang="es-CL" sz="1800" b="1" strike="noStrike" spc="-1">
                <a:solidFill>
                  <a:srgbClr val="000000"/>
                </a:solidFill>
                <a:latin typeface="Tahoma"/>
              </a:rPr>
              <a:t>Diagrama de Logros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16100882321978"/>
          <c:y val="0.14493271639003269"/>
          <c:w val="0.72318976039879479"/>
          <c:h val="0.71135034172432821"/>
        </c:manualLayout>
      </c:layout>
      <c:lineChart>
        <c:grouping val="standard"/>
        <c:varyColors val="0"/>
        <c:ser>
          <c:idx val="0"/>
          <c:order val="0"/>
          <c:spPr>
            <a:ln w="50760">
              <a:solidFill>
                <a:srgbClr val="3366CC"/>
              </a:solidFill>
              <a:round/>
            </a:ln>
          </c:spPr>
          <c:marker>
            <c:symbol val="circle"/>
            <c:size val="7"/>
            <c:spPr>
              <a:solidFill>
                <a:srgbClr val="3366C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'Burndown Report'!$B$6:$M$6</c:f>
              <c:numCache>
                <c:formatCode>0</c:formatCode>
                <c:ptCount val="12"/>
                <c:pt idx="0">
                  <c:v>300</c:v>
                </c:pt>
                <c:pt idx="1">
                  <c:v>285</c:v>
                </c:pt>
                <c:pt idx="2">
                  <c:v>285</c:v>
                </c:pt>
                <c:pt idx="3">
                  <c:v>285</c:v>
                </c:pt>
                <c:pt idx="4">
                  <c:v>285</c:v>
                </c:pt>
                <c:pt idx="5">
                  <c:v>285</c:v>
                </c:pt>
                <c:pt idx="6">
                  <c:v>285</c:v>
                </c:pt>
                <c:pt idx="7">
                  <c:v>285</c:v>
                </c:pt>
                <c:pt idx="8">
                  <c:v>285</c:v>
                </c:pt>
                <c:pt idx="9">
                  <c:v>285</c:v>
                </c:pt>
                <c:pt idx="10">
                  <c:v>285</c:v>
                </c:pt>
                <c:pt idx="11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D-4C3B-B3C9-66C71F42F2FB}"/>
            </c:ext>
          </c:extLst>
        </c:ser>
        <c:ser>
          <c:idx val="1"/>
          <c:order val="1"/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'Burndown Report'!$B$7:$M$7</c:f>
              <c:numCache>
                <c:formatCode>General</c:formatCode>
                <c:ptCount val="12"/>
                <c:pt idx="0">
                  <c:v>300</c:v>
                </c:pt>
                <c:pt idx="1">
                  <c:v>275</c:v>
                </c:pt>
                <c:pt idx="2">
                  <c:v>250</c:v>
                </c:pt>
                <c:pt idx="3">
                  <c:v>225</c:v>
                </c:pt>
                <c:pt idx="4" formatCode="0">
                  <c:v>200</c:v>
                </c:pt>
                <c:pt idx="5">
                  <c:v>175</c:v>
                </c:pt>
                <c:pt idx="6">
                  <c:v>150</c:v>
                </c:pt>
                <c:pt idx="7">
                  <c:v>125</c:v>
                </c:pt>
                <c:pt idx="8">
                  <c:v>100</c:v>
                </c:pt>
                <c:pt idx="9">
                  <c:v>75</c:v>
                </c:pt>
                <c:pt idx="10">
                  <c:v>50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D-4C3B-B3C9-66C71F42F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57483358"/>
        <c:axId val="66329993"/>
      </c:lineChart>
      <c:catAx>
        <c:axId val="5748335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L" sz="1000" b="1" strike="noStrike" spc="-1">
                    <a:solidFill>
                      <a:srgbClr val="000000"/>
                    </a:solidFill>
                    <a:latin typeface="Calibri"/>
                  </a:rPr>
                  <a:t>Semanas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66329993"/>
        <c:crosses val="autoZero"/>
        <c:auto val="1"/>
        <c:lblAlgn val="ctr"/>
        <c:lblOffset val="100"/>
        <c:noMultiLvlLbl val="1"/>
      </c:catAx>
      <c:valAx>
        <c:axId val="66329993"/>
        <c:scaling>
          <c:orientation val="minMax"/>
          <c:max val="300"/>
          <c:min val="0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Calibri"/>
              </a:defRPr>
            </a:pPr>
            <a:endParaRPr lang="es-CL"/>
          </a:p>
        </c:txPr>
        <c:crossAx val="57483358"/>
        <c:crossesAt val="1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514440</xdr:colOff>
      <xdr:row>4</xdr:row>
      <xdr:rowOff>104760</xdr:rowOff>
    </xdr:from>
    <xdr:to>
      <xdr:col>11</xdr:col>
      <xdr:colOff>695160</xdr:colOff>
      <xdr:row>6</xdr:row>
      <xdr:rowOff>142560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391840" y="799920"/>
          <a:ext cx="1262880" cy="361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400" b="0" strike="noStrike" spc="-1">
              <a:solidFill>
                <a:srgbClr val="000000"/>
              </a:solidFill>
              <a:latin typeface="Calibri"/>
            </a:rPr>
            <a:t>1era Semana 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10</xdr:col>
      <xdr:colOff>523800</xdr:colOff>
      <xdr:row>12</xdr:row>
      <xdr:rowOff>152640</xdr:rowOff>
    </xdr:from>
    <xdr:to>
      <xdr:col>11</xdr:col>
      <xdr:colOff>692895</xdr:colOff>
      <xdr:row>15</xdr:row>
      <xdr:rowOff>28080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401200" y="2143080"/>
          <a:ext cx="1298880" cy="3614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400" b="0" strike="noStrike" spc="-1">
              <a:solidFill>
                <a:srgbClr val="000000"/>
              </a:solidFill>
              <a:latin typeface="Calibri"/>
            </a:rPr>
            <a:t>2da Semana 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10</xdr:col>
      <xdr:colOff>485640</xdr:colOff>
      <xdr:row>20</xdr:row>
      <xdr:rowOff>152280</xdr:rowOff>
    </xdr:from>
    <xdr:to>
      <xdr:col>11</xdr:col>
      <xdr:colOff>666360</xdr:colOff>
      <xdr:row>23</xdr:row>
      <xdr:rowOff>28440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1363040" y="3276360"/>
          <a:ext cx="1262880" cy="361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400" b="0" strike="noStrike" spc="-1">
              <a:solidFill>
                <a:srgbClr val="000000"/>
              </a:solidFill>
              <a:latin typeface="Calibri"/>
            </a:rPr>
            <a:t>3era Semana 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10</xdr:col>
      <xdr:colOff>476280</xdr:colOff>
      <xdr:row>29</xdr:row>
      <xdr:rowOff>19080</xdr:rowOff>
    </xdr:from>
    <xdr:to>
      <xdr:col>11</xdr:col>
      <xdr:colOff>657000</xdr:colOff>
      <xdr:row>31</xdr:row>
      <xdr:rowOff>56880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1353680" y="4600440"/>
          <a:ext cx="1262880" cy="361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400" b="0" strike="noStrike" spc="-1">
              <a:solidFill>
                <a:srgbClr val="000000"/>
              </a:solidFill>
              <a:latin typeface="Calibri"/>
            </a:rPr>
            <a:t>4ta Semana 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10</xdr:col>
      <xdr:colOff>542880</xdr:colOff>
      <xdr:row>36</xdr:row>
      <xdr:rowOff>57240</xdr:rowOff>
    </xdr:from>
    <xdr:to>
      <xdr:col>12</xdr:col>
      <xdr:colOff>19080</xdr:colOff>
      <xdr:row>38</xdr:row>
      <xdr:rowOff>95400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1420280" y="5772240"/>
          <a:ext cx="1299240" cy="361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400" b="0" strike="noStrike" spc="-1">
              <a:solidFill>
                <a:srgbClr val="000000"/>
              </a:solidFill>
              <a:latin typeface="Calibri"/>
            </a:rPr>
            <a:t>5ta Semana 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12</xdr:col>
      <xdr:colOff>209880</xdr:colOff>
      <xdr:row>4</xdr:row>
      <xdr:rowOff>95400</xdr:rowOff>
    </xdr:from>
    <xdr:to>
      <xdr:col>13</xdr:col>
      <xdr:colOff>352080</xdr:colOff>
      <xdr:row>31</xdr:row>
      <xdr:rowOff>66960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2910320" y="790560"/>
          <a:ext cx="788760" cy="4343400"/>
        </a:xfrm>
        <a:prstGeom prst="rightBrace">
          <a:avLst>
            <a:gd name="adj1" fmla="val 8333"/>
            <a:gd name="adj2" fmla="val 50000"/>
          </a:avLst>
        </a:prstGeom>
        <a:noFill/>
        <a:ln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13</xdr:col>
      <xdr:colOff>457200</xdr:colOff>
      <xdr:row>18</xdr:row>
      <xdr:rowOff>47880</xdr:rowOff>
    </xdr:from>
    <xdr:to>
      <xdr:col>14</xdr:col>
      <xdr:colOff>828720</xdr:colOff>
      <xdr:row>19</xdr:row>
      <xdr:rowOff>152280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3804200" y="2847960"/>
          <a:ext cx="1017720" cy="2664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400" b="1" i="1" strike="noStrike" spc="-1">
              <a:solidFill>
                <a:srgbClr val="000000"/>
              </a:solidFill>
              <a:latin typeface="Calibri"/>
            </a:rPr>
            <a:t>Sprint 1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14</xdr:col>
      <xdr:colOff>1047960</xdr:colOff>
      <xdr:row>17</xdr:row>
      <xdr:rowOff>76680</xdr:rowOff>
    </xdr:from>
    <xdr:to>
      <xdr:col>17</xdr:col>
      <xdr:colOff>399960</xdr:colOff>
      <xdr:row>20</xdr:row>
      <xdr:rowOff>123480</xdr:rowOff>
    </xdr:to>
    <xdr:sp macro="" textlink="">
      <xdr:nvSpPr>
        <xdr:cNvPr id="9" name="CustomShap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5041160" y="2714760"/>
          <a:ext cx="2115000" cy="532800"/>
        </a:xfrm>
        <a:prstGeom prst="right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s-CL" sz="1400" b="1" strike="noStrike" spc="-1">
              <a:solidFill>
                <a:srgbClr val="FFFFFF"/>
              </a:solidFill>
              <a:latin typeface="Calibri"/>
            </a:rPr>
            <a:t>O</a:t>
          </a:r>
          <a:r>
            <a:rPr lang="es-CL" sz="1400" b="1" i="1" strike="noStrike" spc="-1">
              <a:solidFill>
                <a:srgbClr val="FFFFFF"/>
              </a:solidFill>
              <a:latin typeface="Calibri"/>
            </a:rPr>
            <a:t>bjetivo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18</xdr:col>
      <xdr:colOff>47520</xdr:colOff>
      <xdr:row>14</xdr:row>
      <xdr:rowOff>123840</xdr:rowOff>
    </xdr:from>
    <xdr:to>
      <xdr:col>22</xdr:col>
      <xdr:colOff>628560</xdr:colOff>
      <xdr:row>21</xdr:row>
      <xdr:rowOff>152280</xdr:rowOff>
    </xdr:to>
    <xdr:sp macro="" textlink="">
      <xdr:nvSpPr>
        <xdr:cNvPr id="10" name="CustomShape 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7450280" y="2438280"/>
          <a:ext cx="3343680" cy="116172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200" b="1" strike="noStrike" spc="-1">
              <a:solidFill>
                <a:srgbClr val="000000"/>
              </a:solidFill>
              <a:latin typeface="Calibri"/>
            </a:rPr>
            <a:t>1.- Investigar las herramientas de desarrollo</a:t>
          </a:r>
          <a:endParaRPr lang="es-CL" sz="1200" b="0" strike="noStrike" spc="-1">
            <a:latin typeface="Times New Roman"/>
          </a:endParaRPr>
        </a:p>
        <a:p>
          <a:r>
            <a:rPr lang="es-CL" sz="1200" b="1" strike="noStrike" spc="-1">
              <a:solidFill>
                <a:srgbClr val="000000"/>
              </a:solidFill>
              <a:latin typeface="Calibri"/>
            </a:rPr>
            <a:t>2.- Modelar Nuestro</a:t>
          </a:r>
          <a:r>
            <a:rPr lang="es-CL" sz="1200" b="1" strike="noStrike" spc="-1" baseline="0">
              <a:solidFill>
                <a:srgbClr val="000000"/>
              </a:solidFill>
              <a:latin typeface="Calibri"/>
            </a:rPr>
            <a:t> juego</a:t>
          </a:r>
          <a:endParaRPr lang="es-CL" sz="1200" b="0" strike="noStrike" spc="-1">
            <a:latin typeface="Times New Roman"/>
          </a:endParaRPr>
        </a:p>
        <a:p>
          <a:r>
            <a:rPr lang="es-CL" sz="1200" b="1" strike="noStrike" spc="-1">
              <a:solidFill>
                <a:srgbClr val="000000"/>
              </a:solidFill>
              <a:latin typeface="Calibri"/>
            </a:rPr>
            <a:t>3.- Generar Prototipos de Funcionalidades </a:t>
          </a:r>
          <a:endParaRPr lang="es-CL" sz="1200" b="0" strike="noStrike" spc="-1">
            <a:latin typeface="Times New Roman"/>
          </a:endParaRPr>
        </a:p>
        <a:p>
          <a:r>
            <a:rPr lang="es-CL" sz="1200" b="1" strike="noStrike" spc="-1">
              <a:solidFill>
                <a:srgbClr val="000000"/>
              </a:solidFill>
              <a:latin typeface="Calibri"/>
            </a:rPr>
            <a:t>4.- Diseñar</a:t>
          </a:r>
          <a:r>
            <a:rPr lang="es-CL" sz="1200" b="1" strike="noStrike" spc="-1" baseline="0">
              <a:solidFill>
                <a:srgbClr val="000000"/>
              </a:solidFill>
              <a:latin typeface="Calibri"/>
            </a:rPr>
            <a:t> assets</a:t>
          </a:r>
          <a:endParaRPr lang="es-CL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12</xdr:col>
      <xdr:colOff>238320</xdr:colOff>
      <xdr:row>35</xdr:row>
      <xdr:rowOff>9360</xdr:rowOff>
    </xdr:from>
    <xdr:to>
      <xdr:col>13</xdr:col>
      <xdr:colOff>380520</xdr:colOff>
      <xdr:row>56</xdr:row>
      <xdr:rowOff>152280</xdr:rowOff>
    </xdr:to>
    <xdr:sp macro="" textlink="">
      <xdr:nvSpPr>
        <xdr:cNvPr id="11" name="CustomShape 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2938760" y="5562360"/>
          <a:ext cx="788760" cy="3543120"/>
        </a:xfrm>
        <a:prstGeom prst="rightBrace">
          <a:avLst>
            <a:gd name="adj1" fmla="val 8333"/>
            <a:gd name="adj2" fmla="val 63279"/>
          </a:avLst>
        </a:prstGeom>
        <a:noFill/>
        <a:ln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13</xdr:col>
      <xdr:colOff>485640</xdr:colOff>
      <xdr:row>47</xdr:row>
      <xdr:rowOff>124200</xdr:rowOff>
    </xdr:from>
    <xdr:to>
      <xdr:col>14</xdr:col>
      <xdr:colOff>857160</xdr:colOff>
      <xdr:row>53</xdr:row>
      <xdr:rowOff>66240</xdr:rowOff>
    </xdr:to>
    <xdr:sp macro="" textlink="">
      <xdr:nvSpPr>
        <xdr:cNvPr id="12" name="CustomShape 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3832640" y="7620120"/>
          <a:ext cx="1017720" cy="91368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400" b="1" i="1" strike="noStrike" spc="-1">
              <a:solidFill>
                <a:srgbClr val="000000"/>
              </a:solidFill>
              <a:latin typeface="Calibri"/>
            </a:rPr>
            <a:t>Sprint 2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14</xdr:col>
      <xdr:colOff>1076760</xdr:colOff>
      <xdr:row>46</xdr:row>
      <xdr:rowOff>152640</xdr:rowOff>
    </xdr:from>
    <xdr:to>
      <xdr:col>17</xdr:col>
      <xdr:colOff>428760</xdr:colOff>
      <xdr:row>54</xdr:row>
      <xdr:rowOff>37800</xdr:rowOff>
    </xdr:to>
    <xdr:sp macro="" textlink="">
      <xdr:nvSpPr>
        <xdr:cNvPr id="13" name="CustomShape 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5069960" y="7486560"/>
          <a:ext cx="2115000" cy="1180800"/>
        </a:xfrm>
        <a:prstGeom prst="right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s-CL" sz="1400" b="1" strike="noStrike" spc="-1">
              <a:solidFill>
                <a:srgbClr val="FFFFFF"/>
              </a:solidFill>
              <a:latin typeface="Calibri"/>
            </a:rPr>
            <a:t>O</a:t>
          </a:r>
          <a:r>
            <a:rPr lang="es-CL" sz="1400" b="1" i="1" strike="noStrike" spc="-1">
              <a:solidFill>
                <a:srgbClr val="FFFFFF"/>
              </a:solidFill>
              <a:latin typeface="Calibri"/>
            </a:rPr>
            <a:t>bjetivo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18</xdr:col>
      <xdr:colOff>76320</xdr:colOff>
      <xdr:row>45</xdr:row>
      <xdr:rowOff>38160</xdr:rowOff>
    </xdr:from>
    <xdr:to>
      <xdr:col>22</xdr:col>
      <xdr:colOff>657360</xdr:colOff>
      <xdr:row>56</xdr:row>
      <xdr:rowOff>66600</xdr:rowOff>
    </xdr:to>
    <xdr:sp macro="" textlink="">
      <xdr:nvSpPr>
        <xdr:cNvPr id="14" name="CustomShape 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7479080" y="7210440"/>
          <a:ext cx="3343680" cy="180936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200" b="1" strike="noStrike" spc="-1">
              <a:solidFill>
                <a:srgbClr val="000000"/>
              </a:solidFill>
              <a:latin typeface="Calibri"/>
            </a:rPr>
            <a:t>1.- Desarrollar las Funcionalidades</a:t>
          </a:r>
          <a:endParaRPr lang="es-CL" sz="1200" b="0" strike="noStrike" spc="-1">
            <a:latin typeface="Times New Roman"/>
          </a:endParaRPr>
        </a:p>
        <a:p>
          <a:r>
            <a:rPr lang="es-CL" sz="1200" b="1" strike="noStrike" spc="-1">
              <a:solidFill>
                <a:srgbClr val="000000"/>
              </a:solidFill>
              <a:latin typeface="Calibri"/>
            </a:rPr>
            <a:t>2.- Primerps</a:t>
          </a:r>
          <a:r>
            <a:rPr lang="es-CL" sz="1200" b="1" strike="noStrike" spc="-1" baseline="0">
              <a:solidFill>
                <a:srgbClr val="000000"/>
              </a:solidFill>
              <a:latin typeface="Calibri"/>
            </a:rPr>
            <a:t> gamplays</a:t>
          </a:r>
          <a:endParaRPr lang="es-CL" sz="1200" b="0" strike="noStrike" spc="-1">
            <a:latin typeface="Times New Roman"/>
          </a:endParaRPr>
        </a:p>
        <a:p>
          <a:r>
            <a:rPr lang="es-CL" sz="1200" b="1" strike="noStrike" spc="-1">
              <a:solidFill>
                <a:srgbClr val="000000"/>
              </a:solidFill>
              <a:latin typeface="Calibri"/>
            </a:rPr>
            <a:t>3.-</a:t>
          </a:r>
          <a:r>
            <a:rPr lang="es-CL" sz="1200" b="1" strike="noStrike" spc="-1" baseline="0">
              <a:solidFill>
                <a:srgbClr val="000000"/>
              </a:solidFill>
              <a:latin typeface="Calibri"/>
            </a:rPr>
            <a:t> Implementacion de mecanicas</a:t>
          </a:r>
        </a:p>
        <a:p>
          <a:r>
            <a:rPr lang="es-CL" sz="1200" b="1" strike="noStrike" spc="-1" baseline="0">
              <a:solidFill>
                <a:srgbClr val="000000"/>
              </a:solidFill>
              <a:latin typeface="Calibri"/>
            </a:rPr>
            <a:t>4.- Solucion de errores</a:t>
          </a:r>
          <a:r>
            <a:rPr lang="es-CL" sz="1200" b="1" strike="noStrike" spc="-1">
              <a:solidFill>
                <a:srgbClr val="000000"/>
              </a:solidFill>
              <a:latin typeface="Calibri"/>
            </a:rPr>
            <a:t> </a:t>
          </a:r>
          <a:endParaRPr lang="es-CL" sz="1200" b="0" strike="noStrike" spc="-1">
            <a:latin typeface="Times New Roman"/>
          </a:endParaRPr>
        </a:p>
      </xdr:txBody>
    </xdr:sp>
    <xdr:clientData/>
  </xdr:twoCellAnchor>
  <xdr:twoCellAnchor editAs="oneCell">
    <xdr:from>
      <xdr:col>10</xdr:col>
      <xdr:colOff>590400</xdr:colOff>
      <xdr:row>40</xdr:row>
      <xdr:rowOff>95400</xdr:rowOff>
    </xdr:from>
    <xdr:to>
      <xdr:col>12</xdr:col>
      <xdr:colOff>66600</xdr:colOff>
      <xdr:row>42</xdr:row>
      <xdr:rowOff>133560</xdr:rowOff>
    </xdr:to>
    <xdr:sp macro="" textlink="">
      <xdr:nvSpPr>
        <xdr:cNvPr id="15" name="CustomShape 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1467800" y="6458040"/>
          <a:ext cx="1299240" cy="361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400" b="0" strike="noStrike" spc="-1">
              <a:solidFill>
                <a:srgbClr val="000000"/>
              </a:solidFill>
              <a:latin typeface="Calibri"/>
            </a:rPr>
            <a:t>6ta Semana 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10</xdr:col>
      <xdr:colOff>581040</xdr:colOff>
      <xdr:row>46</xdr:row>
      <xdr:rowOff>38520</xdr:rowOff>
    </xdr:from>
    <xdr:to>
      <xdr:col>12</xdr:col>
      <xdr:colOff>57240</xdr:colOff>
      <xdr:row>52</xdr:row>
      <xdr:rowOff>76320</xdr:rowOff>
    </xdr:to>
    <xdr:sp macro="" textlink="">
      <xdr:nvSpPr>
        <xdr:cNvPr id="16" name="CustomShape 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1458440" y="7372440"/>
          <a:ext cx="1299240" cy="10094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400" b="0" strike="noStrike" spc="-1">
              <a:solidFill>
                <a:srgbClr val="000000"/>
              </a:solidFill>
              <a:latin typeface="Calibri"/>
            </a:rPr>
            <a:t>7a Semana 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10</xdr:col>
      <xdr:colOff>600120</xdr:colOff>
      <xdr:row>54</xdr:row>
      <xdr:rowOff>57240</xdr:rowOff>
    </xdr:from>
    <xdr:to>
      <xdr:col>12</xdr:col>
      <xdr:colOff>76320</xdr:colOff>
      <xdr:row>56</xdr:row>
      <xdr:rowOff>95400</xdr:rowOff>
    </xdr:to>
    <xdr:sp macro="" textlink="">
      <xdr:nvSpPr>
        <xdr:cNvPr id="17" name="CustomShape 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1477520" y="8686800"/>
          <a:ext cx="1299240" cy="361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400" b="0" strike="noStrike" spc="-1">
              <a:solidFill>
                <a:srgbClr val="000000"/>
              </a:solidFill>
              <a:latin typeface="Calibri"/>
            </a:rPr>
            <a:t>8va Semana 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10</xdr:col>
      <xdr:colOff>600120</xdr:colOff>
      <xdr:row>58</xdr:row>
      <xdr:rowOff>38160</xdr:rowOff>
    </xdr:from>
    <xdr:to>
      <xdr:col>12</xdr:col>
      <xdr:colOff>76320</xdr:colOff>
      <xdr:row>60</xdr:row>
      <xdr:rowOff>75960</xdr:rowOff>
    </xdr:to>
    <xdr:sp macro="" textlink="">
      <xdr:nvSpPr>
        <xdr:cNvPr id="18" name="CustomShape 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11477520" y="9315360"/>
          <a:ext cx="1299240" cy="361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400" b="0" strike="noStrike" spc="-1">
              <a:solidFill>
                <a:srgbClr val="000000"/>
              </a:solidFill>
              <a:latin typeface="Calibri"/>
            </a:rPr>
            <a:t>9a Semana 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12</xdr:col>
      <xdr:colOff>133560</xdr:colOff>
      <xdr:row>58</xdr:row>
      <xdr:rowOff>47520</xdr:rowOff>
    </xdr:from>
    <xdr:to>
      <xdr:col>13</xdr:col>
      <xdr:colOff>275760</xdr:colOff>
      <xdr:row>72</xdr:row>
      <xdr:rowOff>152355</xdr:rowOff>
    </xdr:to>
    <xdr:sp macro="" textlink="">
      <xdr:nvSpPr>
        <xdr:cNvPr id="19" name="CustomShape 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2834000" y="9324720"/>
          <a:ext cx="788760" cy="2457360"/>
        </a:xfrm>
        <a:prstGeom prst="rightBrace">
          <a:avLst>
            <a:gd name="adj1" fmla="val 8333"/>
            <a:gd name="adj2" fmla="val 63279"/>
          </a:avLst>
        </a:prstGeom>
        <a:noFill/>
        <a:ln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13</xdr:col>
      <xdr:colOff>380880</xdr:colOff>
      <xdr:row>68</xdr:row>
      <xdr:rowOff>47520</xdr:rowOff>
    </xdr:from>
    <xdr:to>
      <xdr:col>14</xdr:col>
      <xdr:colOff>752400</xdr:colOff>
      <xdr:row>69</xdr:row>
      <xdr:rowOff>161520</xdr:rowOff>
    </xdr:to>
    <xdr:sp macro="" textlink="">
      <xdr:nvSpPr>
        <xdr:cNvPr id="20" name="CustomShape 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3727880" y="10944000"/>
          <a:ext cx="1017720" cy="2664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400" b="1" i="1" strike="noStrike" spc="-1">
              <a:solidFill>
                <a:srgbClr val="000000"/>
              </a:solidFill>
              <a:latin typeface="Calibri"/>
            </a:rPr>
            <a:t>Sprint 3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14</xdr:col>
      <xdr:colOff>972000</xdr:colOff>
      <xdr:row>64</xdr:row>
      <xdr:rowOff>76320</xdr:rowOff>
    </xdr:from>
    <xdr:to>
      <xdr:col>17</xdr:col>
      <xdr:colOff>324000</xdr:colOff>
      <xdr:row>70</xdr:row>
      <xdr:rowOff>124080</xdr:rowOff>
    </xdr:to>
    <xdr:sp macro="" textlink="">
      <xdr:nvSpPr>
        <xdr:cNvPr id="21" name="CustomShape 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4965200" y="10325160"/>
          <a:ext cx="2115000" cy="1019160"/>
        </a:xfrm>
        <a:prstGeom prst="rightArrow">
          <a:avLst>
            <a:gd name="adj1" fmla="val 50000"/>
            <a:gd name="adj2" fmla="val 50000"/>
          </a:avLst>
        </a:prstGeom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 algn="ctr">
            <a:lnSpc>
              <a:spcPct val="100000"/>
            </a:lnSpc>
          </a:pPr>
          <a:r>
            <a:rPr lang="es-CL" sz="1400" b="1" strike="noStrike" spc="-1">
              <a:solidFill>
                <a:srgbClr val="FFFFFF"/>
              </a:solidFill>
              <a:latin typeface="Calibri"/>
            </a:rPr>
            <a:t>O</a:t>
          </a:r>
          <a:r>
            <a:rPr lang="es-CL" sz="1400" b="1" i="1" strike="noStrike" spc="-1">
              <a:solidFill>
                <a:srgbClr val="FFFFFF"/>
              </a:solidFill>
              <a:latin typeface="Calibri"/>
            </a:rPr>
            <a:t>bjetivo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17</xdr:col>
      <xdr:colOff>581400</xdr:colOff>
      <xdr:row>62</xdr:row>
      <xdr:rowOff>124200</xdr:rowOff>
    </xdr:from>
    <xdr:to>
      <xdr:col>22</xdr:col>
      <xdr:colOff>552600</xdr:colOff>
      <xdr:row>72</xdr:row>
      <xdr:rowOff>66585</xdr:rowOff>
    </xdr:to>
    <xdr:sp macro="" textlink="">
      <xdr:nvSpPr>
        <xdr:cNvPr id="22" name="Custom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7337600" y="10049040"/>
          <a:ext cx="3380400" cy="164736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200" b="1" strike="noStrike" spc="-1">
              <a:solidFill>
                <a:srgbClr val="000000"/>
              </a:solidFill>
              <a:latin typeface="Calibri"/>
            </a:rPr>
            <a:t>1.- Presentacion</a:t>
          </a:r>
          <a:r>
            <a:rPr lang="es-CL" sz="1200" b="1" strike="noStrike" spc="-1" baseline="0">
              <a:solidFill>
                <a:srgbClr val="000000"/>
              </a:solidFill>
              <a:latin typeface="Calibri"/>
            </a:rPr>
            <a:t> del Juego</a:t>
          </a:r>
          <a:endParaRPr lang="es-CL" sz="1200" b="0" strike="noStrike" spc="-1">
            <a:latin typeface="Times New Roman"/>
          </a:endParaRPr>
        </a:p>
        <a:p>
          <a:r>
            <a:rPr lang="es-CL" sz="1200" b="1" strike="noStrike" spc="-1">
              <a:solidFill>
                <a:srgbClr val="000000"/>
              </a:solidFill>
              <a:latin typeface="Calibri"/>
            </a:rPr>
            <a:t>2.- Pruebas</a:t>
          </a:r>
          <a:endParaRPr lang="es-CL" sz="1200" b="0" strike="noStrike" spc="-1">
            <a:latin typeface="Times New Roman"/>
          </a:endParaRPr>
        </a:p>
        <a:p>
          <a:r>
            <a:rPr lang="es-CL" sz="1200" b="1" strike="noStrike" spc="-1">
              <a:solidFill>
                <a:srgbClr val="000000"/>
              </a:solidFill>
              <a:latin typeface="Calibri"/>
            </a:rPr>
            <a:t>3.-</a:t>
          </a:r>
          <a:r>
            <a:rPr lang="es-CL" sz="1200" b="1" strike="noStrike" spc="-1" baseline="0">
              <a:solidFill>
                <a:srgbClr val="000000"/>
              </a:solidFill>
              <a:latin typeface="Calibri"/>
            </a:rPr>
            <a:t> Solucion de errores</a:t>
          </a:r>
        </a:p>
      </xdr:txBody>
    </xdr:sp>
    <xdr:clientData/>
  </xdr:twoCellAnchor>
  <xdr:twoCellAnchor editAs="oneCell">
    <xdr:from>
      <xdr:col>10</xdr:col>
      <xdr:colOff>571680</xdr:colOff>
      <xdr:row>61</xdr:row>
      <xdr:rowOff>105120</xdr:rowOff>
    </xdr:from>
    <xdr:to>
      <xdr:col>12</xdr:col>
      <xdr:colOff>47880</xdr:colOff>
      <xdr:row>63</xdr:row>
      <xdr:rowOff>142560</xdr:rowOff>
    </xdr:to>
    <xdr:sp macro="" textlink="">
      <xdr:nvSpPr>
        <xdr:cNvPr id="23" name="CustomShape 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1449080" y="9867960"/>
          <a:ext cx="1299240" cy="36144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400" b="0" strike="noStrike" spc="-1">
              <a:solidFill>
                <a:srgbClr val="000000"/>
              </a:solidFill>
              <a:latin typeface="Calibri"/>
            </a:rPr>
            <a:t>10 Semana 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10</xdr:col>
      <xdr:colOff>552435</xdr:colOff>
      <xdr:row>68</xdr:row>
      <xdr:rowOff>66930</xdr:rowOff>
    </xdr:from>
    <xdr:to>
      <xdr:col>12</xdr:col>
      <xdr:colOff>28635</xdr:colOff>
      <xdr:row>70</xdr:row>
      <xdr:rowOff>104610</xdr:rowOff>
    </xdr:to>
    <xdr:sp macro="" textlink="">
      <xdr:nvSpPr>
        <xdr:cNvPr id="24" name="CustomShape 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0820385" y="10973055"/>
          <a:ext cx="1190700" cy="36153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400" b="0" strike="noStrike" spc="-1">
              <a:solidFill>
                <a:srgbClr val="000000"/>
              </a:solidFill>
              <a:latin typeface="Calibri"/>
            </a:rPr>
            <a:t>12 Semana </a:t>
          </a:r>
          <a:endParaRPr lang="es-CL" sz="1400" b="0" strike="noStrike" spc="-1">
            <a:latin typeface="Times New Roman"/>
          </a:endParaRPr>
        </a:p>
      </xdr:txBody>
    </xdr:sp>
    <xdr:clientData/>
  </xdr:twoCellAnchor>
  <xdr:twoCellAnchor editAs="oneCell">
    <xdr:from>
      <xdr:col>10</xdr:col>
      <xdr:colOff>546480</xdr:colOff>
      <xdr:row>65</xdr:row>
      <xdr:rowOff>29520</xdr:rowOff>
    </xdr:from>
    <xdr:to>
      <xdr:col>12</xdr:col>
      <xdr:colOff>22680</xdr:colOff>
      <xdr:row>67</xdr:row>
      <xdr:rowOff>67320</xdr:rowOff>
    </xdr:to>
    <xdr:sp macro="" textlink="">
      <xdr:nvSpPr>
        <xdr:cNvPr id="25" name="CustomShape 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1423880" y="10440000"/>
          <a:ext cx="1299240" cy="361800"/>
        </a:xfrm>
        <a:prstGeom prst="rect">
          <a:avLst/>
        </a:prstGeom>
        <a:solidFill>
          <a:schemeClr val="lt1"/>
        </a:solidFill>
        <a:ln w="9360">
          <a:solidFill>
            <a:schemeClr val="lt1">
              <a:shade val="50000"/>
            </a:scheme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/>
        <a:lstStyle/>
        <a:p>
          <a:r>
            <a:rPr lang="es-CL" sz="1400" b="0" strike="noStrike" spc="-1">
              <a:solidFill>
                <a:srgbClr val="000000"/>
              </a:solidFill>
              <a:latin typeface="Calibri"/>
            </a:rPr>
            <a:t>11 Semana </a:t>
          </a:r>
          <a:endParaRPr lang="es-CL" sz="14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581040</xdr:colOff>
      <xdr:row>10</xdr:row>
      <xdr:rowOff>0</xdr:rowOff>
    </xdr:from>
    <xdr:to>
      <xdr:col>17</xdr:col>
      <xdr:colOff>485280</xdr:colOff>
      <xdr:row>31</xdr:row>
      <xdr:rowOff>104400</xdr:rowOff>
    </xdr:to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533520</xdr:colOff>
      <xdr:row>9</xdr:row>
      <xdr:rowOff>114480</xdr:rowOff>
    </xdr:from>
    <xdr:to>
      <xdr:col>9</xdr:col>
      <xdr:colOff>361800</xdr:colOff>
      <xdr:row>31</xdr:row>
      <xdr:rowOff>85680</xdr:rowOff>
    </xdr:to>
    <xdr:graphicFrame macro="">
      <xdr:nvGraphicFramePr>
        <xdr:cNvPr id="25" name="Chart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zoomScaleNormal="100" workbookViewId="0">
      <pane ySplit="1" topLeftCell="A35" activePane="bottomLeft" state="frozen"/>
      <selection pane="bottomLeft" activeCell="B73" sqref="B73"/>
    </sheetView>
  </sheetViews>
  <sheetFormatPr baseColWidth="10" defaultColWidth="9.140625" defaultRowHeight="12.75" x14ac:dyDescent="0.2"/>
  <cols>
    <col min="1" max="1" width="6" customWidth="1"/>
    <col min="2" max="2" width="27.140625" customWidth="1"/>
    <col min="3" max="3" width="10.7109375" customWidth="1"/>
    <col min="4" max="4" width="6" customWidth="1"/>
    <col min="5" max="5" width="26.28515625" customWidth="1"/>
    <col min="6" max="6" width="10.7109375" customWidth="1"/>
    <col min="7" max="7" width="6" customWidth="1"/>
    <col min="8" max="8" width="15.42578125" customWidth="1"/>
    <col min="9" max="9" width="36" customWidth="1"/>
    <col min="10" max="10" width="14.42578125" customWidth="1"/>
    <col min="11" max="11" width="15.28515625" customWidth="1"/>
    <col min="12" max="12" width="10.42578125" customWidth="1"/>
    <col min="13" max="14" width="9.140625" customWidth="1"/>
    <col min="15" max="15" width="20.85546875" customWidth="1"/>
    <col min="16" max="19" width="9.140625" customWidth="1"/>
    <col min="20" max="26" width="10" customWidth="1"/>
    <col min="27" max="1025" width="14.42578125" customWidth="1"/>
  </cols>
  <sheetData>
    <row r="1" spans="1:26" ht="16.5" customHeight="1" x14ac:dyDescent="0.25">
      <c r="A1" s="102" t="s">
        <v>0</v>
      </c>
      <c r="B1" s="102"/>
      <c r="C1" s="102"/>
      <c r="D1" s="103" t="s">
        <v>1</v>
      </c>
      <c r="E1" s="103"/>
      <c r="F1" s="103"/>
      <c r="G1" s="104" t="s">
        <v>2</v>
      </c>
      <c r="H1" s="104"/>
      <c r="I1" s="104"/>
      <c r="J1" s="10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2" t="s">
        <v>3</v>
      </c>
      <c r="B2" s="3" t="s">
        <v>4</v>
      </c>
      <c r="C2" s="4" t="s">
        <v>5</v>
      </c>
      <c r="D2" s="2" t="s">
        <v>3</v>
      </c>
      <c r="E2" s="3" t="s">
        <v>4</v>
      </c>
      <c r="F2" s="4" t="s">
        <v>5</v>
      </c>
      <c r="G2" s="5" t="s">
        <v>3</v>
      </c>
      <c r="H2" s="6" t="s">
        <v>6</v>
      </c>
      <c r="I2" s="7" t="s">
        <v>4</v>
      </c>
      <c r="J2" s="8" t="s">
        <v>5</v>
      </c>
      <c r="L2" s="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0">
        <v>0</v>
      </c>
      <c r="B3" s="11"/>
      <c r="C3" s="12"/>
      <c r="D3" s="10">
        <v>2</v>
      </c>
      <c r="E3" s="13" t="s">
        <v>39</v>
      </c>
      <c r="F3" s="12" t="s">
        <v>32</v>
      </c>
      <c r="G3" s="10">
        <v>5</v>
      </c>
      <c r="H3" s="11">
        <v>5</v>
      </c>
      <c r="I3" s="13" t="s">
        <v>40</v>
      </c>
      <c r="J3" s="12" t="s">
        <v>41</v>
      </c>
      <c r="K3" s="14"/>
      <c r="L3" s="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0">
        <v>0</v>
      </c>
      <c r="B4" s="11"/>
      <c r="C4" s="12"/>
      <c r="D4" s="10">
        <v>5</v>
      </c>
      <c r="E4" s="13" t="s">
        <v>25</v>
      </c>
      <c r="F4" s="12" t="s">
        <v>26</v>
      </c>
      <c r="G4" s="10"/>
      <c r="H4" s="11"/>
      <c r="I4" s="13"/>
      <c r="J4" s="12"/>
      <c r="K4" s="1"/>
      <c r="L4" s="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0">
        <v>0</v>
      </c>
      <c r="B5" s="11"/>
      <c r="C5" s="12"/>
      <c r="D5" s="10">
        <v>2</v>
      </c>
      <c r="E5" s="13" t="s">
        <v>27</v>
      </c>
      <c r="F5" s="12" t="s">
        <v>28</v>
      </c>
      <c r="G5" s="10"/>
      <c r="H5" s="11"/>
      <c r="I5" s="13"/>
      <c r="J5" s="12"/>
      <c r="K5" s="1"/>
      <c r="L5" s="9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0">
        <v>0</v>
      </c>
      <c r="B6" s="11"/>
      <c r="C6" s="12"/>
      <c r="D6" s="10">
        <v>2</v>
      </c>
      <c r="E6" s="13" t="s">
        <v>29</v>
      </c>
      <c r="F6" s="12" t="s">
        <v>30</v>
      </c>
      <c r="G6" s="10"/>
      <c r="H6" s="11"/>
      <c r="I6" s="15"/>
      <c r="J6" s="12"/>
      <c r="K6" s="1"/>
      <c r="L6" s="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0">
        <v>0</v>
      </c>
      <c r="B7" s="11"/>
      <c r="C7" s="12"/>
      <c r="D7" s="10">
        <v>0</v>
      </c>
      <c r="E7" s="13"/>
      <c r="F7" s="12"/>
      <c r="G7" s="10">
        <v>3</v>
      </c>
      <c r="H7" s="11">
        <v>3</v>
      </c>
      <c r="I7" s="13" t="s">
        <v>31</v>
      </c>
      <c r="J7" s="12" t="s">
        <v>32</v>
      </c>
      <c r="K7" s="1"/>
      <c r="L7" s="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5">
      <c r="A8" s="10">
        <v>0</v>
      </c>
      <c r="B8" s="11"/>
      <c r="C8" s="12"/>
      <c r="D8" s="10">
        <v>0</v>
      </c>
      <c r="E8" s="13"/>
      <c r="F8" s="12"/>
      <c r="G8" s="10">
        <v>3</v>
      </c>
      <c r="H8" s="11">
        <v>3</v>
      </c>
      <c r="I8" s="13" t="s">
        <v>33</v>
      </c>
      <c r="J8" s="16" t="s">
        <v>34</v>
      </c>
      <c r="K8" s="1"/>
      <c r="L8" s="9"/>
      <c r="M8" s="1"/>
      <c r="N8" s="1"/>
      <c r="O8" s="17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5">
      <c r="A9" s="10">
        <v>0</v>
      </c>
      <c r="B9" s="11"/>
      <c r="C9" s="12"/>
      <c r="D9" s="10">
        <v>0</v>
      </c>
      <c r="E9" s="13"/>
      <c r="F9" s="12"/>
      <c r="G9" s="10">
        <v>4</v>
      </c>
      <c r="H9" s="11">
        <v>3</v>
      </c>
      <c r="I9" s="13" t="s">
        <v>35</v>
      </c>
      <c r="J9" s="12" t="s">
        <v>36</v>
      </c>
      <c r="K9" s="1"/>
      <c r="L9" s="9"/>
      <c r="M9" s="1"/>
      <c r="N9" s="1"/>
      <c r="O9" s="17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5">
      <c r="A10" s="10">
        <v>0</v>
      </c>
      <c r="B10" s="11"/>
      <c r="C10" s="12"/>
      <c r="D10" s="10">
        <v>0</v>
      </c>
      <c r="E10" s="13"/>
      <c r="F10" s="12"/>
      <c r="G10" s="10"/>
      <c r="H10" s="11"/>
      <c r="I10" s="13"/>
      <c r="J10" s="12"/>
      <c r="K10" s="1"/>
      <c r="L10" s="9"/>
      <c r="M10" s="1"/>
      <c r="N10" s="1"/>
      <c r="O10" s="17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5">
      <c r="A11" s="18">
        <v>0</v>
      </c>
      <c r="B11" s="19"/>
      <c r="C11" s="20"/>
      <c r="D11" s="18">
        <v>0</v>
      </c>
      <c r="E11" s="21"/>
      <c r="F11" s="20"/>
      <c r="G11" s="18"/>
      <c r="H11" s="19"/>
      <c r="I11" s="21"/>
      <c r="J11" s="20"/>
      <c r="K11" s="22"/>
      <c r="L11" s="9"/>
      <c r="M11" s="1"/>
      <c r="N11" s="1"/>
      <c r="O11" s="17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5">
      <c r="A12" s="10">
        <v>0</v>
      </c>
      <c r="B12" s="11"/>
      <c r="C12" s="12"/>
      <c r="D12" s="10">
        <v>2</v>
      </c>
      <c r="E12" s="15" t="s">
        <v>42</v>
      </c>
      <c r="F12" s="12" t="s">
        <v>32</v>
      </c>
      <c r="G12" s="10"/>
      <c r="H12" s="11"/>
      <c r="I12" s="13"/>
      <c r="J12" s="12"/>
      <c r="K12" s="1"/>
      <c r="L12" s="9"/>
      <c r="M12" s="1"/>
      <c r="N12" s="1"/>
      <c r="O12" s="1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5">
      <c r="A13" s="10">
        <v>0</v>
      </c>
      <c r="B13" s="11"/>
      <c r="C13" s="12"/>
      <c r="D13" s="10">
        <v>2</v>
      </c>
      <c r="E13" s="64" t="s">
        <v>37</v>
      </c>
      <c r="F13" s="12" t="s">
        <v>41</v>
      </c>
      <c r="G13" s="10"/>
      <c r="H13" s="11"/>
      <c r="I13" s="13"/>
      <c r="J13" s="12"/>
      <c r="K13" s="1"/>
      <c r="L13" s="9"/>
      <c r="M13" s="1"/>
      <c r="N13" s="1"/>
      <c r="O13" s="1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0">
        <v>0</v>
      </c>
      <c r="B14" s="11"/>
      <c r="C14" s="12"/>
      <c r="D14" s="10">
        <v>3</v>
      </c>
      <c r="E14" s="64" t="s">
        <v>38</v>
      </c>
      <c r="F14" s="12" t="s">
        <v>41</v>
      </c>
      <c r="G14" s="10"/>
      <c r="H14" s="11"/>
      <c r="I14" s="13"/>
      <c r="J14" s="12"/>
      <c r="K14" s="1"/>
      <c r="L14" s="9"/>
      <c r="M14" s="1"/>
      <c r="N14" s="1"/>
      <c r="O14" s="2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4">
        <v>0</v>
      </c>
      <c r="B15" s="11"/>
      <c r="C15" s="25"/>
      <c r="D15" s="10">
        <v>3</v>
      </c>
      <c r="E15" s="13" t="s">
        <v>43</v>
      </c>
      <c r="F15" s="12" t="s">
        <v>32</v>
      </c>
      <c r="G15" s="10"/>
      <c r="H15" s="11"/>
      <c r="I15" s="13"/>
      <c r="J15" s="12"/>
      <c r="K15" s="1"/>
      <c r="L15" s="9"/>
      <c r="M15" s="1"/>
      <c r="N15" s="1"/>
      <c r="O15" s="2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0">
        <v>0</v>
      </c>
      <c r="B16" s="11"/>
      <c r="C16" s="25"/>
      <c r="D16" s="10">
        <v>5</v>
      </c>
      <c r="E16" s="13" t="s">
        <v>44</v>
      </c>
      <c r="F16" s="12" t="s">
        <v>28</v>
      </c>
      <c r="G16" s="10"/>
      <c r="H16" s="11"/>
      <c r="I16" s="13"/>
      <c r="J16" s="12"/>
      <c r="K16" s="1"/>
      <c r="L16" s="9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40">
        <v>5</v>
      </c>
      <c r="B17" s="42" t="s">
        <v>46</v>
      </c>
      <c r="C17" s="25" t="s">
        <v>26</v>
      </c>
      <c r="D17" s="40">
        <v>5</v>
      </c>
      <c r="E17" s="64" t="s">
        <v>25</v>
      </c>
      <c r="F17" s="12" t="s">
        <v>26</v>
      </c>
      <c r="G17" s="40"/>
      <c r="H17" s="42"/>
      <c r="I17" s="64"/>
      <c r="J17" s="12"/>
      <c r="K17" s="1"/>
      <c r="L17" s="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thickBot="1" x14ac:dyDescent="0.25">
      <c r="A18" s="18">
        <v>0</v>
      </c>
      <c r="B18" s="19"/>
      <c r="C18" s="26"/>
      <c r="D18" s="18">
        <v>5</v>
      </c>
      <c r="E18" s="21" t="s">
        <v>45</v>
      </c>
      <c r="F18" s="20" t="s">
        <v>30</v>
      </c>
      <c r="G18" s="18"/>
      <c r="H18" s="19"/>
      <c r="I18" s="21"/>
      <c r="J18" s="20"/>
      <c r="K18" s="22"/>
      <c r="L18" s="9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0">
        <v>5</v>
      </c>
      <c r="B19" s="11" t="s">
        <v>47</v>
      </c>
      <c r="C19" s="25" t="s">
        <v>32</v>
      </c>
      <c r="D19" s="10">
        <v>0</v>
      </c>
      <c r="E19" s="13"/>
      <c r="F19" s="12"/>
      <c r="G19" s="10"/>
      <c r="H19" s="11"/>
      <c r="I19" s="13"/>
      <c r="J19" s="12"/>
      <c r="K19" s="1"/>
      <c r="L19" s="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0">
        <v>5</v>
      </c>
      <c r="B20" s="11" t="s">
        <v>48</v>
      </c>
      <c r="C20" s="25" t="s">
        <v>24</v>
      </c>
      <c r="D20" s="10">
        <v>0</v>
      </c>
      <c r="E20" s="13"/>
      <c r="F20" s="12"/>
      <c r="G20" s="10"/>
      <c r="H20" s="11"/>
      <c r="I20" s="13"/>
      <c r="J20" s="12"/>
      <c r="K20" s="1"/>
      <c r="L20" s="9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0">
        <v>5</v>
      </c>
      <c r="B21" s="11" t="s">
        <v>49</v>
      </c>
      <c r="C21" s="25" t="s">
        <v>30</v>
      </c>
      <c r="D21" s="10">
        <v>0</v>
      </c>
      <c r="E21" s="13"/>
      <c r="F21" s="12"/>
      <c r="G21" s="10"/>
      <c r="H21" s="11"/>
      <c r="I21" s="13"/>
      <c r="J21" s="12"/>
      <c r="K21" s="1"/>
      <c r="L21" s="9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24">
        <v>5</v>
      </c>
      <c r="B22" s="100" t="s">
        <v>50</v>
      </c>
      <c r="C22" s="25" t="s">
        <v>28</v>
      </c>
      <c r="D22" s="10">
        <v>0</v>
      </c>
      <c r="E22" s="13"/>
      <c r="F22" s="12"/>
      <c r="G22" s="27"/>
      <c r="H22" s="11"/>
      <c r="I22" s="13"/>
      <c r="J22" s="12"/>
      <c r="K22" s="1"/>
      <c r="L22" s="9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0"/>
      <c r="B23" s="42"/>
      <c r="C23" s="25"/>
      <c r="D23" s="10">
        <v>0</v>
      </c>
      <c r="E23" s="13"/>
      <c r="F23" s="12"/>
      <c r="G23" s="27"/>
      <c r="H23" s="11"/>
      <c r="I23" s="28"/>
      <c r="J23" s="12"/>
      <c r="K23" s="1"/>
      <c r="L23" s="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0">
        <v>0</v>
      </c>
      <c r="B24" s="11"/>
      <c r="C24" s="25"/>
      <c r="D24" s="10">
        <v>0</v>
      </c>
      <c r="E24" s="13"/>
      <c r="F24" s="12"/>
      <c r="G24" s="27"/>
      <c r="H24" s="11"/>
      <c r="I24" s="13"/>
      <c r="J24" s="12"/>
      <c r="K24" s="1"/>
      <c r="L24" s="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0">
        <v>0</v>
      </c>
      <c r="B25" s="11"/>
      <c r="C25" s="25"/>
      <c r="D25" s="10">
        <v>0</v>
      </c>
      <c r="E25" s="13"/>
      <c r="F25" s="12"/>
      <c r="G25" s="27"/>
      <c r="H25" s="11"/>
      <c r="I25" s="13"/>
      <c r="J25" s="12"/>
      <c r="K25" s="1"/>
      <c r="L25" s="9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8">
        <v>0</v>
      </c>
      <c r="B26" s="19"/>
      <c r="C26" s="26"/>
      <c r="D26" s="18">
        <v>0</v>
      </c>
      <c r="E26" s="21"/>
      <c r="F26" s="20"/>
      <c r="G26" s="29"/>
      <c r="H26" s="19"/>
      <c r="I26" s="21"/>
      <c r="J26" s="20"/>
      <c r="K26" s="22"/>
      <c r="L26" s="9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customHeight="1" x14ac:dyDescent="0.2">
      <c r="A27" s="10">
        <v>25</v>
      </c>
      <c r="B27" s="30"/>
      <c r="C27" s="31"/>
      <c r="D27" s="32">
        <v>0</v>
      </c>
      <c r="E27" s="30"/>
      <c r="F27" s="33"/>
      <c r="G27" s="34"/>
      <c r="H27" s="35"/>
      <c r="I27" s="36"/>
      <c r="J27" s="37"/>
      <c r="K27" s="38"/>
      <c r="L27" s="39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24">
        <v>0</v>
      </c>
      <c r="B28" s="11"/>
      <c r="C28" s="25"/>
      <c r="D28" s="40">
        <v>0</v>
      </c>
      <c r="E28" s="11"/>
      <c r="F28" s="41"/>
      <c r="G28" s="27"/>
      <c r="H28" s="42"/>
      <c r="I28" s="13"/>
      <c r="J28" s="12"/>
      <c r="K28" s="43"/>
      <c r="L28" s="39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10">
        <v>0</v>
      </c>
      <c r="B29" s="11"/>
      <c r="C29" s="44"/>
      <c r="D29" s="40">
        <v>0</v>
      </c>
      <c r="E29" s="11"/>
      <c r="F29" s="41"/>
      <c r="G29" s="27"/>
      <c r="H29" s="42"/>
      <c r="I29" s="45"/>
      <c r="J29" s="46"/>
      <c r="K29" s="43"/>
      <c r="L29" s="3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0">
        <v>0</v>
      </c>
      <c r="B30" s="11"/>
      <c r="C30" s="25"/>
      <c r="D30" s="40">
        <v>0</v>
      </c>
      <c r="E30" s="11"/>
      <c r="F30" s="41"/>
      <c r="G30" s="47"/>
      <c r="H30" s="42"/>
      <c r="I30" s="13"/>
      <c r="J30" s="12"/>
      <c r="K30" s="43"/>
      <c r="L30" s="3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0">
        <v>0</v>
      </c>
      <c r="B31" s="11"/>
      <c r="C31" s="25"/>
      <c r="D31" s="10">
        <v>0</v>
      </c>
      <c r="E31" s="13"/>
      <c r="F31" s="12"/>
      <c r="G31" s="47"/>
      <c r="H31" s="42"/>
      <c r="I31" s="28"/>
      <c r="J31" s="25"/>
      <c r="K31" s="43"/>
      <c r="L31" s="9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0">
        <v>0</v>
      </c>
      <c r="B32" s="11"/>
      <c r="C32" s="25"/>
      <c r="D32" s="10">
        <v>0</v>
      </c>
      <c r="E32" s="13"/>
      <c r="F32" s="12"/>
      <c r="G32" s="27"/>
      <c r="H32" s="48"/>
      <c r="I32" s="28"/>
      <c r="J32" s="12"/>
      <c r="K32" s="43"/>
      <c r="L32" s="9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8">
        <v>0</v>
      </c>
      <c r="B33" s="19"/>
      <c r="C33" s="26"/>
      <c r="D33" s="18">
        <v>0</v>
      </c>
      <c r="E33" s="21"/>
      <c r="F33" s="20"/>
      <c r="G33" s="49"/>
      <c r="H33" s="50"/>
      <c r="I33" s="51"/>
      <c r="J33" s="26"/>
      <c r="K33" s="22"/>
      <c r="L33" s="9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52">
        <v>25</v>
      </c>
      <c r="B34" s="30"/>
      <c r="C34" s="31"/>
      <c r="D34" s="53">
        <v>0</v>
      </c>
      <c r="E34" s="36"/>
      <c r="F34" s="37"/>
      <c r="G34" s="54"/>
      <c r="H34" s="55"/>
      <c r="I34" s="36"/>
      <c r="J34" s="37"/>
      <c r="K34" s="38"/>
      <c r="L34" s="9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0">
        <v>0</v>
      </c>
      <c r="B35" s="11"/>
      <c r="C35" s="25"/>
      <c r="D35" s="10">
        <v>0</v>
      </c>
      <c r="E35" s="13"/>
      <c r="F35" s="12"/>
      <c r="G35" s="47"/>
      <c r="H35" s="56"/>
      <c r="I35" s="13"/>
      <c r="J35" s="12"/>
      <c r="K35" s="43"/>
      <c r="L35" s="9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0">
        <v>0</v>
      </c>
      <c r="B36" s="11"/>
      <c r="C36" s="25"/>
      <c r="D36" s="10">
        <v>0</v>
      </c>
      <c r="E36" s="13"/>
      <c r="F36" s="12"/>
      <c r="G36" s="27"/>
      <c r="H36" s="56"/>
      <c r="I36" s="13"/>
      <c r="J36" s="12"/>
      <c r="K36" s="43"/>
      <c r="L36" s="9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0">
        <v>0</v>
      </c>
      <c r="B37" s="11"/>
      <c r="C37" s="44"/>
      <c r="D37" s="10">
        <v>0</v>
      </c>
      <c r="E37" s="45"/>
      <c r="F37" s="46"/>
      <c r="G37" s="57"/>
      <c r="H37" s="56"/>
      <c r="I37" s="45"/>
      <c r="J37" s="46"/>
      <c r="K37" s="43"/>
      <c r="L37" s="9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0">
        <v>0</v>
      </c>
      <c r="B38" s="11"/>
      <c r="C38" s="25"/>
      <c r="D38" s="10">
        <v>0</v>
      </c>
      <c r="E38" s="13"/>
      <c r="F38" s="12"/>
      <c r="G38" s="47"/>
      <c r="H38" s="56"/>
      <c r="I38" s="13"/>
      <c r="J38" s="12"/>
      <c r="K38" s="43"/>
      <c r="L38" s="9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8">
        <v>0</v>
      </c>
      <c r="B39" s="19"/>
      <c r="C39" s="26"/>
      <c r="D39" s="58">
        <v>0</v>
      </c>
      <c r="E39" s="21"/>
      <c r="F39" s="20"/>
      <c r="G39" s="59"/>
      <c r="H39" s="60"/>
      <c r="I39" s="21"/>
      <c r="J39" s="20"/>
      <c r="K39" s="22"/>
      <c r="L39" s="9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52">
        <v>25</v>
      </c>
      <c r="B40" s="30"/>
      <c r="C40" s="33"/>
      <c r="D40" s="52">
        <v>0</v>
      </c>
      <c r="G40" s="32"/>
      <c r="H40" s="32"/>
      <c r="I40" s="61"/>
      <c r="J40" s="62"/>
      <c r="K40" s="63"/>
      <c r="L40" s="9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40">
        <v>0</v>
      </c>
      <c r="B41" s="11"/>
      <c r="C41" s="41"/>
      <c r="D41" s="24">
        <v>0</v>
      </c>
      <c r="G41" s="40"/>
      <c r="H41" s="40"/>
      <c r="I41" s="64"/>
      <c r="J41" s="41"/>
      <c r="K41" s="43"/>
      <c r="L41" s="9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40">
        <v>0</v>
      </c>
      <c r="B42" s="11"/>
      <c r="C42" s="41"/>
      <c r="D42" s="24">
        <v>0</v>
      </c>
      <c r="G42" s="40"/>
      <c r="H42" s="40"/>
      <c r="I42" s="64"/>
      <c r="J42" s="41"/>
      <c r="K42" s="43"/>
      <c r="L42" s="9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40">
        <v>0</v>
      </c>
      <c r="B43" s="11"/>
      <c r="C43" s="41"/>
      <c r="D43" s="65">
        <v>0</v>
      </c>
      <c r="G43" s="40"/>
      <c r="H43" s="40"/>
      <c r="I43" s="64"/>
      <c r="J43" s="41"/>
      <c r="K43" s="4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thickBot="1" x14ac:dyDescent="0.25">
      <c r="A44" s="58">
        <v>0</v>
      </c>
      <c r="B44" s="19"/>
      <c r="C44" s="66"/>
      <c r="D44" s="58">
        <v>0</v>
      </c>
      <c r="G44" s="67"/>
      <c r="H44" s="67"/>
      <c r="I44" s="68"/>
      <c r="J44" s="66"/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05">
        <v>25</v>
      </c>
      <c r="B45" s="106"/>
      <c r="C45" s="107"/>
      <c r="D45" s="114"/>
      <c r="E45" s="30"/>
      <c r="F45" s="33"/>
      <c r="G45" s="52"/>
      <c r="H45" s="52"/>
      <c r="I45" s="30"/>
      <c r="J45" s="33"/>
      <c r="K45" s="38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08"/>
      <c r="B46" s="109"/>
      <c r="C46" s="110"/>
      <c r="D46" s="70"/>
      <c r="E46" s="28"/>
      <c r="F46" s="25"/>
      <c r="G46" s="24"/>
      <c r="H46" s="24"/>
      <c r="I46" s="28"/>
      <c r="J46" s="25"/>
      <c r="K46" s="4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08"/>
      <c r="B47" s="109"/>
      <c r="C47" s="110"/>
      <c r="D47" s="70"/>
      <c r="E47" s="28"/>
      <c r="F47" s="25"/>
      <c r="G47" s="24"/>
      <c r="H47" s="24"/>
      <c r="I47" s="28"/>
      <c r="J47" s="25"/>
      <c r="K47" s="4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08"/>
      <c r="B48" s="109"/>
      <c r="C48" s="110"/>
      <c r="D48" s="70"/>
      <c r="E48" s="28"/>
      <c r="F48" s="25"/>
      <c r="G48" s="24"/>
      <c r="H48" s="24"/>
      <c r="I48" s="28"/>
      <c r="J48" s="25"/>
      <c r="K48" s="4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s="69" customFormat="1" ht="12.75" customHeight="1" x14ac:dyDescent="0.2">
      <c r="A49" s="115"/>
      <c r="B49" s="42"/>
      <c r="C49" s="41"/>
      <c r="G49" s="24"/>
      <c r="H49" s="24"/>
      <c r="I49" s="28"/>
      <c r="J49" s="25"/>
      <c r="K49" s="4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s="69" customFormat="1" ht="12.75" customHeight="1" x14ac:dyDescent="0.2">
      <c r="A50" s="115"/>
      <c r="B50" s="42"/>
      <c r="C50" s="41"/>
      <c r="G50" s="24"/>
      <c r="H50" s="24"/>
      <c r="I50" s="28"/>
      <c r="J50" s="25"/>
      <c r="K50" s="4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s="69" customFormat="1" ht="12.75" customHeight="1" x14ac:dyDescent="0.2">
      <c r="A51" s="115"/>
      <c r="B51" s="42"/>
      <c r="C51" s="41"/>
      <c r="G51" s="24"/>
      <c r="H51" s="24"/>
      <c r="I51" s="28"/>
      <c r="J51" s="25"/>
      <c r="K51" s="4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s="69" customFormat="1" ht="12.75" customHeight="1" x14ac:dyDescent="0.2">
      <c r="A52" s="115"/>
      <c r="B52" s="42"/>
      <c r="C52" s="41"/>
      <c r="G52" s="24"/>
      <c r="H52" s="24"/>
      <c r="I52" s="28"/>
      <c r="J52" s="25"/>
      <c r="K52" s="4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thickBot="1" x14ac:dyDescent="0.25">
      <c r="A53" s="111"/>
      <c r="B53" s="112"/>
      <c r="C53" s="113"/>
      <c r="D53" s="60"/>
      <c r="E53" s="51"/>
      <c r="F53" s="26"/>
      <c r="G53" s="58"/>
      <c r="H53" s="58"/>
      <c r="I53" s="51"/>
      <c r="J53" s="26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05">
        <v>25</v>
      </c>
      <c r="B54" s="106"/>
      <c r="C54" s="107"/>
      <c r="D54" s="70"/>
      <c r="E54" s="28"/>
      <c r="F54" s="25"/>
      <c r="G54" s="24"/>
      <c r="H54" s="43"/>
      <c r="I54" s="43"/>
      <c r="J54" s="41"/>
      <c r="K54" s="4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08"/>
      <c r="B55" s="109"/>
      <c r="C55" s="110"/>
      <c r="D55" s="70"/>
      <c r="E55" s="28"/>
      <c r="F55" s="25"/>
      <c r="G55" s="24"/>
      <c r="H55" s="70"/>
      <c r="I55" s="71"/>
      <c r="J55" s="41"/>
      <c r="K55" s="4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08"/>
      <c r="B56" s="109"/>
      <c r="C56" s="110"/>
      <c r="D56" s="70"/>
      <c r="E56" s="28"/>
      <c r="F56" s="25"/>
      <c r="G56" s="24"/>
      <c r="H56" s="43"/>
      <c r="I56" s="71"/>
      <c r="J56" s="41"/>
      <c r="K56" s="4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thickBot="1" x14ac:dyDescent="0.25">
      <c r="A57" s="111"/>
      <c r="B57" s="112"/>
      <c r="C57" s="113"/>
      <c r="G57" s="58"/>
      <c r="H57" s="58"/>
      <c r="I57" s="51"/>
      <c r="J57" s="26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52">
        <v>25</v>
      </c>
      <c r="B58" s="72"/>
      <c r="C58" s="31"/>
      <c r="D58" s="52">
        <v>0</v>
      </c>
      <c r="E58" s="38"/>
      <c r="F58" s="74"/>
      <c r="G58" s="52"/>
      <c r="H58" s="38"/>
      <c r="I58" s="38"/>
      <c r="J58" s="33"/>
      <c r="K58" s="38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24"/>
      <c r="B59" s="28"/>
      <c r="C59" s="25"/>
      <c r="D59" s="65">
        <v>0</v>
      </c>
      <c r="E59" s="75"/>
      <c r="F59" s="73"/>
      <c r="G59" s="24"/>
      <c r="H59" s="43"/>
      <c r="I59" s="43"/>
      <c r="J59" s="41"/>
      <c r="K59" s="4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24"/>
      <c r="B60" s="28"/>
      <c r="C60" s="25"/>
      <c r="D60" s="65">
        <v>0</v>
      </c>
      <c r="E60" s="75"/>
      <c r="F60" s="110"/>
      <c r="G60" s="24"/>
      <c r="H60" s="75"/>
      <c r="I60" s="75"/>
      <c r="J60" s="41"/>
      <c r="K60" s="4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thickBot="1" x14ac:dyDescent="0.25">
      <c r="A61" s="58"/>
      <c r="B61" s="51"/>
      <c r="C61" s="26"/>
      <c r="D61" s="58">
        <v>0</v>
      </c>
      <c r="E61" s="22"/>
      <c r="F61" s="76"/>
      <c r="G61" s="58"/>
      <c r="H61" s="22"/>
      <c r="I61" s="22"/>
      <c r="J61" s="66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52">
        <v>25</v>
      </c>
      <c r="B62" s="77"/>
      <c r="C62" s="33"/>
      <c r="D62" s="52">
        <v>0</v>
      </c>
      <c r="E62" s="30"/>
      <c r="F62" s="33"/>
      <c r="G62" s="52"/>
      <c r="H62" s="30"/>
      <c r="I62" s="30"/>
      <c r="J62" s="33"/>
      <c r="K62" s="38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24"/>
      <c r="B63" s="28"/>
      <c r="C63" s="25"/>
      <c r="D63" s="24">
        <v>0</v>
      </c>
      <c r="E63" s="43"/>
      <c r="F63" s="73"/>
      <c r="G63" s="24"/>
      <c r="H63" s="42"/>
      <c r="I63" s="42"/>
      <c r="J63" s="41"/>
      <c r="K63" s="4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24"/>
      <c r="B64" s="28"/>
      <c r="C64" s="25"/>
      <c r="D64" s="24">
        <v>0</v>
      </c>
      <c r="E64" s="43"/>
      <c r="F64" s="73"/>
      <c r="G64" s="24"/>
      <c r="H64" s="42"/>
      <c r="I64" s="42"/>
      <c r="J64" s="41"/>
      <c r="K64" s="4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58"/>
      <c r="B65" s="51"/>
      <c r="C65" s="26"/>
      <c r="D65" s="58">
        <v>0</v>
      </c>
      <c r="E65" s="22"/>
      <c r="F65" s="76"/>
      <c r="G65" s="58"/>
      <c r="H65" s="22"/>
      <c r="I65" s="22"/>
      <c r="J65" s="66"/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52">
        <v>25</v>
      </c>
      <c r="B66" s="77"/>
      <c r="C66" s="33"/>
      <c r="D66" s="52">
        <v>0</v>
      </c>
      <c r="E66" s="30"/>
      <c r="F66" s="33"/>
      <c r="G66" s="52"/>
      <c r="H66" s="30"/>
      <c r="I66" s="30"/>
      <c r="J66" s="33"/>
    </row>
    <row r="67" spans="1:26" ht="12.75" customHeight="1" thickBot="1" x14ac:dyDescent="0.25">
      <c r="A67" s="24"/>
      <c r="B67" s="28"/>
      <c r="C67" s="25"/>
      <c r="D67" s="24">
        <v>0</v>
      </c>
      <c r="E67" s="43"/>
      <c r="F67" s="73"/>
      <c r="G67" s="24"/>
      <c r="H67" s="42"/>
      <c r="I67" s="42"/>
      <c r="J67" s="41"/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thickBot="1" x14ac:dyDescent="0.25">
      <c r="A68" s="24"/>
      <c r="B68" s="28"/>
      <c r="C68" s="25"/>
      <c r="D68" s="24">
        <v>0</v>
      </c>
      <c r="E68" s="43"/>
      <c r="F68" s="73"/>
      <c r="G68" s="58"/>
      <c r="H68" s="19"/>
      <c r="I68" s="19"/>
      <c r="J68" s="66"/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thickBot="1" x14ac:dyDescent="0.25">
      <c r="A69" s="52">
        <v>25</v>
      </c>
      <c r="B69" s="77"/>
      <c r="C69" s="77"/>
      <c r="D69" s="99"/>
      <c r="E69" s="38"/>
      <c r="F69" s="38"/>
      <c r="G69" s="99"/>
      <c r="H69" s="75"/>
      <c r="I69" s="100"/>
      <c r="J69" s="101"/>
      <c r="K69" s="8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thickBot="1" x14ac:dyDescent="0.25">
      <c r="A70" s="70"/>
      <c r="B70" s="71"/>
      <c r="C70" s="71"/>
      <c r="D70" s="97"/>
      <c r="E70" s="75"/>
      <c r="F70" s="75"/>
      <c r="G70" s="97"/>
      <c r="H70" s="75"/>
      <c r="I70" s="100"/>
      <c r="J70" s="100"/>
      <c r="K70" s="8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thickBot="1" x14ac:dyDescent="0.25">
      <c r="A71" s="58"/>
      <c r="B71" s="51"/>
      <c r="C71" s="51"/>
      <c r="D71" s="98"/>
      <c r="E71" s="22"/>
      <c r="F71" s="22"/>
      <c r="G71" s="98"/>
      <c r="H71" s="22"/>
      <c r="I71" s="22"/>
      <c r="J71" s="19"/>
      <c r="K71" s="8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8" customHeight="1" thickBot="1" x14ac:dyDescent="0.25">
      <c r="A72" s="78"/>
      <c r="B72" s="79"/>
      <c r="C72" s="80"/>
      <c r="D72" s="78"/>
      <c r="E72" s="81"/>
      <c r="F72" s="82"/>
      <c r="G72" s="58"/>
      <c r="H72" s="22"/>
      <c r="I72" s="22"/>
      <c r="J72" s="66"/>
      <c r="K72" s="8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thickBot="1" x14ac:dyDescent="0.25">
      <c r="A73" s="83">
        <f>SUM(A3:A72)</f>
        <v>250</v>
      </c>
      <c r="B73" s="84" t="s">
        <v>7</v>
      </c>
      <c r="C73" s="26"/>
      <c r="D73" s="85">
        <f>SUM(D3:D72)</f>
        <v>36</v>
      </c>
      <c r="E73" s="84" t="s">
        <v>8</v>
      </c>
      <c r="F73" s="76"/>
      <c r="G73" s="86">
        <f>SUM(G3:G72)</f>
        <v>15</v>
      </c>
      <c r="H73" s="84" t="s">
        <v>9</v>
      </c>
      <c r="I73" s="22"/>
      <c r="J73" s="76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87"/>
      <c r="B74" s="88"/>
      <c r="C74" s="88"/>
      <c r="D74" s="87"/>
      <c r="E74" s="1"/>
      <c r="F74" s="1"/>
      <c r="G74" s="87"/>
      <c r="H74" s="1"/>
      <c r="I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87"/>
      <c r="B75" s="88"/>
      <c r="C75" s="88"/>
      <c r="D75" s="87"/>
      <c r="E75" s="1"/>
      <c r="F75" s="1"/>
      <c r="G75" s="87"/>
      <c r="H75" s="1"/>
      <c r="I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87"/>
      <c r="B76" s="88"/>
      <c r="C76" s="88"/>
      <c r="D76" s="87"/>
      <c r="E76" s="1"/>
      <c r="F76" s="1"/>
      <c r="G76" s="87"/>
      <c r="H76" s="1"/>
      <c r="I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89"/>
      <c r="B77" s="71"/>
      <c r="C77" s="71"/>
      <c r="D77" s="89"/>
      <c r="E77" s="75"/>
      <c r="F77" s="75"/>
      <c r="G77" s="89"/>
      <c r="H77" s="75"/>
      <c r="I77" s="75"/>
      <c r="J77" s="42"/>
      <c r="K77" s="75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89"/>
      <c r="B78" s="71">
        <f>SUM(A73+D73+G73)</f>
        <v>301</v>
      </c>
      <c r="C78" s="71"/>
      <c r="D78" s="89"/>
      <c r="E78" s="75"/>
      <c r="F78" s="75"/>
      <c r="G78" s="89"/>
      <c r="H78" s="75"/>
      <c r="I78" s="75"/>
      <c r="J78" s="42"/>
      <c r="K78" s="75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/>
    <row r="80" spans="1:26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</sheetData>
  <mergeCells count="3">
    <mergeCell ref="A1:C1"/>
    <mergeCell ref="D1:F1"/>
    <mergeCell ref="G1:J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zoomScaleNormal="100" workbookViewId="0">
      <selection activeCell="B5" sqref="B5"/>
    </sheetView>
  </sheetViews>
  <sheetFormatPr baseColWidth="10" defaultColWidth="9.140625" defaultRowHeight="12.75" x14ac:dyDescent="0.2"/>
  <cols>
    <col min="1" max="1" width="15.140625" customWidth="1"/>
    <col min="2" max="2" width="11.7109375" customWidth="1"/>
    <col min="3" max="3" width="11.42578125"/>
    <col min="4" max="4" width="12" customWidth="1"/>
    <col min="5" max="5" width="10.85546875" customWidth="1"/>
    <col min="6" max="6" width="12.7109375" customWidth="1"/>
    <col min="7" max="7" width="12.42578125" customWidth="1"/>
    <col min="8" max="9" width="10.85546875" customWidth="1"/>
    <col min="10" max="10" width="11.85546875" customWidth="1"/>
    <col min="11" max="11" width="11" customWidth="1"/>
    <col min="12" max="12" width="13" customWidth="1"/>
    <col min="13" max="13" width="15" customWidth="1"/>
    <col min="14" max="14" width="9.140625" customWidth="1"/>
    <col min="15" max="15" width="16.7109375" customWidth="1"/>
    <col min="16" max="16" width="9.140625" customWidth="1"/>
    <col min="17" max="17" width="20" customWidth="1"/>
    <col min="18" max="21" width="9.140625" customWidth="1"/>
    <col min="22" max="26" width="10" customWidth="1"/>
    <col min="27" max="1025" width="14.42578125" customWidth="1"/>
  </cols>
  <sheetData>
    <row r="1" spans="1:26" ht="12.75" customHeight="1" x14ac:dyDescent="0.2">
      <c r="A1" s="90"/>
      <c r="B1" s="90" t="s">
        <v>10</v>
      </c>
      <c r="C1" s="90" t="s">
        <v>11</v>
      </c>
      <c r="D1" s="90" t="s">
        <v>12</v>
      </c>
      <c r="E1" s="90" t="s">
        <v>13</v>
      </c>
      <c r="F1" s="90" t="s">
        <v>14</v>
      </c>
      <c r="G1" s="90" t="s">
        <v>15</v>
      </c>
      <c r="H1" s="90" t="s">
        <v>16</v>
      </c>
      <c r="I1" s="90" t="s">
        <v>17</v>
      </c>
      <c r="J1" s="90" t="s">
        <v>18</v>
      </c>
      <c r="K1" s="90" t="s">
        <v>19</v>
      </c>
      <c r="L1" s="90" t="s">
        <v>20</v>
      </c>
      <c r="M1" s="90" t="s">
        <v>21</v>
      </c>
      <c r="N1" s="90"/>
      <c r="O1" s="91"/>
      <c r="P1" s="91"/>
      <c r="Q1" s="92"/>
      <c r="R1" s="90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93" t="s">
        <v>0</v>
      </c>
      <c r="B2" s="94">
        <f>SUM('Sprint Backlog'!A$3:A$11)</f>
        <v>0</v>
      </c>
      <c r="C2" s="94">
        <f>SUM('Sprint Backlog'!A$12:A$18)</f>
        <v>5</v>
      </c>
      <c r="D2" s="94">
        <f>SUM('Sprint Backlog'!A$19:A$26)</f>
        <v>20</v>
      </c>
      <c r="E2" s="94">
        <f>SUM('Sprint Backlog'!A$27:A$33)</f>
        <v>25</v>
      </c>
      <c r="F2" s="94">
        <f>SUM('Sprint Backlog'!A$34:A$39)</f>
        <v>25</v>
      </c>
      <c r="G2" s="94">
        <f>SUM('Sprint Backlog'!A$40:A$44)</f>
        <v>25</v>
      </c>
      <c r="H2" s="94">
        <f>SUM('Sprint Backlog'!A$45:A$53)</f>
        <v>25</v>
      </c>
      <c r="I2" s="94">
        <f>SUM('Sprint Backlog'!A$54:A$57)</f>
        <v>25</v>
      </c>
      <c r="J2" s="94">
        <f>SUM('Sprint Backlog'!A$58:A$61)</f>
        <v>25</v>
      </c>
      <c r="K2" s="94">
        <f>SUM('Sprint Backlog'!A$62:A$65)</f>
        <v>25</v>
      </c>
      <c r="L2" s="94">
        <f>SUM('Sprint Backlog'!A$66:A$68)</f>
        <v>25</v>
      </c>
      <c r="M2" s="94">
        <f>SUM('Sprint Backlog'!A$69:A$71)</f>
        <v>25</v>
      </c>
      <c r="N2" s="95"/>
      <c r="P2" s="94"/>
      <c r="Q2" s="96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93" t="s">
        <v>1</v>
      </c>
      <c r="B3" s="94">
        <f>SUM('Sprint Backlog'!D$3:D$11)</f>
        <v>11</v>
      </c>
      <c r="C3" s="94">
        <f>SUM('Sprint Backlog'!D$12:D$18)</f>
        <v>25</v>
      </c>
      <c r="D3" s="94">
        <f>SUM('Sprint Backlog'!D$19:D$26)</f>
        <v>0</v>
      </c>
      <c r="E3" s="94">
        <f>SUM('Sprint Backlog'!D$27:D$33)</f>
        <v>0</v>
      </c>
      <c r="F3" s="94">
        <f>SUM('Sprint Backlog'!D$34:D$39)</f>
        <v>0</v>
      </c>
      <c r="G3" s="94">
        <f>SUM('Sprint Backlog'!D$34:D$39)</f>
        <v>0</v>
      </c>
      <c r="H3" s="94">
        <f>SUM('Sprint Backlog'!D$45:D$53)</f>
        <v>0</v>
      </c>
      <c r="I3" s="94">
        <f>SUM('Sprint Backlog'!D$54:D$57)</f>
        <v>0</v>
      </c>
      <c r="J3" s="94">
        <f>SUM('Sprint Backlog'!D$58:D$61)</f>
        <v>0</v>
      </c>
      <c r="K3" s="94">
        <f>SUM('Sprint Backlog'!D$62:D$65)</f>
        <v>0</v>
      </c>
      <c r="L3" s="94">
        <f>SUM('Sprint Backlog'!D$66:D$68)</f>
        <v>0</v>
      </c>
      <c r="M3" s="94">
        <f>SUM('Sprint Backlog'!D$69:D$71)</f>
        <v>0</v>
      </c>
      <c r="N3" s="95"/>
      <c r="P3" s="94"/>
      <c r="Q3" s="95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93" t="s">
        <v>2</v>
      </c>
      <c r="B4" s="94">
        <f>SUM('Sprint Backlog'!G3:G11)</f>
        <v>15</v>
      </c>
      <c r="C4" s="94">
        <f>SUM('Sprint Backlog'!G12:G18)</f>
        <v>0</v>
      </c>
      <c r="D4" s="94">
        <f>SUM('Sprint Backlog'!G19:G26)</f>
        <v>0</v>
      </c>
      <c r="E4" s="94">
        <f>SUM('Sprint Backlog'!G27:G33)</f>
        <v>0</v>
      </c>
      <c r="F4" s="94">
        <f>SUM('Sprint Backlog'!G34:G39)</f>
        <v>0</v>
      </c>
      <c r="G4" s="94">
        <f>SUM('Sprint Backlog'!G40:G44)</f>
        <v>0</v>
      </c>
      <c r="H4" s="94">
        <f>SUM('Sprint Backlog'!G45:G53)</f>
        <v>0</v>
      </c>
      <c r="I4" s="94">
        <f>SUM('Sprint Backlog'!G54:G57)</f>
        <v>0</v>
      </c>
      <c r="J4" s="94">
        <f>SUM('Sprint Backlog'!G58:G61)</f>
        <v>0</v>
      </c>
      <c r="K4" s="94">
        <f>SUM('Sprint Backlog'!G62:G65)</f>
        <v>0</v>
      </c>
      <c r="L4" s="94">
        <f>SUM('Sprint Backlog'!G66:G68)</f>
        <v>0</v>
      </c>
      <c r="M4" s="94">
        <f>SUM('Sprint Backlog'!G69:G71)</f>
        <v>0</v>
      </c>
      <c r="N4" s="95"/>
      <c r="P4" s="94"/>
      <c r="Q4" s="95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93" t="s">
        <v>22</v>
      </c>
      <c r="B5" s="94">
        <f>SUM(B2:B4)</f>
        <v>26</v>
      </c>
      <c r="C5" s="94">
        <f>SUM(C2:C4)</f>
        <v>30</v>
      </c>
      <c r="D5" s="94">
        <f>(D2+D3+D4)</f>
        <v>20</v>
      </c>
      <c r="E5" s="94">
        <f t="shared" ref="E5:M5" si="0">(E2+E3+E4)</f>
        <v>25</v>
      </c>
      <c r="F5" s="94">
        <f t="shared" si="0"/>
        <v>25</v>
      </c>
      <c r="G5" s="94">
        <f t="shared" si="0"/>
        <v>25</v>
      </c>
      <c r="H5" s="94">
        <f t="shared" si="0"/>
        <v>25</v>
      </c>
      <c r="I5" s="94">
        <f t="shared" ref="I5" si="1">(I2+I3+I4)</f>
        <v>25</v>
      </c>
      <c r="J5" s="94">
        <f t="shared" ref="J5" si="2">(J2+J3+J4)</f>
        <v>25</v>
      </c>
      <c r="K5" s="94">
        <f t="shared" ref="K5" si="3">(K2+K3+K4)</f>
        <v>25</v>
      </c>
      <c r="L5" s="94">
        <f t="shared" ref="L5" si="4">(L2+L3+L4)</f>
        <v>25</v>
      </c>
      <c r="M5" s="94">
        <f t="shared" ref="M5" si="5">(M2+M3+M4)</f>
        <v>25</v>
      </c>
      <c r="N5" s="95"/>
      <c r="P5" s="94"/>
      <c r="Q5" s="95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92" t="s">
        <v>23</v>
      </c>
      <c r="B6" s="95">
        <v>300</v>
      </c>
      <c r="C6" s="95">
        <f t="shared" ref="C6:M6" si="6">B6-B4</f>
        <v>285</v>
      </c>
      <c r="D6" s="95">
        <f t="shared" si="6"/>
        <v>285</v>
      </c>
      <c r="E6" s="95">
        <f t="shared" si="6"/>
        <v>285</v>
      </c>
      <c r="F6" s="95">
        <f t="shared" si="6"/>
        <v>285</v>
      </c>
      <c r="G6" s="95">
        <f t="shared" si="6"/>
        <v>285</v>
      </c>
      <c r="H6" s="95">
        <f t="shared" si="6"/>
        <v>285</v>
      </c>
      <c r="I6" s="95">
        <f t="shared" si="6"/>
        <v>285</v>
      </c>
      <c r="J6" s="95">
        <f t="shared" si="6"/>
        <v>285</v>
      </c>
      <c r="K6" s="95">
        <f t="shared" si="6"/>
        <v>285</v>
      </c>
      <c r="L6" s="95">
        <f t="shared" si="6"/>
        <v>285</v>
      </c>
      <c r="M6" s="95">
        <f t="shared" si="6"/>
        <v>285</v>
      </c>
      <c r="N6" s="69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92" t="s">
        <v>6</v>
      </c>
      <c r="B7" s="69">
        <v>300</v>
      </c>
      <c r="C7" s="69">
        <v>275</v>
      </c>
      <c r="D7" s="69">
        <v>250</v>
      </c>
      <c r="E7" s="69">
        <v>225</v>
      </c>
      <c r="F7" s="95">
        <v>200</v>
      </c>
      <c r="G7" s="69">
        <v>175</v>
      </c>
      <c r="H7" s="69">
        <v>150</v>
      </c>
      <c r="I7" s="69">
        <v>125</v>
      </c>
      <c r="J7" s="69">
        <v>100</v>
      </c>
      <c r="K7" s="69">
        <v>75</v>
      </c>
      <c r="L7" s="69">
        <v>50</v>
      </c>
      <c r="M7" s="69">
        <v>25</v>
      </c>
      <c r="N7" s="69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/>
    <row r="9" spans="1:26" ht="12.75" customHeight="1" x14ac:dyDescent="0.2"/>
    <row r="10" spans="1:26" ht="12.75" customHeight="1" x14ac:dyDescent="0.2"/>
    <row r="11" spans="1:26" ht="12.75" customHeight="1" x14ac:dyDescent="0.2"/>
    <row r="12" spans="1:26" ht="12.75" customHeight="1" x14ac:dyDescent="0.2"/>
    <row r="13" spans="1:26" ht="12.75" customHeight="1" x14ac:dyDescent="0.2"/>
    <row r="14" spans="1:26" ht="12.75" customHeight="1" x14ac:dyDescent="0.2"/>
    <row r="15" spans="1:26" ht="12.75" customHeight="1" x14ac:dyDescent="0.2"/>
    <row r="16" spans="1:2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 Backlog</vt:lpstr>
      <vt:lpstr>Burndown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Ito</dc:creator>
  <dc:description/>
  <cp:lastModifiedBy>pato</cp:lastModifiedBy>
  <cp:revision>2</cp:revision>
  <dcterms:created xsi:type="dcterms:W3CDTF">2017-09-20T01:10:05Z</dcterms:created>
  <dcterms:modified xsi:type="dcterms:W3CDTF">2018-10-25T03:29:39Z</dcterms:modified>
  <dc:language>es-CL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