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ownloads\Programacion_MinTic\Clases\Unidad4\"/>
    </mc:Choice>
  </mc:AlternateContent>
  <bookViews>
    <workbookView xWindow="0" yWindow="0" windowWidth="20490" windowHeight="7650"/>
  </bookViews>
  <sheets>
    <sheet name="reto 4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J5" i="1"/>
  <c r="J6" i="1"/>
  <c r="J7" i="1"/>
  <c r="J8" i="1"/>
  <c r="J9" i="1"/>
  <c r="J10" i="1"/>
  <c r="J11" i="1"/>
  <c r="J12" i="1"/>
  <c r="J4" i="1"/>
  <c r="M5" i="1"/>
  <c r="M6" i="1"/>
  <c r="M7" i="1"/>
  <c r="M8" i="1"/>
  <c r="M9" i="1"/>
  <c r="M10" i="1"/>
  <c r="M11" i="1"/>
  <c r="M12" i="1"/>
  <c r="L5" i="1"/>
  <c r="L6" i="1"/>
  <c r="L7" i="1"/>
  <c r="L8" i="1"/>
  <c r="L9" i="1"/>
  <c r="L10" i="1"/>
  <c r="L11" i="1"/>
  <c r="L12" i="1"/>
  <c r="L4" i="1"/>
</calcChain>
</file>

<file path=xl/sharedStrings.xml><?xml version="1.0" encoding="utf-8"?>
<sst xmlns="http://schemas.openxmlformats.org/spreadsheetml/2006/main" count="33" uniqueCount="22">
  <si>
    <t>Estrato</t>
  </si>
  <si>
    <t>Tipo</t>
  </si>
  <si>
    <t>subsidio</t>
  </si>
  <si>
    <t>contribucion</t>
  </si>
  <si>
    <t>Valor</t>
  </si>
  <si>
    <t>cargo basico</t>
  </si>
  <si>
    <t>consumo</t>
  </si>
  <si>
    <t>Predio</t>
  </si>
  <si>
    <t>estado</t>
  </si>
  <si>
    <t>activo</t>
  </si>
  <si>
    <t>inactivo</t>
  </si>
  <si>
    <t>lec_actual</t>
  </si>
  <si>
    <t>estrato</t>
  </si>
  <si>
    <t>total_predio</t>
  </si>
  <si>
    <t>lec_anterior</t>
  </si>
  <si>
    <t>sub/cont</t>
  </si>
  <si>
    <t xml:space="preserve">metros </t>
  </si>
  <si>
    <t>formula =</t>
  </si>
  <si>
    <t>cargo basico +</t>
  </si>
  <si>
    <t>consumo *</t>
  </si>
  <si>
    <t>(lec_actual -</t>
  </si>
  <si>
    <t>lec_anterior)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</si>
</sst>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$&quot;\ * #,##0_-;\-&quot;$&quot;\ * #,##0_-;_-&quot;$&quot;\ * &quot;-&quot;_-;_-@_-"/>
    <numFmt numFmtId="164" formatCode="_-&quot;$&quot;\ * #,##0.0_-;\-&quot;$&quot;\ * #,##0.0_-;_-&quot;$&quot;\ * &quot;-&quot;_-;_-@_-"/>
    <numFmt numFmtId="165" formatCode="_-&quot;$&quot;\ * #,##0.0_-;\-&quot;$&quot;\ * #,##0.0_-;_-&quot;$&quot;\ * &quot;-&quot;?_-;_-@_-"/>
    <numFmt numFmtId="166" formatCode="_-&quot;$&quot;\ * #,##0.00_-;\-&quot;$&quot;\ * #,##0.00_-;_-&quot;$&quot;\ * &quot;-&quot;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2" borderId="0" xfId="0" applyFont="1" applyFill="1"/>
    <xf numFmtId="164" fontId="0" fillId="2" borderId="1" xfId="1" applyNumberFormat="1" applyFont="1" applyFill="1" applyBorder="1"/>
    <xf numFmtId="0" fontId="0" fillId="3" borderId="1" xfId="0" applyFill="1" applyBorder="1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65" fontId="0" fillId="2" borderId="0" xfId="0" applyNumberFormat="1" applyFill="1"/>
    <xf numFmtId="166" fontId="0" fillId="2" borderId="1" xfId="0" applyNumberFormat="1" applyFill="1" applyBorder="1"/>
    <xf numFmtId="0" fontId="5" fillId="3" borderId="1" xfId="0" applyFont="1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tabSelected="1" topLeftCell="A2" zoomScale="120" zoomScaleNormal="120" workbookViewId="0">
      <selection activeCell="E4" sqref="E4"/>
    </sheetView>
  </sheetViews>
  <sheetFormatPr baseColWidth="10" defaultRowHeight="15" x14ac:dyDescent="0.25"/>
  <cols>
    <col min="1" max="1" width="7.140625" style="1" bestFit="1" customWidth="1"/>
    <col min="2" max="2" width="12.140625" style="1" bestFit="1" customWidth="1"/>
    <col min="3" max="3" width="11.5703125" style="1" bestFit="1" customWidth="1"/>
    <col min="4" max="5" width="4.7109375" style="1" customWidth="1"/>
    <col min="6" max="6" width="13.5703125" style="1" customWidth="1"/>
    <col min="7" max="12" width="11.42578125" style="1"/>
    <col min="13" max="13" width="12.7109375" style="1" bestFit="1" customWidth="1"/>
    <col min="14" max="14" width="12" style="1" bestFit="1" customWidth="1"/>
    <col min="15" max="16384" width="11.42578125" style="1"/>
  </cols>
  <sheetData>
    <row r="3" spans="1:14" x14ac:dyDescent="0.25">
      <c r="A3" s="11" t="s">
        <v>0</v>
      </c>
      <c r="B3" s="11" t="s">
        <v>1</v>
      </c>
      <c r="C3" s="11" t="s">
        <v>4</v>
      </c>
      <c r="F3" s="11" t="s">
        <v>7</v>
      </c>
      <c r="G3" s="11" t="s">
        <v>8</v>
      </c>
      <c r="H3" s="11" t="s">
        <v>11</v>
      </c>
      <c r="I3" s="11" t="s">
        <v>14</v>
      </c>
      <c r="J3" s="11" t="s">
        <v>16</v>
      </c>
      <c r="K3" s="11" t="s">
        <v>12</v>
      </c>
      <c r="L3" s="11" t="s">
        <v>15</v>
      </c>
      <c r="M3" s="11" t="s">
        <v>13</v>
      </c>
    </row>
    <row r="4" spans="1:14" x14ac:dyDescent="0.25">
      <c r="A4" s="2">
        <v>1</v>
      </c>
      <c r="B4" s="2" t="s">
        <v>2</v>
      </c>
      <c r="C4" s="2">
        <v>0.4</v>
      </c>
      <c r="F4" s="7">
        <v>501001190001</v>
      </c>
      <c r="G4" s="2" t="s">
        <v>9</v>
      </c>
      <c r="H4" s="2">
        <v>1304</v>
      </c>
      <c r="I4" s="2">
        <v>1232</v>
      </c>
      <c r="J4" s="2">
        <f>H4-I4</f>
        <v>72</v>
      </c>
      <c r="K4" s="2">
        <v>1</v>
      </c>
      <c r="L4" s="2">
        <f>IF(K4=1,1-$C$4,IF(K4=2,1-$C$5,IF(K4=3,1-$C$6,IF(K4&gt;=4,1+$C$7))))</f>
        <v>0.6</v>
      </c>
      <c r="M4" s="10">
        <f>$C$11*$L4+$C$12*$L4*($H4-$I4)</f>
        <v>58127.28</v>
      </c>
      <c r="N4" s="9"/>
    </row>
    <row r="5" spans="1:14" x14ac:dyDescent="0.25">
      <c r="A5" s="2">
        <v>2</v>
      </c>
      <c r="B5" s="2" t="s">
        <v>2</v>
      </c>
      <c r="C5" s="2">
        <v>0.15</v>
      </c>
      <c r="F5" s="8">
        <v>501002190324</v>
      </c>
      <c r="G5" s="2" t="s">
        <v>9</v>
      </c>
      <c r="H5" s="2">
        <v>1230</v>
      </c>
      <c r="I5" s="2">
        <v>1203</v>
      </c>
      <c r="J5" s="2">
        <f t="shared" ref="J5:J12" si="0">H5-I5</f>
        <v>27</v>
      </c>
      <c r="K5" s="2">
        <v>4</v>
      </c>
      <c r="L5" s="2">
        <f t="shared" ref="L5:L12" si="1">IF(K5=1,1-$C$4,IF(K5=2,1-$C$5,IF(K5=3,1-$C$6,IF(K5&gt;=4,1+$C$7))))</f>
        <v>1.5</v>
      </c>
      <c r="M5" s="10">
        <f t="shared" ref="M5:M12" si="2">$C$11*$L5+$C$12*$L5*($H5-$I5)</f>
        <v>64291.200000000004</v>
      </c>
    </row>
    <row r="6" spans="1:14" x14ac:dyDescent="0.25">
      <c r="A6" s="2">
        <v>3</v>
      </c>
      <c r="B6" s="2" t="s">
        <v>2</v>
      </c>
      <c r="C6" s="2">
        <v>0.1</v>
      </c>
      <c r="F6" s="7">
        <v>501001190001</v>
      </c>
      <c r="G6" s="2" t="s">
        <v>10</v>
      </c>
      <c r="H6" s="2">
        <v>1304</v>
      </c>
      <c r="I6" s="2">
        <v>1232</v>
      </c>
      <c r="J6" s="2">
        <f t="shared" si="0"/>
        <v>72</v>
      </c>
      <c r="K6" s="2">
        <v>1</v>
      </c>
      <c r="L6" s="2">
        <f t="shared" si="1"/>
        <v>0.6</v>
      </c>
      <c r="M6" s="10">
        <f t="shared" si="2"/>
        <v>58127.28</v>
      </c>
    </row>
    <row r="7" spans="1:14" x14ac:dyDescent="0.25">
      <c r="A7" s="2">
        <v>4</v>
      </c>
      <c r="B7" s="2" t="s">
        <v>3</v>
      </c>
      <c r="C7" s="2">
        <v>0.5</v>
      </c>
      <c r="F7" s="7">
        <v>201501001</v>
      </c>
      <c r="G7" s="2" t="s">
        <v>9</v>
      </c>
      <c r="H7" s="2">
        <v>60</v>
      </c>
      <c r="I7" s="2">
        <v>12</v>
      </c>
      <c r="J7" s="2">
        <f t="shared" si="0"/>
        <v>48</v>
      </c>
      <c r="K7" s="2">
        <v>1</v>
      </c>
      <c r="L7" s="2">
        <f t="shared" si="1"/>
        <v>0.6</v>
      </c>
      <c r="M7" s="10">
        <f t="shared" si="2"/>
        <v>40841.520000000004</v>
      </c>
    </row>
    <row r="8" spans="1:14" x14ac:dyDescent="0.25">
      <c r="A8" s="2">
        <v>5</v>
      </c>
      <c r="B8" s="2" t="s">
        <v>3</v>
      </c>
      <c r="C8" s="2">
        <v>0.5</v>
      </c>
      <c r="F8" s="7">
        <v>201501002</v>
      </c>
      <c r="G8" s="2" t="s">
        <v>9</v>
      </c>
      <c r="H8" s="2">
        <v>6</v>
      </c>
      <c r="I8" s="2">
        <v>2</v>
      </c>
      <c r="J8" s="2">
        <f t="shared" si="0"/>
        <v>4</v>
      </c>
      <c r="K8" s="2">
        <v>2</v>
      </c>
      <c r="L8" s="2">
        <f t="shared" si="1"/>
        <v>0.85</v>
      </c>
      <c r="M8" s="10">
        <f t="shared" si="2"/>
        <v>12963.86</v>
      </c>
    </row>
    <row r="9" spans="1:14" x14ac:dyDescent="0.25">
      <c r="A9" s="2">
        <v>6</v>
      </c>
      <c r="B9" s="2" t="s">
        <v>3</v>
      </c>
      <c r="C9" s="2">
        <v>0.5</v>
      </c>
      <c r="F9" s="7">
        <v>201501003</v>
      </c>
      <c r="G9" s="2" t="s">
        <v>9</v>
      </c>
      <c r="H9" s="2">
        <v>43</v>
      </c>
      <c r="I9" s="2">
        <v>23</v>
      </c>
      <c r="J9" s="2">
        <f t="shared" si="0"/>
        <v>20</v>
      </c>
      <c r="K9" s="2">
        <v>3</v>
      </c>
      <c r="L9" s="2">
        <f t="shared" si="1"/>
        <v>0.9</v>
      </c>
      <c r="M9" s="10">
        <f t="shared" si="2"/>
        <v>31012.200000000004</v>
      </c>
    </row>
    <row r="10" spans="1:14" x14ac:dyDescent="0.25">
      <c r="E10" s="3"/>
      <c r="F10" s="7">
        <v>201501004</v>
      </c>
      <c r="G10" s="2" t="s">
        <v>9</v>
      </c>
      <c r="H10" s="2">
        <v>120</v>
      </c>
      <c r="I10" s="2">
        <v>90</v>
      </c>
      <c r="J10" s="2">
        <f t="shared" si="0"/>
        <v>30</v>
      </c>
      <c r="K10" s="2">
        <v>1</v>
      </c>
      <c r="L10" s="2">
        <f t="shared" si="1"/>
        <v>0.6</v>
      </c>
      <c r="M10" s="10">
        <f t="shared" si="2"/>
        <v>27877.200000000001</v>
      </c>
    </row>
    <row r="11" spans="1:14" x14ac:dyDescent="0.25">
      <c r="B11" s="5" t="s">
        <v>5</v>
      </c>
      <c r="C11" s="4">
        <v>10450</v>
      </c>
      <c r="F11" s="7">
        <v>201501005</v>
      </c>
      <c r="G11" s="2" t="s">
        <v>10</v>
      </c>
      <c r="H11" s="2">
        <v>9</v>
      </c>
      <c r="I11" s="2">
        <v>1</v>
      </c>
      <c r="J11" s="2">
        <f t="shared" si="0"/>
        <v>8</v>
      </c>
      <c r="K11" s="2">
        <v>1</v>
      </c>
      <c r="L11" s="2">
        <f t="shared" si="1"/>
        <v>0.6</v>
      </c>
      <c r="M11" s="10">
        <f t="shared" si="2"/>
        <v>12031.92</v>
      </c>
    </row>
    <row r="12" spans="1:14" x14ac:dyDescent="0.25">
      <c r="B12" s="5" t="s">
        <v>6</v>
      </c>
      <c r="C12" s="4">
        <v>1200.4000000000001</v>
      </c>
      <c r="F12" s="7">
        <v>201564006</v>
      </c>
      <c r="G12" s="2" t="s">
        <v>9</v>
      </c>
      <c r="H12" s="2">
        <v>20</v>
      </c>
      <c r="I12" s="2">
        <v>10</v>
      </c>
      <c r="J12" s="2">
        <f t="shared" si="0"/>
        <v>10</v>
      </c>
      <c r="K12" s="2">
        <v>6</v>
      </c>
      <c r="L12" s="2">
        <f t="shared" si="1"/>
        <v>1.5</v>
      </c>
      <c r="M12" s="10">
        <f t="shared" si="2"/>
        <v>33681</v>
      </c>
    </row>
    <row r="13" spans="1:14" x14ac:dyDescent="0.25">
      <c r="F13" s="6"/>
    </row>
    <row r="14" spans="1:14" x14ac:dyDescent="0.25">
      <c r="F14" s="1" t="s">
        <v>17</v>
      </c>
      <c r="G14" s="1" t="s">
        <v>18</v>
      </c>
      <c r="I14" s="1" t="s">
        <v>19</v>
      </c>
      <c r="J14" s="1" t="s">
        <v>20</v>
      </c>
      <c r="K14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reto 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2021-06-10T00:10:36Z</dcterms:created>
  <dcterms:modified xsi:type="dcterms:W3CDTF">2021-06-11T03:00:18Z</dcterms:modified>
</cp:coreProperties>
</file>