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Meu Drive\Code\Web\agendágape\"/>
    </mc:Choice>
  </mc:AlternateContent>
  <xr:revisionPtr revIDLastSave="0" documentId="13_ncr:1_{0EABC06B-03E2-4615-8424-5BEF2F2E8690}" xr6:coauthVersionLast="47" xr6:coauthVersionMax="47" xr10:uidLastSave="{00000000-0000-0000-0000-000000000000}"/>
  <bookViews>
    <workbookView xWindow="-120" yWindow="-120" windowWidth="20730" windowHeight="11160" activeTab="1" xr2:uid="{91D644BE-6334-4002-881B-6C38C9A5C787}"/>
  </bookViews>
  <sheets>
    <sheet name="Planilha1" sheetId="1" r:id="rId1"/>
    <sheet name="Planilha2" sheetId="2" r:id="rId2"/>
  </sheets>
  <definedNames>
    <definedName name="_xlnm._FilterDatabase" localSheetId="1" hidden="1">Planilha2!$A$1:$J$37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6" i="2"/>
  <c r="L20" i="2"/>
  <c r="L26" i="2"/>
  <c r="C3" i="2"/>
  <c r="L3" i="2" s="1"/>
  <c r="C4" i="2"/>
  <c r="L4" i="2" s="1"/>
  <c r="C5" i="2"/>
  <c r="L5" i="2" s="1"/>
  <c r="C7" i="2"/>
  <c r="L7" i="2" s="1"/>
  <c r="C8" i="2"/>
  <c r="L8" i="2" s="1"/>
  <c r="C9" i="2"/>
  <c r="L9" i="2" s="1"/>
  <c r="C10" i="2"/>
  <c r="L10" i="2" s="1"/>
  <c r="C11" i="2"/>
  <c r="L11" i="2" s="1"/>
  <c r="C12" i="2"/>
  <c r="L12" i="2" s="1"/>
  <c r="C13" i="2"/>
  <c r="L13" i="2" s="1"/>
  <c r="C14" i="2"/>
  <c r="L14" i="2" s="1"/>
  <c r="C15" i="2"/>
  <c r="L15" i="2" s="1"/>
  <c r="C16" i="2"/>
  <c r="L16" i="2" s="1"/>
  <c r="C17" i="2"/>
  <c r="L17" i="2" s="1"/>
  <c r="C18" i="2"/>
  <c r="L18" i="2" s="1"/>
  <c r="C19" i="2"/>
  <c r="L19" i="2" s="1"/>
  <c r="C21" i="2"/>
  <c r="L21" i="2" s="1"/>
  <c r="C22" i="2"/>
  <c r="L22" i="2" s="1"/>
  <c r="C23" i="2"/>
  <c r="L23" i="2" s="1"/>
  <c r="C24" i="2"/>
  <c r="L24" i="2" s="1"/>
  <c r="C25" i="2"/>
  <c r="L25" i="2" s="1"/>
  <c r="C27" i="2"/>
  <c r="L27" i="2" s="1"/>
  <c r="C28" i="2"/>
  <c r="L28" i="2" s="1"/>
  <c r="C29" i="2"/>
  <c r="L29" i="2" s="1"/>
  <c r="C30" i="2"/>
  <c r="L30" i="2" s="1"/>
  <c r="C31" i="2"/>
  <c r="L31" i="2" s="1"/>
  <c r="C32" i="2"/>
  <c r="L32" i="2" s="1"/>
  <c r="C33" i="2"/>
  <c r="L33" i="2" s="1"/>
  <c r="C34" i="2"/>
  <c r="L34" i="2" s="1"/>
  <c r="C35" i="2"/>
  <c r="L35" i="2" s="1"/>
  <c r="C36" i="2"/>
  <c r="L36" i="2" s="1"/>
  <c r="C37" i="2"/>
  <c r="L37" i="2" s="1"/>
  <c r="C2" i="2"/>
  <c r="L2" i="2" s="1"/>
  <c r="K3" i="1"/>
  <c r="K4" i="1"/>
  <c r="K5" i="1"/>
  <c r="K6" i="1"/>
  <c r="K7" i="1"/>
  <c r="K8" i="1"/>
  <c r="K9" i="1"/>
  <c r="K10" i="1"/>
  <c r="K2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<sst xmlns="http://schemas.openxmlformats.org/spreadsheetml/2006/main" count="337" uniqueCount="102">
  <si>
    <t>Data</t>
  </si>
  <si>
    <t>Atividade</t>
  </si>
  <si>
    <t>Descrição</t>
  </si>
  <si>
    <t>Horário</t>
  </si>
  <si>
    <t>Encontro de jovens</t>
  </si>
  <si>
    <t>Acampamento</t>
  </si>
  <si>
    <t>Encontro de adolescentes</t>
  </si>
  <si>
    <t>Café colonial</t>
  </si>
  <si>
    <t>Encontro de jovens casados</t>
  </si>
  <si>
    <t>Conversa pizzológica</t>
  </si>
  <si>
    <t>Juventude</t>
  </si>
  <si>
    <t>Igreja</t>
  </si>
  <si>
    <t>Público</t>
  </si>
  <si>
    <t>Jovens casados</t>
  </si>
  <si>
    <t>Intercâmbio juventude</t>
  </si>
  <si>
    <t>Local</t>
  </si>
  <si>
    <t>IB Maracanã</t>
  </si>
  <si>
    <t>Barreirinha</t>
  </si>
  <si>
    <t>A definir</t>
  </si>
  <si>
    <t>Guarujá</t>
  </si>
  <si>
    <t>Iremos fazer um culto junto dos nossos irmãos da igreja batista do Maracanã. Possivelmente junto de outras igrejas.</t>
  </si>
  <si>
    <t>18h</t>
  </si>
  <si>
    <t>19h</t>
  </si>
  <si>
    <t>-</t>
  </si>
  <si>
    <t>Mais informações em breve.</t>
  </si>
  <si>
    <t>Um culto informal: louvor, oração, comunhão e palavra na linguagem dos adolescentes.</t>
  </si>
  <si>
    <t>Um culto informal: louvor, oração, comunhão e palavra na linguagem dos jovens.</t>
  </si>
  <si>
    <t>Jovens (+18)</t>
  </si>
  <si>
    <t>Adolescentes (+13)</t>
  </si>
  <si>
    <t>Um momento de comunhão, com muita conversa, louvor, meditação e claro, muita, muita comida. Ótima ocasião para visitantes.</t>
  </si>
  <si>
    <t>Uma reunião daqueles que casaram há poucos anos e estão nesta nova fase da vida. Uma ocasião para compartilhar, aprender e edificar sua família.</t>
  </si>
  <si>
    <t>Teologia + pizza = ♥. Conversa sobre os tópicos teológicos em voga acompanhado de muita pizza.</t>
  </si>
  <si>
    <t>15h</t>
  </si>
  <si>
    <t>16h</t>
  </si>
  <si>
    <t>Dia</t>
  </si>
  <si>
    <t>Mês</t>
  </si>
  <si>
    <t>Code</t>
  </si>
  <si>
    <t>Agosto</t>
  </si>
  <si>
    <t>Setembro</t>
  </si>
  <si>
    <t>id</t>
  </si>
  <si>
    <t>Dia da semana</t>
  </si>
  <si>
    <t>Sábado</t>
  </si>
  <si>
    <t>12h</t>
  </si>
  <si>
    <t>Final de semana</t>
  </si>
  <si>
    <t>23-24</t>
  </si>
  <si>
    <t>23-24/ago</t>
  </si>
  <si>
    <t>Dia dos pais</t>
  </si>
  <si>
    <t>Em cada congregação</t>
  </si>
  <si>
    <t>Manhã</t>
  </si>
  <si>
    <t>Encontro de casais</t>
  </si>
  <si>
    <t>Casais</t>
  </si>
  <si>
    <t>Assembleia</t>
  </si>
  <si>
    <t>17h45</t>
  </si>
  <si>
    <t>Comunhão Ágape</t>
  </si>
  <si>
    <t>25-27</t>
  </si>
  <si>
    <t>25-27/out</t>
  </si>
  <si>
    <t>Agapíadas</t>
  </si>
  <si>
    <t>9h</t>
  </si>
  <si>
    <t>Dia todo</t>
  </si>
  <si>
    <t>Retiro dos casais</t>
  </si>
  <si>
    <t>15-16/nov</t>
  </si>
  <si>
    <t>Fazenda Rio Grande</t>
  </si>
  <si>
    <t>Encontro de juniores</t>
  </si>
  <si>
    <t>Juniores</t>
  </si>
  <si>
    <t>Bazar</t>
  </si>
  <si>
    <t>Tempo em família</t>
  </si>
  <si>
    <t>Horário a definir</t>
  </si>
  <si>
    <t>Local a definir</t>
  </si>
  <si>
    <t>Encerramento ministério de esportes</t>
  </si>
  <si>
    <t>Esporte</t>
  </si>
  <si>
    <t>Encerramento juventude</t>
  </si>
  <si>
    <t>Natal</t>
  </si>
  <si>
    <t>Noite</t>
  </si>
  <si>
    <t>Culto de final de ano</t>
  </si>
  <si>
    <t>Será feito um culto especial em celebração ao dia dos pais durante os cultos da manhã.</t>
  </si>
  <si>
    <t>Todos os irmãos casados são convidados para participarem deste momento de culto focado no relacionamento a dois.</t>
  </si>
  <si>
    <t>Todos os membros estão convocados ao nosso culto administrativo. A igreja somos nós, venha participar das tomadas de decisão.</t>
  </si>
  <si>
    <t>O culto especial em que reunimos todas as congregações num só templo para juntos cultuarmos nosso Deus.</t>
  </si>
  <si>
    <t>Venha participar deste evento muito especial. A igreja estará repleta de estandes com vários esportes para praticar. Muitas brincadeiras para a criançada, barraquinhas de comida e muito mais.</t>
  </si>
  <si>
    <t>Tire este momento especial para viajar com seu cônjuge junto da igreja. Vamos para um belo lugar ter momentos de comunhão, lazer, descanso e edificação.</t>
  </si>
  <si>
    <t>Pousada rural SESC Lages</t>
  </si>
  <si>
    <t>Uma atividade especial focada nos juniores. Um momento voltado inteiramente para eles.</t>
  </si>
  <si>
    <t>Este final de semana é reservado para que as famílias possam aproveitar e descansar. Não há nenhuma atividade da igreja além dos cultos de domingo.</t>
  </si>
  <si>
    <t>Iremos fazer um culto junto dos nossos irmãos de outras igrejas da região.</t>
  </si>
  <si>
    <t>Último dia de prática para nossos atletas antes das férias. Um dia especial celebrando mais um ano de ministério de esportes.</t>
  </si>
  <si>
    <t>Última atividade do ano voltada a juventude. Um passeio especial para relembrar o ano que foi e criar espectativas para o próximo.</t>
  </si>
  <si>
    <t>Pela manhã cada congregação celebrará o Natal durante o culto matutino.</t>
  </si>
  <si>
    <t>À noite todos nos reunimos no Guarujá para juntos fazermos um grande culto natalino.</t>
  </si>
  <si>
    <t>Pela manhã cada congregação celebrará o ano novo durante o culto matutino.</t>
  </si>
  <si>
    <t>À noite todos nos reunimos no Barreirinha para juntos fazermos um grande culto de gratidão pelo ano que se foi e pedindo mais uma vez a benção de Deus para o ano que virá.</t>
  </si>
  <si>
    <t>No dia primeiro não teremos nenhuma atividade na igreja. Aproveite o feriado para passar com a família.</t>
  </si>
  <si>
    <t>No dia 25 não teremos nenhuma atividade na igreja. Aproveite o feriado para passar com a família, lembrando-se do significado desta data tão importante.</t>
  </si>
  <si>
    <t>Outubro</t>
  </si>
  <si>
    <t>Sexta a domingo</t>
  </si>
  <si>
    <t>Novembro</t>
  </si>
  <si>
    <t>15-16</t>
  </si>
  <si>
    <t>Dezembro</t>
  </si>
  <si>
    <t>Domingo</t>
  </si>
  <si>
    <t>Quarta</t>
  </si>
  <si>
    <t>Tem roupas que não usa mais? Doe para quem precisa! Está precisando de outras? Vem adquirir no nosso famoso bazar.</t>
  </si>
  <si>
    <t>Janeiro</t>
  </si>
  <si>
    <t>unix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</si>
</sst>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A6E0-C2BC-49EE-A9EC-BADE99EE5D24}">
  <dimension ref="A1:K10"/>
  <sheetViews>
    <sheetView workbookViewId="0">
      <selection activeCell="K2" sqref="K2"/>
    </sheetView>
  </sheetViews>
  <sheetFormatPr defaultRowHeight="15" x14ac:dyDescent="0.25"/>
  <cols>
    <col min="1" max="1" width="7" bestFit="1" customWidth="1"/>
    <col min="2" max="2" width="2.7109375" bestFit="1" customWidth="1"/>
    <col min="3" max="3" width="3.85546875" bestFit="1" customWidth="1"/>
    <col min="4" max="4" width="9.7109375" bestFit="1" customWidth="1"/>
    <col min="5" max="5" width="13.85546875" bestFit="1" customWidth="1"/>
    <col min="6" max="6" width="25.7109375" bestFit="1" customWidth="1"/>
    <col min="7" max="7" width="11.5703125" bestFit="1" customWidth="1"/>
    <col min="8" max="8" width="63.28515625" customWidth="1"/>
    <col min="9" max="9" width="7.5703125" bestFit="1" customWidth="1"/>
    <col min="10" max="10" width="18.140625" bestFit="1" customWidth="1"/>
  </cols>
  <sheetData>
    <row r="1" spans="1:11" x14ac:dyDescent="0.25">
      <c r="A1" t="s">
        <v>0</v>
      </c>
      <c r="B1" t="s">
        <v>39</v>
      </c>
      <c r="C1" t="s">
        <v>34</v>
      </c>
      <c r="D1" t="s">
        <v>35</v>
      </c>
      <c r="E1" t="s">
        <v>40</v>
      </c>
      <c r="F1" t="s">
        <v>1</v>
      </c>
      <c r="G1" t="s">
        <v>15</v>
      </c>
      <c r="H1" t="s">
        <v>2</v>
      </c>
      <c r="I1" t="s">
        <v>3</v>
      </c>
      <c r="J1" t="s">
        <v>12</v>
      </c>
      <c r="K1" t="s">
        <v>36</v>
      </c>
    </row>
    <row r="2" spans="1:11" ht="30" x14ac:dyDescent="0.25">
      <c r="A2" s="1">
        <v>45514</v>
      </c>
      <c r="B2">
        <v>1</v>
      </c>
      <c r="C2">
        <f>DAY(A2)</f>
        <v>10</v>
      </c>
      <c r="D2" t="s">
        <v>37</v>
      </c>
      <c r="E2" t="s">
        <v>41</v>
      </c>
      <c r="F2" t="s">
        <v>14</v>
      </c>
      <c r="G2" t="s">
        <v>16</v>
      </c>
      <c r="H2" s="2" t="s">
        <v>20</v>
      </c>
      <c r="I2" t="s">
        <v>21</v>
      </c>
      <c r="J2" t="s">
        <v>10</v>
      </c>
      <c r="K2" t="str">
        <f>_xlfn.CONCAT("[",B2,",""",C2,""",""",D2,""",""",E2,""",""",F2,""",""",G2,""",""",H2,""",""",I2,""",""",J2,"""],")</f>
        <v>[1,"10","Agosto","Sábado","Intercâmbio juventude","IB Maracanã","Iremos fazer um culto junto dos nossos irmãos da igreja batista do Maracanã. Possivelmente junto de outras igrejas.","18h","Juventude"],</v>
      </c>
    </row>
    <row r="3" spans="1:11" ht="30" x14ac:dyDescent="0.25">
      <c r="A3" s="1">
        <v>45521</v>
      </c>
      <c r="B3">
        <v>2</v>
      </c>
      <c r="C3">
        <f t="shared" ref="C3:C10" si="0">DAY(A3)</f>
        <v>17</v>
      </c>
      <c r="D3" t="s">
        <v>37</v>
      </c>
      <c r="E3" t="s">
        <v>41</v>
      </c>
      <c r="F3" t="s">
        <v>4</v>
      </c>
      <c r="G3" t="s">
        <v>17</v>
      </c>
      <c r="H3" s="2" t="s">
        <v>26</v>
      </c>
      <c r="I3" t="s">
        <v>22</v>
      </c>
      <c r="J3" t="s">
        <v>27</v>
      </c>
      <c r="K3" t="str">
        <f t="shared" ref="K3:K10" si="1">_xlfn.CONCAT("[",B3,",""",C3,""",""",D3,""",""",E3,""",""",F3,""",""",G3,""",""",H3,""",""",I3,""",""",J3,"""],")</f>
        <v>[2,"17","Agosto","Sábado","Encontro de jovens","Barreirinha","Um culto informal: louvor, oração, comunhão e palavra na linguagem dos jovens.","19h","Jovens (+18)"],</v>
      </c>
    </row>
    <row r="4" spans="1:11" x14ac:dyDescent="0.25">
      <c r="A4" s="1">
        <v>45527</v>
      </c>
      <c r="B4">
        <v>3</v>
      </c>
      <c r="C4">
        <f t="shared" si="0"/>
        <v>23</v>
      </c>
      <c r="D4" t="s">
        <v>37</v>
      </c>
      <c r="E4" t="s">
        <v>43</v>
      </c>
      <c r="F4" t="s">
        <v>5</v>
      </c>
      <c r="G4" t="s">
        <v>18</v>
      </c>
      <c r="H4" s="2" t="s">
        <v>24</v>
      </c>
      <c r="I4" t="s">
        <v>23</v>
      </c>
      <c r="J4" t="s">
        <v>10</v>
      </c>
      <c r="K4" t="str">
        <f t="shared" si="1"/>
        <v>[3,"23","Agosto","Final de semana","Acampamento","A definir","Mais informações em breve.","-","Juventude"],</v>
      </c>
    </row>
    <row r="5" spans="1:11" ht="30" x14ac:dyDescent="0.25">
      <c r="A5" s="1">
        <v>45535</v>
      </c>
      <c r="B5">
        <v>4</v>
      </c>
      <c r="C5">
        <f t="shared" si="0"/>
        <v>31</v>
      </c>
      <c r="D5" t="s">
        <v>37</v>
      </c>
      <c r="E5" t="s">
        <v>41</v>
      </c>
      <c r="F5" t="s">
        <v>6</v>
      </c>
      <c r="G5" t="s">
        <v>19</v>
      </c>
      <c r="H5" s="2" t="s">
        <v>25</v>
      </c>
      <c r="I5" t="s">
        <v>32</v>
      </c>
      <c r="J5" t="s">
        <v>28</v>
      </c>
      <c r="K5" t="str">
        <f t="shared" si="1"/>
        <v>[4,"31","Agosto","Sábado","Encontro de adolescentes","Guarujá","Um culto informal: louvor, oração, comunhão e palavra na linguagem dos adolescentes.","15h","Adolescentes (+13)"],</v>
      </c>
    </row>
    <row r="6" spans="1:11" ht="30" x14ac:dyDescent="0.25">
      <c r="A6" s="1">
        <v>45549</v>
      </c>
      <c r="B6">
        <v>5</v>
      </c>
      <c r="C6">
        <f t="shared" si="0"/>
        <v>14</v>
      </c>
      <c r="D6" t="s">
        <v>38</v>
      </c>
      <c r="E6" t="s">
        <v>41</v>
      </c>
      <c r="F6" t="s">
        <v>7</v>
      </c>
      <c r="G6" t="s">
        <v>19</v>
      </c>
      <c r="H6" s="2" t="s">
        <v>29</v>
      </c>
      <c r="I6" t="s">
        <v>33</v>
      </c>
      <c r="J6" t="s">
        <v>11</v>
      </c>
      <c r="K6" t="str">
        <f t="shared" si="1"/>
        <v>[5,"14","Setembro","Sábado","Café colonial","Guarujá","Um momento de comunhão, com muita conversa, louvor, meditação e claro, muita, muita comida. Ótima ocasião para visitantes.","16h","Igreja"],</v>
      </c>
    </row>
    <row r="7" spans="1:11" ht="30" x14ac:dyDescent="0.25">
      <c r="A7" s="1">
        <v>45556</v>
      </c>
      <c r="B7">
        <v>6</v>
      </c>
      <c r="C7">
        <f t="shared" si="0"/>
        <v>21</v>
      </c>
      <c r="D7" t="s">
        <v>38</v>
      </c>
      <c r="E7" t="s">
        <v>41</v>
      </c>
      <c r="F7" t="s">
        <v>6</v>
      </c>
      <c r="G7" t="s">
        <v>19</v>
      </c>
      <c r="H7" s="2" t="s">
        <v>25</v>
      </c>
      <c r="I7" t="s">
        <v>32</v>
      </c>
      <c r="J7" t="s">
        <v>28</v>
      </c>
      <c r="K7" t="str">
        <f t="shared" si="1"/>
        <v>[6,"21","Setembro","Sábado","Encontro de adolescentes","Guarujá","Um culto informal: louvor, oração, comunhão e palavra na linguagem dos adolescentes.","15h","Adolescentes (+13)"],</v>
      </c>
    </row>
    <row r="8" spans="1:11" ht="30" x14ac:dyDescent="0.25">
      <c r="A8" s="1">
        <v>45556</v>
      </c>
      <c r="B8">
        <v>7</v>
      </c>
      <c r="C8">
        <f t="shared" si="0"/>
        <v>21</v>
      </c>
      <c r="D8" t="s">
        <v>38</v>
      </c>
      <c r="E8" t="s">
        <v>41</v>
      </c>
      <c r="F8" t="s">
        <v>4</v>
      </c>
      <c r="G8" t="s">
        <v>17</v>
      </c>
      <c r="H8" s="2" t="s">
        <v>26</v>
      </c>
      <c r="I8" t="s">
        <v>22</v>
      </c>
      <c r="J8" t="s">
        <v>27</v>
      </c>
      <c r="K8" t="str">
        <f t="shared" si="1"/>
        <v>[7,"21","Setembro","Sábado","Encontro de jovens","Barreirinha","Um culto informal: louvor, oração, comunhão e palavra na linguagem dos jovens.","19h","Jovens (+18)"],</v>
      </c>
    </row>
    <row r="9" spans="1:11" ht="45" x14ac:dyDescent="0.25">
      <c r="A9" s="1">
        <v>45563</v>
      </c>
      <c r="B9">
        <v>8</v>
      </c>
      <c r="C9">
        <f t="shared" si="0"/>
        <v>28</v>
      </c>
      <c r="D9" t="s">
        <v>38</v>
      </c>
      <c r="E9" t="s">
        <v>41</v>
      </c>
      <c r="F9" t="s">
        <v>8</v>
      </c>
      <c r="G9" t="s">
        <v>18</v>
      </c>
      <c r="H9" s="2" t="s">
        <v>30</v>
      </c>
      <c r="I9" t="s">
        <v>42</v>
      </c>
      <c r="J9" t="s">
        <v>13</v>
      </c>
      <c r="K9" t="str">
        <f t="shared" si="1"/>
        <v>[8,"28","Setembro","Sábado","Encontro de jovens casados","A definir","Uma reunião daqueles que casaram há poucos anos e estão nesta nova fase da vida. Uma ocasião para compartilhar, aprender e edificar sua família.","12h","Jovens casados"],</v>
      </c>
    </row>
    <row r="10" spans="1:11" ht="30" x14ac:dyDescent="0.25">
      <c r="A10" s="1">
        <v>45563</v>
      </c>
      <c r="B10">
        <v>9</v>
      </c>
      <c r="C10">
        <f t="shared" si="0"/>
        <v>28</v>
      </c>
      <c r="D10" t="s">
        <v>38</v>
      </c>
      <c r="E10" t="s">
        <v>41</v>
      </c>
      <c r="F10" t="s">
        <v>9</v>
      </c>
      <c r="G10" t="s">
        <v>17</v>
      </c>
      <c r="H10" s="2" t="s">
        <v>31</v>
      </c>
      <c r="I10" t="s">
        <v>22</v>
      </c>
      <c r="J10" t="s">
        <v>10</v>
      </c>
      <c r="K10" t="str">
        <f t="shared" si="1"/>
        <v>[9,"28","Setembro","Sábado","Conversa pizzológica","Barreirinha","Teologia + pizza = ♥. Conversa sobre os tópicos teológicos em voga acompanhado de muita pizza.","19h","Juventude"],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68A3-572B-4E8E-9331-D5B0E4E90C0A}">
  <dimension ref="A1:L37"/>
  <sheetViews>
    <sheetView tabSelected="1" topLeftCell="E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2" max="2" width="3" bestFit="1" customWidth="1"/>
    <col min="3" max="3" width="5.7109375" bestFit="1" customWidth="1"/>
    <col min="4" max="4" width="10.42578125" bestFit="1" customWidth="1"/>
    <col min="5" max="5" width="15.42578125" bestFit="1" customWidth="1"/>
    <col min="6" max="6" width="25.7109375" bestFit="1" customWidth="1"/>
    <col min="7" max="7" width="19.85546875" bestFit="1" customWidth="1"/>
    <col min="8" max="8" width="55.85546875" style="2" customWidth="1"/>
    <col min="10" max="10" width="18.140625" bestFit="1" customWidth="1"/>
    <col min="11" max="11" width="25" customWidth="1"/>
  </cols>
  <sheetData>
    <row r="1" spans="1:12" x14ac:dyDescent="0.25">
      <c r="A1" t="s">
        <v>0</v>
      </c>
      <c r="B1" t="s">
        <v>39</v>
      </c>
      <c r="C1" t="s">
        <v>34</v>
      </c>
      <c r="D1" t="s">
        <v>35</v>
      </c>
      <c r="E1" t="s">
        <v>40</v>
      </c>
      <c r="F1" t="s">
        <v>1</v>
      </c>
      <c r="G1" t="s">
        <v>15</v>
      </c>
      <c r="H1" s="2" t="s">
        <v>2</v>
      </c>
      <c r="I1" t="s">
        <v>3</v>
      </c>
      <c r="J1" t="s">
        <v>12</v>
      </c>
      <c r="K1" t="s">
        <v>101</v>
      </c>
    </row>
    <row r="2" spans="1:12" ht="30" x14ac:dyDescent="0.25">
      <c r="A2" s="1">
        <v>45507</v>
      </c>
      <c r="B2">
        <v>1</v>
      </c>
      <c r="C2">
        <f>DAY(A2)</f>
        <v>3</v>
      </c>
      <c r="D2" t="s">
        <v>37</v>
      </c>
      <c r="E2" t="s">
        <v>41</v>
      </c>
      <c r="F2" t="s">
        <v>49</v>
      </c>
      <c r="G2" t="s">
        <v>67</v>
      </c>
      <c r="H2" s="2" t="s">
        <v>75</v>
      </c>
      <c r="I2" t="s">
        <v>66</v>
      </c>
      <c r="J2" t="s">
        <v>50</v>
      </c>
      <c r="K2" s="3">
        <f>(A2-DATE(1970,1,1))*86400</f>
        <v>1722643200</v>
      </c>
      <c r="L2" t="str">
        <f>_xlfn.CONCAT("[",B2,",""",C2,""",""",D2,""",""",E2,""",""",F2,""",""",G2,""",""",H2,""",""",I2,""",""",J2,"""],")</f>
        <v>[1,"3","Agosto","Sábado","Encontro de casais","Local a definir","Todos os irmãos casados são convidados para participarem deste momento de culto focado no relacionamento a dois.","Horário a definir","Casais"],</v>
      </c>
    </row>
    <row r="3" spans="1:12" ht="30" x14ac:dyDescent="0.25">
      <c r="A3" s="1">
        <v>45514</v>
      </c>
      <c r="B3">
        <v>2</v>
      </c>
      <c r="C3">
        <f t="shared" ref="C3:C37" si="0">DAY(A3)</f>
        <v>10</v>
      </c>
      <c r="D3" t="s">
        <v>37</v>
      </c>
      <c r="E3" t="s">
        <v>41</v>
      </c>
      <c r="F3" t="s">
        <v>14</v>
      </c>
      <c r="G3" t="s">
        <v>16</v>
      </c>
      <c r="H3" s="2" t="s">
        <v>20</v>
      </c>
      <c r="I3" t="s">
        <v>21</v>
      </c>
      <c r="J3" t="s">
        <v>10</v>
      </c>
      <c r="L3" t="str">
        <f t="shared" ref="L3:L37" si="1">_xlfn.CONCAT("[",B3,",""",C3,""",""",D3,""",""",E3,""",""",F3,""",""",G3,""",""",H3,""",""",I3,""",""",J3,"""],")</f>
        <v>[2,"10","Agosto","Sábado","Intercâmbio juventude","IB Maracanã","Iremos fazer um culto junto dos nossos irmãos da igreja batista do Maracanã. Possivelmente junto de outras igrejas.","18h","Juventude"],</v>
      </c>
    </row>
    <row r="4" spans="1:12" ht="30" x14ac:dyDescent="0.25">
      <c r="A4" s="1">
        <v>45515</v>
      </c>
      <c r="B4">
        <v>3</v>
      </c>
      <c r="C4">
        <f t="shared" si="0"/>
        <v>11</v>
      </c>
      <c r="D4" t="s">
        <v>37</v>
      </c>
      <c r="E4" t="s">
        <v>97</v>
      </c>
      <c r="F4" t="s">
        <v>46</v>
      </c>
      <c r="G4" t="s">
        <v>47</v>
      </c>
      <c r="H4" s="2" t="s">
        <v>74</v>
      </c>
      <c r="I4" t="s">
        <v>48</v>
      </c>
      <c r="J4" t="s">
        <v>11</v>
      </c>
      <c r="L4" t="str">
        <f t="shared" si="1"/>
        <v>[3,"11","Agosto","Domingo","Dia dos pais","Em cada congregação","Será feito um culto especial em celebração ao dia dos pais durante os cultos da manhã.","Manhã","Igreja"],</v>
      </c>
    </row>
    <row r="5" spans="1:12" ht="30" x14ac:dyDescent="0.25">
      <c r="A5" s="1">
        <v>45521</v>
      </c>
      <c r="B5">
        <v>4</v>
      </c>
      <c r="C5">
        <f t="shared" si="0"/>
        <v>17</v>
      </c>
      <c r="D5" t="s">
        <v>37</v>
      </c>
      <c r="E5" t="s">
        <v>41</v>
      </c>
      <c r="F5" t="s">
        <v>4</v>
      </c>
      <c r="G5" t="s">
        <v>17</v>
      </c>
      <c r="H5" s="2" t="s">
        <v>26</v>
      </c>
      <c r="I5" t="s">
        <v>22</v>
      </c>
      <c r="J5" t="s">
        <v>27</v>
      </c>
      <c r="L5" t="str">
        <f t="shared" si="1"/>
        <v>[4,"17","Agosto","Sábado","Encontro de jovens","Barreirinha","Um culto informal: louvor, oração, comunhão e palavra na linguagem dos jovens.","19h","Jovens (+18)"],</v>
      </c>
    </row>
    <row r="6" spans="1:12" x14ac:dyDescent="0.25">
      <c r="A6" t="s">
        <v>45</v>
      </c>
      <c r="B6">
        <v>5</v>
      </c>
      <c r="C6" t="s">
        <v>44</v>
      </c>
      <c r="D6" t="s">
        <v>37</v>
      </c>
      <c r="E6" t="s">
        <v>43</v>
      </c>
      <c r="F6" t="s">
        <v>5</v>
      </c>
      <c r="G6" t="s">
        <v>67</v>
      </c>
      <c r="H6" s="2" t="s">
        <v>24</v>
      </c>
      <c r="I6" t="s">
        <v>43</v>
      </c>
      <c r="J6" t="s">
        <v>10</v>
      </c>
      <c r="L6" t="str">
        <f t="shared" si="1"/>
        <v>[5,"23-24","Agosto","Final de semana","Acampamento","Local a definir","Mais informações em breve.","Final de semana","Juventude"],</v>
      </c>
    </row>
    <row r="7" spans="1:12" ht="30" x14ac:dyDescent="0.25">
      <c r="A7" s="1">
        <v>45535</v>
      </c>
      <c r="B7">
        <v>6</v>
      </c>
      <c r="C7">
        <f t="shared" si="0"/>
        <v>31</v>
      </c>
      <c r="D7" t="s">
        <v>37</v>
      </c>
      <c r="E7" t="s">
        <v>41</v>
      </c>
      <c r="F7" t="s">
        <v>6</v>
      </c>
      <c r="G7" t="s">
        <v>19</v>
      </c>
      <c r="H7" s="2" t="s">
        <v>25</v>
      </c>
      <c r="I7" t="s">
        <v>32</v>
      </c>
      <c r="J7" t="s">
        <v>28</v>
      </c>
      <c r="L7" t="str">
        <f t="shared" si="1"/>
        <v>[6,"31","Agosto","Sábado","Encontro de adolescentes","Guarujá","Um culto informal: louvor, oração, comunhão e palavra na linguagem dos adolescentes.","15h","Adolescentes (+13)"],</v>
      </c>
    </row>
    <row r="8" spans="1:12" ht="45" x14ac:dyDescent="0.25">
      <c r="A8" s="1">
        <v>45535</v>
      </c>
      <c r="B8">
        <v>7</v>
      </c>
      <c r="C8">
        <f t="shared" si="0"/>
        <v>31</v>
      </c>
      <c r="D8" t="s">
        <v>37</v>
      </c>
      <c r="E8" t="s">
        <v>41</v>
      </c>
      <c r="F8" t="s">
        <v>51</v>
      </c>
      <c r="G8" t="s">
        <v>19</v>
      </c>
      <c r="H8" s="2" t="s">
        <v>76</v>
      </c>
      <c r="I8" t="s">
        <v>52</v>
      </c>
      <c r="J8" t="s">
        <v>11</v>
      </c>
      <c r="L8" t="str">
        <f t="shared" si="1"/>
        <v>[7,"31","Agosto","Sábado","Assembleia","Guarujá","Todos os membros estão convocados ao nosso culto administrativo. A igreja somos nós, venha participar das tomadas de decisão.","17h45","Igreja"],</v>
      </c>
    </row>
    <row r="9" spans="1:12" ht="30" x14ac:dyDescent="0.25">
      <c r="A9" s="1">
        <v>45535</v>
      </c>
      <c r="B9">
        <v>8</v>
      </c>
      <c r="C9">
        <f t="shared" si="0"/>
        <v>31</v>
      </c>
      <c r="D9" t="s">
        <v>37</v>
      </c>
      <c r="E9" t="s">
        <v>41</v>
      </c>
      <c r="F9" t="s">
        <v>53</v>
      </c>
      <c r="G9" t="s">
        <v>19</v>
      </c>
      <c r="H9" s="2" t="s">
        <v>77</v>
      </c>
      <c r="I9" t="s">
        <v>22</v>
      </c>
      <c r="J9" t="s">
        <v>11</v>
      </c>
      <c r="L9" t="str">
        <f t="shared" si="1"/>
        <v>[8,"31","Agosto","Sábado","Comunhão Ágape","Guarujá","O culto especial em que reunimos todas as congregações num só templo para juntos cultuarmos nosso Deus.","19h","Igreja"],</v>
      </c>
    </row>
    <row r="10" spans="1:12" ht="45" x14ac:dyDescent="0.25">
      <c r="A10" s="1">
        <v>45549</v>
      </c>
      <c r="B10">
        <v>9</v>
      </c>
      <c r="C10">
        <f t="shared" si="0"/>
        <v>14</v>
      </c>
      <c r="D10" t="s">
        <v>38</v>
      </c>
      <c r="E10" t="s">
        <v>41</v>
      </c>
      <c r="F10" t="s">
        <v>7</v>
      </c>
      <c r="G10" t="s">
        <v>19</v>
      </c>
      <c r="H10" s="2" t="s">
        <v>29</v>
      </c>
      <c r="I10" t="s">
        <v>33</v>
      </c>
      <c r="J10" t="s">
        <v>11</v>
      </c>
      <c r="L10" t="str">
        <f t="shared" si="1"/>
        <v>[9,"14","Setembro","Sábado","Café colonial","Guarujá","Um momento de comunhão, com muita conversa, louvor, meditação e claro, muita, muita comida. Ótima ocasião para visitantes.","16h","Igreja"],</v>
      </c>
    </row>
    <row r="11" spans="1:12" ht="30" x14ac:dyDescent="0.25">
      <c r="A11" s="1">
        <v>45556</v>
      </c>
      <c r="B11">
        <v>10</v>
      </c>
      <c r="C11">
        <f t="shared" si="0"/>
        <v>21</v>
      </c>
      <c r="D11" t="s">
        <v>38</v>
      </c>
      <c r="E11" t="s">
        <v>41</v>
      </c>
      <c r="F11" t="s">
        <v>6</v>
      </c>
      <c r="G11" t="s">
        <v>19</v>
      </c>
      <c r="H11" s="2" t="s">
        <v>25</v>
      </c>
      <c r="I11" t="s">
        <v>32</v>
      </c>
      <c r="J11" t="s">
        <v>28</v>
      </c>
      <c r="L11" t="str">
        <f t="shared" si="1"/>
        <v>[10,"21","Setembro","Sábado","Encontro de adolescentes","Guarujá","Um culto informal: louvor, oração, comunhão e palavra na linguagem dos adolescentes.","15h","Adolescentes (+13)"],</v>
      </c>
    </row>
    <row r="12" spans="1:12" ht="30" x14ac:dyDescent="0.25">
      <c r="A12" s="1">
        <v>45556</v>
      </c>
      <c r="B12">
        <v>11</v>
      </c>
      <c r="C12">
        <f t="shared" si="0"/>
        <v>21</v>
      </c>
      <c r="D12" t="s">
        <v>38</v>
      </c>
      <c r="E12" t="s">
        <v>41</v>
      </c>
      <c r="F12" t="s">
        <v>4</v>
      </c>
      <c r="G12" t="s">
        <v>17</v>
      </c>
      <c r="H12" s="2" t="s">
        <v>26</v>
      </c>
      <c r="I12" t="s">
        <v>22</v>
      </c>
      <c r="J12" t="s">
        <v>27</v>
      </c>
      <c r="L12" t="str">
        <f t="shared" si="1"/>
        <v>[11,"21","Setembro","Sábado","Encontro de jovens","Barreirinha","Um culto informal: louvor, oração, comunhão e palavra na linguagem dos jovens.","19h","Jovens (+18)"],</v>
      </c>
    </row>
    <row r="13" spans="1:12" ht="45" x14ac:dyDescent="0.25">
      <c r="A13" s="1">
        <v>45563</v>
      </c>
      <c r="B13">
        <v>12</v>
      </c>
      <c r="C13">
        <f t="shared" si="0"/>
        <v>28</v>
      </c>
      <c r="D13" t="s">
        <v>38</v>
      </c>
      <c r="E13" t="s">
        <v>41</v>
      </c>
      <c r="F13" t="s">
        <v>8</v>
      </c>
      <c r="G13" t="s">
        <v>18</v>
      </c>
      <c r="H13" s="2" t="s">
        <v>30</v>
      </c>
      <c r="I13" t="s">
        <v>42</v>
      </c>
      <c r="J13" t="s">
        <v>13</v>
      </c>
      <c r="L13" t="str">
        <f t="shared" si="1"/>
        <v>[12,"28","Setembro","Sábado","Encontro de jovens casados","A definir","Uma reunião daqueles que casaram há poucos anos e estão nesta nova fase da vida. Uma ocasião para compartilhar, aprender e edificar sua família.","12h","Jovens casados"],</v>
      </c>
    </row>
    <row r="14" spans="1:12" ht="30" x14ac:dyDescent="0.25">
      <c r="A14" s="1">
        <v>45563</v>
      </c>
      <c r="B14">
        <v>13</v>
      </c>
      <c r="C14">
        <f t="shared" si="0"/>
        <v>28</v>
      </c>
      <c r="D14" t="s">
        <v>38</v>
      </c>
      <c r="E14" t="s">
        <v>41</v>
      </c>
      <c r="F14" t="s">
        <v>9</v>
      </c>
      <c r="G14" t="s">
        <v>17</v>
      </c>
      <c r="H14" s="2" t="s">
        <v>31</v>
      </c>
      <c r="I14" t="s">
        <v>22</v>
      </c>
      <c r="J14" t="s">
        <v>10</v>
      </c>
      <c r="L14" t="str">
        <f t="shared" si="1"/>
        <v>[13,"28","Setembro","Sábado","Conversa pizzológica","Barreirinha","Teologia + pizza = ♥. Conversa sobre os tópicos teológicos em voga acompanhado de muita pizza.","19h","Juventude"],</v>
      </c>
    </row>
    <row r="15" spans="1:12" ht="30" x14ac:dyDescent="0.25">
      <c r="A15" s="1">
        <v>45570</v>
      </c>
      <c r="B15">
        <v>14</v>
      </c>
      <c r="C15">
        <f t="shared" si="0"/>
        <v>5</v>
      </c>
      <c r="D15" t="s">
        <v>92</v>
      </c>
      <c r="E15" t="s">
        <v>41</v>
      </c>
      <c r="F15" t="s">
        <v>6</v>
      </c>
      <c r="G15" t="s">
        <v>19</v>
      </c>
      <c r="H15" s="2" t="s">
        <v>25</v>
      </c>
      <c r="I15" t="s">
        <v>32</v>
      </c>
      <c r="J15" t="s">
        <v>28</v>
      </c>
      <c r="L15" t="str">
        <f t="shared" si="1"/>
        <v>[14,"5","Outubro","Sábado","Encontro de adolescentes","Guarujá","Um culto informal: louvor, oração, comunhão e palavra na linguagem dos adolescentes.","15h","Adolescentes (+13)"],</v>
      </c>
    </row>
    <row r="16" spans="1:12" ht="30" x14ac:dyDescent="0.25">
      <c r="A16" s="1">
        <v>45570</v>
      </c>
      <c r="B16">
        <v>15</v>
      </c>
      <c r="C16">
        <f t="shared" si="0"/>
        <v>5</v>
      </c>
      <c r="D16" t="s">
        <v>92</v>
      </c>
      <c r="E16" t="s">
        <v>41</v>
      </c>
      <c r="F16" t="s">
        <v>4</v>
      </c>
      <c r="G16" t="s">
        <v>17</v>
      </c>
      <c r="H16" s="2" t="s">
        <v>26</v>
      </c>
      <c r="I16" t="s">
        <v>22</v>
      </c>
      <c r="J16" t="s">
        <v>27</v>
      </c>
      <c r="L16" t="str">
        <f t="shared" si="1"/>
        <v>[15,"5","Outubro","Sábado","Encontro de jovens","Barreirinha","Um culto informal: louvor, oração, comunhão e palavra na linguagem dos jovens.","19h","Jovens (+18)"],</v>
      </c>
    </row>
    <row r="17" spans="1:12" ht="60" x14ac:dyDescent="0.25">
      <c r="A17" s="1">
        <v>45577</v>
      </c>
      <c r="B17">
        <v>16</v>
      </c>
      <c r="C17">
        <f t="shared" si="0"/>
        <v>12</v>
      </c>
      <c r="D17" t="s">
        <v>92</v>
      </c>
      <c r="E17" t="s">
        <v>41</v>
      </c>
      <c r="F17" t="s">
        <v>56</v>
      </c>
      <c r="G17" t="s">
        <v>19</v>
      </c>
      <c r="H17" s="2" t="s">
        <v>78</v>
      </c>
      <c r="I17" t="s">
        <v>58</v>
      </c>
      <c r="J17" t="s">
        <v>11</v>
      </c>
      <c r="L17" t="str">
        <f t="shared" si="1"/>
        <v>[16,"12","Outubro","Sábado","Agapíadas","Guarujá","Venha participar deste evento muito especial. A igreja estará repleta de estandes com vários esportes para praticar. Muitas brincadeiras para a criançada, barraquinhas de comida e muito mais.","Dia todo","Igreja"],</v>
      </c>
    </row>
    <row r="18" spans="1:12" ht="45" x14ac:dyDescent="0.25">
      <c r="A18" s="1">
        <v>45584</v>
      </c>
      <c r="B18">
        <v>17</v>
      </c>
      <c r="C18">
        <f t="shared" si="0"/>
        <v>19</v>
      </c>
      <c r="D18" t="s">
        <v>92</v>
      </c>
      <c r="E18" t="s">
        <v>41</v>
      </c>
      <c r="F18" t="s">
        <v>51</v>
      </c>
      <c r="G18" t="s">
        <v>19</v>
      </c>
      <c r="H18" s="2" t="s">
        <v>76</v>
      </c>
      <c r="I18" t="s">
        <v>52</v>
      </c>
      <c r="J18" t="s">
        <v>11</v>
      </c>
      <c r="L18" t="str">
        <f t="shared" si="1"/>
        <v>[17,"19","Outubro","Sábado","Assembleia","Guarujá","Todos os membros estão convocados ao nosso culto administrativo. A igreja somos nós, venha participar das tomadas de decisão.","17h45","Igreja"],</v>
      </c>
    </row>
    <row r="19" spans="1:12" ht="30" x14ac:dyDescent="0.25">
      <c r="A19" s="1">
        <v>45584</v>
      </c>
      <c r="B19">
        <v>18</v>
      </c>
      <c r="C19">
        <f t="shared" si="0"/>
        <v>19</v>
      </c>
      <c r="D19" t="s">
        <v>92</v>
      </c>
      <c r="E19" t="s">
        <v>41</v>
      </c>
      <c r="F19" t="s">
        <v>53</v>
      </c>
      <c r="G19" t="s">
        <v>19</v>
      </c>
      <c r="H19" s="2" t="s">
        <v>77</v>
      </c>
      <c r="I19" t="s">
        <v>22</v>
      </c>
      <c r="J19" t="s">
        <v>11</v>
      </c>
      <c r="L19" t="str">
        <f t="shared" si="1"/>
        <v>[18,"19","Outubro","Sábado","Comunhão Ágape","Guarujá","O culto especial em que reunimos todas as congregações num só templo para juntos cultuarmos nosso Deus.","19h","Igreja"],</v>
      </c>
    </row>
    <row r="20" spans="1:12" ht="45" x14ac:dyDescent="0.25">
      <c r="A20" t="s">
        <v>55</v>
      </c>
      <c r="B20">
        <v>19</v>
      </c>
      <c r="C20" t="s">
        <v>54</v>
      </c>
      <c r="D20" t="s">
        <v>92</v>
      </c>
      <c r="E20" t="s">
        <v>43</v>
      </c>
      <c r="F20" t="s">
        <v>59</v>
      </c>
      <c r="G20" t="s">
        <v>80</v>
      </c>
      <c r="H20" s="2" t="s">
        <v>79</v>
      </c>
      <c r="I20" t="s">
        <v>93</v>
      </c>
      <c r="J20" t="s">
        <v>50</v>
      </c>
      <c r="L20" t="str">
        <f t="shared" si="1"/>
        <v>[19,"25-27","Outubro","Final de semana","Retiro dos casais","Pousada rural SESC Lages","Tire este momento especial para viajar com seu cônjuge junto da igreja. Vamos para um belo lugar ter momentos de comunhão, lazer, descanso e edificação.","Sexta a domingo","Casais"],</v>
      </c>
    </row>
    <row r="21" spans="1:12" ht="30" x14ac:dyDescent="0.25">
      <c r="A21" s="1">
        <v>45598</v>
      </c>
      <c r="B21">
        <v>20</v>
      </c>
      <c r="C21">
        <f t="shared" si="0"/>
        <v>2</v>
      </c>
      <c r="D21" t="s">
        <v>94</v>
      </c>
      <c r="E21" t="s">
        <v>41</v>
      </c>
      <c r="F21" t="s">
        <v>6</v>
      </c>
      <c r="G21" t="s">
        <v>19</v>
      </c>
      <c r="H21" s="2" t="s">
        <v>25</v>
      </c>
      <c r="I21" t="s">
        <v>32</v>
      </c>
      <c r="J21" t="s">
        <v>28</v>
      </c>
      <c r="L21" t="str">
        <f t="shared" si="1"/>
        <v>[20,"2","Novembro","Sábado","Encontro de adolescentes","Guarujá","Um culto informal: louvor, oração, comunhão e palavra na linguagem dos adolescentes.","15h","Adolescentes (+13)"],</v>
      </c>
    </row>
    <row r="22" spans="1:12" ht="45" x14ac:dyDescent="0.25">
      <c r="A22" s="1">
        <v>45598</v>
      </c>
      <c r="B22">
        <v>21</v>
      </c>
      <c r="C22">
        <f t="shared" si="0"/>
        <v>2</v>
      </c>
      <c r="D22" t="s">
        <v>94</v>
      </c>
      <c r="E22" t="s">
        <v>41</v>
      </c>
      <c r="F22" t="s">
        <v>8</v>
      </c>
      <c r="G22" t="s">
        <v>18</v>
      </c>
      <c r="H22" s="2" t="s">
        <v>30</v>
      </c>
      <c r="I22" t="s">
        <v>22</v>
      </c>
      <c r="J22" t="s">
        <v>13</v>
      </c>
      <c r="L22" t="str">
        <f t="shared" si="1"/>
        <v>[21,"2","Novembro","Sábado","Encontro de jovens casados","A definir","Uma reunião daqueles que casaram há poucos anos e estão nesta nova fase da vida. Uma ocasião para compartilhar, aprender e edificar sua família.","19h","Jovens casados"],</v>
      </c>
    </row>
    <row r="23" spans="1:12" ht="30" x14ac:dyDescent="0.25">
      <c r="A23" s="1">
        <v>45605</v>
      </c>
      <c r="B23">
        <v>22</v>
      </c>
      <c r="C23">
        <f t="shared" si="0"/>
        <v>9</v>
      </c>
      <c r="D23" t="s">
        <v>94</v>
      </c>
      <c r="E23" t="s">
        <v>41</v>
      </c>
      <c r="F23" t="s">
        <v>4</v>
      </c>
      <c r="G23" t="s">
        <v>61</v>
      </c>
      <c r="H23" s="2" t="s">
        <v>26</v>
      </c>
      <c r="I23" t="s">
        <v>22</v>
      </c>
      <c r="J23" t="s">
        <v>27</v>
      </c>
      <c r="L23" t="str">
        <f t="shared" si="1"/>
        <v>[22,"9","Novembro","Sábado","Encontro de jovens","Fazenda Rio Grande","Um culto informal: louvor, oração, comunhão e palavra na linguagem dos jovens.","19h","Jovens (+18)"],</v>
      </c>
    </row>
    <row r="24" spans="1:12" ht="30" x14ac:dyDescent="0.25">
      <c r="A24" s="1">
        <v>45605</v>
      </c>
      <c r="B24">
        <v>23</v>
      </c>
      <c r="C24">
        <f t="shared" si="0"/>
        <v>9</v>
      </c>
      <c r="D24" t="s">
        <v>94</v>
      </c>
      <c r="E24" t="s">
        <v>41</v>
      </c>
      <c r="F24" t="s">
        <v>62</v>
      </c>
      <c r="G24" t="s">
        <v>67</v>
      </c>
      <c r="H24" s="2" t="s">
        <v>81</v>
      </c>
      <c r="I24" t="s">
        <v>66</v>
      </c>
      <c r="J24" t="s">
        <v>63</v>
      </c>
      <c r="L24" t="str">
        <f t="shared" si="1"/>
        <v>[23,"9","Novembro","Sábado","Encontro de juniores","Local a definir","Uma atividade especial focada nos juniores. Um momento voltado inteiramente para eles.","Horário a definir","Juniores"],</v>
      </c>
    </row>
    <row r="25" spans="1:12" ht="30" x14ac:dyDescent="0.25">
      <c r="A25" s="1">
        <v>45605</v>
      </c>
      <c r="B25">
        <v>24</v>
      </c>
      <c r="C25">
        <f t="shared" si="0"/>
        <v>9</v>
      </c>
      <c r="D25" t="s">
        <v>94</v>
      </c>
      <c r="E25" t="s">
        <v>41</v>
      </c>
      <c r="F25" t="s">
        <v>64</v>
      </c>
      <c r="G25" t="s">
        <v>19</v>
      </c>
      <c r="H25" s="2" t="s">
        <v>99</v>
      </c>
      <c r="I25" t="s">
        <v>57</v>
      </c>
      <c r="J25" t="s">
        <v>11</v>
      </c>
      <c r="L25" t="str">
        <f t="shared" si="1"/>
        <v>[24,"9","Novembro","Sábado","Bazar","Guarujá","Tem roupas que não usa mais? Doe para quem precisa! Está precisando de outras? Vem adquirir no nosso famoso bazar.","9h","Igreja"],</v>
      </c>
    </row>
    <row r="26" spans="1:12" ht="45" x14ac:dyDescent="0.25">
      <c r="A26" t="s">
        <v>60</v>
      </c>
      <c r="B26">
        <v>25</v>
      </c>
      <c r="C26" t="s">
        <v>95</v>
      </c>
      <c r="D26" t="s">
        <v>94</v>
      </c>
      <c r="E26" t="s">
        <v>43</v>
      </c>
      <c r="F26" t="s">
        <v>65</v>
      </c>
      <c r="H26" s="2" t="s">
        <v>82</v>
      </c>
      <c r="J26" t="s">
        <v>11</v>
      </c>
      <c r="L26" t="str">
        <f t="shared" si="1"/>
        <v>[25,"15-16","Novembro","Final de semana","Tempo em família","","Este final de semana é reservado para que as famílias possam aproveitar e descansar. Não há nenhuma atividade da igreja além dos cultos de domingo.","","Igreja"],</v>
      </c>
    </row>
    <row r="27" spans="1:12" ht="30" x14ac:dyDescent="0.25">
      <c r="A27" s="1">
        <v>45619</v>
      </c>
      <c r="B27">
        <v>26</v>
      </c>
      <c r="C27">
        <f t="shared" si="0"/>
        <v>23</v>
      </c>
      <c r="D27" t="s">
        <v>94</v>
      </c>
      <c r="E27" t="s">
        <v>41</v>
      </c>
      <c r="F27" t="s">
        <v>14</v>
      </c>
      <c r="G27" t="s">
        <v>17</v>
      </c>
      <c r="H27" s="2" t="s">
        <v>83</v>
      </c>
      <c r="I27" t="s">
        <v>66</v>
      </c>
      <c r="J27" t="s">
        <v>10</v>
      </c>
      <c r="L27" t="str">
        <f t="shared" si="1"/>
        <v>[26,"23","Novembro","Sábado","Intercâmbio juventude","Barreirinha","Iremos fazer um culto junto dos nossos irmãos de outras igrejas da região.","Horário a definir","Juventude"],</v>
      </c>
    </row>
    <row r="28" spans="1:12" ht="45" x14ac:dyDescent="0.25">
      <c r="A28" s="1">
        <v>45626</v>
      </c>
      <c r="B28">
        <v>27</v>
      </c>
      <c r="C28">
        <f t="shared" si="0"/>
        <v>30</v>
      </c>
      <c r="D28" t="s">
        <v>94</v>
      </c>
      <c r="E28" t="s">
        <v>41</v>
      </c>
      <c r="F28" t="s">
        <v>68</v>
      </c>
      <c r="G28" t="s">
        <v>19</v>
      </c>
      <c r="H28" s="2" t="s">
        <v>84</v>
      </c>
      <c r="I28" t="s">
        <v>48</v>
      </c>
      <c r="J28" t="s">
        <v>69</v>
      </c>
      <c r="L28" t="str">
        <f t="shared" si="1"/>
        <v>[27,"30","Novembro","Sábado","Encerramento ministério de esportes","Guarujá","Último dia de prática para nossos atletas antes das férias. Um dia especial celebrando mais um ano de ministério de esportes.","Manhã","Esporte"],</v>
      </c>
    </row>
    <row r="29" spans="1:12" ht="45" x14ac:dyDescent="0.25">
      <c r="A29" s="1">
        <v>45626</v>
      </c>
      <c r="B29">
        <v>28</v>
      </c>
      <c r="C29">
        <f t="shared" si="0"/>
        <v>30</v>
      </c>
      <c r="D29" t="s">
        <v>94</v>
      </c>
      <c r="E29" t="s">
        <v>41</v>
      </c>
      <c r="F29" t="s">
        <v>51</v>
      </c>
      <c r="G29" t="s">
        <v>19</v>
      </c>
      <c r="H29" s="2" t="s">
        <v>76</v>
      </c>
      <c r="I29" t="s">
        <v>52</v>
      </c>
      <c r="J29" t="s">
        <v>11</v>
      </c>
      <c r="L29" t="str">
        <f t="shared" si="1"/>
        <v>[28,"30","Novembro","Sábado","Assembleia","Guarujá","Todos os membros estão convocados ao nosso culto administrativo. A igreja somos nós, venha participar das tomadas de decisão.","17h45","Igreja"],</v>
      </c>
    </row>
    <row r="30" spans="1:12" ht="30" x14ac:dyDescent="0.25">
      <c r="A30" s="1">
        <v>45626</v>
      </c>
      <c r="B30">
        <v>29</v>
      </c>
      <c r="C30">
        <f t="shared" si="0"/>
        <v>30</v>
      </c>
      <c r="D30" t="s">
        <v>94</v>
      </c>
      <c r="E30" t="s">
        <v>41</v>
      </c>
      <c r="F30" t="s">
        <v>53</v>
      </c>
      <c r="G30" t="s">
        <v>19</v>
      </c>
      <c r="H30" s="2" t="s">
        <v>77</v>
      </c>
      <c r="I30" t="s">
        <v>22</v>
      </c>
      <c r="J30" t="s">
        <v>11</v>
      </c>
      <c r="L30" t="str">
        <f t="shared" si="1"/>
        <v>[29,"30","Novembro","Sábado","Comunhão Ágape","Guarujá","O culto especial em que reunimos todas as congregações num só templo para juntos cultuarmos nosso Deus.","19h","Igreja"],</v>
      </c>
    </row>
    <row r="31" spans="1:12" ht="45" x14ac:dyDescent="0.25">
      <c r="A31" s="1">
        <v>45640</v>
      </c>
      <c r="B31">
        <v>30</v>
      </c>
      <c r="C31">
        <f t="shared" si="0"/>
        <v>14</v>
      </c>
      <c r="D31" t="s">
        <v>96</v>
      </c>
      <c r="E31" t="s">
        <v>41</v>
      </c>
      <c r="F31" t="s">
        <v>70</v>
      </c>
      <c r="G31" t="s">
        <v>67</v>
      </c>
      <c r="H31" s="2" t="s">
        <v>85</v>
      </c>
      <c r="I31" t="s">
        <v>66</v>
      </c>
      <c r="J31" t="s">
        <v>10</v>
      </c>
      <c r="L31" t="str">
        <f t="shared" si="1"/>
        <v>[30,"14","Dezembro","Sábado","Encerramento juventude","Local a definir","Última atividade do ano voltada a juventude. Um passeio especial para relembrar o ano que foi e criar espectativas para o próximo.","Horário a definir","Juventude"],</v>
      </c>
    </row>
    <row r="32" spans="1:12" ht="30" x14ac:dyDescent="0.25">
      <c r="A32" s="1">
        <v>45648</v>
      </c>
      <c r="B32">
        <v>31</v>
      </c>
      <c r="C32">
        <f t="shared" si="0"/>
        <v>22</v>
      </c>
      <c r="D32" t="s">
        <v>96</v>
      </c>
      <c r="E32" t="s">
        <v>97</v>
      </c>
      <c r="F32" t="s">
        <v>71</v>
      </c>
      <c r="G32" t="s">
        <v>47</v>
      </c>
      <c r="H32" s="2" t="s">
        <v>86</v>
      </c>
      <c r="I32" t="s">
        <v>48</v>
      </c>
      <c r="J32" t="s">
        <v>11</v>
      </c>
      <c r="L32" t="str">
        <f t="shared" si="1"/>
        <v>[31,"22","Dezembro","Domingo","Natal","Em cada congregação","Pela manhã cada congregação celebrará o Natal durante o culto matutino.","Manhã","Igreja"],</v>
      </c>
    </row>
    <row r="33" spans="1:12" ht="30" x14ac:dyDescent="0.25">
      <c r="A33" s="1">
        <v>45648</v>
      </c>
      <c r="B33">
        <v>32</v>
      </c>
      <c r="C33">
        <f t="shared" si="0"/>
        <v>22</v>
      </c>
      <c r="D33" t="s">
        <v>96</v>
      </c>
      <c r="E33" t="s">
        <v>97</v>
      </c>
      <c r="F33" t="s">
        <v>71</v>
      </c>
      <c r="G33" t="s">
        <v>19</v>
      </c>
      <c r="H33" s="2" t="s">
        <v>87</v>
      </c>
      <c r="I33" t="s">
        <v>72</v>
      </c>
      <c r="J33" t="s">
        <v>11</v>
      </c>
      <c r="L33" t="str">
        <f t="shared" si="1"/>
        <v>[32,"22","Dezembro","Domingo","Natal","Guarujá","À noite todos nos reunimos no Guarujá para juntos fazermos um grande culto natalino.","Noite","Igreja"],</v>
      </c>
    </row>
    <row r="34" spans="1:12" ht="45" x14ac:dyDescent="0.25">
      <c r="A34" s="1">
        <v>45651</v>
      </c>
      <c r="B34">
        <v>33</v>
      </c>
      <c r="C34">
        <f t="shared" si="0"/>
        <v>25</v>
      </c>
      <c r="D34" t="s">
        <v>96</v>
      </c>
      <c r="E34" t="s">
        <v>98</v>
      </c>
      <c r="F34" t="s">
        <v>65</v>
      </c>
      <c r="H34" s="2" t="s">
        <v>91</v>
      </c>
      <c r="J34" t="s">
        <v>11</v>
      </c>
      <c r="L34" t="str">
        <f t="shared" si="1"/>
        <v>[33,"25","Dezembro","Quarta","Tempo em família","","No dia 25 não teremos nenhuma atividade na igreja. Aproveite o feriado para passar com a família, lembrando-se do significado desta data tão importante.","","Igreja"],</v>
      </c>
    </row>
    <row r="35" spans="1:12" ht="30" x14ac:dyDescent="0.25">
      <c r="A35" s="1">
        <v>45655</v>
      </c>
      <c r="B35">
        <v>34</v>
      </c>
      <c r="C35">
        <f t="shared" si="0"/>
        <v>29</v>
      </c>
      <c r="D35" t="s">
        <v>96</v>
      </c>
      <c r="E35" t="s">
        <v>97</v>
      </c>
      <c r="F35" t="s">
        <v>73</v>
      </c>
      <c r="G35" t="s">
        <v>47</v>
      </c>
      <c r="H35" s="2" t="s">
        <v>88</v>
      </c>
      <c r="I35" t="s">
        <v>48</v>
      </c>
      <c r="J35" t="s">
        <v>11</v>
      </c>
      <c r="L35" t="str">
        <f t="shared" si="1"/>
        <v>[34,"29","Dezembro","Domingo","Culto de final de ano","Em cada congregação","Pela manhã cada congregação celebrará o ano novo durante o culto matutino.","Manhã","Igreja"],</v>
      </c>
    </row>
    <row r="36" spans="1:12" ht="45" x14ac:dyDescent="0.25">
      <c r="A36" s="1">
        <v>45655</v>
      </c>
      <c r="B36">
        <v>35</v>
      </c>
      <c r="C36">
        <f t="shared" si="0"/>
        <v>29</v>
      </c>
      <c r="D36" t="s">
        <v>96</v>
      </c>
      <c r="E36" t="s">
        <v>97</v>
      </c>
      <c r="F36" t="s">
        <v>73</v>
      </c>
      <c r="G36" t="s">
        <v>17</v>
      </c>
      <c r="H36" s="2" t="s">
        <v>89</v>
      </c>
      <c r="I36" t="s">
        <v>72</v>
      </c>
      <c r="J36" t="s">
        <v>11</v>
      </c>
      <c r="L36" t="str">
        <f t="shared" si="1"/>
        <v>[35,"29","Dezembro","Domingo","Culto de final de ano","Barreirinha","À noite todos nos reunimos no Barreirinha para juntos fazermos um grande culto de gratidão pelo ano que se foi e pedindo mais uma vez a benção de Deus para o ano que virá.","Noite","Igreja"],</v>
      </c>
    </row>
    <row r="37" spans="1:12" ht="30" x14ac:dyDescent="0.25">
      <c r="A37" s="1">
        <v>45658</v>
      </c>
      <c r="B37">
        <v>36</v>
      </c>
      <c r="C37">
        <f t="shared" si="0"/>
        <v>1</v>
      </c>
      <c r="D37" t="s">
        <v>100</v>
      </c>
      <c r="E37" t="s">
        <v>98</v>
      </c>
      <c r="F37" t="s">
        <v>65</v>
      </c>
      <c r="H37" s="2" t="s">
        <v>90</v>
      </c>
      <c r="J37" t="s">
        <v>11</v>
      </c>
      <c r="L37" t="str">
        <f t="shared" si="1"/>
        <v>[36,"1","Janeiro","Quarta","Tempo em família","","No dia primeiro não teremos nenhuma atividade na igreja. Aproveite o feriado para passar com a família.","","Igreja"],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2024-07-23T12:02:24Z</dcterms:created>
  <dcterms:modified xsi:type="dcterms:W3CDTF">2024-08-02T17:53:19Z</dcterms:modified>
</cp:coreProperties>
</file>