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9aff7657b72beab/Escritorio/Formatos aprendiz sena/Servicios tecnologicos/Tostión/Carta control/"/>
    </mc:Choice>
  </mc:AlternateContent>
  <xr:revisionPtr revIDLastSave="453" documentId="13_ncr:1_{57313097-BCEC-463B-AAE7-557359E6822E}" xr6:coauthVersionLast="47" xr6:coauthVersionMax="47" xr10:uidLastSave="{AE939ABE-5F50-4128-AFE9-D6802C60FF27}"/>
  <workbookProtection workbookAlgorithmName="SHA-512" workbookHashValue="vdjQw+uwyDWXfn2mtTbb/Pdauw9Etu5cETUzJ08G3NmPGCm6lRegvc2pk6MosjSUdumOxAETEWY4as2NDmvPSw==" workbookSaltValue="LiQG27GbVu1O/HOmRwdGeA==" workbookSpinCount="100000" lockStructure="1"/>
  <bookViews>
    <workbookView xWindow="-108" yWindow="-108" windowWidth="23256" windowHeight="12456" activeTab="1" xr2:uid="{00000000-000D-0000-FFFF-FFFF00000000}"/>
  </bookViews>
  <sheets>
    <sheet name="Resumen " sheetId="8" r:id="rId1"/>
    <sheet name="Ingreso Tostión" sheetId="5" r:id="rId2"/>
    <sheet name="Registro de datos T" sheetId="6" r:id="rId3"/>
    <sheet name="Curva de Tostión" sheetId="7" r:id="rId4"/>
    <sheet name="Ingreso Fisico Sensorial" sheetId="2" r:id="rId5"/>
    <sheet name="Analisis de atributos FS" sheetId="3" r:id="rId6"/>
    <sheet name="Grafica de muestras FS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D17" i="3"/>
  <c r="E17" i="3"/>
  <c r="F17" i="3"/>
  <c r="G17" i="3"/>
  <c r="H17" i="3"/>
  <c r="I17" i="3"/>
  <c r="J17" i="3"/>
  <c r="K17" i="3"/>
  <c r="L17" i="3"/>
  <c r="C17" i="3"/>
  <c r="L5" i="3"/>
  <c r="K5" i="3"/>
  <c r="J5" i="3"/>
  <c r="I5" i="3"/>
  <c r="H5" i="3"/>
  <c r="G5" i="3"/>
  <c r="F5" i="3"/>
  <c r="E5" i="3"/>
  <c r="D5" i="3"/>
  <c r="C5" i="3"/>
</calcChain>
</file>

<file path=xl/sharedStrings.xml><?xml version="1.0" encoding="utf-8"?>
<sst xmlns="http://schemas.openxmlformats.org/spreadsheetml/2006/main" count="297" uniqueCount="152">
  <si>
    <t xml:space="preserve">Centro de Gestión y Desarrollo Sostenible Surcolombiano </t>
  </si>
  <si>
    <t>Escuela Nacional de la Calidad del Café</t>
  </si>
  <si>
    <t>FORMATO RECEPCIÓN DE MUESTRAS - SERVICO DE TOSTIÓN</t>
  </si>
  <si>
    <t>CÓDIGO :  TS-F-01</t>
  </si>
  <si>
    <t>VERSIÓN: 01</t>
  </si>
  <si>
    <t>FECHA DE EMISIÓN: 2023-04-12</t>
  </si>
  <si>
    <t>PÁGINA 1  de 1</t>
  </si>
  <si>
    <t xml:space="preserve">INGRESO </t>
  </si>
  <si>
    <t>DATOS - PRODUCTOR</t>
  </si>
  <si>
    <t>ORIGEN DE MATERIA PRIMA</t>
  </si>
  <si>
    <t>NIVEL DE TUESTE</t>
  </si>
  <si>
    <t>MOLIENDA</t>
  </si>
  <si>
    <t>EMPAQUE ADICIONAL</t>
  </si>
  <si>
    <t xml:space="preserve">Cod. </t>
  </si>
  <si>
    <t>FECHA</t>
  </si>
  <si>
    <t>CANTIDAD (Kg)</t>
  </si>
  <si>
    <t xml:space="preserve">QUIEN RECIBE </t>
  </si>
  <si>
    <t>NOMBRE /RAZON SOCIAL</t>
  </si>
  <si>
    <t>IDENTIFICACIÓN</t>
  </si>
  <si>
    <t>TELEFONO</t>
  </si>
  <si>
    <t>MUNICIPIO</t>
  </si>
  <si>
    <t>VARIEDAD</t>
  </si>
  <si>
    <t>ALTURA 
(MSNM)</t>
  </si>
  <si>
    <t>ALTO</t>
  </si>
  <si>
    <t>MEDIO</t>
  </si>
  <si>
    <t>BAJO</t>
  </si>
  <si>
    <t>GRUESA</t>
  </si>
  <si>
    <t>MEDIA</t>
  </si>
  <si>
    <t>FINA</t>
  </si>
  <si>
    <t>N/A</t>
  </si>
  <si>
    <t>SI</t>
  </si>
  <si>
    <t>NO</t>
  </si>
  <si>
    <t>NIT</t>
  </si>
  <si>
    <t>C.C.</t>
  </si>
  <si>
    <t>NUMERO</t>
  </si>
  <si>
    <t xml:space="preserve">Completar con los valores de temperatura obtenidos para cada punto. </t>
  </si>
  <si>
    <t>Tiempo en minutos</t>
  </si>
  <si>
    <t>CODIGO DE MUESTRA</t>
  </si>
  <si>
    <t>TS-01</t>
  </si>
  <si>
    <t>TS-02</t>
  </si>
  <si>
    <t>TS-03</t>
  </si>
  <si>
    <t>TS-04</t>
  </si>
  <si>
    <t>TS-05</t>
  </si>
  <si>
    <t>TS-06</t>
  </si>
  <si>
    <t>TS-07</t>
  </si>
  <si>
    <t>TS-08</t>
  </si>
  <si>
    <t>TS-09</t>
  </si>
  <si>
    <t>TS-10</t>
  </si>
  <si>
    <t>FORMATO RECEPCIÓN DE MUESTRAS - ANALISIS FISICO SENSORIAL</t>
  </si>
  <si>
    <t>CÓDIGO: FS-F-01</t>
  </si>
  <si>
    <t>PÁGINA 1 de 1</t>
  </si>
  <si>
    <t>ESPECIFICACION MATERIA PRIMA</t>
  </si>
  <si>
    <t>PROCESO DE FERMENTACIÓN</t>
  </si>
  <si>
    <t>HUMEDAD DEL CAFE</t>
  </si>
  <si>
    <t>TIPO DE SECADO</t>
  </si>
  <si>
    <t>AFS-01</t>
  </si>
  <si>
    <t>AFS-02</t>
  </si>
  <si>
    <t>AFS-03</t>
  </si>
  <si>
    <t>AFS-04</t>
  </si>
  <si>
    <t>AFS-05</t>
  </si>
  <si>
    <t>AFS-06</t>
  </si>
  <si>
    <t>ATRIBUTO</t>
  </si>
  <si>
    <t>COD. MUESTRA</t>
  </si>
  <si>
    <t xml:space="preserve">Fragancia aroma </t>
  </si>
  <si>
    <t xml:space="preserve">Sabor </t>
  </si>
  <si>
    <t xml:space="preserve">Retrogusto </t>
  </si>
  <si>
    <t xml:space="preserve">Acidez </t>
  </si>
  <si>
    <t xml:space="preserve">Cuerpo </t>
  </si>
  <si>
    <t xml:space="preserve">Uniformidad </t>
  </si>
  <si>
    <t xml:space="preserve">Balance </t>
  </si>
  <si>
    <t xml:space="preserve">Taza limpia </t>
  </si>
  <si>
    <t xml:space="preserve">Dulzor </t>
  </si>
  <si>
    <t>Puntaje General</t>
  </si>
  <si>
    <t>Max</t>
  </si>
  <si>
    <t>RESULTADO</t>
  </si>
  <si>
    <t>Universidad Surcolombiana</t>
  </si>
  <si>
    <t>Diego Henao</t>
  </si>
  <si>
    <t>Carlos Arcos</t>
  </si>
  <si>
    <t>x</t>
  </si>
  <si>
    <t>Pitalito</t>
  </si>
  <si>
    <t>Caturra</t>
  </si>
  <si>
    <t>#50</t>
  </si>
  <si>
    <t>Andres Benavides</t>
  </si>
  <si>
    <t>Osbein Valenzuela</t>
  </si>
  <si>
    <t>Marcos Murcia</t>
  </si>
  <si>
    <t>Sindy Mayerly</t>
  </si>
  <si>
    <t>TS-11</t>
  </si>
  <si>
    <t>TS-12</t>
  </si>
  <si>
    <t>D. Henao</t>
  </si>
  <si>
    <t>Adalino Artunduaga</t>
  </si>
  <si>
    <t>Karen Chavarro</t>
  </si>
  <si>
    <t>Osbein Guy</t>
  </si>
  <si>
    <t>Andy Ortiz</t>
  </si>
  <si>
    <t>Marcela Guzman</t>
  </si>
  <si>
    <t>Nicol Bravo</t>
  </si>
  <si>
    <t>Café procesado</t>
  </si>
  <si>
    <t xml:space="preserve">Variedad </t>
  </si>
  <si>
    <t xml:space="preserve">Timana </t>
  </si>
  <si>
    <t>Bruselas</t>
  </si>
  <si>
    <t xml:space="preserve">Salado Blanco </t>
  </si>
  <si>
    <t>Bourbon Rosado</t>
  </si>
  <si>
    <t>Castilla</t>
  </si>
  <si>
    <t>Blend</t>
  </si>
  <si>
    <t>FG</t>
  </si>
  <si>
    <t>#55</t>
  </si>
  <si>
    <t>TS-13</t>
  </si>
  <si>
    <t>TS-14</t>
  </si>
  <si>
    <t>TS-15</t>
  </si>
  <si>
    <t>TS-16</t>
  </si>
  <si>
    <t>TS-17</t>
  </si>
  <si>
    <t>TS-18</t>
  </si>
  <si>
    <t>TS-19</t>
  </si>
  <si>
    <t>TS-20</t>
  </si>
  <si>
    <t>TS-21</t>
  </si>
  <si>
    <t>TS-22</t>
  </si>
  <si>
    <t>Duber</t>
  </si>
  <si>
    <t xml:space="preserve">Karen chavarro </t>
  </si>
  <si>
    <t xml:space="preserve">Gelmar Calderon </t>
  </si>
  <si>
    <t xml:space="preserve">Liseth Otalvaro </t>
  </si>
  <si>
    <t>Henry</t>
  </si>
  <si>
    <t>Andres Forero</t>
  </si>
  <si>
    <t>Dubian Diar</t>
  </si>
  <si>
    <t>Daniel Giraldo</t>
  </si>
  <si>
    <t>Daver Imbachi</t>
  </si>
  <si>
    <t>Omar Bedoya</t>
  </si>
  <si>
    <t>Tatiana Borbon</t>
  </si>
  <si>
    <t>Jhony Chavez</t>
  </si>
  <si>
    <t>San Agustin</t>
  </si>
  <si>
    <t>Acevedo</t>
  </si>
  <si>
    <t>Geisha</t>
  </si>
  <si>
    <t>#45</t>
  </si>
  <si>
    <t>X</t>
  </si>
  <si>
    <t>Isnos</t>
  </si>
  <si>
    <t>TS-24</t>
  </si>
  <si>
    <t>TS-25</t>
  </si>
  <si>
    <t>TS-26</t>
  </si>
  <si>
    <t>TS-27</t>
  </si>
  <si>
    <t>TS-28</t>
  </si>
  <si>
    <t>TS-29</t>
  </si>
  <si>
    <t>TS-30</t>
  </si>
  <si>
    <t>TS-31</t>
  </si>
  <si>
    <t>TS-32</t>
  </si>
  <si>
    <t>TS-33</t>
  </si>
  <si>
    <t>Hernan Molano</t>
  </si>
  <si>
    <t>Daniel Muñoz</t>
  </si>
  <si>
    <t xml:space="preserve">Andres Giraldo </t>
  </si>
  <si>
    <t>Zunny Ruiz</t>
  </si>
  <si>
    <t xml:space="preserve">Yeisy Gonzales </t>
  </si>
  <si>
    <t>Nicolas ( Barismo )</t>
  </si>
  <si>
    <t>Karenth Chavarro</t>
  </si>
  <si>
    <t xml:space="preserve">Melissa Anacena </t>
  </si>
  <si>
    <t>Fabio Valderrama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</si>
</sst>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left"/>
    </xf>
    <xf numFmtId="0" fontId="6" fillId="0" borderId="34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6" xfId="0" applyFont="1" applyBorder="1" applyAlignment="1">
      <alignment horizontal="center" vertical="center"/>
    </xf>
    <xf numFmtId="0" fontId="6" fillId="0" borderId="2" xfId="0" applyFont="1" applyBorder="1"/>
    <xf numFmtId="0" fontId="6" fillId="0" borderId="4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0" fontId="0" fillId="0" borderId="39" xfId="0" applyBorder="1"/>
    <xf numFmtId="0" fontId="7" fillId="4" borderId="1" xfId="0" applyFont="1" applyFill="1" applyBorder="1" applyAlignment="1">
      <alignment horizont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left" vertical="center"/>
    </xf>
    <xf numFmtId="0" fontId="6" fillId="0" borderId="39" xfId="0" applyFont="1" applyBorder="1"/>
    <xf numFmtId="0" fontId="6" fillId="5" borderId="1" xfId="0" applyFont="1" applyFill="1" applyBorder="1" applyAlignment="1">
      <alignment horizontal="left" vertical="center"/>
    </xf>
    <xf numFmtId="0" fontId="6" fillId="6" borderId="36" xfId="0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TS-01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'Registro de datos T'!$B$5:$N$5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'Registro de datos T'!$B$6:$N$6</c:f>
              <c:numCache>
                <c:formatCode>General</c:formatCode>
                <c:ptCount val="13"/>
                <c:pt idx="0">
                  <c:v>230</c:v>
                </c:pt>
                <c:pt idx="1">
                  <c:v>210</c:v>
                </c:pt>
                <c:pt idx="2">
                  <c:v>180</c:v>
                </c:pt>
                <c:pt idx="3">
                  <c:v>185</c:v>
                </c:pt>
                <c:pt idx="4">
                  <c:v>190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D-4375-985D-03B59A58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5119"/>
        <c:axId val="2117859551"/>
      </c:lineChart>
      <c:catAx>
        <c:axId val="3851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859551"/>
        <c:crosses val="autoZero"/>
        <c:auto val="1"/>
        <c:lblAlgn val="ctr"/>
        <c:lblOffset val="100"/>
        <c:noMultiLvlLbl val="0"/>
      </c:catAx>
      <c:valAx>
        <c:axId val="2117859551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15119"/>
        <c:crosses val="autoZero"/>
        <c:crossBetween val="between"/>
      </c:valAx>
      <c:spPr>
        <a:pattFill prst="dotGrid">
          <a:fgClr>
            <a:schemeClr val="tx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Atributo AFS-06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'Analisis de atributos FS'!$B$6:$B$16</c:f>
              <c:strCache>
                <c:ptCount val="11"/>
                <c:pt idx="0">
                  <c:v>Fragancia aroma </c:v>
                </c:pt>
                <c:pt idx="1">
                  <c:v>Sabor </c:v>
                </c:pt>
                <c:pt idx="2">
                  <c:v>Retrogusto </c:v>
                </c:pt>
                <c:pt idx="3">
                  <c:v>Acidez </c:v>
                </c:pt>
                <c:pt idx="4">
                  <c:v>Cuerpo </c:v>
                </c:pt>
                <c:pt idx="5">
                  <c:v>Uniformidad </c:v>
                </c:pt>
                <c:pt idx="6">
                  <c:v>Balance </c:v>
                </c:pt>
                <c:pt idx="7">
                  <c:v>Taza limpia </c:v>
                </c:pt>
                <c:pt idx="8">
                  <c:v>Dulzor </c:v>
                </c:pt>
                <c:pt idx="9">
                  <c:v>Puntaje General</c:v>
                </c:pt>
                <c:pt idx="10">
                  <c:v>Max</c:v>
                </c:pt>
              </c:strCache>
            </c:strRef>
          </c:cat>
          <c:val>
            <c:numRef>
              <c:f>'Analisis de atributos FS'!$H$6:$H$16</c:f>
              <c:numCache>
                <c:formatCode>General</c:formatCode>
                <c:ptCount val="11"/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8-4460-BC08-D875A3A3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51471"/>
        <c:axId val="2127350223"/>
      </c:radarChart>
      <c:catAx>
        <c:axId val="21273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0223"/>
        <c:crosses val="autoZero"/>
        <c:auto val="1"/>
        <c:lblAlgn val="ctr"/>
        <c:lblOffset val="100"/>
        <c:noMultiLvlLbl val="0"/>
      </c:catAx>
      <c:valAx>
        <c:axId val="2127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Atributo AFS-07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'Analisis de atributos FS'!$B$6:$B$16</c:f>
              <c:strCache>
                <c:ptCount val="11"/>
                <c:pt idx="0">
                  <c:v>Fragancia aroma </c:v>
                </c:pt>
                <c:pt idx="1">
                  <c:v>Sabor </c:v>
                </c:pt>
                <c:pt idx="2">
                  <c:v>Retrogusto </c:v>
                </c:pt>
                <c:pt idx="3">
                  <c:v>Acidez </c:v>
                </c:pt>
                <c:pt idx="4">
                  <c:v>Cuerpo </c:v>
                </c:pt>
                <c:pt idx="5">
                  <c:v>Uniformidad </c:v>
                </c:pt>
                <c:pt idx="6">
                  <c:v>Balance </c:v>
                </c:pt>
                <c:pt idx="7">
                  <c:v>Taza limpia </c:v>
                </c:pt>
                <c:pt idx="8">
                  <c:v>Dulzor </c:v>
                </c:pt>
                <c:pt idx="9">
                  <c:v>Puntaje General</c:v>
                </c:pt>
                <c:pt idx="10">
                  <c:v>Max</c:v>
                </c:pt>
              </c:strCache>
            </c:strRef>
          </c:cat>
          <c:val>
            <c:numRef>
              <c:f>'Analisis de atributos FS'!$I$6:$I$16</c:f>
              <c:numCache>
                <c:formatCode>General</c:formatCode>
                <c:ptCount val="11"/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C-4CB2-9AA9-EA981C97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51471"/>
        <c:axId val="2127350223"/>
      </c:radarChart>
      <c:catAx>
        <c:axId val="21273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0223"/>
        <c:crosses val="autoZero"/>
        <c:auto val="1"/>
        <c:lblAlgn val="ctr"/>
        <c:lblOffset val="100"/>
        <c:noMultiLvlLbl val="0"/>
      </c:catAx>
      <c:valAx>
        <c:axId val="2127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Atributo AFS-08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'Analisis de atributos FS'!$B$6:$B$16</c:f>
              <c:strCache>
                <c:ptCount val="11"/>
                <c:pt idx="0">
                  <c:v>Fragancia aroma </c:v>
                </c:pt>
                <c:pt idx="1">
                  <c:v>Sabor </c:v>
                </c:pt>
                <c:pt idx="2">
                  <c:v>Retrogusto </c:v>
                </c:pt>
                <c:pt idx="3">
                  <c:v>Acidez </c:v>
                </c:pt>
                <c:pt idx="4">
                  <c:v>Cuerpo </c:v>
                </c:pt>
                <c:pt idx="5">
                  <c:v>Uniformidad </c:v>
                </c:pt>
                <c:pt idx="6">
                  <c:v>Balance </c:v>
                </c:pt>
                <c:pt idx="7">
                  <c:v>Taza limpia </c:v>
                </c:pt>
                <c:pt idx="8">
                  <c:v>Dulzor </c:v>
                </c:pt>
                <c:pt idx="9">
                  <c:v>Puntaje General</c:v>
                </c:pt>
                <c:pt idx="10">
                  <c:v>Max</c:v>
                </c:pt>
              </c:strCache>
            </c:strRef>
          </c:cat>
          <c:val>
            <c:numRef>
              <c:f>'Analisis de atributos FS'!$J$6:$J$16</c:f>
              <c:numCache>
                <c:formatCode>General</c:formatCode>
                <c:ptCount val="11"/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9-46A9-9D4C-B603A2A3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51471"/>
        <c:axId val="2127350223"/>
      </c:radarChart>
      <c:catAx>
        <c:axId val="21273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0223"/>
        <c:crosses val="autoZero"/>
        <c:auto val="1"/>
        <c:lblAlgn val="ctr"/>
        <c:lblOffset val="100"/>
        <c:noMultiLvlLbl val="0"/>
      </c:catAx>
      <c:valAx>
        <c:axId val="2127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Atributo AFS-09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'Analisis de atributos FS'!$B$6:$B$16</c:f>
              <c:strCache>
                <c:ptCount val="11"/>
                <c:pt idx="0">
                  <c:v>Fragancia aroma </c:v>
                </c:pt>
                <c:pt idx="1">
                  <c:v>Sabor </c:v>
                </c:pt>
                <c:pt idx="2">
                  <c:v>Retrogusto </c:v>
                </c:pt>
                <c:pt idx="3">
                  <c:v>Acidez </c:v>
                </c:pt>
                <c:pt idx="4">
                  <c:v>Cuerpo </c:v>
                </c:pt>
                <c:pt idx="5">
                  <c:v>Uniformidad </c:v>
                </c:pt>
                <c:pt idx="6">
                  <c:v>Balance </c:v>
                </c:pt>
                <c:pt idx="7">
                  <c:v>Taza limpia </c:v>
                </c:pt>
                <c:pt idx="8">
                  <c:v>Dulzor </c:v>
                </c:pt>
                <c:pt idx="9">
                  <c:v>Puntaje General</c:v>
                </c:pt>
                <c:pt idx="10">
                  <c:v>Max</c:v>
                </c:pt>
              </c:strCache>
            </c:strRef>
          </c:cat>
          <c:val>
            <c:numRef>
              <c:f>'Analisis de atributos FS'!$K$6:$K$16</c:f>
              <c:numCache>
                <c:formatCode>General</c:formatCode>
                <c:ptCount val="11"/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B-4DC2-A066-FFF5B8CA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51471"/>
        <c:axId val="2127350223"/>
      </c:radarChart>
      <c:catAx>
        <c:axId val="21273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0223"/>
        <c:crosses val="autoZero"/>
        <c:auto val="1"/>
        <c:lblAlgn val="ctr"/>
        <c:lblOffset val="100"/>
        <c:noMultiLvlLbl val="0"/>
      </c:catAx>
      <c:valAx>
        <c:axId val="2127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Atributo AFS-10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'Analisis de atributos FS'!$B$6:$B$16</c:f>
              <c:strCache>
                <c:ptCount val="11"/>
                <c:pt idx="0">
                  <c:v>Fragancia aroma </c:v>
                </c:pt>
                <c:pt idx="1">
                  <c:v>Sabor </c:v>
                </c:pt>
                <c:pt idx="2">
                  <c:v>Retrogusto </c:v>
                </c:pt>
                <c:pt idx="3">
                  <c:v>Acidez </c:v>
                </c:pt>
                <c:pt idx="4">
                  <c:v>Cuerpo </c:v>
                </c:pt>
                <c:pt idx="5">
                  <c:v>Uniformidad </c:v>
                </c:pt>
                <c:pt idx="6">
                  <c:v>Balance </c:v>
                </c:pt>
                <c:pt idx="7">
                  <c:v>Taza limpia </c:v>
                </c:pt>
                <c:pt idx="8">
                  <c:v>Dulzor </c:v>
                </c:pt>
                <c:pt idx="9">
                  <c:v>Puntaje General</c:v>
                </c:pt>
                <c:pt idx="10">
                  <c:v>Max</c:v>
                </c:pt>
              </c:strCache>
            </c:strRef>
          </c:cat>
          <c:val>
            <c:numRef>
              <c:f>'Analisis de atributos FS'!$L$6:$L$16</c:f>
              <c:numCache>
                <c:formatCode>General</c:formatCode>
                <c:ptCount val="11"/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8-4496-8D62-F499BC826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51471"/>
        <c:axId val="2127350223"/>
      </c:radarChart>
      <c:catAx>
        <c:axId val="21273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0223"/>
        <c:crosses val="autoZero"/>
        <c:auto val="1"/>
        <c:lblAlgn val="ctr"/>
        <c:lblOffset val="100"/>
        <c:noMultiLvlLbl val="0"/>
      </c:catAx>
      <c:valAx>
        <c:axId val="2127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TS-03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'Registro de datos T'!$B$5:$N$5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'Registro de datos T'!$B$7:$J$7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1-4CA5-85A0-4C538851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5119"/>
        <c:axId val="2117859551"/>
      </c:lineChart>
      <c:catAx>
        <c:axId val="3851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859551"/>
        <c:crosses val="autoZero"/>
        <c:auto val="1"/>
        <c:lblAlgn val="ctr"/>
        <c:lblOffset val="100"/>
        <c:noMultiLvlLbl val="0"/>
      </c:catAx>
      <c:valAx>
        <c:axId val="2117859551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15119"/>
        <c:crosses val="autoZero"/>
        <c:crossBetween val="between"/>
      </c:valAx>
      <c:spPr>
        <a:pattFill prst="dotGrid">
          <a:fgClr>
            <a:schemeClr val="tx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TS-02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'Registro de datos T'!$B$5:$N$5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'Registro de datos T'!$B$7:$N$7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F-4576-A251-9C3E09A0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5119"/>
        <c:axId val="2117859551"/>
      </c:lineChart>
      <c:catAx>
        <c:axId val="3851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859551"/>
        <c:crosses val="autoZero"/>
        <c:auto val="1"/>
        <c:lblAlgn val="ctr"/>
        <c:lblOffset val="100"/>
        <c:noMultiLvlLbl val="0"/>
      </c:catAx>
      <c:valAx>
        <c:axId val="2117859551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15119"/>
        <c:crosses val="autoZero"/>
        <c:crossBetween val="between"/>
      </c:valAx>
      <c:spPr>
        <a:pattFill prst="dotGrid">
          <a:fgClr>
            <a:schemeClr val="tx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TS-04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'Registro de datos T'!$B$5:$N$5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'Registro de datos T'!$B$7:$J$7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D-4177-91DC-0C039695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5119"/>
        <c:axId val="2117859551"/>
      </c:lineChart>
      <c:catAx>
        <c:axId val="3851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7859551"/>
        <c:crosses val="autoZero"/>
        <c:auto val="1"/>
        <c:lblAlgn val="ctr"/>
        <c:lblOffset val="100"/>
        <c:noMultiLvlLbl val="0"/>
      </c:catAx>
      <c:valAx>
        <c:axId val="2117859551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15119"/>
        <c:crosses val="autoZero"/>
        <c:crossBetween val="between"/>
      </c:valAx>
      <c:spPr>
        <a:pattFill prst="dotGrid">
          <a:fgClr>
            <a:schemeClr val="tx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Atributo AFS-01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'Analisis de atributos FS'!$B$6:$B$16</c:f>
              <c:strCache>
                <c:ptCount val="11"/>
                <c:pt idx="0">
                  <c:v>Fragancia aroma </c:v>
                </c:pt>
                <c:pt idx="1">
                  <c:v>Sabor </c:v>
                </c:pt>
                <c:pt idx="2">
                  <c:v>Retrogusto </c:v>
                </c:pt>
                <c:pt idx="3">
                  <c:v>Acidez </c:v>
                </c:pt>
                <c:pt idx="4">
                  <c:v>Cuerpo </c:v>
                </c:pt>
                <c:pt idx="5">
                  <c:v>Uniformidad </c:v>
                </c:pt>
                <c:pt idx="6">
                  <c:v>Balance </c:v>
                </c:pt>
                <c:pt idx="7">
                  <c:v>Taza limpia </c:v>
                </c:pt>
                <c:pt idx="8">
                  <c:v>Dulzor </c:v>
                </c:pt>
                <c:pt idx="9">
                  <c:v>Puntaje General</c:v>
                </c:pt>
                <c:pt idx="10">
                  <c:v>Max</c:v>
                </c:pt>
              </c:strCache>
            </c:strRef>
          </c:cat>
          <c:val>
            <c:numRef>
              <c:f>'Analisis de atributos FS'!$C$6:$C$16</c:f>
              <c:numCache>
                <c:formatCode>General</c:formatCode>
                <c:ptCount val="11"/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C-4218-907B-96E7BFBB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51471"/>
        <c:axId val="2127350223"/>
      </c:radarChart>
      <c:catAx>
        <c:axId val="21273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0223"/>
        <c:crosses val="autoZero"/>
        <c:auto val="1"/>
        <c:lblAlgn val="ctr"/>
        <c:lblOffset val="100"/>
        <c:noMultiLvlLbl val="0"/>
      </c:catAx>
      <c:valAx>
        <c:axId val="2127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Atributo AFS-02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'Analisis de atributos FS'!$C$6:$C$16</c:f>
              <c:strCache>
                <c:ptCount val="11"/>
                <c:pt idx="0">
                  <c:v>Fragancia aroma </c:v>
                </c:pt>
                <c:pt idx="1">
                  <c:v>Sabor </c:v>
                </c:pt>
                <c:pt idx="2">
                  <c:v>Retrogusto </c:v>
                </c:pt>
                <c:pt idx="3">
                  <c:v>Acidez </c:v>
                </c:pt>
                <c:pt idx="4">
                  <c:v>Cuerpo </c:v>
                </c:pt>
                <c:pt idx="5">
                  <c:v>Uniformidad </c:v>
                </c:pt>
                <c:pt idx="6">
                  <c:v>Balance </c:v>
                </c:pt>
                <c:pt idx="7">
                  <c:v>Taza limpia </c:v>
                </c:pt>
                <c:pt idx="8">
                  <c:v>Dulzor </c:v>
                </c:pt>
                <c:pt idx="9">
                  <c:v>Puntaje General</c:v>
                </c:pt>
                <c:pt idx="1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'Analisis de atributos FS'!$B$6:$B$16</c:f>
              <c:strCache>
                <c:ptCount val="11"/>
                <c:pt idx="0">
                  <c:v>Fragancia aroma </c:v>
                </c:pt>
                <c:pt idx="1">
                  <c:v>Sabor </c:v>
                </c:pt>
                <c:pt idx="2">
                  <c:v>Retrogusto </c:v>
                </c:pt>
                <c:pt idx="3">
                  <c:v>Acidez </c:v>
                </c:pt>
                <c:pt idx="4">
                  <c:v>Cuerpo </c:v>
                </c:pt>
                <c:pt idx="5">
                  <c:v>Uniformidad </c:v>
                </c:pt>
                <c:pt idx="6">
                  <c:v>Balance </c:v>
                </c:pt>
                <c:pt idx="7">
                  <c:v>Taza limpia </c:v>
                </c:pt>
                <c:pt idx="8">
                  <c:v>Dulzor </c:v>
                </c:pt>
                <c:pt idx="9">
                  <c:v>Puntaje General</c:v>
                </c:pt>
                <c:pt idx="10">
                  <c:v>Max</c:v>
                </c:pt>
              </c:strCache>
            </c:strRef>
          </c:cat>
          <c:val>
            <c:numRef>
              <c:f>'Analisis de atributos FS'!$D$6:$D$16</c:f>
              <c:numCache>
                <c:formatCode>General</c:formatCode>
                <c:ptCount val="11"/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2-4941-B892-42DD6DE7E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51471"/>
        <c:axId val="2127350223"/>
      </c:radarChart>
      <c:catAx>
        <c:axId val="21273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0223"/>
        <c:crosses val="autoZero"/>
        <c:auto val="1"/>
        <c:lblAlgn val="ctr"/>
        <c:lblOffset val="100"/>
        <c:noMultiLvlLbl val="0"/>
      </c:catAx>
      <c:valAx>
        <c:axId val="2127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Atributo AFS-03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'Analisis de atributos FS'!$B$6:$B$16</c:f>
              <c:strCache>
                <c:ptCount val="11"/>
                <c:pt idx="0">
                  <c:v>Fragancia aroma </c:v>
                </c:pt>
                <c:pt idx="1">
                  <c:v>Sabor </c:v>
                </c:pt>
                <c:pt idx="2">
                  <c:v>Retrogusto </c:v>
                </c:pt>
                <c:pt idx="3">
                  <c:v>Acidez </c:v>
                </c:pt>
                <c:pt idx="4">
                  <c:v>Cuerpo </c:v>
                </c:pt>
                <c:pt idx="5">
                  <c:v>Uniformidad </c:v>
                </c:pt>
                <c:pt idx="6">
                  <c:v>Balance </c:v>
                </c:pt>
                <c:pt idx="7">
                  <c:v>Taza limpia </c:v>
                </c:pt>
                <c:pt idx="8">
                  <c:v>Dulzor </c:v>
                </c:pt>
                <c:pt idx="9">
                  <c:v>Puntaje General</c:v>
                </c:pt>
                <c:pt idx="10">
                  <c:v>Max</c:v>
                </c:pt>
              </c:strCache>
            </c:strRef>
          </c:cat>
          <c:val>
            <c:numRef>
              <c:f>'Analisis de atributos FS'!$E$6:$E$16</c:f>
              <c:numCache>
                <c:formatCode>General</c:formatCode>
                <c:ptCount val="11"/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4-4879-B50B-9FC077F8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51471"/>
        <c:axId val="2127350223"/>
      </c:radarChart>
      <c:catAx>
        <c:axId val="21273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0223"/>
        <c:crosses val="autoZero"/>
        <c:auto val="1"/>
        <c:lblAlgn val="ctr"/>
        <c:lblOffset val="100"/>
        <c:noMultiLvlLbl val="0"/>
      </c:catAx>
      <c:valAx>
        <c:axId val="2127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Atributo AFS-04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'Analisis de atributos FS'!$B$6:$B$16</c:f>
              <c:strCache>
                <c:ptCount val="11"/>
                <c:pt idx="0">
                  <c:v>Fragancia aroma </c:v>
                </c:pt>
                <c:pt idx="1">
                  <c:v>Sabor </c:v>
                </c:pt>
                <c:pt idx="2">
                  <c:v>Retrogusto </c:v>
                </c:pt>
                <c:pt idx="3">
                  <c:v>Acidez </c:v>
                </c:pt>
                <c:pt idx="4">
                  <c:v>Cuerpo </c:v>
                </c:pt>
                <c:pt idx="5">
                  <c:v>Uniformidad </c:v>
                </c:pt>
                <c:pt idx="6">
                  <c:v>Balance </c:v>
                </c:pt>
                <c:pt idx="7">
                  <c:v>Taza limpia </c:v>
                </c:pt>
                <c:pt idx="8">
                  <c:v>Dulzor </c:v>
                </c:pt>
                <c:pt idx="9">
                  <c:v>Puntaje General</c:v>
                </c:pt>
                <c:pt idx="10">
                  <c:v>Max</c:v>
                </c:pt>
              </c:strCache>
            </c:strRef>
          </c:cat>
          <c:val>
            <c:numRef>
              <c:f>'Analisis de atributos FS'!$F$6:$F$16</c:f>
              <c:numCache>
                <c:formatCode>General</c:formatCode>
                <c:ptCount val="11"/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E-4407-A659-DB98D6E8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51471"/>
        <c:axId val="2127350223"/>
      </c:radarChart>
      <c:catAx>
        <c:axId val="21273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0223"/>
        <c:crosses val="autoZero"/>
        <c:auto val="1"/>
        <c:lblAlgn val="ctr"/>
        <c:lblOffset val="100"/>
        <c:noMultiLvlLbl val="0"/>
      </c:catAx>
      <c:valAx>
        <c:axId val="2127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Atributo AFS-05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'Analisis de atributos FS'!$B$6:$B$16</c:f>
              <c:strCache>
                <c:ptCount val="11"/>
                <c:pt idx="0">
                  <c:v>Fragancia aroma </c:v>
                </c:pt>
                <c:pt idx="1">
                  <c:v>Sabor </c:v>
                </c:pt>
                <c:pt idx="2">
                  <c:v>Retrogusto </c:v>
                </c:pt>
                <c:pt idx="3">
                  <c:v>Acidez </c:v>
                </c:pt>
                <c:pt idx="4">
                  <c:v>Cuerpo </c:v>
                </c:pt>
                <c:pt idx="5">
                  <c:v>Uniformidad </c:v>
                </c:pt>
                <c:pt idx="6">
                  <c:v>Balance </c:v>
                </c:pt>
                <c:pt idx="7">
                  <c:v>Taza limpia </c:v>
                </c:pt>
                <c:pt idx="8">
                  <c:v>Dulzor </c:v>
                </c:pt>
                <c:pt idx="9">
                  <c:v>Puntaje General</c:v>
                </c:pt>
                <c:pt idx="10">
                  <c:v>Max</c:v>
                </c:pt>
              </c:strCache>
            </c:strRef>
          </c:cat>
          <c:val>
            <c:numRef>
              <c:f>'Analisis de atributos FS'!$G$6:$G$16</c:f>
              <c:numCache>
                <c:formatCode>General</c:formatCode>
                <c:ptCount val="11"/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CCD-83BF-B9329925C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51471"/>
        <c:axId val="2127350223"/>
      </c:radarChart>
      <c:catAx>
        <c:axId val="21273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0223"/>
        <c:crosses val="autoZero"/>
        <c:auto val="1"/>
        <c:lblAlgn val="ctr"/>
        <c:lblOffset val="100"/>
        <c:noMultiLvlLbl val="0"/>
      </c:catAx>
      <c:valAx>
        <c:axId val="2127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735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695164</xdr:colOff>
      <xdr:row>0</xdr:row>
      <xdr:rowOff>31750</xdr:rowOff>
    </xdr:from>
    <xdr:ext cx="654050" cy="654050"/>
    <xdr:pic>
      <xdr:nvPicPr>
        <xdr:cNvPr id="2" name="Imagen 1">
          <a:extLst>
            <a:ext uri="{FF2B5EF4-FFF2-40B4-BE49-F238E27FC236}">
              <a16:creationId xmlns:a16="http://schemas.microsoft.com/office/drawing/2014/main" id="{5EEDF523-930E-4F07-ABB2-194E7CA0A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5164" y="31750"/>
          <a:ext cx="654050" cy="654050"/>
        </a:xfrm>
        <a:prstGeom prst="rect">
          <a:avLst/>
        </a:prstGeom>
      </xdr:spPr>
    </xdr:pic>
    <xdr:clientData/>
  </xdr:oneCellAnchor>
  <xdr:oneCellAnchor>
    <xdr:from>
      <xdr:col>15</xdr:col>
      <xdr:colOff>527685</xdr:colOff>
      <xdr:row>0</xdr:row>
      <xdr:rowOff>63500</xdr:rowOff>
    </xdr:from>
    <xdr:ext cx="2002801" cy="542926"/>
    <xdr:pic>
      <xdr:nvPicPr>
        <xdr:cNvPr id="3" name="Imagen 2">
          <a:extLst>
            <a:ext uri="{FF2B5EF4-FFF2-40B4-BE49-F238E27FC236}">
              <a16:creationId xmlns:a16="http://schemas.microsoft.com/office/drawing/2014/main" id="{5F793A4B-78FD-49BC-89D3-4AD258D25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0585" y="63500"/>
          <a:ext cx="2002801" cy="542926"/>
        </a:xfrm>
        <a:prstGeom prst="rect">
          <a:avLst/>
        </a:prstGeom>
      </xdr:spPr>
    </xdr:pic>
    <xdr:clientData/>
  </xdr:oneCellAnchor>
  <xdr:oneCellAnchor>
    <xdr:from>
      <xdr:col>0</xdr:col>
      <xdr:colOff>523876</xdr:colOff>
      <xdr:row>3</xdr:row>
      <xdr:rowOff>127000</xdr:rowOff>
    </xdr:from>
    <xdr:ext cx="1092286" cy="723900"/>
    <xdr:pic>
      <xdr:nvPicPr>
        <xdr:cNvPr id="4" name="Imagen 3">
          <a:extLst>
            <a:ext uri="{FF2B5EF4-FFF2-40B4-BE49-F238E27FC236}">
              <a16:creationId xmlns:a16="http://schemas.microsoft.com/office/drawing/2014/main" id="{92EE596E-79C8-46CD-95F8-544E8BE82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6" y="675640"/>
          <a:ext cx="1092286" cy="7239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746760</xdr:colOff>
      <xdr:row>18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5259B-0C26-4EC5-8C44-C87B86F95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6</xdr:col>
      <xdr:colOff>685800</xdr:colOff>
      <xdr:row>38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0E68B3-2768-4903-B5BD-4EDB5D0A7C06}"/>
            </a:ext>
            <a:ext uri="{147F2762-F138-4A5C-976F-8EAC2B608ADB}">
              <a16:predDERef xmlns:a16="http://schemas.microsoft.com/office/drawing/2014/main" pred="{37B5259B-0C26-4EC5-8C44-C87B86F95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13</xdr:col>
      <xdr:colOff>746760</xdr:colOff>
      <xdr:row>18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49F972-19C2-4B7F-AEFD-C96ED45CBD6D}"/>
            </a:ext>
            <a:ext uri="{147F2762-F138-4A5C-976F-8EAC2B608ADB}">
              <a16:predDERef xmlns:a16="http://schemas.microsoft.com/office/drawing/2014/main" pred="{A80E68B3-2768-4903-B5BD-4EDB5D0A7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13</xdr:col>
      <xdr:colOff>685800</xdr:colOff>
      <xdr:row>38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2DE215-78FB-43C2-B6CE-538D403A59C5}"/>
            </a:ext>
            <a:ext uri="{147F2762-F138-4A5C-976F-8EAC2B608ADB}">
              <a16:predDERef xmlns:a16="http://schemas.microsoft.com/office/drawing/2014/main" pred="{5F49F972-19C2-4B7F-AEFD-C96ED45CB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695164</xdr:colOff>
      <xdr:row>0</xdr:row>
      <xdr:rowOff>31750</xdr:rowOff>
    </xdr:from>
    <xdr:to>
      <xdr:col>1</xdr:col>
      <xdr:colOff>460214</xdr:colOff>
      <xdr:row>2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698DC22-01C5-FC46-17D6-E48C18B3B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5164" y="31750"/>
          <a:ext cx="654050" cy="654050"/>
        </a:xfrm>
        <a:prstGeom prst="rect">
          <a:avLst/>
        </a:prstGeom>
      </xdr:spPr>
    </xdr:pic>
    <xdr:clientData/>
  </xdr:twoCellAnchor>
  <xdr:twoCellAnchor editAs="oneCell">
    <xdr:from>
      <xdr:col>12</xdr:col>
      <xdr:colOff>403860</xdr:colOff>
      <xdr:row>0</xdr:row>
      <xdr:rowOff>92075</xdr:rowOff>
    </xdr:from>
    <xdr:to>
      <xdr:col>14</xdr:col>
      <xdr:colOff>282586</xdr:colOff>
      <xdr:row>2</xdr:row>
      <xdr:rowOff>76201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0CF45D4-252F-1756-52FA-C08BB98CE3EF}"/>
            </a:ext>
            <a:ext uri="{147F2762-F138-4A5C-976F-8EAC2B608ADB}">
              <a16:predDERef xmlns:a16="http://schemas.microsoft.com/office/drawing/2014/main" pred="{A698DC22-01C5-FC46-17D6-E48C18B3B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3035" y="92075"/>
          <a:ext cx="1926601" cy="555626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523876</xdr:colOff>
      <xdr:row>3</xdr:row>
      <xdr:rowOff>127000</xdr:rowOff>
    </xdr:from>
    <xdr:to>
      <xdr:col>1</xdr:col>
      <xdr:colOff>727162</xdr:colOff>
      <xdr:row>6</xdr:row>
      <xdr:rowOff>127000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91CEBAB-6AA0-A936-F7F8-2258334D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6" y="1476375"/>
          <a:ext cx="1054186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609600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CF7BE6-396C-41D8-B2E9-569AADA2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13</xdr:col>
      <xdr:colOff>609600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09B057-ABE6-487F-87E0-3468D72BD162}"/>
            </a:ext>
            <a:ext uri="{147F2762-F138-4A5C-976F-8EAC2B608ADB}">
              <a16:predDERef xmlns:a16="http://schemas.microsoft.com/office/drawing/2014/main" pred="{A8CF7BE6-396C-41D8-B2E9-569AADA2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609600</xdr:colOff>
      <xdr:row>34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5D62DA-DE35-4B62-B70B-420AA805C5F4}"/>
            </a:ext>
            <a:ext uri="{147F2762-F138-4A5C-976F-8EAC2B608ADB}">
              <a16:predDERef xmlns:a16="http://schemas.microsoft.com/office/drawing/2014/main" pred="{FF09B057-ABE6-487F-87E0-3468D72B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13</xdr:col>
      <xdr:colOff>609600</xdr:colOff>
      <xdr:row>34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82EF8E-8602-414F-A7FF-BD28C51498AA}"/>
            </a:ext>
            <a:ext uri="{147F2762-F138-4A5C-976F-8EAC2B608ADB}">
              <a16:predDERef xmlns:a16="http://schemas.microsoft.com/office/drawing/2014/main" pred="{A35D62DA-DE35-4B62-B70B-420AA805C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609600</xdr:colOff>
      <xdr:row>51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F86280-9230-4F05-96AC-755894F22484}"/>
            </a:ext>
            <a:ext uri="{147F2762-F138-4A5C-976F-8EAC2B608ADB}">
              <a16:predDERef xmlns:a16="http://schemas.microsoft.com/office/drawing/2014/main" pred="{8482EF8E-8602-414F-A7FF-BD28C514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13</xdr:col>
      <xdr:colOff>609600</xdr:colOff>
      <xdr:row>51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45983E-6C46-4750-8A18-51486F6B3123}"/>
            </a:ext>
            <a:ext uri="{147F2762-F138-4A5C-976F-8EAC2B608ADB}">
              <a16:predDERef xmlns:a16="http://schemas.microsoft.com/office/drawing/2014/main" pred="{46F86280-9230-4F05-96AC-755894F22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6</xdr:col>
      <xdr:colOff>609600</xdr:colOff>
      <xdr:row>68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E50DB4-2254-44E6-B106-B0DC52EBA0BF}"/>
            </a:ext>
            <a:ext uri="{147F2762-F138-4A5C-976F-8EAC2B608ADB}">
              <a16:predDERef xmlns:a16="http://schemas.microsoft.com/office/drawing/2014/main" pred="{5C45983E-6C46-4750-8A18-51486F6B3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13</xdr:col>
      <xdr:colOff>609600</xdr:colOff>
      <xdr:row>68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0119F59-9B22-4303-B2F9-96E14A93E4CA}"/>
            </a:ext>
            <a:ext uri="{147F2762-F138-4A5C-976F-8EAC2B608ADB}">
              <a16:predDERef xmlns:a16="http://schemas.microsoft.com/office/drawing/2014/main" pred="{D1E50DB4-2254-44E6-B106-B0DC52EBA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6</xdr:col>
      <xdr:colOff>609600</xdr:colOff>
      <xdr:row>85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1A65BC0-06CA-4BD8-8B9B-9B86ECFA414C}"/>
            </a:ext>
            <a:ext uri="{147F2762-F138-4A5C-976F-8EAC2B608ADB}">
              <a16:predDERef xmlns:a16="http://schemas.microsoft.com/office/drawing/2014/main" pred="{E0119F59-9B22-4303-B2F9-96E14A93E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13</xdr:col>
      <xdr:colOff>609600</xdr:colOff>
      <xdr:row>85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24F4B4A-1159-4ACD-9EFB-3F412E1049B2}"/>
            </a:ext>
            <a:ext uri="{147F2762-F138-4A5C-976F-8EAC2B608ADB}">
              <a16:predDERef xmlns:a16="http://schemas.microsoft.com/office/drawing/2014/main" pred="{81A65BC0-06CA-4BD8-8B9B-9B86ECFA4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2992-A90E-4C6E-91F9-B23C7F60C8F5}">
  <dimension ref="A3:B4"/>
  <sheetViews>
    <sheetView workbookViewId="0">
      <selection activeCell="B3" sqref="B3"/>
    </sheetView>
  </sheetViews>
  <sheetFormatPr baseColWidth="10" defaultRowHeight="14.4" x14ac:dyDescent="0.3"/>
  <cols>
    <col min="1" max="1" width="14.109375" customWidth="1"/>
  </cols>
  <sheetData>
    <row r="3" spans="1:2" x14ac:dyDescent="0.3">
      <c r="A3" t="s">
        <v>95</v>
      </c>
      <c r="B3">
        <f>SUM('Ingreso Tostión'!C11:C64)</f>
        <v>361.19999999999993</v>
      </c>
    </row>
    <row r="4" spans="1:2" x14ac:dyDescent="0.3">
      <c r="A4" t="s">
        <v>96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EB4B-28E0-4CA3-90FE-AE55CA3F2B02}">
  <sheetPr codeName="Hoja4"/>
  <dimension ref="A1:U65"/>
  <sheetViews>
    <sheetView tabSelected="1" view="pageBreakPreview" zoomScale="47" zoomScaleNormal="60" workbookViewId="0">
      <selection activeCell="C44" sqref="C44"/>
    </sheetView>
  </sheetViews>
  <sheetFormatPr baseColWidth="10" defaultColWidth="11.44140625" defaultRowHeight="13.8" x14ac:dyDescent="0.25"/>
  <cols>
    <col min="1" max="1" width="13" style="32" customWidth="1"/>
    <col min="2" max="2" width="16.109375" style="32" customWidth="1"/>
    <col min="3" max="3" width="13.88671875" style="32" customWidth="1"/>
    <col min="4" max="4" width="25.88671875" style="32" customWidth="1"/>
    <col min="5" max="5" width="31.6640625" style="32" customWidth="1"/>
    <col min="6" max="6" width="6.5546875" style="32" customWidth="1"/>
    <col min="7" max="7" width="6.6640625" style="32" customWidth="1"/>
    <col min="8" max="8" width="24.44140625" style="32" customWidth="1"/>
    <col min="9" max="9" width="16" style="32" customWidth="1"/>
    <col min="10" max="10" width="17" style="32" customWidth="1"/>
    <col min="11" max="12" width="18" style="32" customWidth="1"/>
    <col min="13" max="13" width="9" style="32" customWidth="1"/>
    <col min="14" max="14" width="9.33203125" style="32" customWidth="1"/>
    <col min="15" max="15" width="8.88671875" style="32" customWidth="1"/>
    <col min="16" max="16" width="10.33203125" style="33" customWidth="1"/>
    <col min="17" max="21" width="8.88671875" style="33" customWidth="1"/>
    <col min="22" max="16384" width="11.44140625" style="32"/>
  </cols>
  <sheetData>
    <row r="1" spans="1:21" ht="25.5" customHeight="1" x14ac:dyDescent="0.25">
      <c r="A1" s="61"/>
      <c r="B1" s="61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68"/>
      <c r="P1" s="68"/>
      <c r="Q1" s="68"/>
      <c r="R1" s="68"/>
      <c r="S1" s="68"/>
      <c r="T1" s="68"/>
      <c r="U1" s="68"/>
    </row>
    <row r="2" spans="1:21" ht="19.5" customHeight="1" x14ac:dyDescent="0.25">
      <c r="A2" s="61"/>
      <c r="B2" s="61"/>
      <c r="C2" s="70" t="s">
        <v>1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68"/>
      <c r="P2" s="68"/>
      <c r="Q2" s="68"/>
      <c r="R2" s="68"/>
      <c r="S2" s="68"/>
      <c r="T2" s="68"/>
      <c r="U2" s="68"/>
    </row>
    <row r="3" spans="1:21" ht="11.25" customHeight="1" x14ac:dyDescent="0.25">
      <c r="A3" s="61"/>
      <c r="B3" s="61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68"/>
      <c r="P3" s="68"/>
      <c r="Q3" s="68"/>
      <c r="R3" s="68"/>
      <c r="S3" s="68"/>
      <c r="T3" s="68"/>
      <c r="U3" s="68"/>
    </row>
    <row r="4" spans="1:21" ht="18.75" customHeight="1" x14ac:dyDescent="0.25">
      <c r="A4" s="61"/>
      <c r="B4" s="61"/>
      <c r="C4" s="70" t="s">
        <v>2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1" t="s">
        <v>3</v>
      </c>
      <c r="P4" s="72"/>
      <c r="Q4" s="72"/>
      <c r="R4" s="72"/>
      <c r="S4" s="72"/>
      <c r="T4" s="72"/>
      <c r="U4" s="73"/>
    </row>
    <row r="5" spans="1:21" ht="18.75" customHeight="1" x14ac:dyDescent="0.25">
      <c r="A5" s="61"/>
      <c r="B5" s="61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1" t="s">
        <v>4</v>
      </c>
      <c r="P5" s="72"/>
      <c r="Q5" s="72"/>
      <c r="R5" s="72"/>
      <c r="S5" s="72"/>
      <c r="T5" s="72"/>
      <c r="U5" s="73"/>
    </row>
    <row r="6" spans="1:21" ht="18.75" customHeight="1" x14ac:dyDescent="0.25">
      <c r="A6" s="61"/>
      <c r="B6" s="61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 t="s">
        <v>5</v>
      </c>
      <c r="P6" s="72"/>
      <c r="Q6" s="72"/>
      <c r="R6" s="72"/>
      <c r="S6" s="72"/>
      <c r="T6" s="72"/>
      <c r="U6" s="73"/>
    </row>
    <row r="7" spans="1:21" ht="18.75" customHeight="1" x14ac:dyDescent="0.25">
      <c r="A7" s="61"/>
      <c r="B7" s="61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1" t="s">
        <v>6</v>
      </c>
      <c r="P7" s="72"/>
      <c r="Q7" s="72"/>
      <c r="R7" s="72"/>
      <c r="S7" s="72"/>
      <c r="T7" s="72"/>
      <c r="U7" s="73"/>
    </row>
    <row r="8" spans="1:21" ht="34.200000000000003" customHeight="1" x14ac:dyDescent="0.25">
      <c r="A8" s="69" t="s">
        <v>7</v>
      </c>
      <c r="B8" s="69"/>
      <c r="C8" s="69"/>
      <c r="D8" s="69"/>
      <c r="E8" s="69" t="s">
        <v>8</v>
      </c>
      <c r="F8" s="69"/>
      <c r="G8" s="69"/>
      <c r="H8" s="69"/>
      <c r="I8" s="69"/>
      <c r="J8" s="69" t="s">
        <v>9</v>
      </c>
      <c r="K8" s="69"/>
      <c r="L8" s="69"/>
      <c r="M8" s="69" t="s">
        <v>10</v>
      </c>
      <c r="N8" s="69"/>
      <c r="O8" s="69"/>
      <c r="P8" s="63" t="s">
        <v>11</v>
      </c>
      <c r="Q8" s="64"/>
      <c r="R8" s="64"/>
      <c r="S8" s="65"/>
      <c r="T8" s="62" t="s">
        <v>12</v>
      </c>
      <c r="U8" s="62"/>
    </row>
    <row r="9" spans="1:21" ht="27" customHeight="1" x14ac:dyDescent="0.25">
      <c r="A9" s="69" t="s">
        <v>13</v>
      </c>
      <c r="B9" s="69" t="s">
        <v>14</v>
      </c>
      <c r="C9" s="62" t="s">
        <v>15</v>
      </c>
      <c r="D9" s="69" t="s">
        <v>16</v>
      </c>
      <c r="E9" s="69" t="s">
        <v>17</v>
      </c>
      <c r="F9" s="69" t="s">
        <v>18</v>
      </c>
      <c r="G9" s="69"/>
      <c r="H9" s="69"/>
      <c r="I9" s="69" t="s">
        <v>19</v>
      </c>
      <c r="J9" s="69" t="s">
        <v>20</v>
      </c>
      <c r="K9" s="69" t="s">
        <v>21</v>
      </c>
      <c r="L9" s="62" t="s">
        <v>22</v>
      </c>
      <c r="M9" s="69" t="s">
        <v>23</v>
      </c>
      <c r="N9" s="62" t="s">
        <v>24</v>
      </c>
      <c r="O9" s="62" t="s">
        <v>25</v>
      </c>
      <c r="P9" s="62" t="s">
        <v>26</v>
      </c>
      <c r="Q9" s="62" t="s">
        <v>27</v>
      </c>
      <c r="R9" s="66" t="s">
        <v>28</v>
      </c>
      <c r="S9" s="62" t="s">
        <v>29</v>
      </c>
      <c r="T9" s="62" t="s">
        <v>30</v>
      </c>
      <c r="U9" s="62" t="s">
        <v>31</v>
      </c>
    </row>
    <row r="10" spans="1:21" ht="24.6" customHeight="1" x14ac:dyDescent="0.25">
      <c r="A10" s="69"/>
      <c r="B10" s="69"/>
      <c r="C10" s="62"/>
      <c r="D10" s="69"/>
      <c r="E10" s="69"/>
      <c r="F10" s="19" t="s">
        <v>32</v>
      </c>
      <c r="G10" s="19" t="s">
        <v>33</v>
      </c>
      <c r="H10" s="19" t="s">
        <v>34</v>
      </c>
      <c r="I10" s="69"/>
      <c r="J10" s="69"/>
      <c r="K10" s="69"/>
      <c r="L10" s="62"/>
      <c r="M10" s="69"/>
      <c r="N10" s="62"/>
      <c r="O10" s="62"/>
      <c r="P10" s="62"/>
      <c r="Q10" s="62"/>
      <c r="R10" s="67"/>
      <c r="S10" s="62"/>
      <c r="T10" s="62"/>
      <c r="U10" s="62"/>
    </row>
    <row r="11" spans="1:21" ht="29.25" customHeight="1" x14ac:dyDescent="0.25">
      <c r="A11" s="45" t="s">
        <v>38</v>
      </c>
      <c r="B11" s="50">
        <v>45033</v>
      </c>
      <c r="C11" s="22">
        <v>22</v>
      </c>
      <c r="D11" s="23" t="s">
        <v>76</v>
      </c>
      <c r="E11" s="48" t="s">
        <v>77</v>
      </c>
      <c r="F11" s="25"/>
      <c r="G11" s="53" t="s">
        <v>78</v>
      </c>
      <c r="H11" s="53">
        <v>83042763</v>
      </c>
      <c r="I11" s="49">
        <v>3152604380</v>
      </c>
      <c r="J11" s="22" t="s">
        <v>79</v>
      </c>
      <c r="K11" s="23" t="s">
        <v>80</v>
      </c>
      <c r="L11" s="22">
        <v>1500</v>
      </c>
      <c r="M11" s="22" t="s">
        <v>81</v>
      </c>
      <c r="N11" s="44"/>
      <c r="O11" s="44"/>
      <c r="P11" s="43"/>
      <c r="Q11" s="43"/>
      <c r="R11" s="43"/>
      <c r="S11" s="43"/>
      <c r="T11" s="43"/>
      <c r="U11" s="43"/>
    </row>
    <row r="12" spans="1:21" ht="35.1" customHeight="1" x14ac:dyDescent="0.25">
      <c r="A12" s="42" t="s">
        <v>39</v>
      </c>
      <c r="B12" s="51">
        <v>45035</v>
      </c>
      <c r="C12" s="29">
        <v>25</v>
      </c>
      <c r="D12" s="23" t="s">
        <v>76</v>
      </c>
      <c r="E12" s="30" t="s">
        <v>82</v>
      </c>
      <c r="F12" s="54"/>
      <c r="G12" s="55"/>
      <c r="H12" s="55"/>
      <c r="I12" s="29">
        <v>3152890339</v>
      </c>
      <c r="J12" s="29" t="s">
        <v>98</v>
      </c>
      <c r="K12" s="23" t="s">
        <v>80</v>
      </c>
      <c r="L12" s="29">
        <v>1470</v>
      </c>
      <c r="M12" s="22" t="s">
        <v>81</v>
      </c>
      <c r="N12" s="41"/>
      <c r="O12" s="41"/>
    </row>
    <row r="13" spans="1:21" ht="35.1" customHeight="1" x14ac:dyDescent="0.25">
      <c r="A13" s="42" t="s">
        <v>40</v>
      </c>
      <c r="B13" s="51">
        <v>45035</v>
      </c>
      <c r="C13" s="29">
        <v>29</v>
      </c>
      <c r="D13" s="23" t="s">
        <v>76</v>
      </c>
      <c r="E13" s="30" t="s">
        <v>83</v>
      </c>
      <c r="F13" s="30"/>
      <c r="G13" s="29" t="s">
        <v>78</v>
      </c>
      <c r="H13" s="29">
        <v>83040357</v>
      </c>
      <c r="I13" s="29">
        <v>3143783169</v>
      </c>
      <c r="J13" s="22" t="s">
        <v>79</v>
      </c>
      <c r="K13" s="30" t="s">
        <v>100</v>
      </c>
      <c r="L13" s="29">
        <v>1600</v>
      </c>
      <c r="M13" s="22" t="s">
        <v>81</v>
      </c>
      <c r="N13" s="41"/>
      <c r="O13" s="41"/>
    </row>
    <row r="14" spans="1:21" ht="35.1" customHeight="1" x14ac:dyDescent="0.25">
      <c r="A14" s="42" t="s">
        <v>41</v>
      </c>
      <c r="B14" s="51">
        <v>45043</v>
      </c>
      <c r="C14" s="29">
        <v>1.9</v>
      </c>
      <c r="D14" s="23" t="s">
        <v>76</v>
      </c>
      <c r="E14" s="30" t="s">
        <v>84</v>
      </c>
      <c r="F14" s="54"/>
      <c r="G14" s="55"/>
      <c r="H14" s="55"/>
      <c r="I14" s="29">
        <v>3006033442</v>
      </c>
      <c r="J14" s="22" t="s">
        <v>79</v>
      </c>
      <c r="K14" s="30" t="s">
        <v>103</v>
      </c>
      <c r="L14" s="29">
        <v>1460</v>
      </c>
      <c r="M14" s="22" t="s">
        <v>81</v>
      </c>
      <c r="N14" s="41"/>
      <c r="O14" s="41"/>
    </row>
    <row r="15" spans="1:21" ht="35.1" customHeight="1" x14ac:dyDescent="0.25">
      <c r="A15" s="42" t="s">
        <v>42</v>
      </c>
      <c r="B15" s="51">
        <v>45048</v>
      </c>
      <c r="C15" s="29">
        <v>16.2</v>
      </c>
      <c r="D15" s="30" t="s">
        <v>76</v>
      </c>
      <c r="E15" s="30" t="s">
        <v>85</v>
      </c>
      <c r="F15" s="30"/>
      <c r="G15" s="29" t="s">
        <v>78</v>
      </c>
      <c r="H15" s="29">
        <v>1083868624</v>
      </c>
      <c r="I15" s="29">
        <v>3208701476</v>
      </c>
      <c r="J15" s="22" t="s">
        <v>79</v>
      </c>
      <c r="K15" s="54"/>
      <c r="L15" s="55"/>
      <c r="M15" s="22" t="s">
        <v>81</v>
      </c>
      <c r="N15" s="41"/>
      <c r="O15" s="41"/>
    </row>
    <row r="16" spans="1:21" ht="35.1" customHeight="1" x14ac:dyDescent="0.25">
      <c r="A16" s="42" t="s">
        <v>43</v>
      </c>
      <c r="B16" s="51">
        <v>45048</v>
      </c>
      <c r="C16" s="29">
        <v>2.5</v>
      </c>
      <c r="D16" s="30" t="s">
        <v>76</v>
      </c>
      <c r="E16" s="30" t="s">
        <v>88</v>
      </c>
      <c r="F16" s="30"/>
      <c r="G16" s="29" t="s">
        <v>78</v>
      </c>
      <c r="H16" s="29">
        <v>1004446590</v>
      </c>
      <c r="I16" s="29">
        <v>3232897439</v>
      </c>
      <c r="J16" s="29" t="s">
        <v>99</v>
      </c>
      <c r="K16" s="30" t="s">
        <v>100</v>
      </c>
      <c r="L16" s="29">
        <v>1650</v>
      </c>
      <c r="M16" s="30"/>
      <c r="N16" s="22" t="s">
        <v>104</v>
      </c>
      <c r="O16" s="41"/>
    </row>
    <row r="17" spans="1:15" ht="35.1" customHeight="1" x14ac:dyDescent="0.25">
      <c r="A17" s="42" t="s">
        <v>44</v>
      </c>
      <c r="B17" s="51">
        <v>45049</v>
      </c>
      <c r="C17" s="29">
        <v>22.3</v>
      </c>
      <c r="D17" s="30" t="s">
        <v>76</v>
      </c>
      <c r="E17" s="30" t="s">
        <v>89</v>
      </c>
      <c r="F17" s="30"/>
      <c r="G17" s="29" t="s">
        <v>78</v>
      </c>
      <c r="H17" s="29">
        <v>83218190</v>
      </c>
      <c r="I17" s="29">
        <v>3125790834</v>
      </c>
      <c r="J17" s="22" t="s">
        <v>79</v>
      </c>
      <c r="K17" s="30" t="s">
        <v>102</v>
      </c>
      <c r="L17" s="29">
        <v>1280</v>
      </c>
      <c r="M17" s="22" t="s">
        <v>81</v>
      </c>
      <c r="N17" s="41"/>
      <c r="O17" s="41"/>
    </row>
    <row r="18" spans="1:15" ht="35.1" customHeight="1" x14ac:dyDescent="0.25">
      <c r="A18" s="42" t="s">
        <v>45</v>
      </c>
      <c r="B18" s="51">
        <v>45050</v>
      </c>
      <c r="C18" s="29">
        <v>3.3</v>
      </c>
      <c r="D18" s="30" t="s">
        <v>76</v>
      </c>
      <c r="E18" s="30" t="s">
        <v>90</v>
      </c>
      <c r="F18" s="30"/>
      <c r="G18" s="29" t="s">
        <v>78</v>
      </c>
      <c r="H18" s="29">
        <v>1004208365</v>
      </c>
      <c r="I18" s="29">
        <v>3213098496</v>
      </c>
      <c r="J18" s="22" t="s">
        <v>79</v>
      </c>
      <c r="K18" s="30" t="s">
        <v>102</v>
      </c>
      <c r="L18" s="29">
        <v>1600</v>
      </c>
      <c r="M18" s="22" t="s">
        <v>81</v>
      </c>
      <c r="N18" s="41"/>
      <c r="O18" s="41"/>
    </row>
    <row r="19" spans="1:15" ht="35.1" customHeight="1" x14ac:dyDescent="0.25">
      <c r="A19" s="42" t="s">
        <v>46</v>
      </c>
      <c r="B19" s="51">
        <v>45051</v>
      </c>
      <c r="C19" s="29">
        <v>7.4</v>
      </c>
      <c r="D19" s="30" t="s">
        <v>76</v>
      </c>
      <c r="E19" s="30" t="s">
        <v>91</v>
      </c>
      <c r="F19" s="30"/>
      <c r="G19" s="29" t="s">
        <v>78</v>
      </c>
      <c r="H19" s="29">
        <v>83040357</v>
      </c>
      <c r="I19" s="29">
        <v>3143780118</v>
      </c>
      <c r="J19" s="22" t="s">
        <v>79</v>
      </c>
      <c r="K19" s="30" t="s">
        <v>102</v>
      </c>
      <c r="L19" s="29">
        <v>1600</v>
      </c>
      <c r="M19" s="22" t="s">
        <v>81</v>
      </c>
      <c r="N19" s="41"/>
      <c r="O19" s="41"/>
    </row>
    <row r="20" spans="1:15" ht="35.1" customHeight="1" x14ac:dyDescent="0.25">
      <c r="A20" s="42" t="s">
        <v>47</v>
      </c>
      <c r="B20" s="51">
        <v>45054</v>
      </c>
      <c r="C20" s="52">
        <v>3</v>
      </c>
      <c r="D20" s="30" t="s">
        <v>76</v>
      </c>
      <c r="E20" s="30" t="s">
        <v>92</v>
      </c>
      <c r="F20" s="30"/>
      <c r="G20" s="29" t="s">
        <v>78</v>
      </c>
      <c r="H20" s="29">
        <v>1083872587</v>
      </c>
      <c r="I20" s="29">
        <v>3128633093</v>
      </c>
      <c r="J20" s="22" t="s">
        <v>79</v>
      </c>
      <c r="K20" s="30" t="s">
        <v>100</v>
      </c>
      <c r="L20" s="29">
        <v>1650</v>
      </c>
      <c r="M20" s="30"/>
      <c r="N20" s="41"/>
      <c r="O20" s="41"/>
    </row>
    <row r="21" spans="1:15" ht="35.1" customHeight="1" x14ac:dyDescent="0.25">
      <c r="A21" s="42" t="s">
        <v>86</v>
      </c>
      <c r="B21" s="51">
        <v>45054</v>
      </c>
      <c r="C21" s="52">
        <v>8</v>
      </c>
      <c r="D21" s="30" t="s">
        <v>76</v>
      </c>
      <c r="E21" s="30" t="s">
        <v>93</v>
      </c>
      <c r="F21" s="30"/>
      <c r="G21" s="29" t="s">
        <v>78</v>
      </c>
      <c r="H21" s="29">
        <v>1007163013</v>
      </c>
      <c r="I21" s="29">
        <v>3225358517</v>
      </c>
      <c r="J21" s="22" t="s">
        <v>79</v>
      </c>
      <c r="K21" s="30" t="s">
        <v>102</v>
      </c>
      <c r="L21" s="29">
        <v>1750</v>
      </c>
      <c r="M21" s="22" t="s">
        <v>81</v>
      </c>
      <c r="N21" s="41"/>
      <c r="O21" s="41"/>
    </row>
    <row r="22" spans="1:15" ht="35.1" customHeight="1" x14ac:dyDescent="0.25">
      <c r="A22" s="42" t="s">
        <v>87</v>
      </c>
      <c r="B22" s="51">
        <v>45055</v>
      </c>
      <c r="C22" s="29">
        <v>12.1</v>
      </c>
      <c r="D22" s="30" t="s">
        <v>76</v>
      </c>
      <c r="E22" s="30" t="s">
        <v>94</v>
      </c>
      <c r="F22" s="30"/>
      <c r="G22" s="29" t="s">
        <v>78</v>
      </c>
      <c r="H22" s="29">
        <v>108398441</v>
      </c>
      <c r="I22" s="29">
        <v>3143492919</v>
      </c>
      <c r="J22" s="29" t="s">
        <v>97</v>
      </c>
      <c r="K22" s="30" t="s">
        <v>101</v>
      </c>
      <c r="L22" s="29">
        <v>1250</v>
      </c>
      <c r="M22" s="22" t="s">
        <v>81</v>
      </c>
      <c r="N22" s="41"/>
      <c r="O22" s="41"/>
    </row>
    <row r="23" spans="1:15" ht="35.1" customHeight="1" x14ac:dyDescent="0.25">
      <c r="A23" s="42" t="s">
        <v>105</v>
      </c>
      <c r="B23" s="51">
        <v>45055</v>
      </c>
      <c r="C23" s="29">
        <v>4.0999999999999996</v>
      </c>
      <c r="D23" s="30" t="s">
        <v>76</v>
      </c>
      <c r="E23" s="30" t="s">
        <v>116</v>
      </c>
      <c r="F23" s="30"/>
      <c r="G23" s="29" t="s">
        <v>78</v>
      </c>
      <c r="H23" s="29">
        <v>1004208365</v>
      </c>
      <c r="I23" s="29">
        <v>3213098996</v>
      </c>
      <c r="J23" s="29" t="s">
        <v>79</v>
      </c>
      <c r="K23" s="30" t="s">
        <v>80</v>
      </c>
      <c r="L23" s="29">
        <v>1600</v>
      </c>
      <c r="M23" s="29" t="s">
        <v>81</v>
      </c>
      <c r="N23" s="41"/>
      <c r="O23" s="41"/>
    </row>
    <row r="24" spans="1:15" ht="35.1" customHeight="1" x14ac:dyDescent="0.25">
      <c r="A24" s="42" t="s">
        <v>106</v>
      </c>
      <c r="B24" s="51">
        <v>45056</v>
      </c>
      <c r="C24" s="29">
        <v>5.5</v>
      </c>
      <c r="D24" s="30" t="s">
        <v>76</v>
      </c>
      <c r="E24" s="30" t="s">
        <v>117</v>
      </c>
      <c r="F24" s="30"/>
      <c r="G24" s="29"/>
      <c r="H24" s="55"/>
      <c r="I24" s="55"/>
      <c r="J24" s="29" t="s">
        <v>127</v>
      </c>
      <c r="K24" s="30" t="s">
        <v>102</v>
      </c>
      <c r="L24" s="55"/>
      <c r="M24" s="30"/>
      <c r="N24" s="41"/>
      <c r="O24" s="41"/>
    </row>
    <row r="25" spans="1:15" ht="35.1" customHeight="1" x14ac:dyDescent="0.25">
      <c r="A25" s="42" t="s">
        <v>107</v>
      </c>
      <c r="B25" s="51">
        <v>45061</v>
      </c>
      <c r="C25" s="29">
        <v>4</v>
      </c>
      <c r="D25" s="30" t="s">
        <v>76</v>
      </c>
      <c r="E25" s="30" t="s">
        <v>118</v>
      </c>
      <c r="F25" s="30"/>
      <c r="G25" s="29" t="s">
        <v>78</v>
      </c>
      <c r="H25" s="29">
        <v>1082772346</v>
      </c>
      <c r="I25" s="29">
        <v>3170130903</v>
      </c>
      <c r="J25" s="29" t="s">
        <v>128</v>
      </c>
      <c r="K25" s="30" t="s">
        <v>102</v>
      </c>
      <c r="L25" s="29">
        <v>1400</v>
      </c>
      <c r="M25" s="29" t="s">
        <v>81</v>
      </c>
      <c r="N25" s="41"/>
      <c r="O25" s="41"/>
    </row>
    <row r="26" spans="1:15" ht="35.1" customHeight="1" x14ac:dyDescent="0.25">
      <c r="A26" s="42" t="s">
        <v>108</v>
      </c>
      <c r="B26" s="51">
        <v>45062</v>
      </c>
      <c r="C26" s="29">
        <v>1.3</v>
      </c>
      <c r="D26" s="30" t="s">
        <v>76</v>
      </c>
      <c r="E26" s="30" t="s">
        <v>119</v>
      </c>
      <c r="F26" s="30"/>
      <c r="G26" s="29" t="s">
        <v>78</v>
      </c>
      <c r="H26" s="29">
        <v>1004269827</v>
      </c>
      <c r="I26" s="55"/>
      <c r="J26" s="54"/>
      <c r="K26" s="54"/>
      <c r="L26" s="55"/>
      <c r="M26" s="30"/>
      <c r="N26" s="41"/>
      <c r="O26" s="41"/>
    </row>
    <row r="27" spans="1:15" ht="35.1" customHeight="1" x14ac:dyDescent="0.25">
      <c r="A27" s="42" t="s">
        <v>109</v>
      </c>
      <c r="B27" s="51">
        <v>45062</v>
      </c>
      <c r="C27" s="29">
        <v>5.0999999999999996</v>
      </c>
      <c r="D27" s="30" t="s">
        <v>76</v>
      </c>
      <c r="E27" s="30" t="s">
        <v>93</v>
      </c>
      <c r="F27" s="30"/>
      <c r="G27" s="29" t="s">
        <v>78</v>
      </c>
      <c r="H27" s="30">
        <v>1007163013</v>
      </c>
      <c r="I27" s="29">
        <v>3225358555</v>
      </c>
      <c r="J27" s="30" t="s">
        <v>79</v>
      </c>
      <c r="K27" s="30" t="s">
        <v>129</v>
      </c>
      <c r="L27" s="29">
        <v>1850</v>
      </c>
      <c r="M27" s="30"/>
      <c r="N27" s="41"/>
      <c r="O27" s="41"/>
    </row>
    <row r="28" spans="1:15" ht="35.1" customHeight="1" x14ac:dyDescent="0.25">
      <c r="A28" s="42" t="s">
        <v>110</v>
      </c>
      <c r="B28" s="51">
        <v>45063</v>
      </c>
      <c r="C28" s="29">
        <v>12.3</v>
      </c>
      <c r="D28" s="30" t="s">
        <v>115</v>
      </c>
      <c r="E28" s="30" t="s">
        <v>120</v>
      </c>
      <c r="F28" s="30"/>
      <c r="G28" s="29" t="s">
        <v>78</v>
      </c>
      <c r="H28" s="30">
        <v>12224328</v>
      </c>
      <c r="I28" s="29">
        <v>3134140401</v>
      </c>
      <c r="J28" s="30" t="s">
        <v>79</v>
      </c>
      <c r="K28" s="58"/>
      <c r="L28" s="29">
        <v>1400</v>
      </c>
      <c r="M28" s="30" t="s">
        <v>130</v>
      </c>
      <c r="N28" s="41"/>
      <c r="O28" s="41"/>
    </row>
    <row r="29" spans="1:15" ht="35.1" customHeight="1" x14ac:dyDescent="0.25">
      <c r="A29" s="42"/>
      <c r="B29" s="51">
        <v>45063</v>
      </c>
      <c r="C29" s="29">
        <v>10.3</v>
      </c>
      <c r="D29" s="30" t="s">
        <v>115</v>
      </c>
      <c r="E29" s="30" t="s">
        <v>121</v>
      </c>
      <c r="F29" s="30"/>
      <c r="G29" s="29" t="s">
        <v>78</v>
      </c>
      <c r="H29" s="30">
        <v>1061774604</v>
      </c>
      <c r="I29" s="29">
        <v>3104345094</v>
      </c>
      <c r="J29" s="30" t="s">
        <v>127</v>
      </c>
      <c r="K29" s="30" t="s">
        <v>100</v>
      </c>
      <c r="L29" s="29">
        <v>1620</v>
      </c>
      <c r="M29" s="30" t="s">
        <v>81</v>
      </c>
      <c r="N29" s="41"/>
      <c r="O29" s="41"/>
    </row>
    <row r="30" spans="1:15" ht="35.1" customHeight="1" x14ac:dyDescent="0.25">
      <c r="A30" s="42" t="s">
        <v>111</v>
      </c>
      <c r="B30" s="51">
        <v>45064</v>
      </c>
      <c r="C30" s="29">
        <v>24</v>
      </c>
      <c r="D30" s="30" t="s">
        <v>76</v>
      </c>
      <c r="E30" s="30" t="s">
        <v>122</v>
      </c>
      <c r="F30" s="30"/>
      <c r="G30" s="29" t="s">
        <v>78</v>
      </c>
      <c r="H30" s="30">
        <v>1083894194</v>
      </c>
      <c r="I30" s="29">
        <v>3114577170</v>
      </c>
      <c r="J30" s="30" t="s">
        <v>98</v>
      </c>
      <c r="K30" s="30" t="s">
        <v>80</v>
      </c>
      <c r="L30" s="29">
        <v>1350</v>
      </c>
      <c r="M30" s="30" t="s">
        <v>131</v>
      </c>
      <c r="N30" s="41"/>
      <c r="O30" s="41"/>
    </row>
    <row r="31" spans="1:15" ht="35.1" customHeight="1" x14ac:dyDescent="0.25">
      <c r="A31" s="42" t="s">
        <v>112</v>
      </c>
      <c r="B31" s="51">
        <v>45069</v>
      </c>
      <c r="C31" s="29">
        <v>6.2</v>
      </c>
      <c r="D31" s="30" t="s">
        <v>76</v>
      </c>
      <c r="E31" s="30" t="s">
        <v>123</v>
      </c>
      <c r="F31" s="30"/>
      <c r="G31" s="29" t="s">
        <v>78</v>
      </c>
      <c r="H31" s="30">
        <v>1084259155</v>
      </c>
      <c r="I31" s="29">
        <v>3106965702</v>
      </c>
      <c r="J31" s="30" t="s">
        <v>79</v>
      </c>
      <c r="K31" s="30" t="s">
        <v>80</v>
      </c>
      <c r="L31" s="29">
        <v>1350</v>
      </c>
      <c r="M31" s="30" t="s">
        <v>81</v>
      </c>
      <c r="N31" s="41"/>
      <c r="O31" s="41"/>
    </row>
    <row r="32" spans="1:15" ht="35.1" customHeight="1" x14ac:dyDescent="0.25">
      <c r="A32" s="42" t="s">
        <v>113</v>
      </c>
      <c r="B32" s="51">
        <v>45070</v>
      </c>
      <c r="C32" s="29">
        <v>3.4</v>
      </c>
      <c r="D32" s="39" t="s">
        <v>76</v>
      </c>
      <c r="E32" s="39" t="s">
        <v>124</v>
      </c>
      <c r="F32" s="39"/>
      <c r="G32" s="40" t="s">
        <v>78</v>
      </c>
      <c r="H32" s="39">
        <v>1083894201</v>
      </c>
      <c r="I32" s="40">
        <v>3142910782</v>
      </c>
      <c r="J32" s="39" t="s">
        <v>79</v>
      </c>
      <c r="K32" s="39" t="s">
        <v>129</v>
      </c>
      <c r="L32" s="40">
        <v>1650</v>
      </c>
      <c r="M32" s="39" t="s">
        <v>81</v>
      </c>
      <c r="N32" s="38"/>
      <c r="O32" s="38"/>
    </row>
    <row r="33" spans="1:21" ht="35.1" customHeight="1" x14ac:dyDescent="0.25">
      <c r="A33" s="42"/>
      <c r="B33" s="51">
        <v>45071</v>
      </c>
      <c r="C33" s="29">
        <v>5</v>
      </c>
      <c r="D33" s="39" t="s">
        <v>115</v>
      </c>
      <c r="E33" s="39" t="s">
        <v>125</v>
      </c>
      <c r="F33" s="39"/>
      <c r="G33" s="40" t="s">
        <v>78</v>
      </c>
      <c r="H33" s="39">
        <v>1079809985</v>
      </c>
      <c r="I33" s="40">
        <v>3133778347</v>
      </c>
      <c r="J33" s="39" t="s">
        <v>132</v>
      </c>
      <c r="K33" s="39" t="s">
        <v>29</v>
      </c>
      <c r="L33" s="40" t="s">
        <v>29</v>
      </c>
      <c r="M33" s="39" t="s">
        <v>130</v>
      </c>
      <c r="N33" s="38"/>
      <c r="O33" s="38"/>
    </row>
    <row r="34" spans="1:21" ht="35.1" customHeight="1" x14ac:dyDescent="0.25">
      <c r="A34" s="42" t="s">
        <v>114</v>
      </c>
      <c r="B34" s="51">
        <v>45071</v>
      </c>
      <c r="C34" s="29">
        <v>39.799999999999997</v>
      </c>
      <c r="D34" s="39" t="s">
        <v>76</v>
      </c>
      <c r="E34" s="39" t="s">
        <v>126</v>
      </c>
      <c r="F34" s="54"/>
      <c r="G34" s="54"/>
      <c r="H34" s="54"/>
      <c r="I34" s="55"/>
      <c r="J34" s="54"/>
      <c r="K34" s="54"/>
      <c r="L34" s="55"/>
      <c r="M34" s="54"/>
      <c r="N34" s="56"/>
      <c r="O34" s="56"/>
      <c r="P34" s="57"/>
      <c r="Q34" s="57"/>
      <c r="R34" s="57"/>
      <c r="S34" s="57"/>
      <c r="T34" s="57"/>
      <c r="U34" s="57"/>
    </row>
    <row r="35" spans="1:21" ht="35.1" customHeight="1" x14ac:dyDescent="0.25">
      <c r="A35" s="42"/>
      <c r="B35" s="51"/>
      <c r="C35" s="29"/>
      <c r="D35" s="39"/>
      <c r="E35" s="39"/>
      <c r="F35" s="39"/>
      <c r="G35" s="39"/>
      <c r="H35" s="39"/>
      <c r="I35" s="40"/>
      <c r="J35" s="39"/>
      <c r="K35" s="39"/>
      <c r="L35" s="40"/>
      <c r="M35" s="39"/>
      <c r="N35" s="38"/>
      <c r="O35" s="38"/>
    </row>
    <row r="36" spans="1:21" ht="35.1" customHeight="1" x14ac:dyDescent="0.25">
      <c r="A36" s="42" t="s">
        <v>133</v>
      </c>
      <c r="B36" s="51">
        <v>45072</v>
      </c>
      <c r="C36" s="29">
        <v>30</v>
      </c>
      <c r="D36" s="39" t="s">
        <v>76</v>
      </c>
      <c r="E36" s="39" t="s">
        <v>143</v>
      </c>
      <c r="F36" s="39"/>
      <c r="G36" s="40" t="s">
        <v>78</v>
      </c>
      <c r="H36" s="39"/>
      <c r="I36" s="40"/>
      <c r="J36" s="39"/>
      <c r="K36" s="39"/>
      <c r="L36" s="40"/>
      <c r="M36" s="39"/>
      <c r="N36" s="38"/>
      <c r="O36" s="38"/>
    </row>
    <row r="37" spans="1:21" ht="35.1" customHeight="1" x14ac:dyDescent="0.25">
      <c r="A37" s="42" t="s">
        <v>134</v>
      </c>
      <c r="B37" s="51">
        <v>45072</v>
      </c>
      <c r="C37" s="29">
        <v>8.9</v>
      </c>
      <c r="D37" s="39" t="s">
        <v>76</v>
      </c>
      <c r="E37" s="39" t="s">
        <v>144</v>
      </c>
      <c r="F37" s="39"/>
      <c r="G37" s="40" t="s">
        <v>78</v>
      </c>
      <c r="H37" s="39"/>
      <c r="I37" s="40"/>
      <c r="J37" s="39"/>
      <c r="K37" s="39"/>
      <c r="L37" s="40"/>
      <c r="M37" s="39"/>
      <c r="N37" s="38"/>
      <c r="O37" s="38"/>
    </row>
    <row r="38" spans="1:21" ht="35.1" customHeight="1" x14ac:dyDescent="0.25">
      <c r="A38" s="42" t="s">
        <v>135</v>
      </c>
      <c r="B38" s="51">
        <v>45075</v>
      </c>
      <c r="C38" s="29">
        <v>3.9</v>
      </c>
      <c r="D38" s="39" t="s">
        <v>76</v>
      </c>
      <c r="E38" s="39" t="s">
        <v>90</v>
      </c>
      <c r="F38" s="39"/>
      <c r="G38" s="40" t="s">
        <v>78</v>
      </c>
      <c r="H38" s="39"/>
      <c r="I38" s="40"/>
      <c r="J38" s="39"/>
      <c r="K38" s="39"/>
      <c r="L38" s="40"/>
      <c r="M38" s="39"/>
      <c r="N38" s="38"/>
      <c r="O38" s="38"/>
    </row>
    <row r="39" spans="1:21" ht="35.1" customHeight="1" x14ac:dyDescent="0.25">
      <c r="A39" s="42" t="s">
        <v>136</v>
      </c>
      <c r="B39" s="51">
        <v>45078</v>
      </c>
      <c r="C39" s="29">
        <v>5.5</v>
      </c>
      <c r="D39" s="39" t="s">
        <v>115</v>
      </c>
      <c r="E39" s="39" t="s">
        <v>145</v>
      </c>
      <c r="F39" s="39"/>
      <c r="G39" s="40" t="s">
        <v>78</v>
      </c>
      <c r="H39" s="39"/>
      <c r="I39" s="40"/>
      <c r="J39" s="39"/>
      <c r="K39" s="39"/>
      <c r="L39" s="40"/>
      <c r="M39" s="39"/>
      <c r="N39" s="38"/>
      <c r="O39" s="38"/>
    </row>
    <row r="40" spans="1:21" ht="35.1" customHeight="1" x14ac:dyDescent="0.25">
      <c r="A40" s="42" t="s">
        <v>137</v>
      </c>
      <c r="B40" s="51">
        <v>45078</v>
      </c>
      <c r="C40" s="29">
        <v>12</v>
      </c>
      <c r="D40" s="39" t="s">
        <v>76</v>
      </c>
      <c r="E40" s="39" t="s">
        <v>83</v>
      </c>
      <c r="F40" s="39"/>
      <c r="G40" s="40" t="s">
        <v>78</v>
      </c>
      <c r="H40" s="39"/>
      <c r="I40" s="40"/>
      <c r="J40" s="39"/>
      <c r="K40" s="39"/>
      <c r="L40" s="40"/>
      <c r="M40" s="39"/>
      <c r="N40" s="38"/>
      <c r="O40" s="38"/>
    </row>
    <row r="41" spans="1:21" ht="35.1" customHeight="1" x14ac:dyDescent="0.25">
      <c r="A41" s="42" t="s">
        <v>138</v>
      </c>
      <c r="B41" s="51">
        <v>45079</v>
      </c>
      <c r="C41" s="29">
        <v>5</v>
      </c>
      <c r="D41" s="39" t="s">
        <v>76</v>
      </c>
      <c r="E41" s="39" t="s">
        <v>146</v>
      </c>
      <c r="F41" s="39"/>
      <c r="G41" s="40" t="s">
        <v>78</v>
      </c>
      <c r="H41" s="39"/>
      <c r="I41" s="40"/>
      <c r="J41" s="39"/>
      <c r="K41" s="39"/>
      <c r="L41" s="40"/>
      <c r="M41" s="39"/>
      <c r="N41" s="38"/>
      <c r="O41" s="38"/>
    </row>
    <row r="42" spans="1:21" ht="35.1" customHeight="1" x14ac:dyDescent="0.25">
      <c r="A42" s="42" t="s">
        <v>139</v>
      </c>
      <c r="B42" s="51">
        <v>45080</v>
      </c>
      <c r="C42" s="29">
        <v>4.5</v>
      </c>
      <c r="D42" s="39" t="s">
        <v>76</v>
      </c>
      <c r="E42" s="39" t="s">
        <v>147</v>
      </c>
      <c r="F42" s="39"/>
      <c r="G42" s="40" t="s">
        <v>78</v>
      </c>
      <c r="H42" s="39"/>
      <c r="I42" s="40"/>
      <c r="J42" s="39"/>
      <c r="K42" s="39"/>
      <c r="L42" s="40"/>
      <c r="M42" s="39"/>
      <c r="N42" s="38"/>
      <c r="O42" s="38"/>
    </row>
    <row r="43" spans="1:21" ht="35.1" customHeight="1" x14ac:dyDescent="0.25">
      <c r="A43" s="42" t="s">
        <v>140</v>
      </c>
      <c r="B43" s="51">
        <v>45082</v>
      </c>
      <c r="C43" s="29">
        <v>5</v>
      </c>
      <c r="D43" s="39" t="s">
        <v>76</v>
      </c>
      <c r="E43" s="39" t="s">
        <v>148</v>
      </c>
      <c r="F43" s="39"/>
      <c r="G43" s="40" t="s">
        <v>78</v>
      </c>
      <c r="H43" s="39"/>
      <c r="I43" s="40"/>
      <c r="J43" s="39"/>
      <c r="K43" s="39"/>
      <c r="L43" s="40"/>
      <c r="M43" s="39"/>
      <c r="N43" s="38"/>
      <c r="O43" s="38"/>
    </row>
    <row r="44" spans="1:21" ht="35.1" customHeight="1" x14ac:dyDescent="0.25">
      <c r="A44" s="42" t="s">
        <v>141</v>
      </c>
      <c r="B44" s="51">
        <v>45082</v>
      </c>
      <c r="C44" s="29">
        <v>4.5</v>
      </c>
      <c r="D44" s="39" t="s">
        <v>76</v>
      </c>
      <c r="E44" s="39" t="s">
        <v>149</v>
      </c>
      <c r="F44" s="39"/>
      <c r="G44" s="40" t="s">
        <v>78</v>
      </c>
      <c r="H44" s="39"/>
      <c r="I44" s="40"/>
      <c r="J44" s="39"/>
      <c r="K44" s="39"/>
      <c r="L44" s="40"/>
      <c r="M44" s="39"/>
      <c r="N44" s="38"/>
      <c r="O44" s="38"/>
    </row>
    <row r="45" spans="1:21" ht="35.1" customHeight="1" x14ac:dyDescent="0.25">
      <c r="A45" s="42" t="s">
        <v>142</v>
      </c>
      <c r="B45" s="51">
        <v>45082</v>
      </c>
      <c r="C45" s="29">
        <v>4.4000000000000004</v>
      </c>
      <c r="D45" s="39" t="s">
        <v>76</v>
      </c>
      <c r="E45" s="39" t="s">
        <v>150</v>
      </c>
      <c r="F45" s="39"/>
      <c r="G45" s="40" t="s">
        <v>78</v>
      </c>
      <c r="H45" s="39"/>
      <c r="I45" s="40"/>
      <c r="J45" s="39"/>
      <c r="K45" s="39"/>
      <c r="L45" s="40"/>
      <c r="M45" s="39"/>
      <c r="N45" s="38"/>
      <c r="O45" s="38"/>
    </row>
    <row r="46" spans="1:21" ht="35.1" customHeight="1" x14ac:dyDescent="0.25">
      <c r="A46" s="59"/>
      <c r="B46" s="60"/>
      <c r="C46" s="29">
        <v>3.8</v>
      </c>
      <c r="D46" s="39" t="s">
        <v>76</v>
      </c>
      <c r="E46" s="39" t="s">
        <v>151</v>
      </c>
      <c r="F46" s="39"/>
      <c r="G46" s="40" t="s">
        <v>78</v>
      </c>
      <c r="H46" s="39"/>
      <c r="I46" s="40"/>
      <c r="J46" s="39"/>
      <c r="K46" s="39"/>
      <c r="L46" s="40"/>
      <c r="M46" s="39"/>
      <c r="N46" s="38"/>
      <c r="O46" s="38"/>
    </row>
    <row r="47" spans="1:21" ht="35.1" customHeight="1" x14ac:dyDescent="0.25">
      <c r="A47" s="42"/>
      <c r="B47" s="51"/>
      <c r="C47" s="29"/>
      <c r="D47" s="39"/>
      <c r="E47" s="39"/>
      <c r="F47" s="39"/>
      <c r="G47" s="39"/>
      <c r="H47" s="39"/>
      <c r="I47" s="40"/>
      <c r="J47" s="39"/>
      <c r="K47" s="39"/>
      <c r="L47" s="40"/>
      <c r="M47" s="39"/>
      <c r="N47" s="38"/>
      <c r="O47" s="38"/>
    </row>
    <row r="48" spans="1:21" ht="35.1" customHeight="1" x14ac:dyDescent="0.25">
      <c r="A48" s="42"/>
      <c r="B48" s="51"/>
      <c r="C48" s="29"/>
      <c r="D48" s="39"/>
      <c r="E48" s="39"/>
      <c r="F48" s="39"/>
      <c r="G48" s="39"/>
      <c r="H48" s="39"/>
      <c r="I48" s="40"/>
      <c r="J48" s="39"/>
      <c r="K48" s="39"/>
      <c r="L48" s="40"/>
      <c r="M48" s="39"/>
      <c r="N48" s="38"/>
      <c r="O48" s="38"/>
    </row>
    <row r="49" spans="1:15" ht="35.1" customHeight="1" x14ac:dyDescent="0.25">
      <c r="A49" s="42"/>
      <c r="B49" s="51"/>
      <c r="C49" s="29"/>
      <c r="D49" s="39"/>
      <c r="E49" s="39"/>
      <c r="F49" s="39"/>
      <c r="G49" s="39"/>
      <c r="H49" s="39"/>
      <c r="I49" s="40"/>
      <c r="J49" s="39"/>
      <c r="K49" s="39"/>
      <c r="L49" s="40"/>
      <c r="M49" s="39"/>
      <c r="N49" s="38"/>
      <c r="O49" s="38"/>
    </row>
    <row r="50" spans="1:15" ht="35.1" customHeight="1" x14ac:dyDescent="0.25">
      <c r="A50" s="42"/>
      <c r="B50" s="51"/>
      <c r="C50" s="29"/>
      <c r="D50" s="39"/>
      <c r="E50" s="39"/>
      <c r="F50" s="39"/>
      <c r="G50" s="39"/>
      <c r="H50" s="39"/>
      <c r="I50" s="40"/>
      <c r="J50" s="39"/>
      <c r="K50" s="39"/>
      <c r="L50" s="40"/>
      <c r="M50" s="39"/>
      <c r="N50" s="38"/>
      <c r="O50" s="38"/>
    </row>
    <row r="51" spans="1:15" ht="35.1" customHeight="1" x14ac:dyDescent="0.25">
      <c r="A51" s="42"/>
      <c r="B51" s="51"/>
      <c r="C51" s="29"/>
      <c r="D51" s="39"/>
      <c r="E51" s="39"/>
      <c r="F51" s="39"/>
      <c r="G51" s="39"/>
      <c r="H51" s="39"/>
      <c r="I51" s="40"/>
      <c r="J51" s="39"/>
      <c r="K51" s="39"/>
      <c r="L51" s="40"/>
      <c r="M51" s="39"/>
      <c r="N51" s="38"/>
      <c r="O51" s="38"/>
    </row>
    <row r="52" spans="1:15" ht="35.1" customHeight="1" x14ac:dyDescent="0.25">
      <c r="A52" s="42"/>
      <c r="B52" s="51"/>
      <c r="C52" s="29"/>
      <c r="D52" s="39"/>
      <c r="E52" s="39"/>
      <c r="F52" s="39"/>
      <c r="G52" s="39"/>
      <c r="H52" s="39"/>
      <c r="I52" s="40"/>
      <c r="J52" s="39"/>
      <c r="K52" s="39"/>
      <c r="L52" s="40"/>
      <c r="M52" s="39"/>
      <c r="N52" s="38"/>
      <c r="O52" s="38"/>
    </row>
    <row r="53" spans="1:15" ht="35.1" customHeight="1" x14ac:dyDescent="0.25">
      <c r="A53" s="42"/>
      <c r="B53" s="51"/>
      <c r="C53" s="29"/>
      <c r="D53" s="39"/>
      <c r="E53" s="39"/>
      <c r="F53" s="39"/>
      <c r="G53" s="39"/>
      <c r="H53" s="39"/>
      <c r="I53" s="40"/>
      <c r="J53" s="39"/>
      <c r="K53" s="39"/>
      <c r="L53" s="40"/>
      <c r="M53" s="39"/>
      <c r="N53" s="38"/>
      <c r="O53" s="38"/>
    </row>
    <row r="54" spans="1:15" ht="35.1" customHeight="1" x14ac:dyDescent="0.25">
      <c r="A54" s="42"/>
      <c r="B54" s="51"/>
      <c r="C54" s="29"/>
      <c r="D54" s="39"/>
      <c r="E54" s="39"/>
      <c r="F54" s="39"/>
      <c r="G54" s="39"/>
      <c r="H54" s="39"/>
      <c r="I54" s="40"/>
      <c r="J54" s="39"/>
      <c r="K54" s="39"/>
      <c r="L54" s="40"/>
      <c r="M54" s="39"/>
      <c r="N54" s="38"/>
      <c r="O54" s="38"/>
    </row>
    <row r="55" spans="1:15" ht="35.1" customHeight="1" x14ac:dyDescent="0.25">
      <c r="A55" s="42"/>
      <c r="B55" s="51"/>
      <c r="C55" s="29"/>
      <c r="D55" s="39"/>
      <c r="E55" s="39"/>
      <c r="F55" s="39"/>
      <c r="G55" s="39"/>
      <c r="H55" s="39"/>
      <c r="I55" s="40"/>
      <c r="J55" s="39"/>
      <c r="K55" s="39"/>
      <c r="L55" s="40"/>
      <c r="M55" s="39"/>
      <c r="N55" s="38"/>
      <c r="O55" s="38"/>
    </row>
    <row r="56" spans="1:15" ht="35.1" customHeight="1" x14ac:dyDescent="0.25">
      <c r="A56" s="42"/>
      <c r="B56" s="51"/>
      <c r="C56" s="29"/>
      <c r="D56" s="39"/>
      <c r="E56" s="39"/>
      <c r="F56" s="39"/>
      <c r="G56" s="39"/>
      <c r="H56" s="39"/>
      <c r="I56" s="40"/>
      <c r="J56" s="39"/>
      <c r="K56" s="39"/>
      <c r="L56" s="40"/>
      <c r="M56" s="39"/>
      <c r="N56" s="38"/>
      <c r="O56" s="38"/>
    </row>
    <row r="57" spans="1:15" ht="35.1" customHeight="1" x14ac:dyDescent="0.25">
      <c r="A57" s="42"/>
      <c r="B57" s="51"/>
      <c r="C57" s="29"/>
      <c r="D57" s="39"/>
      <c r="E57" s="39"/>
      <c r="F57" s="39"/>
      <c r="G57" s="39"/>
      <c r="H57" s="39"/>
      <c r="I57" s="40"/>
      <c r="J57" s="39"/>
      <c r="K57" s="39"/>
      <c r="L57" s="40"/>
      <c r="M57" s="39"/>
      <c r="N57" s="38"/>
      <c r="O57" s="38"/>
    </row>
    <row r="58" spans="1:15" ht="35.1" customHeight="1" x14ac:dyDescent="0.25">
      <c r="A58" s="42"/>
      <c r="B58" s="51"/>
      <c r="C58" s="29"/>
      <c r="D58" s="39"/>
      <c r="E58" s="39"/>
      <c r="F58" s="39"/>
      <c r="G58" s="39"/>
      <c r="H58" s="39"/>
      <c r="I58" s="40"/>
      <c r="J58" s="39"/>
      <c r="K58" s="39"/>
      <c r="L58" s="40"/>
      <c r="M58" s="39"/>
      <c r="N58" s="38"/>
      <c r="O58" s="38"/>
    </row>
    <row r="59" spans="1:15" ht="35.1" customHeight="1" x14ac:dyDescent="0.25">
      <c r="A59" s="42"/>
      <c r="B59" s="51"/>
      <c r="C59" s="29"/>
      <c r="D59" s="39"/>
      <c r="E59" s="39"/>
      <c r="F59" s="39"/>
      <c r="G59" s="39"/>
      <c r="H59" s="39"/>
      <c r="I59" s="40"/>
      <c r="J59" s="39"/>
      <c r="K59" s="39"/>
      <c r="L59" s="40"/>
      <c r="M59" s="39"/>
      <c r="N59" s="38"/>
      <c r="O59" s="38"/>
    </row>
    <row r="60" spans="1:15" ht="35.1" customHeight="1" x14ac:dyDescent="0.25">
      <c r="A60" s="42"/>
      <c r="B60" s="51"/>
      <c r="C60" s="29"/>
      <c r="D60" s="39"/>
      <c r="E60" s="39"/>
      <c r="F60" s="39"/>
      <c r="G60" s="39"/>
      <c r="H60" s="39"/>
      <c r="I60" s="40"/>
      <c r="J60" s="39"/>
      <c r="K60" s="39"/>
      <c r="L60" s="40"/>
      <c r="M60" s="39"/>
      <c r="N60" s="38"/>
      <c r="O60" s="38"/>
    </row>
    <row r="61" spans="1:15" ht="35.1" customHeight="1" x14ac:dyDescent="0.25">
      <c r="A61" s="42"/>
      <c r="B61" s="51"/>
      <c r="C61" s="29"/>
      <c r="D61" s="39"/>
      <c r="E61" s="39"/>
      <c r="F61" s="39"/>
      <c r="G61" s="39"/>
      <c r="H61" s="39"/>
      <c r="I61" s="40"/>
      <c r="J61" s="39"/>
      <c r="K61" s="39"/>
      <c r="L61" s="40"/>
      <c r="M61" s="39"/>
      <c r="N61" s="38"/>
      <c r="O61" s="38"/>
    </row>
    <row r="62" spans="1:15" ht="35.1" customHeight="1" x14ac:dyDescent="0.25">
      <c r="A62" s="42"/>
      <c r="B62" s="51"/>
      <c r="C62" s="29"/>
      <c r="D62" s="39"/>
      <c r="E62" s="39"/>
      <c r="F62" s="39"/>
      <c r="G62" s="39"/>
      <c r="H62" s="39"/>
      <c r="I62" s="40"/>
      <c r="J62" s="39"/>
      <c r="K62" s="39"/>
      <c r="L62" s="40"/>
      <c r="M62" s="39"/>
      <c r="N62" s="38"/>
      <c r="O62" s="38"/>
    </row>
    <row r="63" spans="1:15" ht="35.1" customHeight="1" x14ac:dyDescent="0.25">
      <c r="A63" s="42"/>
      <c r="B63" s="51"/>
      <c r="C63" s="29"/>
      <c r="D63" s="39"/>
      <c r="E63" s="39"/>
      <c r="F63" s="39"/>
      <c r="G63" s="39"/>
      <c r="H63" s="39"/>
      <c r="I63" s="40"/>
      <c r="J63" s="39"/>
      <c r="K63" s="39"/>
      <c r="L63" s="40"/>
      <c r="M63" s="39"/>
      <c r="N63" s="38"/>
      <c r="O63" s="38"/>
    </row>
    <row r="64" spans="1:15" ht="35.1" customHeight="1" thickBot="1" x14ac:dyDescent="0.3">
      <c r="A64" s="42"/>
      <c r="B64" s="51"/>
      <c r="C64" s="29"/>
      <c r="D64" s="36"/>
      <c r="E64" s="36"/>
      <c r="F64" s="36"/>
      <c r="G64" s="36"/>
      <c r="H64" s="36"/>
      <c r="I64" s="37"/>
      <c r="J64" s="36"/>
      <c r="K64" s="36"/>
      <c r="L64" s="37"/>
      <c r="M64" s="36"/>
      <c r="N64" s="35"/>
      <c r="O64" s="35"/>
    </row>
    <row r="65" spans="13:14" x14ac:dyDescent="0.25">
      <c r="M65" s="34"/>
      <c r="N65" s="34"/>
    </row>
  </sheetData>
  <mergeCells count="35">
    <mergeCell ref="O4:U4"/>
    <mergeCell ref="O5:U5"/>
    <mergeCell ref="O6:U6"/>
    <mergeCell ref="O7:U7"/>
    <mergeCell ref="N9:N10"/>
    <mergeCell ref="O9:O10"/>
    <mergeCell ref="T8:U8"/>
    <mergeCell ref="T9:T10"/>
    <mergeCell ref="U9:U10"/>
    <mergeCell ref="A9:A10"/>
    <mergeCell ref="B9:B10"/>
    <mergeCell ref="C9:C10"/>
    <mergeCell ref="D9:D10"/>
    <mergeCell ref="E9:E10"/>
    <mergeCell ref="E8:I8"/>
    <mergeCell ref="F9:H9"/>
    <mergeCell ref="I9:I10"/>
    <mergeCell ref="J9:J10"/>
    <mergeCell ref="K9:K10"/>
    <mergeCell ref="A1:B3"/>
    <mergeCell ref="P9:P10"/>
    <mergeCell ref="Q9:Q10"/>
    <mergeCell ref="S9:S10"/>
    <mergeCell ref="P8:S8"/>
    <mergeCell ref="R9:R10"/>
    <mergeCell ref="O1:U3"/>
    <mergeCell ref="L9:L10"/>
    <mergeCell ref="M9:M10"/>
    <mergeCell ref="A4:B7"/>
    <mergeCell ref="C4:N7"/>
    <mergeCell ref="C2:N3"/>
    <mergeCell ref="C1:N1"/>
    <mergeCell ref="J8:L8"/>
    <mergeCell ref="M8:O8"/>
    <mergeCell ref="A8:D8"/>
  </mergeCells>
  <phoneticPr fontId="1" type="noConversion"/>
  <pageMargins left="0.70866141732283472" right="0.70866141732283472" top="0.74803149606299213" bottom="0.74803149606299213" header="0.31496062992125984" footer="0.31496062992125984"/>
  <pageSetup paperSize="5" scale="43" orientation="landscape" r:id="rId1"/>
  <rowBreaks count="1" manualBreakCount="1">
    <brk id="3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DA13-7128-458F-A87C-CA6129C40822}">
  <dimension ref="A2:N15"/>
  <sheetViews>
    <sheetView workbookViewId="0">
      <selection activeCell="D17" sqref="D17"/>
    </sheetView>
  </sheetViews>
  <sheetFormatPr baseColWidth="10" defaultColWidth="11.44140625" defaultRowHeight="14.4" x14ac:dyDescent="0.3"/>
  <sheetData>
    <row r="2" spans="1:14" x14ac:dyDescent="0.3">
      <c r="A2" t="s">
        <v>35</v>
      </c>
    </row>
    <row r="4" spans="1:14" x14ac:dyDescent="0.3">
      <c r="A4" s="46"/>
      <c r="B4" s="74" t="s">
        <v>36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6"/>
    </row>
    <row r="5" spans="1:14" ht="28.8" x14ac:dyDescent="0.3">
      <c r="A5" s="47" t="s">
        <v>37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</row>
    <row r="6" spans="1:14" x14ac:dyDescent="0.3">
      <c r="A6" s="16" t="s">
        <v>38</v>
      </c>
      <c r="B6" s="15">
        <v>230</v>
      </c>
      <c r="C6" s="15">
        <v>210</v>
      </c>
      <c r="D6" s="15">
        <v>180</v>
      </c>
      <c r="E6" s="15">
        <v>185</v>
      </c>
      <c r="F6" s="15">
        <v>190</v>
      </c>
      <c r="G6" s="15">
        <v>200</v>
      </c>
      <c r="H6" s="15"/>
      <c r="I6" s="15"/>
      <c r="J6" s="15"/>
      <c r="K6" s="15"/>
      <c r="L6" s="15"/>
      <c r="M6" s="15"/>
      <c r="N6" s="15"/>
    </row>
    <row r="7" spans="1:14" x14ac:dyDescent="0.3">
      <c r="A7" s="16" t="s">
        <v>39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3">
      <c r="A8" s="16" t="s">
        <v>40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3">
      <c r="A9" s="16" t="s">
        <v>41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6" t="s">
        <v>42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3">
      <c r="A11" s="16" t="s">
        <v>43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3">
      <c r="A12" s="16" t="s">
        <v>44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3">
      <c r="A13" s="16" t="s">
        <v>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3">
      <c r="A14" s="16" t="s">
        <v>46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3">
      <c r="A15" s="16" t="s">
        <v>47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</sheetData>
  <mergeCells count="1">
    <mergeCell ref="B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91B9-2438-4A97-96BB-944A2609875F}">
  <dimension ref="A1"/>
  <sheetViews>
    <sheetView workbookViewId="0">
      <selection activeCell="H21" sqref="H21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532D-2D53-4654-BD34-A06E3A2993AE}">
  <sheetPr codeName="Hoja1"/>
  <dimension ref="A1:O34"/>
  <sheetViews>
    <sheetView view="pageBreakPreview" topLeftCell="A5" zoomScale="70" zoomScaleNormal="60" zoomScaleSheetLayoutView="70" workbookViewId="0">
      <selection activeCell="J16" sqref="J16"/>
    </sheetView>
  </sheetViews>
  <sheetFormatPr baseColWidth="10" defaultColWidth="11.44140625" defaultRowHeight="15" customHeight="1" x14ac:dyDescent="0.3"/>
  <cols>
    <col min="1" max="1" width="13" customWidth="1"/>
    <col min="2" max="2" width="16.109375" customWidth="1"/>
    <col min="3" max="3" width="12.33203125" customWidth="1"/>
    <col min="4" max="4" width="25.88671875" customWidth="1"/>
    <col min="5" max="5" width="31.6640625" customWidth="1"/>
    <col min="6" max="6" width="6.5546875" customWidth="1"/>
    <col min="7" max="7" width="6.6640625" customWidth="1"/>
    <col min="8" max="8" width="24.44140625" customWidth="1"/>
    <col min="9" max="10" width="16" customWidth="1"/>
    <col min="11" max="11" width="22.44140625" customWidth="1"/>
    <col min="12" max="12" width="18" customWidth="1"/>
    <col min="13" max="13" width="14.88671875" customWidth="1"/>
    <col min="14" max="14" width="15.88671875" customWidth="1"/>
    <col min="15" max="15" width="16.44140625" customWidth="1"/>
  </cols>
  <sheetData>
    <row r="1" spans="1:15" ht="25.5" customHeight="1" x14ac:dyDescent="0.3">
      <c r="A1" s="89"/>
      <c r="B1" s="90"/>
      <c r="C1" s="100" t="s">
        <v>0</v>
      </c>
      <c r="D1" s="101"/>
      <c r="E1" s="101"/>
      <c r="F1" s="101"/>
      <c r="G1" s="101"/>
      <c r="H1" s="101"/>
      <c r="I1" s="101"/>
      <c r="J1" s="101"/>
      <c r="K1" s="101"/>
      <c r="L1" s="102"/>
      <c r="M1" s="77"/>
      <c r="N1" s="78"/>
      <c r="O1" s="79"/>
    </row>
    <row r="2" spans="1:15" ht="19.5" customHeight="1" x14ac:dyDescent="0.3">
      <c r="A2" s="86"/>
      <c r="B2" s="61"/>
      <c r="C2" s="91" t="s">
        <v>1</v>
      </c>
      <c r="D2" s="92"/>
      <c r="E2" s="92"/>
      <c r="F2" s="92"/>
      <c r="G2" s="92"/>
      <c r="H2" s="92"/>
      <c r="I2" s="92"/>
      <c r="J2" s="92"/>
      <c r="K2" s="92"/>
      <c r="L2" s="93"/>
      <c r="M2" s="80"/>
      <c r="N2" s="81"/>
      <c r="O2" s="82"/>
    </row>
    <row r="3" spans="1:15" ht="11.25" customHeight="1" x14ac:dyDescent="0.3">
      <c r="A3" s="86"/>
      <c r="B3" s="61"/>
      <c r="C3" s="97"/>
      <c r="D3" s="98"/>
      <c r="E3" s="98"/>
      <c r="F3" s="98"/>
      <c r="G3" s="98"/>
      <c r="H3" s="98"/>
      <c r="I3" s="98"/>
      <c r="J3" s="98"/>
      <c r="K3" s="98"/>
      <c r="L3" s="99"/>
      <c r="M3" s="83"/>
      <c r="N3" s="84"/>
      <c r="O3" s="85"/>
    </row>
    <row r="4" spans="1:15" ht="18.75" customHeight="1" x14ac:dyDescent="0.3">
      <c r="A4" s="86"/>
      <c r="B4" s="61"/>
      <c r="C4" s="91" t="s">
        <v>48</v>
      </c>
      <c r="D4" s="92"/>
      <c r="E4" s="92"/>
      <c r="F4" s="92"/>
      <c r="G4" s="92"/>
      <c r="H4" s="92"/>
      <c r="I4" s="92"/>
      <c r="J4" s="92"/>
      <c r="K4" s="92"/>
      <c r="L4" s="93"/>
      <c r="M4" s="106" t="s">
        <v>49</v>
      </c>
      <c r="N4" s="106"/>
      <c r="O4" s="106"/>
    </row>
    <row r="5" spans="1:15" ht="18.75" customHeight="1" x14ac:dyDescent="0.3">
      <c r="A5" s="86"/>
      <c r="B5" s="61"/>
      <c r="C5" s="94"/>
      <c r="D5" s="95"/>
      <c r="E5" s="95"/>
      <c r="F5" s="95"/>
      <c r="G5" s="95"/>
      <c r="H5" s="95"/>
      <c r="I5" s="95"/>
      <c r="J5" s="95"/>
      <c r="K5" s="95"/>
      <c r="L5" s="96"/>
      <c r="M5" s="106" t="s">
        <v>4</v>
      </c>
      <c r="N5" s="106"/>
      <c r="O5" s="106"/>
    </row>
    <row r="6" spans="1:15" ht="18.75" customHeight="1" x14ac:dyDescent="0.3">
      <c r="A6" s="86"/>
      <c r="B6" s="61"/>
      <c r="C6" s="94"/>
      <c r="D6" s="95"/>
      <c r="E6" s="95"/>
      <c r="F6" s="95"/>
      <c r="G6" s="95"/>
      <c r="H6" s="95"/>
      <c r="I6" s="95"/>
      <c r="J6" s="95"/>
      <c r="K6" s="95"/>
      <c r="L6" s="96"/>
      <c r="M6" s="106" t="s">
        <v>5</v>
      </c>
      <c r="N6" s="106"/>
      <c r="O6" s="106"/>
    </row>
    <row r="7" spans="1:15" ht="18.75" customHeight="1" x14ac:dyDescent="0.3">
      <c r="A7" s="86"/>
      <c r="B7" s="61"/>
      <c r="C7" s="97"/>
      <c r="D7" s="98"/>
      <c r="E7" s="98"/>
      <c r="F7" s="98"/>
      <c r="G7" s="98"/>
      <c r="H7" s="98"/>
      <c r="I7" s="98"/>
      <c r="J7" s="98"/>
      <c r="K7" s="98"/>
      <c r="L7" s="99"/>
      <c r="M7" s="106" t="s">
        <v>50</v>
      </c>
      <c r="N7" s="106"/>
      <c r="O7" s="106"/>
    </row>
    <row r="8" spans="1:15" ht="28.5" customHeight="1" x14ac:dyDescent="0.3">
      <c r="A8" s="87" t="s">
        <v>7</v>
      </c>
      <c r="B8" s="88"/>
      <c r="C8" s="88"/>
      <c r="D8" s="88"/>
      <c r="E8" s="103" t="s">
        <v>8</v>
      </c>
      <c r="F8" s="104"/>
      <c r="G8" s="104"/>
      <c r="H8" s="104"/>
      <c r="I8" s="104"/>
      <c r="J8" s="107"/>
      <c r="K8" s="103" t="s">
        <v>51</v>
      </c>
      <c r="L8" s="104"/>
      <c r="M8" s="104"/>
      <c r="N8" s="104"/>
      <c r="O8" s="105"/>
    </row>
    <row r="9" spans="1:15" ht="27" customHeight="1" x14ac:dyDescent="0.3">
      <c r="A9" s="108" t="s">
        <v>13</v>
      </c>
      <c r="B9" s="69" t="s">
        <v>14</v>
      </c>
      <c r="C9" s="62" t="s">
        <v>15</v>
      </c>
      <c r="D9" s="69" t="s">
        <v>16</v>
      </c>
      <c r="E9" s="69" t="s">
        <v>17</v>
      </c>
      <c r="F9" s="69" t="s">
        <v>18</v>
      </c>
      <c r="G9" s="69"/>
      <c r="H9" s="69"/>
      <c r="I9" s="69" t="s">
        <v>19</v>
      </c>
      <c r="J9" s="110" t="s">
        <v>20</v>
      </c>
      <c r="K9" s="62" t="s">
        <v>52</v>
      </c>
      <c r="L9" s="62" t="s">
        <v>53</v>
      </c>
      <c r="M9" s="62" t="s">
        <v>22</v>
      </c>
      <c r="N9" s="62" t="s">
        <v>54</v>
      </c>
      <c r="O9" s="109" t="s">
        <v>21</v>
      </c>
    </row>
    <row r="10" spans="1:15" ht="24.6" customHeight="1" x14ac:dyDescent="0.3">
      <c r="A10" s="108"/>
      <c r="B10" s="69"/>
      <c r="C10" s="62"/>
      <c r="D10" s="69"/>
      <c r="E10" s="69"/>
      <c r="F10" s="19" t="s">
        <v>32</v>
      </c>
      <c r="G10" s="19" t="s">
        <v>33</v>
      </c>
      <c r="H10" s="19" t="s">
        <v>34</v>
      </c>
      <c r="I10" s="69"/>
      <c r="J10" s="111"/>
      <c r="K10" s="62"/>
      <c r="L10" s="62"/>
      <c r="M10" s="62"/>
      <c r="N10" s="62"/>
      <c r="O10" s="109"/>
    </row>
    <row r="11" spans="1:15" ht="29.25" customHeight="1" x14ac:dyDescent="0.3">
      <c r="A11" s="20" t="s">
        <v>55</v>
      </c>
      <c r="B11" s="21"/>
      <c r="C11" s="22"/>
      <c r="D11" s="23"/>
      <c r="E11" s="24" t="s">
        <v>75</v>
      </c>
      <c r="F11" s="25"/>
      <c r="G11" s="26"/>
      <c r="H11" s="26"/>
      <c r="I11" s="27"/>
      <c r="J11" s="27"/>
      <c r="K11" s="23"/>
      <c r="L11" s="23"/>
      <c r="M11" s="22"/>
      <c r="N11" s="23"/>
      <c r="O11" s="28"/>
    </row>
    <row r="12" spans="1:15" ht="35.1" customHeight="1" x14ac:dyDescent="0.3">
      <c r="A12" s="20" t="s">
        <v>56</v>
      </c>
      <c r="B12" s="29"/>
      <c r="C12" s="29"/>
      <c r="D12" s="30"/>
      <c r="E12" s="24" t="s">
        <v>75</v>
      </c>
      <c r="F12" s="30"/>
      <c r="G12" s="30"/>
      <c r="H12" s="30"/>
      <c r="I12" s="29"/>
      <c r="J12" s="29"/>
      <c r="K12" s="30"/>
      <c r="L12" s="30"/>
      <c r="M12" s="29"/>
      <c r="N12" s="30"/>
      <c r="O12" s="31"/>
    </row>
    <row r="13" spans="1:15" ht="35.1" customHeight="1" x14ac:dyDescent="0.3">
      <c r="A13" s="20" t="s">
        <v>57</v>
      </c>
      <c r="B13" s="29"/>
      <c r="C13" s="29"/>
      <c r="D13" s="30"/>
      <c r="E13" s="24" t="s">
        <v>75</v>
      </c>
      <c r="F13" s="30"/>
      <c r="G13" s="30"/>
      <c r="H13" s="30"/>
      <c r="I13" s="29"/>
      <c r="J13" s="29"/>
      <c r="K13" s="30"/>
      <c r="L13" s="30"/>
      <c r="M13" s="29"/>
      <c r="N13" s="30"/>
      <c r="O13" s="31"/>
    </row>
    <row r="14" spans="1:15" ht="35.1" customHeight="1" x14ac:dyDescent="0.3">
      <c r="A14" s="20" t="s">
        <v>58</v>
      </c>
      <c r="B14" s="29"/>
      <c r="C14" s="29"/>
      <c r="D14" s="30"/>
      <c r="E14" s="24" t="s">
        <v>75</v>
      </c>
      <c r="F14" s="30"/>
      <c r="G14" s="30"/>
      <c r="H14" s="30"/>
      <c r="I14" s="29"/>
      <c r="J14" s="29"/>
      <c r="K14" s="30"/>
      <c r="L14" s="30"/>
      <c r="M14" s="29"/>
      <c r="N14" s="30"/>
      <c r="O14" s="31"/>
    </row>
    <row r="15" spans="1:15" ht="35.1" customHeight="1" x14ac:dyDescent="0.3">
      <c r="A15" s="20" t="s">
        <v>59</v>
      </c>
      <c r="B15" s="29"/>
      <c r="C15" s="29"/>
      <c r="D15" s="30"/>
      <c r="E15" s="24" t="s">
        <v>75</v>
      </c>
      <c r="F15" s="30"/>
      <c r="G15" s="30"/>
      <c r="H15" s="30"/>
      <c r="I15" s="29"/>
      <c r="J15" s="29"/>
      <c r="K15" s="30"/>
      <c r="L15" s="30"/>
      <c r="M15" s="29"/>
      <c r="N15" s="30"/>
      <c r="O15" s="31"/>
    </row>
    <row r="16" spans="1:15" ht="35.1" customHeight="1" x14ac:dyDescent="0.3">
      <c r="A16" s="20" t="s">
        <v>60</v>
      </c>
      <c r="B16" s="29"/>
      <c r="C16" s="29"/>
      <c r="D16" s="30"/>
      <c r="E16" s="24" t="s">
        <v>75</v>
      </c>
      <c r="F16" s="30"/>
      <c r="G16" s="30"/>
      <c r="H16" s="30"/>
      <c r="I16" s="29"/>
      <c r="J16" s="29"/>
      <c r="K16" s="30"/>
      <c r="L16" s="30"/>
      <c r="M16" s="29"/>
      <c r="N16" s="30"/>
      <c r="O16" s="31"/>
    </row>
    <row r="17" spans="1:15" ht="35.1" customHeight="1" x14ac:dyDescent="0.3">
      <c r="A17" s="20"/>
      <c r="B17" s="29"/>
      <c r="C17" s="29"/>
      <c r="D17" s="30"/>
      <c r="E17" s="30"/>
      <c r="F17" s="30"/>
      <c r="G17" s="30"/>
      <c r="H17" s="30"/>
      <c r="I17" s="29"/>
      <c r="J17" s="29"/>
      <c r="K17" s="30"/>
      <c r="L17" s="30"/>
      <c r="M17" s="29"/>
      <c r="N17" s="30"/>
      <c r="O17" s="31"/>
    </row>
    <row r="18" spans="1:15" ht="35.1" customHeight="1" x14ac:dyDescent="0.3">
      <c r="A18" s="20"/>
      <c r="B18" s="29"/>
      <c r="C18" s="29"/>
      <c r="D18" s="30"/>
      <c r="E18" s="30"/>
      <c r="F18" s="30"/>
      <c r="G18" s="30"/>
      <c r="H18" s="30"/>
      <c r="I18" s="29"/>
      <c r="J18" s="29"/>
      <c r="K18" s="30"/>
      <c r="L18" s="30"/>
      <c r="M18" s="29"/>
      <c r="N18" s="30"/>
      <c r="O18" s="31"/>
    </row>
    <row r="19" spans="1:15" ht="35.1" customHeight="1" x14ac:dyDescent="0.3">
      <c r="A19" s="20"/>
      <c r="B19" s="29"/>
      <c r="C19" s="29"/>
      <c r="D19" s="30"/>
      <c r="E19" s="30"/>
      <c r="F19" s="30"/>
      <c r="G19" s="30"/>
      <c r="H19" s="30"/>
      <c r="I19" s="29"/>
      <c r="J19" s="29"/>
      <c r="K19" s="30"/>
      <c r="L19" s="30"/>
      <c r="M19" s="29"/>
      <c r="N19" s="30"/>
      <c r="O19" s="31"/>
    </row>
    <row r="20" spans="1:15" ht="35.1" customHeight="1" x14ac:dyDescent="0.3">
      <c r="A20" s="20"/>
      <c r="B20" s="29"/>
      <c r="C20" s="29"/>
      <c r="D20" s="30"/>
      <c r="E20" s="30"/>
      <c r="F20" s="30"/>
      <c r="G20" s="30"/>
      <c r="H20" s="30"/>
      <c r="I20" s="29"/>
      <c r="J20" s="29"/>
      <c r="K20" s="30"/>
      <c r="L20" s="30"/>
      <c r="M20" s="29"/>
      <c r="N20" s="30"/>
      <c r="O20" s="31"/>
    </row>
    <row r="21" spans="1:15" ht="35.1" customHeight="1" x14ac:dyDescent="0.3">
      <c r="A21" s="6"/>
      <c r="B21" s="1"/>
      <c r="C21" s="1"/>
      <c r="D21" s="2"/>
      <c r="E21" s="2"/>
      <c r="F21" s="2"/>
      <c r="G21" s="2"/>
      <c r="H21" s="2"/>
      <c r="I21" s="1"/>
      <c r="J21" s="1"/>
      <c r="K21" s="2"/>
      <c r="L21" s="2"/>
      <c r="M21" s="1"/>
      <c r="N21" s="2"/>
      <c r="O21" s="7"/>
    </row>
    <row r="22" spans="1:15" ht="35.1" customHeight="1" x14ac:dyDescent="0.3">
      <c r="A22" s="6"/>
      <c r="B22" s="1"/>
      <c r="C22" s="1"/>
      <c r="D22" s="2"/>
      <c r="E22" s="2"/>
      <c r="F22" s="2"/>
      <c r="G22" s="2"/>
      <c r="H22" s="2"/>
      <c r="I22" s="1"/>
      <c r="J22" s="1"/>
      <c r="K22" s="2"/>
      <c r="L22" s="2"/>
      <c r="M22" s="1"/>
      <c r="N22" s="2"/>
      <c r="O22" s="7"/>
    </row>
    <row r="23" spans="1:15" ht="35.1" customHeight="1" x14ac:dyDescent="0.3">
      <c r="A23" s="6"/>
      <c r="B23" s="1"/>
      <c r="C23" s="1"/>
      <c r="D23" s="2"/>
      <c r="E23" s="2"/>
      <c r="F23" s="2"/>
      <c r="G23" s="2"/>
      <c r="H23" s="2"/>
      <c r="I23" s="1"/>
      <c r="J23" s="1"/>
      <c r="K23" s="2"/>
      <c r="L23" s="2"/>
      <c r="M23" s="1"/>
      <c r="N23" s="2"/>
      <c r="O23" s="7"/>
    </row>
    <row r="24" spans="1:15" ht="35.1" customHeight="1" x14ac:dyDescent="0.3">
      <c r="A24" s="6"/>
      <c r="B24" s="1"/>
      <c r="C24" s="1"/>
      <c r="D24" s="2"/>
      <c r="E24" s="2"/>
      <c r="F24" s="2"/>
      <c r="G24" s="2"/>
      <c r="H24" s="2"/>
      <c r="I24" s="1"/>
      <c r="J24" s="1"/>
      <c r="K24" s="2"/>
      <c r="L24" s="2"/>
      <c r="M24" s="1"/>
      <c r="N24" s="2"/>
      <c r="O24" s="7"/>
    </row>
    <row r="25" spans="1:15" ht="35.1" customHeight="1" x14ac:dyDescent="0.3">
      <c r="A25" s="6"/>
      <c r="B25" s="1"/>
      <c r="C25" s="1"/>
      <c r="D25" s="2"/>
      <c r="E25" s="2"/>
      <c r="F25" s="2"/>
      <c r="G25" s="2"/>
      <c r="H25" s="2"/>
      <c r="I25" s="1"/>
      <c r="J25" s="1"/>
      <c r="K25" s="2"/>
      <c r="L25" s="2"/>
      <c r="M25" s="1"/>
      <c r="N25" s="2"/>
      <c r="O25" s="7"/>
    </row>
    <row r="26" spans="1:15" ht="35.1" customHeight="1" x14ac:dyDescent="0.3">
      <c r="A26" s="6"/>
      <c r="B26" s="1"/>
      <c r="C26" s="1"/>
      <c r="D26" s="2"/>
      <c r="E26" s="2"/>
      <c r="F26" s="2"/>
      <c r="G26" s="2"/>
      <c r="H26" s="2"/>
      <c r="I26" s="1"/>
      <c r="J26" s="1"/>
      <c r="K26" s="2"/>
      <c r="L26" s="2"/>
      <c r="M26" s="1"/>
      <c r="N26" s="2"/>
      <c r="O26" s="7"/>
    </row>
    <row r="27" spans="1:15" ht="35.1" customHeight="1" x14ac:dyDescent="0.3">
      <c r="A27" s="6"/>
      <c r="B27" s="1"/>
      <c r="C27" s="1"/>
      <c r="D27" s="2"/>
      <c r="E27" s="2"/>
      <c r="F27" s="2"/>
      <c r="G27" s="2"/>
      <c r="H27" s="2"/>
      <c r="I27" s="1"/>
      <c r="J27" s="1"/>
      <c r="K27" s="2"/>
      <c r="L27" s="2"/>
      <c r="M27" s="1"/>
      <c r="N27" s="2"/>
      <c r="O27" s="7"/>
    </row>
    <row r="28" spans="1:15" ht="35.1" customHeight="1" x14ac:dyDescent="0.3">
      <c r="A28" s="6"/>
      <c r="B28" s="1"/>
      <c r="C28" s="1"/>
      <c r="D28" s="2"/>
      <c r="E28" s="2"/>
      <c r="F28" s="2"/>
      <c r="G28" s="2"/>
      <c r="H28" s="2"/>
      <c r="I28" s="1"/>
      <c r="J28" s="1"/>
      <c r="K28" s="2"/>
      <c r="L28" s="2"/>
      <c r="M28" s="1"/>
      <c r="N28" s="2"/>
      <c r="O28" s="7"/>
    </row>
    <row r="29" spans="1:15" ht="35.1" customHeight="1" x14ac:dyDescent="0.3">
      <c r="A29" s="6"/>
      <c r="B29" s="1"/>
      <c r="C29" s="1"/>
      <c r="D29" s="2"/>
      <c r="E29" s="2"/>
      <c r="F29" s="2"/>
      <c r="G29" s="2"/>
      <c r="H29" s="2"/>
      <c r="I29" s="1"/>
      <c r="J29" s="1"/>
      <c r="K29" s="2"/>
      <c r="L29" s="2"/>
      <c r="M29" s="1"/>
      <c r="N29" s="2"/>
      <c r="O29" s="7"/>
    </row>
    <row r="30" spans="1:15" ht="35.1" customHeight="1" x14ac:dyDescent="0.3">
      <c r="A30" s="8"/>
      <c r="B30" s="4"/>
      <c r="C30" s="4"/>
      <c r="D30" s="5"/>
      <c r="E30" s="5"/>
      <c r="F30" s="5"/>
      <c r="G30" s="5"/>
      <c r="H30" s="5"/>
      <c r="I30" s="4"/>
      <c r="J30" s="4"/>
      <c r="K30" s="5"/>
      <c r="L30" s="5"/>
      <c r="M30" s="4"/>
      <c r="N30" s="5"/>
      <c r="O30" s="9"/>
    </row>
    <row r="31" spans="1:15" ht="35.1" customHeight="1" x14ac:dyDescent="0.3">
      <c r="A31" s="8"/>
      <c r="B31" s="4"/>
      <c r="C31" s="4"/>
      <c r="D31" s="5"/>
      <c r="E31" s="5"/>
      <c r="F31" s="5"/>
      <c r="G31" s="5"/>
      <c r="H31" s="5"/>
      <c r="I31" s="4"/>
      <c r="J31" s="4"/>
      <c r="K31" s="5"/>
      <c r="L31" s="5"/>
      <c r="M31" s="4"/>
      <c r="N31" s="5"/>
      <c r="O31" s="9"/>
    </row>
    <row r="32" spans="1:15" ht="35.1" customHeight="1" x14ac:dyDescent="0.3">
      <c r="A32" s="8"/>
      <c r="B32" s="4"/>
      <c r="C32" s="4"/>
      <c r="D32" s="5"/>
      <c r="E32" s="5"/>
      <c r="F32" s="5"/>
      <c r="G32" s="5"/>
      <c r="H32" s="5"/>
      <c r="I32" s="4"/>
      <c r="J32" s="4"/>
      <c r="K32" s="5"/>
      <c r="L32" s="5"/>
      <c r="M32" s="4"/>
      <c r="N32" s="5"/>
      <c r="O32" s="9"/>
    </row>
    <row r="33" spans="1:15" ht="35.1" customHeight="1" x14ac:dyDescent="0.3">
      <c r="A33" s="10"/>
      <c r="B33" s="11"/>
      <c r="C33" s="11"/>
      <c r="D33" s="12"/>
      <c r="E33" s="12"/>
      <c r="F33" s="12"/>
      <c r="G33" s="12"/>
      <c r="H33" s="12"/>
      <c r="I33" s="11"/>
      <c r="J33" s="11"/>
      <c r="K33" s="12"/>
      <c r="L33" s="12"/>
      <c r="M33" s="11"/>
      <c r="N33" s="12"/>
      <c r="O33" s="13"/>
    </row>
    <row r="34" spans="1:15" ht="14.4" x14ac:dyDescent="0.3">
      <c r="N34" s="3"/>
      <c r="O34" s="3"/>
    </row>
  </sheetData>
  <mergeCells count="26">
    <mergeCell ref="F9:H9"/>
    <mergeCell ref="I9:I10"/>
    <mergeCell ref="K9:K10"/>
    <mergeCell ref="L9:L10"/>
    <mergeCell ref="O9:O10"/>
    <mergeCell ref="M9:M10"/>
    <mergeCell ref="N9:N10"/>
    <mergeCell ref="J9:J10"/>
    <mergeCell ref="A9:A10"/>
    <mergeCell ref="B9:B10"/>
    <mergeCell ref="C9:C10"/>
    <mergeCell ref="D9:D10"/>
    <mergeCell ref="E9:E10"/>
    <mergeCell ref="M1:O3"/>
    <mergeCell ref="A4:B7"/>
    <mergeCell ref="A8:D8"/>
    <mergeCell ref="A1:B3"/>
    <mergeCell ref="C4:L7"/>
    <mergeCell ref="C1:L1"/>
    <mergeCell ref="C2:L3"/>
    <mergeCell ref="K8:O8"/>
    <mergeCell ref="M4:O4"/>
    <mergeCell ref="M5:O5"/>
    <mergeCell ref="M6:O6"/>
    <mergeCell ref="M7:O7"/>
    <mergeCell ref="E8:J8"/>
  </mergeCells>
  <phoneticPr fontId="1" type="noConversion"/>
  <pageMargins left="0.70866141732283472" right="0.70866141732283472" top="0.74803149606299213" bottom="0.74803149606299213" header="0.31496062992125984" footer="0.31496062992125984"/>
  <pageSetup paperSize="5" scale="4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24D8-CC92-426E-BD79-44684B6503C3}">
  <sheetPr codeName="Hoja2"/>
  <dimension ref="B2:L21"/>
  <sheetViews>
    <sheetView workbookViewId="0">
      <selection activeCell="E23" sqref="E23"/>
    </sheetView>
  </sheetViews>
  <sheetFormatPr baseColWidth="10" defaultColWidth="8.88671875" defaultRowHeight="14.4" x14ac:dyDescent="0.3"/>
  <cols>
    <col min="2" max="2" width="17" customWidth="1"/>
  </cols>
  <sheetData>
    <row r="2" spans="2:12" ht="28.2" customHeight="1" x14ac:dyDescent="0.3"/>
    <row r="4" spans="2:12" x14ac:dyDescent="0.3">
      <c r="B4" s="113" t="s">
        <v>61</v>
      </c>
      <c r="C4" s="112" t="s">
        <v>62</v>
      </c>
      <c r="D4" s="112"/>
      <c r="E4" s="112"/>
      <c r="F4" s="112"/>
      <c r="G4" s="112"/>
      <c r="H4" s="112"/>
      <c r="I4" s="112"/>
      <c r="J4" s="112"/>
      <c r="K4" s="112"/>
      <c r="L4" s="112"/>
    </row>
    <row r="5" spans="2:12" x14ac:dyDescent="0.3">
      <c r="B5" s="113"/>
      <c r="C5" s="17" t="str">
        <f>'Ingreso Fisico Sensorial'!A11</f>
        <v>AFS-01</v>
      </c>
      <c r="D5" s="17" t="str">
        <f>'Ingreso Fisico Sensorial'!A12</f>
        <v>AFS-02</v>
      </c>
      <c r="E5" s="17" t="str">
        <f>'Ingreso Fisico Sensorial'!A13</f>
        <v>AFS-03</v>
      </c>
      <c r="F5" s="17" t="str">
        <f>'Ingreso Fisico Sensorial'!A14</f>
        <v>AFS-04</v>
      </c>
      <c r="G5" s="17" t="str">
        <f>'Ingreso Fisico Sensorial'!A15</f>
        <v>AFS-05</v>
      </c>
      <c r="H5" s="17" t="str">
        <f>'Ingreso Fisico Sensorial'!A16</f>
        <v>AFS-06</v>
      </c>
      <c r="I5" s="17">
        <f>'Ingreso Fisico Sensorial'!A17</f>
        <v>0</v>
      </c>
      <c r="J5" s="17">
        <f>'Ingreso Fisico Sensorial'!A18</f>
        <v>0</v>
      </c>
      <c r="K5" s="17">
        <f>'Ingreso Fisico Sensorial'!A19</f>
        <v>0</v>
      </c>
      <c r="L5" s="17">
        <f>'Ingreso Fisico Sensorial'!A20</f>
        <v>0</v>
      </c>
    </row>
    <row r="6" spans="2:12" x14ac:dyDescent="0.3">
      <c r="B6" s="18" t="s">
        <v>63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2:12" x14ac:dyDescent="0.3">
      <c r="B7" s="18" t="s">
        <v>64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2:12" x14ac:dyDescent="0.3">
      <c r="B8" s="18" t="s">
        <v>65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2" x14ac:dyDescent="0.3">
      <c r="B9" s="18" t="s">
        <v>66</v>
      </c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2:12" x14ac:dyDescent="0.3">
      <c r="B10" s="18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2:12" x14ac:dyDescent="0.3">
      <c r="B11" s="18" t="s">
        <v>68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2:12" x14ac:dyDescent="0.3">
      <c r="B12" s="18" t="s">
        <v>69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2:12" x14ac:dyDescent="0.3">
      <c r="B13" s="18" t="s">
        <v>70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2:12" x14ac:dyDescent="0.3">
      <c r="B14" s="18" t="s">
        <v>71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2:12" x14ac:dyDescent="0.3">
      <c r="B15" s="18" t="s">
        <v>72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2:12" x14ac:dyDescent="0.3">
      <c r="B16" s="18" t="s">
        <v>73</v>
      </c>
      <c r="C16" s="15">
        <v>10</v>
      </c>
      <c r="D16" s="15">
        <v>10</v>
      </c>
      <c r="E16" s="15">
        <v>10</v>
      </c>
      <c r="F16" s="15">
        <v>10</v>
      </c>
      <c r="G16" s="16">
        <v>10</v>
      </c>
      <c r="H16" s="15">
        <v>10</v>
      </c>
      <c r="I16" s="15">
        <v>10</v>
      </c>
      <c r="J16" s="15">
        <v>10</v>
      </c>
      <c r="K16" s="15">
        <v>10</v>
      </c>
      <c r="L16" s="15">
        <v>10</v>
      </c>
    </row>
    <row r="17" spans="2:12" x14ac:dyDescent="0.3">
      <c r="B17" s="18" t="s">
        <v>74</v>
      </c>
      <c r="C17" s="15">
        <f>SUM(C6:C15)</f>
        <v>0</v>
      </c>
      <c r="D17" s="15">
        <f t="shared" ref="D17:L17" si="0">SUM(D6:D15)</f>
        <v>0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5">
        <f t="shared" si="0"/>
        <v>0</v>
      </c>
      <c r="K17" s="15">
        <f t="shared" si="0"/>
        <v>0</v>
      </c>
      <c r="L17" s="15">
        <f t="shared" si="0"/>
        <v>0</v>
      </c>
    </row>
    <row r="18" spans="2:12" x14ac:dyDescent="0.3">
      <c r="G18" s="14"/>
    </row>
    <row r="19" spans="2:12" x14ac:dyDescent="0.3">
      <c r="G19" s="14"/>
    </row>
    <row r="20" spans="2:12" x14ac:dyDescent="0.3">
      <c r="G20" s="14"/>
    </row>
    <row r="21" spans="2:12" x14ac:dyDescent="0.3">
      <c r="G21" s="14"/>
    </row>
  </sheetData>
  <mergeCells count="2">
    <mergeCell ref="C4:L4"/>
    <mergeCell ref="B4:B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00AF-4EC5-4B19-850C-AF413E5D52EA}">
  <sheetPr codeName="Hoja3"/>
  <dimension ref="A1"/>
  <sheetViews>
    <sheetView workbookViewId="0">
      <selection activeCell="P22" sqref="P22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 </vt:lpstr>
      <vt:lpstr>Ingreso Tostión</vt:lpstr>
      <vt:lpstr>Registro de datos T</vt:lpstr>
      <vt:lpstr>Curva de Tostión</vt:lpstr>
      <vt:lpstr>Ingreso Fisico Sensorial</vt:lpstr>
      <vt:lpstr>Analisis de atributos FS</vt:lpstr>
      <vt:lpstr>Grafica de muestras 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Julio Mario Artunduaga Hurtado</cp:lastModifiedBy>
  <cp:revision/>
  <dcterms:created xsi:type="dcterms:W3CDTF">2020-02-13T20:26:46Z</dcterms:created>
  <dcterms:modified xsi:type="dcterms:W3CDTF">2023-06-21T20:47:56Z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2023-03-29T16:14:14Z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a3950e80-773e-45ff-94c6-a3c40c5abd5c</vt:lpwstr>
  </property>
  <property fmtid="{D5CDD505-2E9C-101B-9397-08002B2CF9AE}" pid="8" name="MSIP_Label_1299739c-ad3d-4908-806e-4d91151a6e13_ContentBits">
    <vt:lpwstr>0</vt:lpwstr>
  </property>
</Properties>
</file>