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Paula Andrea Páez\Documents\ENCC2\SGC\1. Procesos Estratégicos\1. Dirección Estratégica\3. Registros\"/>
    </mc:Choice>
  </mc:AlternateContent>
  <xr:revisionPtr revIDLastSave="0" documentId="13_ncr:1_{D866FB32-2671-4BC5-AA54-2C94435F2A3B}" xr6:coauthVersionLast="47" xr6:coauthVersionMax="47" xr10:uidLastSave="{00000000-0000-0000-0000-000000000000}"/>
  <bookViews>
    <workbookView xWindow="-108" yWindow="-108" windowWidth="23256" windowHeight="12456" tabRatio="775" activeTab="4" xr2:uid="{00000000-000D-0000-FFFF-FFFF00000000}"/>
  </bookViews>
  <sheets>
    <sheet name="Instrucciones" sheetId="7" r:id="rId1"/>
    <sheet name="Glosario" sheetId="10" r:id="rId2"/>
    <sheet name="Contexto Interno" sheetId="3" r:id="rId3"/>
    <sheet name="Contexto Externo" sheetId="4" r:id="rId4"/>
    <sheet name="DOFA" sheetId="5" r:id="rId5"/>
    <sheet name="Formulación Estratégica" sheetId="9" r:id="rId6"/>
    <sheet name="Hoja2" sheetId="8" state="hidden" r:id="rId7"/>
  </sheets>
  <externalReferences>
    <externalReference r:id="rId8"/>
  </externalReferences>
  <definedNames>
    <definedName name="_xlnm._FilterDatabase" localSheetId="2" hidden="1">'Contexto Interno'!$B$55:$H$64</definedName>
    <definedName name="_xlnm._FilterDatabase" localSheetId="1" hidden="1">Glosario!$B$4:$F$163</definedName>
    <definedName name="Amazonas">Hoja2!$A$3:$A$4</definedName>
    <definedName name="Antioquia">Hoja2!$B$3:$B$19</definedName>
    <definedName name="Arauca">Hoja2!$C$3:$C$4</definedName>
    <definedName name="Atlántico">Hoja2!$D$3:$D$7</definedName>
    <definedName name="Bolívar">Hoja2!$E$3:$E$7</definedName>
    <definedName name="Boyacá">Hoja2!$F$3:$F$7</definedName>
    <definedName name="Caldas">Hoja2!$G$3:$G$8</definedName>
    <definedName name="Caquetá">Hoja2!$H$3:$H$4</definedName>
    <definedName name="Casanare">Hoja2!$I$3:$I$4</definedName>
    <definedName name="Cauca">Hoja2!$J$3:$J$6</definedName>
    <definedName name="Cesar">Hoja2!$K$3:$K$6</definedName>
    <definedName name="Chocó">Hoja2!$L$3:$L$4</definedName>
    <definedName name="Córdoba">Hoja2!$M$3:$M$5</definedName>
    <definedName name="Cundinamarca">Hoja2!$N$3:$N$9</definedName>
    <definedName name="Dirección_General">Hoja2!$O$3:$O$15</definedName>
    <definedName name="Distrito_Capital">Hoja2!$P$3:$P$18</definedName>
    <definedName name="Guainía">Hoja2!$Q$3:$Q$4</definedName>
    <definedName name="Guajira">Hoja2!$R$3:$R$5</definedName>
    <definedName name="Guaviare">Hoja2!$S$3:$S$4</definedName>
    <definedName name="Huila">Hoja2!$T$3:$T$8</definedName>
    <definedName name="Magdalena">Hoja2!$U$3:$U$5</definedName>
    <definedName name="Meta">Hoja2!$V$3:$V$5</definedName>
    <definedName name="Nariño">Hoja2!$W$3:$W$6</definedName>
    <definedName name="Norte_de_Santander">Hoja2!$X$3:$X$5</definedName>
    <definedName name="Putumayo">Hoja2!$Y$3:$Y$4</definedName>
    <definedName name="Quindío">Hoja2!$Z$3:$Z$6</definedName>
    <definedName name="Regional">[1]Hoja2!$A$2:$AH$2</definedName>
    <definedName name="Regionales">Hoja2!$A$2:$AH$2</definedName>
    <definedName name="Risaralda">Hoja2!$AA$3:$AA$6</definedName>
    <definedName name="San_Andrés">Hoja2!$AB$3:$AB$4</definedName>
    <definedName name="Santander">Hoja2!$AC$3:$AC$11</definedName>
    <definedName name="Sucre">Hoja2!$AD$3:$AD$4</definedName>
    <definedName name="Tolima">Hoja2!$AE$3:$AE$6</definedName>
    <definedName name="Valle">Hoja2!$AF$3:$AF$13</definedName>
    <definedName name="Vaupés">Hoja2!$AG$3:$AG$4</definedName>
    <definedName name="Vichada">Hoja2!$AH$3:$AH$4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5" l="1"/>
  <c r="G19" i="5"/>
  <c r="G17" i="5"/>
  <c r="G15" i="5"/>
  <c r="G14" i="5"/>
  <c r="G13" i="5"/>
  <c r="G12" i="5"/>
  <c r="K33" i="5"/>
  <c r="K32" i="5"/>
  <c r="K31" i="5"/>
  <c r="K30" i="5"/>
  <c r="G30" i="5"/>
  <c r="K26" i="5"/>
  <c r="K25" i="5"/>
  <c r="K24" i="5"/>
  <c r="K23" i="5"/>
  <c r="K22" i="5"/>
  <c r="K21" i="5"/>
  <c r="K20" i="5"/>
  <c r="K18" i="5"/>
  <c r="K19" i="5"/>
  <c r="K17" i="5"/>
  <c r="K16" i="5"/>
  <c r="K15" i="5"/>
  <c r="K14" i="5"/>
  <c r="K12" i="5"/>
  <c r="K13" i="5"/>
  <c r="K11" i="5"/>
  <c r="G18" i="5"/>
  <c r="G11" i="5"/>
  <c r="G25" i="3"/>
  <c r="G63" i="3"/>
  <c r="G56" i="3"/>
  <c r="G27" i="3"/>
  <c r="L140" i="4"/>
  <c r="L141" i="4"/>
  <c r="L142" i="4"/>
  <c r="L143" i="4"/>
  <c r="L144" i="4"/>
  <c r="K140" i="4"/>
  <c r="K141" i="4"/>
  <c r="K142" i="4"/>
  <c r="K143" i="4"/>
  <c r="K144" i="4"/>
  <c r="J140" i="4"/>
  <c r="J141" i="4"/>
  <c r="J142" i="4"/>
  <c r="J143" i="4"/>
  <c r="J144" i="4"/>
  <c r="L139" i="4"/>
  <c r="K139" i="4"/>
  <c r="J139" i="4"/>
  <c r="G140" i="4"/>
  <c r="G141" i="4"/>
  <c r="G142" i="4"/>
  <c r="G143" i="4"/>
  <c r="G144"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G24" i="4"/>
  <c r="G26" i="4"/>
  <c r="G29" i="4"/>
  <c r="G30" i="4"/>
  <c r="G31" i="4"/>
  <c r="G32" i="4"/>
  <c r="G34" i="4"/>
  <c r="G36" i="4"/>
  <c r="G38" i="4"/>
  <c r="G40" i="4"/>
  <c r="G42" i="4"/>
  <c r="G43" i="4"/>
  <c r="G44" i="4"/>
  <c r="G45" i="4"/>
  <c r="G48" i="4"/>
  <c r="G51" i="4"/>
  <c r="L155" i="3"/>
  <c r="L156" i="3"/>
  <c r="L158" i="3"/>
  <c r="L159" i="3"/>
  <c r="K155" i="3"/>
  <c r="K156" i="3"/>
  <c r="K158" i="3"/>
  <c r="K159" i="3"/>
  <c r="J155" i="3"/>
  <c r="J156" i="3"/>
  <c r="J158" i="3"/>
  <c r="M158" i="3" s="1"/>
  <c r="J159" i="3"/>
  <c r="M159" i="3" s="1"/>
  <c r="L154" i="3"/>
  <c r="K154" i="3"/>
  <c r="J154" i="3"/>
  <c r="G155" i="3"/>
  <c r="G156" i="3"/>
  <c r="G158" i="3"/>
  <c r="G159" i="3"/>
  <c r="G97" i="3"/>
  <c r="G98" i="3"/>
  <c r="G99" i="3"/>
  <c r="L95" i="3"/>
  <c r="L96" i="3"/>
  <c r="L97" i="3"/>
  <c r="L98" i="3"/>
  <c r="L99" i="3"/>
  <c r="K95" i="3"/>
  <c r="K96" i="3"/>
  <c r="K97" i="3"/>
  <c r="K98" i="3"/>
  <c r="K99" i="3"/>
  <c r="J95" i="3"/>
  <c r="J96" i="3"/>
  <c r="J97" i="3"/>
  <c r="J98" i="3"/>
  <c r="J99" i="3"/>
  <c r="J100" i="3"/>
  <c r="L71" i="3"/>
  <c r="L72" i="3"/>
  <c r="L73" i="3"/>
  <c r="L74" i="3"/>
  <c r="L75" i="3"/>
  <c r="L76" i="3"/>
  <c r="L77" i="3"/>
  <c r="L78" i="3"/>
  <c r="L79" i="3"/>
  <c r="L80" i="3"/>
  <c r="L81" i="3"/>
  <c r="L82" i="3"/>
  <c r="L83" i="3"/>
  <c r="L84" i="3"/>
  <c r="L85" i="3"/>
  <c r="L86" i="3"/>
  <c r="L87" i="3"/>
  <c r="L88" i="3"/>
  <c r="K71" i="3"/>
  <c r="K72" i="3"/>
  <c r="K73" i="3"/>
  <c r="K74" i="3"/>
  <c r="K75" i="3"/>
  <c r="K76" i="3"/>
  <c r="K77" i="3"/>
  <c r="K78" i="3"/>
  <c r="K79" i="3"/>
  <c r="K80" i="3"/>
  <c r="K81" i="3"/>
  <c r="K82" i="3"/>
  <c r="K83" i="3"/>
  <c r="K84" i="3"/>
  <c r="K85" i="3"/>
  <c r="K86" i="3"/>
  <c r="K87" i="3"/>
  <c r="K88" i="3"/>
  <c r="J71" i="3"/>
  <c r="J72" i="3"/>
  <c r="J73" i="3"/>
  <c r="J74" i="3"/>
  <c r="J75" i="3"/>
  <c r="J76" i="3"/>
  <c r="J77" i="3"/>
  <c r="J78" i="3"/>
  <c r="J79" i="3"/>
  <c r="J80" i="3"/>
  <c r="J81" i="3"/>
  <c r="J82" i="3"/>
  <c r="J83" i="3"/>
  <c r="J84" i="3"/>
  <c r="J85" i="3"/>
  <c r="J86" i="3"/>
  <c r="J87" i="3"/>
  <c r="J88" i="3"/>
  <c r="J94" i="3"/>
  <c r="G71" i="3"/>
  <c r="G75" i="3"/>
  <c r="G78" i="3"/>
  <c r="G83" i="3"/>
  <c r="G85" i="3"/>
  <c r="M65" i="3"/>
  <c r="L61" i="3"/>
  <c r="L62" i="3"/>
  <c r="L63" i="3"/>
  <c r="L64" i="3"/>
  <c r="K61" i="3"/>
  <c r="K62" i="3"/>
  <c r="K63" i="3"/>
  <c r="K64" i="3"/>
  <c r="J61" i="3"/>
  <c r="M61" i="3" s="1"/>
  <c r="G61" i="3" s="1"/>
  <c r="J62" i="3"/>
  <c r="J63" i="3"/>
  <c r="M63" i="3" s="1"/>
  <c r="J64" i="3"/>
  <c r="L45" i="3"/>
  <c r="L46" i="3"/>
  <c r="L47" i="3"/>
  <c r="L48" i="3"/>
  <c r="L49" i="3"/>
  <c r="L50" i="3"/>
  <c r="K45" i="3"/>
  <c r="K46" i="3"/>
  <c r="K47" i="3"/>
  <c r="K48" i="3"/>
  <c r="K49" i="3"/>
  <c r="K50" i="3"/>
  <c r="J45" i="3"/>
  <c r="J46" i="3"/>
  <c r="J47" i="3"/>
  <c r="J48" i="3"/>
  <c r="J49" i="3"/>
  <c r="J50" i="3"/>
  <c r="L26" i="3"/>
  <c r="L27" i="3"/>
  <c r="L28" i="3"/>
  <c r="L29" i="3"/>
  <c r="L30" i="3"/>
  <c r="L31" i="3"/>
  <c r="L32" i="3"/>
  <c r="L33" i="3"/>
  <c r="L34" i="3"/>
  <c r="L35" i="3"/>
  <c r="L36" i="3"/>
  <c r="L37" i="3"/>
  <c r="L38" i="3"/>
  <c r="K26" i="3"/>
  <c r="K27" i="3"/>
  <c r="K28" i="3"/>
  <c r="K29" i="3"/>
  <c r="K30" i="3"/>
  <c r="K31" i="3"/>
  <c r="K32" i="3"/>
  <c r="K33" i="3"/>
  <c r="K34" i="3"/>
  <c r="K35" i="3"/>
  <c r="K36" i="3"/>
  <c r="K37" i="3"/>
  <c r="K38" i="3"/>
  <c r="J27" i="3"/>
  <c r="J28" i="3"/>
  <c r="J29" i="3"/>
  <c r="J30" i="3"/>
  <c r="J31" i="3"/>
  <c r="J32" i="3"/>
  <c r="J33" i="3"/>
  <c r="J34" i="3"/>
  <c r="J35" i="3"/>
  <c r="J36" i="3"/>
  <c r="J37" i="3"/>
  <c r="J38" i="3"/>
  <c r="J26" i="3"/>
  <c r="J25" i="3"/>
  <c r="M62" i="3" l="1"/>
  <c r="G62" i="3" s="1"/>
  <c r="M49" i="3"/>
  <c r="G49" i="3" s="1"/>
  <c r="M47" i="3"/>
  <c r="G47" i="3" s="1"/>
  <c r="M45" i="3"/>
  <c r="M36" i="3"/>
  <c r="G36" i="3" s="1"/>
  <c r="M32" i="3"/>
  <c r="G32" i="3" s="1"/>
  <c r="M28" i="3"/>
  <c r="G28" i="3" s="1"/>
  <c r="M144" i="4"/>
  <c r="M140" i="4"/>
  <c r="M141" i="4"/>
  <c r="M49" i="4"/>
  <c r="G49" i="4" s="1"/>
  <c r="M45" i="4"/>
  <c r="M41" i="4"/>
  <c r="G41" i="4" s="1"/>
  <c r="M37" i="4"/>
  <c r="G37" i="4" s="1"/>
  <c r="M33" i="4"/>
  <c r="G33" i="4" s="1"/>
  <c r="M29" i="4"/>
  <c r="M25" i="4"/>
  <c r="G25" i="4" s="1"/>
  <c r="M51" i="4"/>
  <c r="M47" i="4"/>
  <c r="G47" i="4" s="1"/>
  <c r="M43" i="4"/>
  <c r="M39" i="4"/>
  <c r="G39" i="4" s="1"/>
  <c r="M35" i="4"/>
  <c r="G35" i="4" s="1"/>
  <c r="M31" i="4"/>
  <c r="M27" i="4"/>
  <c r="G27" i="4" s="1"/>
  <c r="M23" i="4"/>
  <c r="G23" i="4" s="1"/>
  <c r="M143" i="4"/>
  <c r="M52" i="4"/>
  <c r="G52" i="4" s="1"/>
  <c r="M48" i="4"/>
  <c r="M44" i="4"/>
  <c r="M40" i="4"/>
  <c r="M36" i="4"/>
  <c r="M32" i="4"/>
  <c r="M28" i="4"/>
  <c r="G28" i="4" s="1"/>
  <c r="M24" i="4"/>
  <c r="M50" i="4"/>
  <c r="G50" i="4" s="1"/>
  <c r="M46" i="4"/>
  <c r="G46" i="4" s="1"/>
  <c r="M42" i="4"/>
  <c r="M38" i="4"/>
  <c r="M34" i="4"/>
  <c r="M30" i="4"/>
  <c r="M26" i="4"/>
  <c r="M142" i="4"/>
  <c r="M37" i="3"/>
  <c r="G37" i="3" s="1"/>
  <c r="M33" i="3"/>
  <c r="G33" i="3" s="1"/>
  <c r="M29" i="3"/>
  <c r="G29" i="3" s="1"/>
  <c r="M64" i="3"/>
  <c r="G64" i="3" s="1"/>
  <c r="M88" i="3"/>
  <c r="G88" i="3" s="1"/>
  <c r="M84" i="3"/>
  <c r="G84" i="3" s="1"/>
  <c r="M80" i="3"/>
  <c r="G80" i="3" s="1"/>
  <c r="M76" i="3"/>
  <c r="G76" i="3" s="1"/>
  <c r="M72" i="3"/>
  <c r="G72" i="3" s="1"/>
  <c r="M86" i="3"/>
  <c r="G86" i="3" s="1"/>
  <c r="M82" i="3"/>
  <c r="G82" i="3" s="1"/>
  <c r="M78" i="3"/>
  <c r="M74" i="3"/>
  <c r="G74" i="3" s="1"/>
  <c r="M26" i="3"/>
  <c r="G26" i="3" s="1"/>
  <c r="M38" i="3"/>
  <c r="G38" i="3" s="1"/>
  <c r="M34" i="3"/>
  <c r="G34" i="3" s="1"/>
  <c r="M30" i="3"/>
  <c r="G30" i="3" s="1"/>
  <c r="M35" i="3"/>
  <c r="G35" i="3" s="1"/>
  <c r="M31" i="3"/>
  <c r="G31" i="3" s="1"/>
  <c r="M27" i="3"/>
  <c r="M85" i="3"/>
  <c r="M81" i="3"/>
  <c r="G81" i="3" s="1"/>
  <c r="M77" i="3"/>
  <c r="G77" i="3" s="1"/>
  <c r="M73" i="3"/>
  <c r="G73" i="3" s="1"/>
  <c r="M87" i="3"/>
  <c r="G87" i="3" s="1"/>
  <c r="M83" i="3"/>
  <c r="M79" i="3"/>
  <c r="G79" i="3" s="1"/>
  <c r="M75" i="3"/>
  <c r="M71" i="3"/>
  <c r="M155" i="3"/>
  <c r="M156" i="3"/>
  <c r="M50" i="3"/>
  <c r="G50" i="3" s="1"/>
  <c r="M46" i="3"/>
  <c r="G46" i="3" s="1"/>
  <c r="M48" i="3"/>
  <c r="G48" i="3" s="1"/>
  <c r="M97" i="3"/>
  <c r="M154" i="3"/>
  <c r="M139" i="4"/>
  <c r="M99" i="3"/>
  <c r="M95" i="3"/>
  <c r="G95" i="3" s="1"/>
  <c r="M98" i="3"/>
  <c r="M96" i="3"/>
  <c r="G96" i="3" s="1"/>
  <c r="G139" i="4" l="1"/>
  <c r="G154" i="3"/>
  <c r="K133" i="4"/>
  <c r="L133" i="4"/>
  <c r="K134" i="4"/>
  <c r="L134" i="4"/>
  <c r="K135" i="4"/>
  <c r="L135" i="4"/>
  <c r="J134" i="4"/>
  <c r="J135" i="4"/>
  <c r="K122" i="4"/>
  <c r="L122" i="4"/>
  <c r="K123" i="4"/>
  <c r="L123" i="4"/>
  <c r="K124" i="4"/>
  <c r="L124" i="4"/>
  <c r="K125" i="4"/>
  <c r="L125" i="4"/>
  <c r="K126" i="4"/>
  <c r="L126" i="4"/>
  <c r="J122" i="4"/>
  <c r="M122" i="4" s="1"/>
  <c r="J123" i="4"/>
  <c r="J124" i="4"/>
  <c r="J125" i="4"/>
  <c r="J126" i="4"/>
  <c r="G122" i="4"/>
  <c r="G125" i="4"/>
  <c r="G126" i="4"/>
  <c r="K99" i="4"/>
  <c r="L99" i="4"/>
  <c r="K100" i="4"/>
  <c r="L100" i="4"/>
  <c r="K101" i="4"/>
  <c r="L101" i="4"/>
  <c r="K102" i="4"/>
  <c r="L102" i="4"/>
  <c r="K103" i="4"/>
  <c r="L103" i="4"/>
  <c r="K104" i="4"/>
  <c r="L104" i="4"/>
  <c r="K105" i="4"/>
  <c r="L105" i="4"/>
  <c r="K106" i="4"/>
  <c r="L106" i="4"/>
  <c r="K107" i="4"/>
  <c r="L107" i="4"/>
  <c r="K108" i="4"/>
  <c r="L108" i="4"/>
  <c r="K109" i="4"/>
  <c r="L109" i="4"/>
  <c r="K110" i="4"/>
  <c r="L110" i="4"/>
  <c r="K111" i="4"/>
  <c r="L111" i="4"/>
  <c r="K112" i="4"/>
  <c r="L112" i="4"/>
  <c r="K113" i="4"/>
  <c r="L113" i="4"/>
  <c r="K114" i="4"/>
  <c r="L114" i="4"/>
  <c r="K115" i="4"/>
  <c r="L115" i="4"/>
  <c r="J100" i="4"/>
  <c r="J101" i="4"/>
  <c r="J102" i="4"/>
  <c r="J103" i="4"/>
  <c r="M103" i="4" s="1"/>
  <c r="J104" i="4"/>
  <c r="M104" i="4" s="1"/>
  <c r="J105" i="4"/>
  <c r="J106" i="4"/>
  <c r="J107" i="4"/>
  <c r="M107" i="4" s="1"/>
  <c r="J108" i="4"/>
  <c r="J109" i="4"/>
  <c r="J110" i="4"/>
  <c r="J111" i="4"/>
  <c r="M111" i="4" s="1"/>
  <c r="J112" i="4"/>
  <c r="J113" i="4"/>
  <c r="J114" i="4"/>
  <c r="J115" i="4"/>
  <c r="M115" i="4" s="1"/>
  <c r="G101" i="4"/>
  <c r="G102" i="4"/>
  <c r="G103" i="4"/>
  <c r="G104" i="4"/>
  <c r="G106" i="4"/>
  <c r="G107" i="4"/>
  <c r="G108" i="4"/>
  <c r="G110" i="4"/>
  <c r="G111" i="4"/>
  <c r="G113" i="4"/>
  <c r="G115" i="4"/>
  <c r="K74" i="4"/>
  <c r="L74" i="4"/>
  <c r="K75" i="4"/>
  <c r="L75" i="4"/>
  <c r="K76" i="4"/>
  <c r="L76" i="4"/>
  <c r="K77" i="4"/>
  <c r="L77" i="4"/>
  <c r="K78" i="4"/>
  <c r="L78" i="4"/>
  <c r="K79" i="4"/>
  <c r="L79" i="4"/>
  <c r="K80" i="4"/>
  <c r="L80" i="4"/>
  <c r="K81" i="4"/>
  <c r="L81" i="4"/>
  <c r="K82" i="4"/>
  <c r="L82" i="4"/>
  <c r="K83" i="4"/>
  <c r="L83" i="4"/>
  <c r="K84" i="4"/>
  <c r="L84" i="4"/>
  <c r="K85" i="4"/>
  <c r="L85" i="4"/>
  <c r="K86" i="4"/>
  <c r="L86" i="4"/>
  <c r="K87" i="4"/>
  <c r="L87" i="4"/>
  <c r="K88" i="4"/>
  <c r="L88" i="4"/>
  <c r="K89" i="4"/>
  <c r="L89" i="4"/>
  <c r="K90" i="4"/>
  <c r="L90" i="4"/>
  <c r="K91" i="4"/>
  <c r="L91" i="4"/>
  <c r="K92" i="4"/>
  <c r="L92" i="4"/>
  <c r="J75" i="4"/>
  <c r="J76" i="4"/>
  <c r="J77" i="4"/>
  <c r="J78" i="4"/>
  <c r="M78" i="4" s="1"/>
  <c r="J79" i="4"/>
  <c r="J80" i="4"/>
  <c r="J81" i="4"/>
  <c r="J82" i="4"/>
  <c r="M82" i="4" s="1"/>
  <c r="J83" i="4"/>
  <c r="J84" i="4"/>
  <c r="J85" i="4"/>
  <c r="J86" i="4"/>
  <c r="J87" i="4"/>
  <c r="J88" i="4"/>
  <c r="J89" i="4"/>
  <c r="J90" i="4"/>
  <c r="M90" i="4" s="1"/>
  <c r="J91" i="4"/>
  <c r="J92" i="4"/>
  <c r="G75" i="4"/>
  <c r="G76" i="4"/>
  <c r="G78" i="4"/>
  <c r="G79" i="4"/>
  <c r="G80" i="4"/>
  <c r="G81" i="4"/>
  <c r="G82" i="4"/>
  <c r="G83" i="4"/>
  <c r="G84" i="4"/>
  <c r="G85" i="4"/>
  <c r="G88" i="4"/>
  <c r="G89" i="4"/>
  <c r="G90" i="4"/>
  <c r="G92" i="4"/>
  <c r="K59" i="4"/>
  <c r="L59" i="4"/>
  <c r="K60" i="4"/>
  <c r="L60" i="4"/>
  <c r="K61" i="4"/>
  <c r="L61" i="4"/>
  <c r="K62" i="4"/>
  <c r="L62" i="4"/>
  <c r="K63" i="4"/>
  <c r="L63" i="4"/>
  <c r="K64" i="4"/>
  <c r="L64" i="4"/>
  <c r="K65" i="4"/>
  <c r="L65" i="4"/>
  <c r="K66" i="4"/>
  <c r="L66" i="4"/>
  <c r="K67" i="4"/>
  <c r="L67" i="4"/>
  <c r="K68" i="4"/>
  <c r="L68" i="4"/>
  <c r="J60" i="4"/>
  <c r="J61" i="4"/>
  <c r="J62" i="4"/>
  <c r="J63" i="4"/>
  <c r="J64" i="4"/>
  <c r="J65" i="4"/>
  <c r="J66" i="4"/>
  <c r="J67" i="4"/>
  <c r="J68" i="4"/>
  <c r="G62" i="4"/>
  <c r="G63" i="4"/>
  <c r="G65" i="4"/>
  <c r="G68" i="4"/>
  <c r="K22" i="4"/>
  <c r="L22" i="4"/>
  <c r="K146" i="3"/>
  <c r="L146" i="3"/>
  <c r="K147" i="3"/>
  <c r="L147" i="3"/>
  <c r="K148" i="3"/>
  <c r="L148" i="3"/>
  <c r="K149" i="3"/>
  <c r="L149" i="3"/>
  <c r="K150" i="3"/>
  <c r="L150" i="3"/>
  <c r="J147" i="3"/>
  <c r="M147" i="3" s="1"/>
  <c r="J148" i="3"/>
  <c r="J149" i="3"/>
  <c r="J150" i="3"/>
  <c r="J146" i="3"/>
  <c r="G148" i="3"/>
  <c r="G149" i="3"/>
  <c r="G150" i="3"/>
  <c r="G146" i="3"/>
  <c r="K126" i="3"/>
  <c r="L126" i="3"/>
  <c r="K127" i="3"/>
  <c r="L127" i="3"/>
  <c r="M127" i="3" s="1"/>
  <c r="K128" i="3"/>
  <c r="L128" i="3"/>
  <c r="J127" i="3"/>
  <c r="J128" i="3"/>
  <c r="M128" i="3" s="1"/>
  <c r="G127" i="3"/>
  <c r="K106" i="3"/>
  <c r="L106" i="3"/>
  <c r="K107" i="3"/>
  <c r="L107" i="3"/>
  <c r="K108" i="3"/>
  <c r="L108" i="3"/>
  <c r="K109" i="3"/>
  <c r="L109" i="3"/>
  <c r="K110" i="3"/>
  <c r="L110" i="3"/>
  <c r="K111" i="3"/>
  <c r="M111" i="3" s="1"/>
  <c r="L111" i="3"/>
  <c r="J107" i="3"/>
  <c r="J108" i="3"/>
  <c r="J109" i="3"/>
  <c r="M109" i="3" s="1"/>
  <c r="J110" i="3"/>
  <c r="J111" i="3"/>
  <c r="G109" i="3"/>
  <c r="G111" i="3"/>
  <c r="K94" i="3"/>
  <c r="L94" i="3"/>
  <c r="K100" i="3"/>
  <c r="L100" i="3"/>
  <c r="K70" i="3"/>
  <c r="L70" i="3"/>
  <c r="K56" i="3"/>
  <c r="L56" i="3"/>
  <c r="K57" i="3"/>
  <c r="L57" i="3"/>
  <c r="K58" i="3"/>
  <c r="L58" i="3"/>
  <c r="K59" i="3"/>
  <c r="L59" i="3"/>
  <c r="K60" i="3"/>
  <c r="L60" i="3"/>
  <c r="J56" i="3"/>
  <c r="J57" i="3"/>
  <c r="J58" i="3"/>
  <c r="J59" i="3"/>
  <c r="J60" i="3"/>
  <c r="M134" i="4"/>
  <c r="G134" i="4" s="1"/>
  <c r="M86" i="4"/>
  <c r="G86" i="4" s="1"/>
  <c r="M124" i="4"/>
  <c r="G124" i="4" s="1"/>
  <c r="G147" i="3"/>
  <c r="M146" i="3"/>
  <c r="J133" i="4"/>
  <c r="G74" i="4"/>
  <c r="J139" i="3"/>
  <c r="L139" i="3"/>
  <c r="K139" i="3"/>
  <c r="K129" i="3"/>
  <c r="L129" i="3"/>
  <c r="K136" i="3"/>
  <c r="L136" i="3"/>
  <c r="K137" i="3"/>
  <c r="L137" i="3"/>
  <c r="K138" i="3"/>
  <c r="L138" i="3"/>
  <c r="K140" i="3"/>
  <c r="L140" i="3"/>
  <c r="K141" i="3"/>
  <c r="L141" i="3"/>
  <c r="J136" i="3"/>
  <c r="J137" i="3"/>
  <c r="J138" i="3"/>
  <c r="J140" i="3"/>
  <c r="J141" i="3"/>
  <c r="K117" i="3"/>
  <c r="L117" i="3"/>
  <c r="K118" i="3"/>
  <c r="L118" i="3"/>
  <c r="K119" i="3"/>
  <c r="L119" i="3"/>
  <c r="K120" i="3"/>
  <c r="M120" i="3" s="1"/>
  <c r="G120" i="3" s="1"/>
  <c r="L120" i="3"/>
  <c r="K121" i="3"/>
  <c r="L121" i="3"/>
  <c r="K122" i="3"/>
  <c r="L122" i="3"/>
  <c r="K123" i="3"/>
  <c r="L123" i="3"/>
  <c r="K124" i="3"/>
  <c r="M124" i="3" s="1"/>
  <c r="G124" i="3" s="1"/>
  <c r="L124" i="3"/>
  <c r="K125" i="3"/>
  <c r="L125" i="3"/>
  <c r="J118" i="3"/>
  <c r="J119" i="3"/>
  <c r="J120" i="3"/>
  <c r="J121" i="3"/>
  <c r="M121" i="3" s="1"/>
  <c r="G121" i="3" s="1"/>
  <c r="J122" i="3"/>
  <c r="J123" i="3"/>
  <c r="J124" i="3"/>
  <c r="J125" i="3"/>
  <c r="M125" i="3" s="1"/>
  <c r="J126" i="3"/>
  <c r="J129" i="3"/>
  <c r="G125" i="3"/>
  <c r="G128" i="3"/>
  <c r="J44" i="3"/>
  <c r="K44" i="3"/>
  <c r="L44" i="3"/>
  <c r="K25" i="3"/>
  <c r="L25" i="3"/>
  <c r="J99" i="4"/>
  <c r="J74" i="4"/>
  <c r="J59" i="4"/>
  <c r="J22" i="4"/>
  <c r="J117" i="3"/>
  <c r="J106" i="3"/>
  <c r="J70" i="3"/>
  <c r="M135" i="4" l="1"/>
  <c r="G135" i="4" s="1"/>
  <c r="M112" i="4"/>
  <c r="G112" i="4" s="1"/>
  <c r="M100" i="4"/>
  <c r="G100" i="4" s="1"/>
  <c r="M137" i="3"/>
  <c r="G137" i="3" s="1"/>
  <c r="M136" i="3"/>
  <c r="G136" i="3" s="1"/>
  <c r="M138" i="3"/>
  <c r="G138" i="3" s="1"/>
  <c r="M141" i="3"/>
  <c r="G141" i="3" s="1"/>
  <c r="M129" i="3"/>
  <c r="G129" i="3" s="1"/>
  <c r="M123" i="3"/>
  <c r="G123" i="3" s="1"/>
  <c r="M122" i="3"/>
  <c r="G122" i="3" s="1"/>
  <c r="M126" i="3"/>
  <c r="G126" i="3" s="1"/>
  <c r="M119" i="3"/>
  <c r="G119" i="3" s="1"/>
  <c r="M118" i="3"/>
  <c r="G118" i="3" s="1"/>
  <c r="M117" i="3"/>
  <c r="G117" i="3" s="1"/>
  <c r="M110" i="3"/>
  <c r="G110" i="3" s="1"/>
  <c r="M94" i="3"/>
  <c r="G94" i="3" s="1"/>
  <c r="M60" i="3"/>
  <c r="G60" i="3" s="1"/>
  <c r="M56" i="3"/>
  <c r="M44" i="3"/>
  <c r="G44" i="3" s="1"/>
  <c r="M25" i="3"/>
  <c r="M123" i="4"/>
  <c r="G123" i="4" s="1"/>
  <c r="M108" i="4"/>
  <c r="M110" i="4"/>
  <c r="M125" i="4"/>
  <c r="M126" i="4"/>
  <c r="M66" i="4"/>
  <c r="G66" i="4" s="1"/>
  <c r="M22" i="4"/>
  <c r="G22" i="4" s="1"/>
  <c r="M92" i="4"/>
  <c r="M88" i="4"/>
  <c r="M84" i="4"/>
  <c r="M80" i="4"/>
  <c r="M76" i="4"/>
  <c r="M85" i="4"/>
  <c r="M83" i="4"/>
  <c r="M81" i="4"/>
  <c r="M75" i="4"/>
  <c r="M101" i="4"/>
  <c r="M74" i="4"/>
  <c r="M114" i="4"/>
  <c r="G114" i="4" s="1"/>
  <c r="M106" i="4"/>
  <c r="M102" i="4"/>
  <c r="M67" i="4"/>
  <c r="G67" i="4" s="1"/>
  <c r="M63" i="4"/>
  <c r="M107" i="3"/>
  <c r="G107" i="3" s="1"/>
  <c r="M149" i="3"/>
  <c r="M140" i="3"/>
  <c r="G140" i="3" s="1"/>
  <c r="M139" i="3"/>
  <c r="G139" i="3" s="1"/>
  <c r="M70" i="3"/>
  <c r="G70" i="3" s="1"/>
  <c r="M108" i="3"/>
  <c r="G108" i="3" s="1"/>
  <c r="M106" i="3"/>
  <c r="G106" i="3" s="1"/>
  <c r="M150" i="3"/>
  <c r="M148" i="3"/>
  <c r="M58" i="3"/>
  <c r="G58" i="3" s="1"/>
  <c r="M77" i="4"/>
  <c r="G77" i="4" s="1"/>
  <c r="M113" i="4"/>
  <c r="M60" i="4"/>
  <c r="G60" i="4" s="1"/>
  <c r="M68" i="4"/>
  <c r="M65" i="4"/>
  <c r="M62" i="4"/>
  <c r="M64" i="4"/>
  <c r="G64" i="4" s="1"/>
  <c r="M100" i="3"/>
  <c r="G100" i="3" s="1"/>
  <c r="M59" i="3"/>
  <c r="G59" i="3" s="1"/>
  <c r="M57" i="3"/>
  <c r="G57" i="3" s="1"/>
  <c r="M61" i="4"/>
  <c r="G61" i="4" s="1"/>
  <c r="M91" i="4"/>
  <c r="G91" i="4" s="1"/>
  <c r="M87" i="4"/>
  <c r="G87" i="4" s="1"/>
  <c r="M79" i="4"/>
  <c r="M89" i="4"/>
  <c r="M109" i="4"/>
  <c r="G109" i="4" s="1"/>
  <c r="M105" i="4"/>
  <c r="G105" i="4" s="1"/>
  <c r="M133" i="4"/>
  <c r="G133" i="4" s="1"/>
  <c r="M99" i="4"/>
  <c r="G99" i="4" s="1"/>
  <c r="M59" i="4"/>
  <c r="G5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Diego Fernando Forero Trivino</author>
  </authors>
  <commentList>
    <comment ref="J23" authorId="0" shapeId="0" xr:uid="{00000000-0006-0000-0600-000001000000}">
      <text>
        <r>
          <rPr>
            <b/>
            <sz val="15"/>
            <color indexed="81"/>
            <rFont val="Tahoma"/>
            <family val="2"/>
          </rPr>
          <t>Diego Fernando Forero Trivino:</t>
        </r>
        <r>
          <rPr>
            <sz val="15"/>
            <color indexed="81"/>
            <rFont val="Tahoma"/>
            <family val="2"/>
          </rPr>
          <t xml:space="preserve">
</t>
        </r>
        <r>
          <rPr>
            <b/>
            <sz val="15"/>
            <color indexed="81"/>
            <rFont val="Tahoma"/>
            <family val="2"/>
          </rPr>
          <t>(Estrategias proactivas)</t>
        </r>
        <r>
          <rPr>
            <sz val="15"/>
            <color indexed="81"/>
            <rFont val="Tahoma"/>
            <family val="2"/>
          </rPr>
          <t xml:space="preserve">
Usan las fortalezas internas de la institución para aprovechar la ventaja de las oportunidades externas.
</t>
        </r>
      </text>
    </comment>
    <comment ref="N23" authorId="0" shapeId="0" xr:uid="{00000000-0006-0000-0600-000002000000}">
      <text>
        <r>
          <rPr>
            <b/>
            <sz val="15"/>
            <color indexed="81"/>
            <rFont val="Tahoma"/>
            <family val="2"/>
          </rPr>
          <t>Diego Fernando Forero Trivino:</t>
        </r>
        <r>
          <rPr>
            <sz val="15"/>
            <color indexed="81"/>
            <rFont val="Tahoma"/>
            <family val="2"/>
          </rPr>
          <t xml:space="preserve">
</t>
        </r>
        <r>
          <rPr>
            <b/>
            <sz val="15"/>
            <color indexed="81"/>
            <rFont val="Tahoma"/>
            <family val="2"/>
          </rPr>
          <t>(Estrategias para mitigar los riesgos)</t>
        </r>
        <r>
          <rPr>
            <sz val="15"/>
            <color indexed="81"/>
            <rFont val="Tahoma"/>
            <family val="2"/>
          </rPr>
          <t xml:space="preserve">
Aprovechan las fortalezas de la organización para evitar o disminuir las repercusiones de las amenazas externas. Esto no quiere decir que una organización fuerte siempre deba enfrentar las amenazas del entorno externo.  “Cuando una organización enfrenta amenazas importantes, tratará de evitarlas para concentrarse en las oportunidades”</t>
        </r>
        <r>
          <rPr>
            <sz val="9"/>
            <color indexed="81"/>
            <rFont val="Tahoma"/>
            <family val="2"/>
          </rPr>
          <t xml:space="preserve">
</t>
        </r>
      </text>
    </comment>
    <comment ref="J41" authorId="0" shapeId="0" xr:uid="{00000000-0006-0000-0600-000003000000}">
      <text>
        <r>
          <rPr>
            <b/>
            <sz val="15"/>
            <color indexed="81"/>
            <rFont val="Tahoma"/>
            <family val="2"/>
          </rPr>
          <t>Diego Fernando Forero Trivino:</t>
        </r>
        <r>
          <rPr>
            <sz val="15"/>
            <color indexed="81"/>
            <rFont val="Tahoma"/>
            <family val="2"/>
          </rPr>
          <t xml:space="preserve">
</t>
        </r>
        <r>
          <rPr>
            <b/>
            <sz val="15"/>
            <color indexed="81"/>
            <rFont val="Tahoma"/>
            <family val="2"/>
          </rPr>
          <t>(Estrategias reactivas)</t>
        </r>
        <r>
          <rPr>
            <sz val="15"/>
            <color indexed="81"/>
            <rFont val="Tahoma"/>
            <family val="2"/>
          </rPr>
          <t xml:space="preserve">
Pretenden superar las debilidades internas aprovechando las oportunidades externas. En ocasiones existen oportunidades externas clave, pero una organización tiene debilidades internas que le impiden explotar dichas oportunidades.</t>
        </r>
        <r>
          <rPr>
            <sz val="9"/>
            <color indexed="81"/>
            <rFont val="Tahoma"/>
            <family val="2"/>
          </rPr>
          <t xml:space="preserve">
</t>
        </r>
      </text>
    </comment>
    <comment ref="N41" authorId="0" shapeId="0" xr:uid="{00000000-0006-0000-0600-000004000000}">
      <text>
        <r>
          <rPr>
            <b/>
            <sz val="15"/>
            <color indexed="81"/>
            <rFont val="Tahoma"/>
            <family val="2"/>
          </rPr>
          <t>Diego Fernando Forero Trivino:</t>
        </r>
        <r>
          <rPr>
            <sz val="15"/>
            <color indexed="81"/>
            <rFont val="Tahoma"/>
            <family val="2"/>
          </rPr>
          <t xml:space="preserve">
</t>
        </r>
        <r>
          <rPr>
            <b/>
            <sz val="15"/>
            <color indexed="81"/>
            <rFont val="Tahoma"/>
            <family val="2"/>
          </rPr>
          <t>(Estrategias para mitigar las limitaciones)</t>
        </r>
        <r>
          <rPr>
            <sz val="15"/>
            <color indexed="81"/>
            <rFont val="Tahoma"/>
            <family val="2"/>
          </rPr>
          <t xml:space="preserve">
Son tácticas defensivas que pretenden disminuir las debilidades internas y evitar las amenazas del entorno. Una organización que enfrenta muchas amenazas externas y debilidades internas, de hecho, podría estar en una situación muy precaria. </t>
        </r>
        <r>
          <rPr>
            <sz val="9"/>
            <color indexed="81"/>
            <rFont val="Tahoma"/>
            <family val="2"/>
          </rPr>
          <t xml:space="preserve">
</t>
        </r>
      </text>
    </comment>
  </commentList>
</comments>
</file>

<file path=xl/sharedStrings.xml><?xml version="1.0" encoding="utf-8"?>
<sst xmlns="http://schemas.openxmlformats.org/spreadsheetml/2006/main" count="1497" uniqueCount="771">
  <si>
    <t>Versión: 01</t>
  </si>
  <si>
    <t>Código:
DO-F-068</t>
  </si>
  <si>
    <t>PROCESO DESARROLLO ORGANIZACIONAL
 FORMATO ANÁLISIS ESTRATÉGICO (DOFA) 
INSTRUCCIONES PARA EL DILIGENCIAMIENTO</t>
  </si>
  <si>
    <t>1. GENERALIDADES</t>
  </si>
  <si>
    <t xml:space="preserve">Con el objetivo de dar respuesta al requisito 4.1 de la estructura de alto nivel de las normas ISO 9001, ISO 14001, ISO 45001 e ISO 50001, Decreto 1072 de 2015,  Familia ISO 27000, documentos CONPES de ciberseguridad y Ciberdefensa, Modelo de seguridad y privacidad de la información, decreto 1078 de MINTIC, Ley 1712 de 2014 y las políticas del MIPG en lo relacionado con la comprensión de la Entidad y su contexto,  la Entidad ha establecido la presente metodología para identificar su contexto.
Teniendo en cuenta que la manera en la que se articulan los  Sistemas de Gestión con el Modelo Integrado de Planeación y Gestión - MIPG  es a través de sus atributos de calidad, se relacionan a continuación los atributos de calidad relacionados con el numeral 4.1 de las normas ISO:
D2: Direccionamiento Estratégico y Planeación: Direccionamiento estratégico: Orientado al propósito fundamental para el cual fue creada la entidad y a la generación de valor público
D2: Direccionamiento Estratégico y Planeación: Direccionamiento estratégico: Que responde al análisis del contexto externo e interno y a su capacidad para lograr los resultados
D2: Direccionamiento Estratégico y Planeación: Direccionamiento estratégico: Que permite la articulación interinstitucional y alianzas estratégicas, así como la inclusión de mejores prácticas
D2: Direccionamiento Estratégico y Planeación: Planeación Institucional: Definida como resultado de un proceso de participación de sus grupos de valor
D2: Direccionamiento Estratégico y Planeación: Planeación Institucional: Articulada con los planes de desarrollo nacional o territorial según sea el caso y el Direccionamiento Estratégico
D3: Gestión con Valores para Resultados: La gestión de la entidad se soporta en: La promoción de espacios de participación ciudadana que evalúa para generar acciones de mejora.
La actividad de comprensión e identificación del contexto se realiza desde las dependencias de la Dirección General, los despachos regionales y los Centros de Formación por el equipo SIGA Nacional.
</t>
  </si>
  <si>
    <r>
      <rPr>
        <sz val="11"/>
        <rFont val="Calibri"/>
        <family val="2"/>
        <scheme val="minor"/>
      </rPr>
      <t xml:space="preserve">* El término “resultado previsto” se refiere a aquello que la organización intenta lograr con la implementación de su sistema de gestión.
* El contexto se establece asegurando la alineación del mismo con el Plan Estratégico de la Entidad, el  Plan de Acción Regional,  la promesa de valor y los objetivos del SIGA. </t>
    </r>
    <r>
      <rPr>
        <b/>
        <sz val="11"/>
        <rFont val="Calibri"/>
        <family val="2"/>
        <scheme val="minor"/>
      </rPr>
      <t>En circunstancias normales el contexto se monitorea anualmente, en circunstancias anormales o extraordinarias se actualizará de inmediato</t>
    </r>
    <r>
      <rPr>
        <sz val="11"/>
        <rFont val="Calibri"/>
        <family val="2"/>
        <scheme val="minor"/>
      </rPr>
      <t xml:space="preserve"> y se aprueba de la siguiente manera:
 - Matriz DOFA Centros de Formación en sesión del Comité Primario
 - Matriz DOFA de Regionales en sesión del Comité SIGA Regional
</t>
    </r>
    <r>
      <rPr>
        <sz val="11"/>
        <rFont val="Calibri"/>
        <family val="2"/>
      </rPr>
      <t xml:space="preserve"> - Matriz DOFA de Dirección General en sesión en cualquier instancia en la que se cuente con la participación del directivo o jefe de oficina.
</t>
    </r>
    <r>
      <rPr>
        <sz val="11"/>
        <rFont val="Calibri"/>
        <family val="2"/>
        <scheme val="minor"/>
      </rPr>
      <t xml:space="preserve">
La matriz DOFA aprobada se adjunta como evidencia a la respectiva acta en la plataforma CompromISO.
* Las situaciones encontradas como debilidades y amenazas se abordan a través de la gestión de los riesgos, matrices de aspectos e impactos ambientales, de peligros y riesgos, legales, de planes de emergencias y de las salidas no conformes. Adicionalmente se toman como base para las decisiones que se presentan en la Alta Dirección en el ejercicio de Revisión por la Dirección.
* Las situaciones encontradas como oportunidades y fortalezas se abordan como oportunidades.
</t>
    </r>
  </si>
  <si>
    <r>
      <rPr>
        <b/>
        <sz val="11"/>
        <color rgb="FF000000"/>
        <rFont val="Calibri"/>
        <family val="2"/>
      </rPr>
      <t xml:space="preserve">Definiciones
</t>
    </r>
    <r>
      <rPr>
        <sz val="11"/>
        <color rgb="FF000000"/>
        <rFont val="Calibri"/>
        <family val="2"/>
      </rPr>
      <t xml:space="preserve">
- </t>
    </r>
    <r>
      <rPr>
        <b/>
        <sz val="11"/>
        <color rgb="FF000000"/>
        <rFont val="Calibri"/>
        <family val="2"/>
      </rPr>
      <t>Circunstancias Normales:</t>
    </r>
    <r>
      <rPr>
        <sz val="11"/>
        <color rgb="FF000000"/>
        <rFont val="Calibri"/>
        <family val="2"/>
      </rPr>
      <t xml:space="preserve"> Aquellas que hacen parte del día a día de la Entidad, que han sido planeadas y estandarizadas sin importar la frecuencia de ocurrencia.
- </t>
    </r>
    <r>
      <rPr>
        <b/>
        <sz val="11"/>
        <color rgb="FF000000"/>
        <rFont val="Calibri"/>
        <family val="2"/>
      </rPr>
      <t>Circunstancias Anormales o extraordinarias:</t>
    </r>
    <r>
      <rPr>
        <sz val="11"/>
        <color rgb="FF000000"/>
        <rFont val="Calibri"/>
        <family val="2"/>
      </rPr>
      <t xml:space="preserve"> Aquellas que no hacen parte del día a día de la Entidad, es decir situaciones no previstas, tales como uso de la planta eléctrica por cortes de energía.
- </t>
    </r>
    <r>
      <rPr>
        <b/>
        <sz val="11"/>
        <color rgb="FF000000"/>
        <rFont val="Calibri"/>
        <family val="2"/>
      </rPr>
      <t>Contexto de la organización:</t>
    </r>
    <r>
      <rPr>
        <sz val="11"/>
        <color rgb="FF000000"/>
        <rFont val="Calibri"/>
        <family val="2"/>
      </rPr>
      <t xml:space="preserve"> Combinación de cuestiones internas y externas que pueden tener un efecto en un enfoque de la organización para el desarrollo y logro de sus objetivos.
- </t>
    </r>
    <r>
      <rPr>
        <b/>
        <sz val="11"/>
        <color rgb="FF000000"/>
        <rFont val="Calibri"/>
        <family val="2"/>
      </rPr>
      <t xml:space="preserve">Condición Ambiental: </t>
    </r>
    <r>
      <rPr>
        <sz val="11"/>
        <color rgb="FF000000"/>
        <rFont val="Calibri"/>
        <family val="2"/>
      </rPr>
      <t xml:space="preserve">Estado o características del medio ambiente, ya sea adverso o beneficioso, como resultado total o parcial de los aspectos ambientales de una organización.
- </t>
    </r>
    <r>
      <rPr>
        <b/>
        <sz val="11"/>
        <color rgb="FF000000"/>
        <rFont val="Calibri"/>
        <family val="2"/>
      </rPr>
      <t xml:space="preserve">Objetivo: </t>
    </r>
    <r>
      <rPr>
        <sz val="11"/>
        <color rgb="FF000000"/>
        <rFont val="Calibri"/>
        <family val="2"/>
      </rPr>
      <t xml:space="preserve">Resultado a lograr
- </t>
    </r>
    <r>
      <rPr>
        <b/>
        <sz val="11"/>
        <color rgb="FF000000"/>
        <rFont val="Calibri"/>
        <family val="2"/>
      </rPr>
      <t>Oportunidad:</t>
    </r>
    <r>
      <rPr>
        <sz val="11"/>
        <color rgb="FF000000"/>
        <rFont val="Calibri"/>
        <family val="2"/>
      </rPr>
      <t xml:space="preserve"> Toda circunstancia en la cual existe la posibilidad de lograr algún tipo de mejora u obtener beneficios de índole, social, laboral, calidad, ambiental entre otras.
- </t>
    </r>
    <r>
      <rPr>
        <b/>
        <sz val="11"/>
        <color rgb="FF000000"/>
        <rFont val="Calibri"/>
        <family val="2"/>
      </rPr>
      <t>Pasivos Ambientales:</t>
    </r>
    <r>
      <rPr>
        <sz val="11"/>
        <color rgb="FF000000"/>
        <rFont val="Calibri"/>
        <family val="2"/>
      </rPr>
      <t xml:space="preserve"> Son aquellos sitios contaminados por la liberación de materiales o residuos peligrosos, que no fueron remediados oportunamente para impedir la dispersión de contaminantes, pero que implican una obligación de remediación.</t>
    </r>
  </si>
  <si>
    <r>
      <rPr>
        <b/>
        <sz val="11"/>
        <color rgb="FF000000"/>
        <rFont val="Calibri"/>
        <family val="2"/>
      </rPr>
      <t>Mecanismos para monitorear el contexto
- Redes de conocimiento sectorial:</t>
    </r>
    <r>
      <rPr>
        <sz val="11"/>
        <color rgb="FF000000"/>
        <rFont val="Calibri"/>
        <family val="2"/>
      </rPr>
      <t xml:space="preserve"> Grupo de comunidades de conocimiento internas y de instituciones externas expertas, que trabajan en conjunto por un objetivo común, fortaleciendo sus capacidades mutuas en investigación aplicada y comunicación, compartiendo bases de conocimiento y desarrollando soluciones en función del mismo, a escala nacional e internacional.
- </t>
    </r>
    <r>
      <rPr>
        <b/>
        <sz val="11"/>
        <color rgb="FF000000"/>
        <rFont val="Calibri"/>
        <family val="2"/>
      </rPr>
      <t>Redes de conocimiento institucional:</t>
    </r>
    <r>
      <rPr>
        <sz val="11"/>
        <color rgb="FF000000"/>
        <rFont val="Calibri"/>
        <family val="2"/>
      </rPr>
      <t xml:space="preserve"> Grupos e instituciones que trabajan en torno a procesos de inclusión social, empleo y emprendimiento, y fortalecimiento institucional. Estandariza actividades, establece reglas de transferencia de conocimientos y de mecanismos de interacción, con el objetivo común de facilitar la comunicación y optimizar procesos transversales que fortalezcan la cadena de valor institucional.
- </t>
    </r>
    <r>
      <rPr>
        <b/>
        <sz val="11"/>
        <color rgb="FF000000"/>
        <rFont val="Calibri"/>
        <family val="2"/>
      </rPr>
      <t>Mesas Sectoriales:</t>
    </r>
    <r>
      <rPr>
        <sz val="11"/>
        <color rgb="FF000000"/>
        <rFont val="Calibri"/>
        <family val="2"/>
      </rPr>
      <t xml:space="preserve"> Son el espacio natural de concertación con el sector productivo, gubernamental y académico para desarrollar la gestión del talento humano por competencias generando conocimiento transferible a la formación profesional.
- </t>
    </r>
    <r>
      <rPr>
        <b/>
        <sz val="11"/>
        <color rgb="FF000000"/>
        <rFont val="Calibri"/>
        <family val="2"/>
      </rPr>
      <t>Observatorio Laboral:</t>
    </r>
    <r>
      <rPr>
        <sz val="11"/>
        <color rgb="FF000000"/>
        <rFont val="Calibri"/>
        <family val="2"/>
      </rPr>
      <t xml:space="preserve"> Vigila el comportamiento de las ocupaciones a nivel nacional, desde de diversas fuentes de información del mercado laboral. Su objetivo es ofrecer información oportuna, periódica y confiable que contribuya al diseño curricular de programas, el número de cupos a ofertar por centro de formación, las metas institucionales a corto y mediano plazo entre los diferentes niveles de formación y la escogencia de programas por parte de los aspirantes al SENA, emprendimiento y empleo.
- </t>
    </r>
    <r>
      <rPr>
        <b/>
        <sz val="11"/>
        <color rgb="FF000000"/>
        <rFont val="Calibri"/>
        <family val="2"/>
      </rPr>
      <t>Agencia Pública de Empleo:</t>
    </r>
    <r>
      <rPr>
        <sz val="11"/>
        <color rgb="FF000000"/>
        <rFont val="Calibri"/>
        <family val="2"/>
      </rPr>
      <t xml:space="preserve"> Es el servicio de intermediación gratuita, pública e indiscriminada que facilita el contacto organizado entre los buscadores de empleo y las empresas que requieren talento humano. Así mismo, apoya el diseño de políticas, planes, programas y proyectos relacionados con la información para el empleo, la articulación entre las necesidades laborales y los programas de formación profesional, certificación ocupacional, emprendimiento y desarrollo tecnológico que lleve a cabo el SENA.
- </t>
    </r>
    <r>
      <rPr>
        <b/>
        <sz val="11"/>
        <color rgb="FF000000"/>
        <rFont val="Calibri"/>
        <family val="2"/>
      </rPr>
      <t>Evaluación de los requisitos legales y otros:</t>
    </r>
    <r>
      <rPr>
        <sz val="11"/>
        <color rgb="FF000000"/>
        <rFont val="Calibri"/>
        <family val="2"/>
      </rPr>
      <t xml:space="preserve"> Permite evidenciar el estado de cumplimiento de los requisitos legales del SENA y los que se han decidido satisfacer voluntariamente.
</t>
    </r>
    <r>
      <rPr>
        <sz val="11"/>
        <color rgb="FF000000"/>
        <rFont val="Calibri"/>
        <family val="2"/>
      </rPr>
      <t xml:space="preserve">
</t>
    </r>
  </si>
  <si>
    <t>2. PASOS</t>
  </si>
  <si>
    <r>
      <rPr>
        <b/>
        <sz val="11"/>
        <color rgb="FF000000"/>
        <rFont val="Calibri"/>
        <family val="2"/>
      </rPr>
      <t xml:space="preserve">Paso 1. </t>
    </r>
    <r>
      <rPr>
        <sz val="11"/>
        <color rgb="FF000000"/>
        <rFont val="Calibri"/>
        <family val="2"/>
      </rPr>
      <t xml:space="preserve">Se deben evaluar cada una de las variables asociadas a cada factor, tanto interno como externo, determinando si la variable afecta (seleccionar si) o  no afecta (seleccionar no, en este caso el formato no arroja ningún puntaje) al centro de formación. Posteriormente se debe identificar si es una </t>
    </r>
    <r>
      <rPr>
        <b/>
        <sz val="11"/>
        <color rgb="FF000000"/>
        <rFont val="Calibri"/>
        <family val="2"/>
      </rPr>
      <t>fortaleza</t>
    </r>
    <r>
      <rPr>
        <sz val="11"/>
        <color rgb="FF000000"/>
        <rFont val="Calibri"/>
        <family val="2"/>
      </rPr>
      <t xml:space="preserve"> o </t>
    </r>
    <r>
      <rPr>
        <b/>
        <sz val="11"/>
        <color rgb="FF000000"/>
        <rFont val="Calibri"/>
        <family val="2"/>
      </rPr>
      <t>debilidad</t>
    </r>
    <r>
      <rPr>
        <sz val="11"/>
        <color rgb="FF000000"/>
        <rFont val="Calibri"/>
        <family val="2"/>
      </rPr>
      <t xml:space="preserve"> (en el caso de estar asociado a las variables de contexto interno) o si es una </t>
    </r>
    <r>
      <rPr>
        <b/>
        <sz val="11"/>
        <color rgb="FF000000"/>
        <rFont val="Calibri"/>
        <family val="2"/>
      </rPr>
      <t>oportunidad</t>
    </r>
    <r>
      <rPr>
        <sz val="11"/>
        <color rgb="FF000000"/>
        <rFont val="Calibri"/>
        <family val="2"/>
      </rPr>
      <t xml:space="preserve"> o </t>
    </r>
    <r>
      <rPr>
        <b/>
        <sz val="11"/>
        <color rgb="FF000000"/>
        <rFont val="Calibri"/>
        <family val="2"/>
      </rPr>
      <t xml:space="preserve">amenaza </t>
    </r>
    <r>
      <rPr>
        <sz val="11"/>
        <color rgb="FF000000"/>
        <rFont val="Calibri"/>
        <family val="2"/>
      </rPr>
      <t xml:space="preserve">(en el caso de estar asociado a las variables de contexto externo). 
Después de definir si la variable identificada es una fortaleza, debilidad, amenaza u oportunidad, deberá relacionar el impacto de la misma para el centro de formación (alto, medio, bajo); en el ítem explicación, de una manera breve se deben detallar los argumentos con los cuales se clasificó en la Matriz DOFA y porqué se determinó la calificación del impacto; después de calificar la variable, ésta le arrojará una ponderación para que teniendo el puntaje, identifique las variables más pertinentes (las que obtuvieron mayor puntaje) para llevar a la matriz DOFA.
</t>
    </r>
    <r>
      <rPr>
        <b/>
        <sz val="11"/>
        <color rgb="FF000000"/>
        <rFont val="Calibri"/>
        <family val="2"/>
      </rPr>
      <t xml:space="preserve">Nota 1: </t>
    </r>
    <r>
      <rPr>
        <sz val="11"/>
        <color rgb="FF000000"/>
        <rFont val="Calibri"/>
        <family val="2"/>
      </rPr>
      <t xml:space="preserve">Este paso se desarrollará en las hojas 'Contexto Interno' y ' Contexto externo'
</t>
    </r>
    <r>
      <rPr>
        <b/>
        <sz val="11"/>
        <color rgb="FF000000"/>
        <rFont val="Calibri"/>
        <family val="2"/>
      </rPr>
      <t xml:space="preserve">Nota 2: </t>
    </r>
    <r>
      <rPr>
        <sz val="11"/>
        <color rgb="FF000000"/>
        <rFont val="Calibri"/>
        <family val="2"/>
      </rPr>
      <t xml:space="preserve">Dentro de cada una de las celdas puede calificar cada variable con alto, medio o bajo, esto incidirá en el puntaje final de la variable, teniendo como alto= 5, medio=3 y bajo=1.
</t>
    </r>
    <r>
      <rPr>
        <b/>
        <sz val="11"/>
        <color rgb="FF000000"/>
        <rFont val="Calibri"/>
        <family val="2"/>
      </rPr>
      <t xml:space="preserve">Nota 3: </t>
    </r>
    <r>
      <rPr>
        <sz val="11"/>
        <color rgb="FF000000"/>
        <rFont val="Calibri"/>
        <family val="2"/>
      </rPr>
      <t xml:space="preserve">De ninguna manera podrá tener 2 connotaciones, es decir si es una variable de contexto interno no podrá ser calificada como fortaleza y debilidad al mismo tiempo, en tal caso la ponderación dará error.
</t>
    </r>
    <r>
      <rPr>
        <b/>
        <sz val="11"/>
        <color rgb="FF000000"/>
        <rFont val="Calibri"/>
        <family val="2"/>
      </rPr>
      <t xml:space="preserve">Nota 4: </t>
    </r>
    <r>
      <rPr>
        <sz val="11"/>
        <color rgb="FF000000"/>
        <rFont val="Calibri"/>
        <family val="2"/>
      </rPr>
      <t xml:space="preserve">Las variables con puntaje igual o mayor a 8, son las que serán priorizadas y llevadas a la matriz DOFA.
</t>
    </r>
  </si>
  <si>
    <r>
      <rPr>
        <b/>
        <sz val="11"/>
        <rFont val="Calibri"/>
        <family val="2"/>
      </rPr>
      <t xml:space="preserve">Paso 2. </t>
    </r>
    <r>
      <rPr>
        <sz val="11"/>
        <rFont val="Calibri"/>
        <family val="2"/>
      </rPr>
      <t>En esta fase se identifican las variables priorizadas en el paso 1 (puntaje igual o superior a 8) y se llevan a cada uno de los cuadrantes de la matriz DOFA (Hoja DOFA), donde se evaluarán los riesgos y oportunidades que se puedan identificar en el marco de la metodología de gestión de riesgos y oportunidades definida por la Entidad. (Ver DE-G-001 - Guía de Administración de Riesgos). Los riesgos y oportunidades ambientales, energéticos y de SST se gestionan a través de la matriz de planificación ambiental y energética y el Plan anual de  seguridad y salud en el trabajo.</t>
    </r>
  </si>
  <si>
    <r>
      <rPr>
        <b/>
        <sz val="11"/>
        <color rgb="FF000000"/>
        <rFont val="Calibri"/>
        <family val="2"/>
      </rPr>
      <t xml:space="preserve">Paso 3. </t>
    </r>
    <r>
      <rPr>
        <sz val="11"/>
        <color rgb="FF000000"/>
        <rFont val="Calibri"/>
        <family val="2"/>
      </rPr>
      <t>En esta fase se debe hacer el cruce de la matriz DOFA, donde se identifican las estrategias de Potencialidades (F+O): Señalan las líneas de acción más prometedoras para la organización; de Riesgos (F+A): Riesgos a los que se enfrenta la entidad; de Desafíos (D+O): Desafíos, junto con los riesgos, exigirán una cuidadosa consideración a la hora de marcar el rumbo que la entidad deberá asumir hacia el futuro deseable; y de Limitaciones (D+A): Limitaciones que tiene la entidad, y por tanto, serán los puntos para estar alerta y trabajarlos para mejorarlos.</t>
    </r>
  </si>
  <si>
    <t>GLOSARIO DE FACTORES Y VARIABLES</t>
  </si>
  <si>
    <t>TIPO DE FACTOR</t>
  </si>
  <si>
    <t>FACTOR</t>
  </si>
  <si>
    <t>ALCANCE DEL FACTOR</t>
  </si>
  <si>
    <t>VARIABLE</t>
  </si>
  <si>
    <t>INTERPRETACIÓN DE LA VARIABLE</t>
  </si>
  <si>
    <t>Interno</t>
  </si>
  <si>
    <t>Factor Estratégico</t>
  </si>
  <si>
    <t>Canales usados y su efectividad, flujo de información necesaria para el desarrollo de las operaciones. Mecanismos utilizados para entrar en contacto con los clientes o partes interesadas</t>
  </si>
  <si>
    <t>Alianzas estratégicas con otras entidades a nivel nacional e internacional</t>
  </si>
  <si>
    <t>Relación entre dos partes o más a nivel nacional o internacional para lograr un beneficio mutuo.
Alianzas con empresas de servicios públicos que generan beneficio a la sede (Mercado No Regulado MNR)</t>
  </si>
  <si>
    <t>Capacidad de creación de mercado</t>
  </si>
  <si>
    <t>Estrategias para atraer el interés de los grupos de valor o grupos de interés hacia la oferta institucional</t>
  </si>
  <si>
    <t>Capacidad de respuesta a condiciones cambiantes</t>
  </si>
  <si>
    <t>Habilidad institucional para apropiar nuevas prácticas así como implementar las mismas en periodos cortos de tiempo, o realizar renuncias para responder al dinamismo del entorno.
Desarrollo de estrategias para mejorar desempeño energético y ambiental en respuesta a condiciones particulares que se presenten ( ajuste línea base, manejo de residuos, ajuste a metas de indicadores ambientales)</t>
  </si>
  <si>
    <t>Capacidad Directiva</t>
  </si>
  <si>
    <t>Talento o habilidad de una persona que ejerce un rol directivo para liderar un equipo o un grupo de trabajo y orientarlo hacia el logro de resultados.</t>
  </si>
  <si>
    <t>Comunicación y gobernanza y control gerencial</t>
  </si>
  <si>
    <t>Eficacia de los mecanismos utilizados para comunicar toda la información necesaria a las partes interesadas internas que sea pertinentes, para el desarrollo y control de los procesos y para el logro de los resultados.</t>
  </si>
  <si>
    <t>Determinación y alcance de la Misión, la Visión y los objetivos institucionales</t>
  </si>
  <si>
    <t>Propósito fundamental (misión, razón de ser u objeto social) para el cual fue creada la entidad y que enmarca lo que debe o tiene que hacer; para quién lo debe hacer y para qué lo debe hacer</t>
  </si>
  <si>
    <t>Imagen corporativa</t>
  </si>
  <si>
    <t xml:space="preserve">Percepción con la cual es identificada la entidad en la recordación de los grupos de valor o los grupos de interés
Gestion ambiental, energética  y de SST que favorecen el posicionamiento de la sede. ( certificación de la sede en las normas 140001, 45001 y 50001)
</t>
  </si>
  <si>
    <t>Liderazgo Estratégico</t>
  </si>
  <si>
    <t>Capacidad de los lideres para motivar, dinamizar y gestionar los equipos hacia el logro de objetivos 
Apropiación de los lideres en la planificación e implementación de actividades relacionadas con los sistemas de gestión de la entidad</t>
  </si>
  <si>
    <t>Orientación organizacional</t>
  </si>
  <si>
    <t>Esta asociada a los objetivos de la organización, a conocer y entender el camino hacia donde se deben dirigir los esfuerzos en la gestión de la organización.</t>
  </si>
  <si>
    <t>Planeación Institucional (Calidad y eficacia)</t>
  </si>
  <si>
    <t>Definición de estrategias, planes, programas y proyectos con fundamento en una capacidad instalada en recursos humanos, físicos, tecnológicos, de información y financieros para el cumplimiento de la misión institucional, su visión y sus objetivos y el logro de la sostenibilidad de la entidad en el tiempo (Planeación Estratégica, Táctica, Operativa y Financiera)</t>
  </si>
  <si>
    <t>Sistema de Coordinación</t>
  </si>
  <si>
    <t>Hace relación a que las tareas y actividades de gestión se lleven a cabo correctamente y en el tiempo preciso.</t>
  </si>
  <si>
    <t>Sistemas de Control y evaluación de la gestión</t>
  </si>
  <si>
    <t>Definición de indicadores y su método de seguimiento para medir el cumplimiento de los objetivos y fundamentar las decisiones con base en evidencias.
Planificación y seguimiento a los indicadores de los sistemas de gestión de la entidad</t>
  </si>
  <si>
    <t>Trabajo en equipo</t>
  </si>
  <si>
    <t>Capacidad de los grupos de trabajo para alcanzar los resultados mediante la generación de valor y el trabajo colaborativo de los integrantes de los mismos</t>
  </si>
  <si>
    <t>Uso de herramientas (prospectivas o estratégicas) para fundamentar las decisiones</t>
  </si>
  <si>
    <t>Métodos y herramientas aplicados, cuyos resultados orientan la toma de decisiones estratégicas de la entidad.</t>
  </si>
  <si>
    <t>Factor Tecnológico</t>
  </si>
  <si>
    <t>Integridad, disponibilidad y oportunidad de datos (desarrollo, producción y mantenimiento), la seguridad de la información y los planes de contingencia y recuperación.
Puede ser también tener equipos y maquinaria de alta tecnología (como el uso de paneles solares) que además contribuye al uso eficiente de los recursos</t>
  </si>
  <si>
    <t>Capacidad de innovación</t>
  </si>
  <si>
    <t>Es la habilidad que tiene un centro de formación para crear, adaptarse y transformar una determinada tecnología.</t>
  </si>
  <si>
    <t>Desarrollos Tecnológicos</t>
  </si>
  <si>
    <t>Capacidad para ajustar, modificar o actualizar software, plataformas o funcionalidades que se ajusten a las necesidades cambiantes de los procesos de la entidad y los sistemas de gestión</t>
  </si>
  <si>
    <t>Disponibilidad y respaldo de servicios tecnológicos e información</t>
  </si>
  <si>
    <t>Facilidad de acceso a las plataformas y los datos y la aplicación de mecanismos que garanticen la seguridad y continuidad en la disponibilidad de los mismos</t>
  </si>
  <si>
    <t>Flexibilidad en la prestación de servicios institucionales</t>
  </si>
  <si>
    <t>Capacidad de adaptar con facilidad los servicios institucionales a las diversas circunstancias, situaciones, necesidades o normatividad propia del contexto donde se estén prestando.</t>
  </si>
  <si>
    <t>Infraestructura tecnológica y de las comunicaciones</t>
  </si>
  <si>
    <t>Diseño, implementación, soporte y mantenimiento de plataformas, sistemas de información, hardware , software y sistemas de conectividad y comunicación necesarios para la eficaz operación de los procesos</t>
  </si>
  <si>
    <t>Habilidad técnica</t>
  </si>
  <si>
    <t>Capacidad de aplicar métodos, procedimientos en un campo especializado.</t>
  </si>
  <si>
    <t>Nivel de Tecnología utilizado en los servicios institucionales</t>
  </si>
  <si>
    <t>Uso y aprovechamiento de las Tecnologías de la Información y las Comunicaciones -TIC, para consolidar la relación Estado - ciudadano.</t>
  </si>
  <si>
    <t>Factor Talento Humano</t>
  </si>
  <si>
    <t>Disponibilidad del personal , nivel de competencias del personal, esquemas de contratación, esquemas de remuneración, niveles de rotación, condiciones de seguridad y salud en el trabajo, esquemas de compensación</t>
  </si>
  <si>
    <t>Clima Organizacional</t>
  </si>
  <si>
    <t>Nivel de satisfacción o motivación respecto al ambiente donde una persona desempeña su trabajo diariamente. Considera factores como salario emocional, bienestar, capacitación y desarrollo, entre otros.</t>
  </si>
  <si>
    <t>Competencias (duras y blandas) del personal</t>
  </si>
  <si>
    <t>Nivel de educación, formación, experiencia y habilidades de los servidores públicos que desarrollan las actividades de los procesos</t>
  </si>
  <si>
    <t>Disponibilidad de personal (capacidad instalada) y provisión de empleo</t>
  </si>
  <si>
    <t>Disponibilidad del numero de personas necesario para el desarrollo de los procesos y para la adecuada prestación de los servicios de la entidad.
Disponibilidad de personal técnico que apoyo el mejoramiento del desempeño de los sistemas de gestión</t>
  </si>
  <si>
    <t>Evaluación de desempeño</t>
  </si>
  <si>
    <t>Proceso sistemático y periódico de estimación cuantitativa y cualitativa del grado de eficacia con el que los funcionarios del SENA llevan a cabo las actividades y responsabilidades de los puestos que desarrollan entre otras considerando su integración con los sistemas del SIGA</t>
  </si>
  <si>
    <t>Experiencia técnica</t>
  </si>
  <si>
    <t>Número de años en los que se ha puesto en práctica las habilidades de algún saber.</t>
  </si>
  <si>
    <t>Habilidad para atraer y retener personal idóneo</t>
  </si>
  <si>
    <t>Percepción respecto de la entidad como un buen lugar para trabajar</t>
  </si>
  <si>
    <t>Nivel de actualización de las funciones</t>
  </si>
  <si>
    <t>Coherencia y corresponsabilidad entre las funciones de los cargos, las funciones de las dependencias y los roles en los procesos, para el cumplimiento de los objetivos institucionales</t>
  </si>
  <si>
    <t>Nivel de compromiso con la gestión</t>
  </si>
  <si>
    <t>Grado en que las personas conocen y son consientes de la importancia de su rol en el logro de los objetivos de la entidad</t>
  </si>
  <si>
    <t>Nivel de Remuneración</t>
  </si>
  <si>
    <t>Corresponde a la cantidad de dinero que se retribuye a una persona como pago por un trabajo o servicio.</t>
  </si>
  <si>
    <t>Niveles de rotación del personal</t>
  </si>
  <si>
    <t>Cuando la permanencia del personal de manera independiente a la modalidad de vinculación, es reducida generando fuga de conocimiento y reprocesos, y mayores niveles de estabilidad.</t>
  </si>
  <si>
    <t>Factor Competitivo</t>
  </si>
  <si>
    <t>Identificación de los procesos, definición clara de objetivos, alcances, entradas, salidas y actividades necesarias.</t>
  </si>
  <si>
    <t xml:space="preserve"> Calidad de los servicios prestados-exclusividad</t>
  </si>
  <si>
    <t>Nivel de percepción de los atributos o estándares de calidad definidos e inherentes al tipo de servicio prestado, de modo tal que la prestación del servicio no genere un volumen significativo de PQRS</t>
  </si>
  <si>
    <t>Acceso a otras entidades o empresas</t>
  </si>
  <si>
    <t xml:space="preserve">Nivel de contribución del Centro de Formación para el logro de acceso a otras entidades y/o empresas de los beneficiarios de la intervención del los programas institucionales. </t>
  </si>
  <si>
    <t>Costos de operación</t>
  </si>
  <si>
    <t xml:space="preserve">Valor monetario de los equipos, suministros, servicios, de mano de obra, productos, entre otros  que se usan para la prestación de los servicios de la Entidad.
Hace referencia a la formulación de estrategias que permitan a la Regional y/o Centro de Formación disminuir sus costos de operación institucional. 
</t>
  </si>
  <si>
    <t>Caracterización de Grupos de Valor / Grupos de Interés</t>
  </si>
  <si>
    <t xml:space="preserve">Identificar las particularidades o características de los ciudadanos, usuarios o interesados con los cuales interactúa la entidad; considerando lo relevante a los diferentes sistemas de gestión </t>
  </si>
  <si>
    <t>Comunicación y compromiso con Grupos de Valor / Grupos de Interés</t>
  </si>
  <si>
    <t>Suficiencia, eficacia y efectividad de los mecanismos utilizados para entrar en contacto con los grupos de valor o grupos de interés</t>
  </si>
  <si>
    <t>Formación virtual</t>
  </si>
  <si>
    <t>Pertinencia y calidad de la formación virtual prestada por el SENA, que utiliza tecnología para educar de forma remota, eliminando las barreras de la distancia y tiempo.</t>
  </si>
  <si>
    <t>Generación, preservación, uso y transferencia del conocimiento</t>
  </si>
  <si>
    <t>Desarrollo de acciones para crear y transferir el conocimiento entre los servidores públicos, con el objetivo de garantizar su apropiación, aprovechamiento, preservación, Mantenimiento y mejora de los sistemas de gestión</t>
  </si>
  <si>
    <t>Gestión por procesos (Eficiencia y eficacia)</t>
  </si>
  <si>
    <t>Forma de organización de la gestión en la que prima la visión del cliente sobre las actividades individuales de la organización. Los procesos definidos tienen establecidos sus objetivos, identificadas sus entradas y salidas, las condiciones que deben cumplir, su interrelación y sus oportunidades de mejora para el logro de la oferta de valor</t>
  </si>
  <si>
    <t>Gestión de costos</t>
  </si>
  <si>
    <t>Estructuración y consolidación de información para el análisis y generación de informes de los costos de la entidad en la toma de decisiones</t>
  </si>
  <si>
    <t>Identificación de necesidades de Grupos de Valor / Grupos de Interés</t>
  </si>
  <si>
    <t>Reconocimiento de las necesidades y requerimientos de los ciudadanos y grupos de valor, respondiendo activa y efectivamente a la garantía de sus derechos y ejercicio de sus deberes y cuáles son los derechos humanos que debe garantizar como entidad pública</t>
  </si>
  <si>
    <t>Inversión en Investigación y desarrollo para nuevos servicios</t>
  </si>
  <si>
    <t>Las inversiones en actividades de investigación y desarrollo (I&amp;D) son fundamentales para los sectores productivos de los países en la medida que disminuirán a futuro los requerimientos de capital, los costos de operación y la generación de productos innovadores y acordes a los requerimientos del mercado laboral.</t>
  </si>
  <si>
    <t>Nivel de Participación ciudadana y rendición de cuentas</t>
  </si>
  <si>
    <t>Mecanismos para promover la participación ciudadana en la planeación y la participación en las distintas fases del ciclo de la gestión pública, así como para cumplir con la obligación de las entidades y servidores públicos de informar y explicar los avances y los resultados de su gestión, así como el avance en la garantía de derechos a los ciudadanos y sus organizaciones sociales</t>
  </si>
  <si>
    <t>Oferta institucional (portafolio)</t>
  </si>
  <si>
    <t>Nivel de definición, formalización y categorización de los servicios prestados por la entidad</t>
  </si>
  <si>
    <t>Patentes, modelos de utilidad y diseños industriales presentados y concedidos</t>
  </si>
  <si>
    <t>Esta variable tiene como fin ultimo indagar si desde el Centro de Formación sean obtenido el registro de nuevas patentes respecto a un producto o tecnología.</t>
  </si>
  <si>
    <t>Planeación financiera y Gestión del PAA y PAC</t>
  </si>
  <si>
    <t>Capacidad para garantizar la calidad de programación y ejecución del Plan Anual de Adquisiciones y el Plan Anual Mensualizado de Caja de modo que se asegure la liquidez y disponibilidad de recursos para la operación de la entidad</t>
  </si>
  <si>
    <t>Planes de Emergencia</t>
  </si>
  <si>
    <t xml:space="preserve">Proporciona las herramientas necesarias para planear, organizar, dirigir y controlar actividades pendientes a mitigar la consecuencia de un evento súbito.
Identificación de emergencias  relacionadas con rupturas de tubería, Filtración de  aguas, Sobrecupo del cuarto de almacenamiento de residuos, Derrame de sustancias químicas,  incendios por almacenamiento de combustible, derrames de combustibles. </t>
  </si>
  <si>
    <t>Satisfacción del cliente</t>
  </si>
  <si>
    <t>Medida de cómo los servicios suministrados por la entidad cumplen o superan las expectativas / necesidades del cliente</t>
  </si>
  <si>
    <t>Sistemas de Gestión (SIGA; MIPG; MECI; SGSST; SGSI; SGA; SGC; SGEE)</t>
  </si>
  <si>
    <t>El nivel de claridad en la definición de las entradas del proceso y las condiciones que estas deben cumplir, así mismo el nivel de claridad en las salidas y las condiciones que estas deben cumplir.
Inclusión de las sedes en el alcance de la certificación externa
Nivel de implementación de los sistemas de gestión en las sedes</t>
  </si>
  <si>
    <t>Uso de la curva de experiencia</t>
  </si>
  <si>
    <t>Hace referencia a la manera como se crea, se transfiere, se protege y se usa el conocimiento en la Entidad hacia el cumplimiento de su misionalidad y el logro de sus objetivos estratégicos</t>
  </si>
  <si>
    <t>Factor Financiero</t>
  </si>
  <si>
    <t>Disposición y estado de las instalaciones, edificios, servicios asociados, equipos , maquinaria , recursos de transporte entre otros necesarios para la operación de los procesos y la prestación de los servicios de la Entidad</t>
  </si>
  <si>
    <t>Capacidad Instalada</t>
  </si>
  <si>
    <t>Potencial máximo de capacidad para prestar un servicio de acuerdo al portafolio de servicios.</t>
  </si>
  <si>
    <t>Infraestructura</t>
  </si>
  <si>
    <t>Corresponde a la disponibilidad y estado de la infraestructura necesaria para facilitar el logro de los resultados (Edificaciones, Instalaciones, recursos de transporte, maquinaria y equipos para la formación)</t>
  </si>
  <si>
    <t>Ejecución de Recursos</t>
  </si>
  <si>
    <t>¿El centro de formación ejecuta todos los recursos asignados dentro de la vigencia fiscal?</t>
  </si>
  <si>
    <t>Estabilidad de costos</t>
  </si>
  <si>
    <t>Permanencia de las características del valor monetario de un gasto.</t>
  </si>
  <si>
    <t>Inversión de capital</t>
  </si>
  <si>
    <t>Es un tipo de actividad financiera que consiste en la adquisición, por parte de una entidad especializada en capital inversión, del paquete mayoritario de acciones de una sociedad</t>
  </si>
  <si>
    <t>Presupuesto (funcionamiento e inversión)</t>
  </si>
  <si>
    <t>Disponibilidad de recursos financieros necesarios para asegurar la adecuada prestación de los servicios, la operación de los procesos y el logro de las metas de la Entidad y de los Sistemas de Gestión.
Disponibilidad de recursos para dar cumplimiento de requisitos legales y de partes interesadas.</t>
  </si>
  <si>
    <t>Producción de centros</t>
  </si>
  <si>
    <t xml:space="preserve">¿El centro de formación obtiene recursos por "producción de centros"? (Producción de centros son los bienes y servicios que se obtienen en los Centros de Formación a través de los proyectos productivos desarrollados por los aprendices como parte de las actividades para desarrollar las competencias previstas en los programas de aprendizaje.
Disponibilidad de los bienes y servicios generados en producción de centros para desarrollar actividades requeridas por diferentes centros de formación y por los sistemas de gestión de la Entidad </t>
  </si>
  <si>
    <t>Factor Comunicación Interna</t>
  </si>
  <si>
    <t>Canales utilizados y su efectividad, flujo de la información necesaria para el desarrollo de las operaciones.</t>
  </si>
  <si>
    <t>Aplicación de protocolos para la comunicación institucional efectiva</t>
  </si>
  <si>
    <t xml:space="preserve">¿Cuenta la Regional o Centro de Formación con un protocolo establecido para la implementación de una efectiva comunicación interna de información? </t>
  </si>
  <si>
    <t>Canales utilizados y su efectividad</t>
  </si>
  <si>
    <t>La principal función de los diferentes canales de comunicación interna es permitir un desarrollo, coordinación y cumplimiento formal de las tareas, transmitiendo mensajes que informen y ayuden a los miembros de la organización a comprender el estado actual de la organización y sus roles en la misma.</t>
  </si>
  <si>
    <t>Comunicación accequible</t>
  </si>
  <si>
    <t>La accesibilidad de comunicación es un objetivo a conseguir en toda la información o contenido que se quiera hacer llegar al receptor, la comunicación es la transmisión de información de un individuo a otro, esta comunicación se puede realizar a través de diversos canales.</t>
  </si>
  <si>
    <t>Disposición de equipos especializados para la producción de contenidos</t>
  </si>
  <si>
    <t xml:space="preserve">Nivel de disposición que tienen los equipos de trabajo internos de la Regional y/o Centro de Formación para el despliegue de trabajos y contenidos de comunicación. </t>
  </si>
  <si>
    <t>Flujo de la información necesaria para el desarrollo de las operaciones</t>
  </si>
  <si>
    <t>Volumen de interacción de información entre áreas y/o dependencias para el cumplimiento del objetivo de un proceso.</t>
  </si>
  <si>
    <t>Implementación de comunicación interna</t>
  </si>
  <si>
    <t xml:space="preserve">Obedece al uso constante y sistemático de comunicaciones internas institucionales como canal de gestión y difusión del conocimiento e información. </t>
  </si>
  <si>
    <t>Factor de proceso</t>
  </si>
  <si>
    <t>Capacidad, diseño, ejecución, proveedores, entradas, salidas, gestión del conocimiento.</t>
  </si>
  <si>
    <t>Activos de seguridad digital del proceso</t>
  </si>
  <si>
    <t>Información, aplicaciones, hardware entre otros, que se deben proteger para garantizar el funcionamiento interno de cada proceso, como de cara al ciudadano.</t>
  </si>
  <si>
    <t>Capacidad</t>
  </si>
  <si>
    <t xml:space="preserve">Capacidad que tiene el Centro de Formación para documentar sus procesos y procedimientos de una manera clara, lógica y secuencial. </t>
  </si>
  <si>
    <t>Comunicación entre los procesos</t>
  </si>
  <si>
    <t>Efectividad en los flujos de información determinados en la interacción de los procesos.</t>
  </si>
  <si>
    <t>Diseño de proceso</t>
  </si>
  <si>
    <t>Claridad en la descripción del alcance y objetivo del proceso.</t>
  </si>
  <si>
    <t>Ejecución</t>
  </si>
  <si>
    <t>La gestión de un programa específico, que incluye la responsabilidad por el uso eficaz de los recursos.</t>
  </si>
  <si>
    <t>Entradas</t>
  </si>
  <si>
    <t>Son los ingresos del sistema. Constituyen la fuerza de arranque que suministra al sistema sus necesidades operativas. Pueden ser recursos materiales, recursos humanos o información.</t>
  </si>
  <si>
    <t>Interacciones con otros procesos</t>
  </si>
  <si>
    <t>Relación precisa con otros procesos en cuanto a insumos, proveedores, productos, usuarios o clientes.</t>
  </si>
  <si>
    <t>Procedimientos asociados</t>
  </si>
  <si>
    <t>Pertinencia en los procedimientos que desarrollan los procesos.</t>
  </si>
  <si>
    <t>Proveedores</t>
  </si>
  <si>
    <t>Organización que proporciona un producto o un servicio (procesos de contratación interna, supervisión)
Disponibilidad y capacidad de proveedores en la zona
Disponibilidad de suministros
Cumplimiento de los requisitos contractuales establecidos por la Entidad
Seguimiento a los requisitos contractuales mediante los procesos de supervisión</t>
  </si>
  <si>
    <t xml:space="preserve">Responsables del proceso </t>
  </si>
  <si>
    <t>Grado de autoridad y responsabilidad de los funcionarios frente al proceso.</t>
  </si>
  <si>
    <t>Riesgos de Corrupción</t>
  </si>
  <si>
    <t>Posibilidad de que por acción u omisión, se use el poder para desviar  la gestión de lo público hacia un beneficio privado.</t>
  </si>
  <si>
    <t>Salidas</t>
  </si>
  <si>
    <t>Son los resultados que se obtienen de procesar las entradas. Las mismas son el resultado del funcionamiento del sistema o, el propósito para el cual existe el sistema. Las salidas de un sistema se convierten en la entrada de otro sistema, que la procesara  para convertirla en otra salida, repitiéndose este ciclo indefinidamente</t>
  </si>
  <si>
    <t>Transversalidad</t>
  </si>
  <si>
    <t>Procesos que determinan lineamientos necesarios para el desarrollo de todos los procesos de la entidad.</t>
  </si>
  <si>
    <t>Factor Seguridad de la información</t>
  </si>
  <si>
    <t>Levantamiento/actualización de Activos de información, Identificación/actualización de riesgos de seguridad de la información, definición controles de seguridad de la información, Plan de continuidad del negocio, Modelo de Seguridad de la Privacidad de la Información y Protección de Datos</t>
  </si>
  <si>
    <t>Confidencialidad de la información</t>
  </si>
  <si>
    <t>La confidencialidad se refiere al manejo, administración y difusión de la información privada</t>
  </si>
  <si>
    <t>Disponibilidad de la información</t>
  </si>
  <si>
    <t>Propiedad de la información de estar accesible y utilizable cuando lo requiera una entidad autorizada.</t>
  </si>
  <si>
    <t>Integridad de datos</t>
  </si>
  <si>
    <t>Propiedad de la información relativa a su exactitud y completitud.
Grado en el que se aseguran los procesos tecnológicos para mantener la calidad y veracidad de los datos y evitar su perdida o manipulación.</t>
  </si>
  <si>
    <t>Legalidad de la información</t>
  </si>
  <si>
    <t>La información o datos que se procesan se deben basar en el principio de la norma como las bases para la protección de las libertades individuales y de los bienes públicos, para el imperio de la Ley y la garantía de los derechos humanos, para una lucha contra la corrupción</t>
  </si>
  <si>
    <t>Protección de datos</t>
  </si>
  <si>
    <t>Proteger la información de la corrupción, pérdida o uso</t>
  </si>
  <si>
    <t>Respaldo de la información</t>
  </si>
  <si>
    <t>Responde a un procedimiento o política de backups de la información</t>
  </si>
  <si>
    <t>Factor Ambiental y Energético</t>
  </si>
  <si>
    <t>Las características o condiciones internas de la organización, tales como sus  actividades, productos y servicios, dirección estratégica, cultura y capacidades (es decir, personas, conocimiento, procesos, sistemas</t>
  </si>
  <si>
    <t>Alineación con los objetivos de desarrollo sostenible.</t>
  </si>
  <si>
    <t>Implementación  y cumplimiento de la estrategia SENA Sostenible en la sede y Plan 25-25 
Modernización y mantenimientos de infraestructura eléctrica y de elementos que hacen parte de los usos significativos de la energía 
Desarrollo de proyectos de energía con Fuentes no convencionales de energías renovables (FNCER) como la  instalación y puesta en marcha de sistemas solares Fotovoltaico, bioreactores, energía eólica, entre otros, en la sede  y con la implementación de practicas que fomenten la mejora en el desempeño ambiental y energético. 
Estrategias de carbono Neutro implementadas en la sede</t>
  </si>
  <si>
    <t>Certificación Nacional de la NTC ISO 14001:2015 para el Sistema de Gestión Ambiental y de la NTC ISO 50001: 2019 para sistema de gestión de Eficiencia Energética</t>
  </si>
  <si>
    <t>Inclusión en la cobertura de implementación y/o  certificación de las normas ISO 50001 y 14001 en la sede</t>
  </si>
  <si>
    <t>Cultura ambiental: Sena SAPIENS</t>
  </si>
  <si>
    <t>Promover una educación que genere el conocimiento sobre el medio ambiente, valores, habilidades, capacidades, hábitos, una conciencia sobre la problemática ambiental y un cambio de comportamiento para lograr un desarrollo sostenible sin comprometer los recursos naturales de las futuras generaciones y lograr una mejor calidad de vida.</t>
  </si>
  <si>
    <t>Permisos Ambientales aplicables a la sede</t>
  </si>
  <si>
    <t>Estado de permisos ambientales aplicables a la sede tales como: permisos de vertimientos, concesiones de agua, licencias ambientales, aprovechamiento forestal, registros de publicidad exterior visual, entre otros.</t>
  </si>
  <si>
    <t>Condiciones ambientales y energéticas de la infraestructura</t>
  </si>
  <si>
    <t>Corresponde a la disponibilidad y estado de la infraestructura necesaria para facilitar el logro de los resultados de los sistemas de gestión ambiental y de eficiencia energética (Edificaciones, Instalaciones, recursos de transporte, maquinaria y equipos para la formación, sistemas de tratamiento de agua, unidades de almacenamiento de residuos, plantas de generación de energías alternativas, condiciones de accesibilidad de las personas con discapacidad,  disponibilidad de planos arquitectónicos, hidráulicos, unifilares, entre otros).
Obras en ejecución en la sede</t>
  </si>
  <si>
    <t>Factor Seguridad y Salud en el Trabajo</t>
  </si>
  <si>
    <t>Identificación de peligros, evaluación y valoración de riesgos.</t>
  </si>
  <si>
    <t>Peligros y riesgos que afecten significativamente el desempeño del SGSST de la sede</t>
  </si>
  <si>
    <t>Protocolos de Bioseguridad</t>
  </si>
  <si>
    <t>Eficacia de las medidas preventivas implementadas para el manejo y control del COVID 19</t>
  </si>
  <si>
    <t>Factores de riesgo psicosocial</t>
  </si>
  <si>
    <t>Situaciones laborales y del entorno social que afecten positiva o negativamente el desarrollo del trabajo y salud (física, psíquica o social) del trabajador</t>
  </si>
  <si>
    <t>Riesgo Químico</t>
  </si>
  <si>
    <t>Eficacia de las medidas preventivas implementadas para el manejo y control del riesgo químico, incidentes presentados con químicos que afecten a las personas y/o al medio ambiente</t>
  </si>
  <si>
    <t>Condiciones de seguridad de infraestructura</t>
  </si>
  <si>
    <t>Corresponde a la disponibilidad y estado de la infraestructura necesaria para facilitar el logro de los resultados del Sistema de Gestión de Seguridad y Salud en el Trabajo (Edificaciones, Instalaciones, recursos de transporte, maquinaria y equipos para la formación, condiciones de accesibilidad de las personas con discapacidad,  zonas de preparación de alimentos, disponibilidad de planos arquitectónicos, hidráulicos, unifilares, entre otros).
Obras en ejecución en la sede</t>
  </si>
  <si>
    <t>Condiciones de salud de la población trabajadora</t>
  </si>
  <si>
    <t>Eficacia de las acciones, los materiales utilizados, el equipo o herramienta empleados para asegurar las condiciones adecuadas de salud de la población trabajadora</t>
  </si>
  <si>
    <t>Externo</t>
  </si>
  <si>
    <t>Factor Económico y Financiero</t>
  </si>
  <si>
    <t>Circunstancias y cambios de carácter económico como cambios en las actividades productivas, cambios en las políticas económicas, crecimientos o decrecimientos económicos, políticas salariales, entre otros.</t>
  </si>
  <si>
    <t>Acuerdos Internacionales (OCDE, TLCs)</t>
  </si>
  <si>
    <t>Generación de compromisos entre dos o mas partes de diferentes regiones que buscan el beneficio mutuo</t>
  </si>
  <si>
    <t>Apuestas productivas</t>
  </si>
  <si>
    <t xml:space="preserve">Apuestas productivas priorizadas teniendo en cuenta cuáles son los sectores, clústeres o áreas estratégicas en las que se concentran los esfuerzos de las regiones. </t>
  </si>
  <si>
    <t>Cambios en el comportamiento de la economía</t>
  </si>
  <si>
    <t>Crecimientos o decrecimientos económicos (PIB, inflación, devaluación), cambios en los sectores productivos a nivel nacional, regional o local o cambios en las variables macroeconómicas que pueden afectar el logro de los objetivos institucionales y estratégicos como tasas de cambio, comportamiento del petróleo, etc.</t>
  </si>
  <si>
    <t>Competencia en el mercado</t>
  </si>
  <si>
    <t>Disputa entre dos o mas partes interesadas con portafolios similares por acceder a mayores proporciones de mercado con fundamento en la calidad y la generación de valor de sus bienes o servicios</t>
  </si>
  <si>
    <t xml:space="preserve">Competitividad </t>
  </si>
  <si>
    <t>Capacidad de una organización para desarrollar ventajas competitivas con respecto a sus competidores. Obteniendo así una posición destacada en su entorno.</t>
  </si>
  <si>
    <t>Demanda del campo de conocimiento</t>
  </si>
  <si>
    <t>Cantidad de personas que tienen interés a los programas de formación o algún tipo de servicio asociado al campo del conocimiento.</t>
  </si>
  <si>
    <t>Desempeño financiero de las empresas por sectores económicos</t>
  </si>
  <si>
    <t>Resultados financieros de las empresas que pertenecen a un macrosector de la economía teniendo como base  sus estados financieros</t>
  </si>
  <si>
    <t>Deuda externa</t>
  </si>
  <si>
    <t>Es la suma de la deuda pública y privada, o la acreencia de un país con el resto del mundo</t>
  </si>
  <si>
    <t>Empresas creadas y cerradas por sector económico</t>
  </si>
  <si>
    <t>Es la relación de proporción que existe entre el valor de una moneda con respecto a otra. Dicha tasa es un indicador que expresa cuántas unidades de una divisa se necesitan para obtener una unidad de la otra.</t>
  </si>
  <si>
    <t>Estatuto cambiario (tasa de cambio)</t>
  </si>
  <si>
    <t>Es la relación de proporción que existe entre el valor de una moneda con respecto a otra. Dicha tasa es un indicador que expresa cuántas unidades de una divisa se necesitan para obtener una unidad de la otra. Es el conjunto de movimientos que reflejan ganancias o perdidas de poder adquisitivo de la moneda nacional frente a una extranjera.</t>
  </si>
  <si>
    <t>Exportaciones, Importaciones y Balanza Comercial</t>
  </si>
  <si>
    <t>Balance entre el volumen de importaciones y exportaciones del País</t>
  </si>
  <si>
    <t>Fuentes de financiación</t>
  </si>
  <si>
    <t>Disponibilidad de diferentes fuentes generadoras de los recursos económicos necesarios para la operación de la entidad (Nación, Regalías, Transferencias y propias)</t>
  </si>
  <si>
    <t>Globalización</t>
  </si>
  <si>
    <t xml:space="preserve">Interdependencia entre países, culturas y sociedades, provocada por el aumento del volumen y la variedad de las transacciones de bienes y servicios, así como de los flujos internacionales de capitales y la difusión acelerada de tecnologías </t>
  </si>
  <si>
    <t>Integración (Asociación) empresarial</t>
  </si>
  <si>
    <t>La capacidad de unirse con otras entidades para lograr acuerdos mutuamente beneficiosos.</t>
  </si>
  <si>
    <t>Índices de pobreza (multidimensional)</t>
  </si>
  <si>
    <t>Capacidad adquisitiva de los hogares en una población para acceder a una canasta básica, así como la capacidad de “no privación” de un individuo frente a temas como salud, educación, empleo entro otros</t>
  </si>
  <si>
    <t>Inflación</t>
  </si>
  <si>
    <t>Incremento generalizado y sostenido de los precios de los bienes y de los servicios a lo largo de un período de tiempo prolongado</t>
  </si>
  <si>
    <t>Inversión extranjera directa</t>
  </si>
  <si>
    <t>Inversión directa de capital realizada por parte de una persona natural o de una persona jurídica en un país extranjero</t>
  </si>
  <si>
    <t>Inversión pública</t>
  </si>
  <si>
    <t xml:space="preserve">La inversión pública es aquel gasto con fines productivos que realiza el Estado a través del gobierno </t>
  </si>
  <si>
    <t>Niveles de empleo / desempleo / sub empleo</t>
  </si>
  <si>
    <t>Variable macroeconómica que mide la capacidad del entorno para generar oportunidades de vinculación formal al mercado laboral</t>
  </si>
  <si>
    <t>Oferta del campo de conocimiento</t>
  </si>
  <si>
    <t>Cantidad de servicios u opciones dentro del portafolio de servicios que están disponibles para los grupos de valor</t>
  </si>
  <si>
    <t>Política fiscal</t>
  </si>
  <si>
    <t>Es el uso del gasto público y los impuestos para influir en la economía con el fin de mantener la estabilidad de la actividad económica y contribuir a su crecimiento.</t>
  </si>
  <si>
    <t>Política monetaria</t>
  </si>
  <si>
    <t>Es el conjunto de decisiones que se adoptan con el fin de buscar la estabilidad del valor del dinero y evitar desequilibrios en la balanza de pagos.</t>
  </si>
  <si>
    <t>Política salarial</t>
  </si>
  <si>
    <t>Es el conjunto de lineamientos cuya finalidad es distribuir y determinar equilibradamente todos los salarios del personal en la organización.</t>
  </si>
  <si>
    <t>Presupuesto, MGMP y MFMP</t>
  </si>
  <si>
    <t>Incrementos o disminuciones en las asignaciones presupuestales para la operación del SENA desde el orden nacional, regional o local y en los instrumentos de toma de decisiones en asignación de recursos a mediano y largo plazo</t>
  </si>
  <si>
    <t>Políticas de desarrollo productivo</t>
  </si>
  <si>
    <t>El objetivo general de esta política es aumentar la productividad y la diversificación del aparato productivo.</t>
  </si>
  <si>
    <t>Productividad urbana y rural</t>
  </si>
  <si>
    <t xml:space="preserve">Cantidad de generación de bienes y/o servicios que son desarrollados en un periodo de tiempo. </t>
  </si>
  <si>
    <t>Proyectos de Desarrollo territorial</t>
  </si>
  <si>
    <t>Serie de obras de infraestructura, equipamientos de transporte y comunicaciones, implementadas o a implementarse ante la necesidad de conectar los centros poblacionales, entre si y con sus áreas de influencia y de conectar las zonas productoras y los mercados al interior del país y con el exterior</t>
  </si>
  <si>
    <t>Reforma laboral</t>
  </si>
  <si>
    <t>Hace referencia a cualquier modificación de la normatividad con el fin de mejorar las condiciones de los trabajadores.</t>
  </si>
  <si>
    <t>Sectores productivos</t>
  </si>
  <si>
    <t>Las distintas divisiones o aglomeraciones de las actividades económicas, para consolidar iniciativas que permitan la generación de entornos competitivos e innovadores que aporten al crecimiento económico del País</t>
  </si>
  <si>
    <t>Tejido empresarial por sector económico</t>
  </si>
  <si>
    <t>Empresas que están clasificadas en micro, pequeñas, medianas y grandes empresas por sector.</t>
  </si>
  <si>
    <t>Vocación productiva del municipio</t>
  </si>
  <si>
    <t>Analizado desde la tenencias productivas del territorio y las iniciativas del Conpes 3866 o las comisiones regionales de competitividad, ciencia, tecnología e innovación, enfocadas al desarrollo productivo de la región</t>
  </si>
  <si>
    <t>Factor Político</t>
  </si>
  <si>
    <t>Circunstancias , decisiones y cambios de carácter legal o político a nivel internacional, nacional, regional o local que puedan tener impacto en los resultados de la Entidad, en su operación o en los servicios que presta.</t>
  </si>
  <si>
    <t>Alianzas público -  privadas</t>
  </si>
  <si>
    <t>Es un acuerdo entre al menos un actor del sector público y al menos un actor del sector privado para la prestación de un servicio público.</t>
  </si>
  <si>
    <t>Cambios de gobierno</t>
  </si>
  <si>
    <t>Vencimiento de las vigencias del gobierno de turno (nacional, territorial, local) donde los planes de desarrollo de los nuevos mandatarios implican nuevas iniciativas, normativa y direccionadores que impacten el desarrollo de la estrategia de la entidad</t>
  </si>
  <si>
    <t>Documentos de política CONPES</t>
  </si>
  <si>
    <t>Está relacionado con el funcionamiento del Consejo de Política Económica y Social.</t>
  </si>
  <si>
    <t>Formulación y aprobación de planes de ordenamiento territorial (POT).</t>
  </si>
  <si>
    <t>Modificaciones a la herramienta técnica que poseen los municipios del país para planificar y ordenar su territorio</t>
  </si>
  <si>
    <t>Otras Políticas representativas (económicas, salud, seguridad y justicia, fiscal. CTI e I+D+i, Paz, post conflicto e inclusión social)</t>
  </si>
  <si>
    <t>Directrices de gobierno que puedan tener impacto en los resultados de la entidad, en su operación o en los servicios que presta</t>
  </si>
  <si>
    <t>Planes de desarrollo nacional, departamental y local</t>
  </si>
  <si>
    <t>Mapa de ruta que direcciona el programa de desarrollo de la nación o de los territorios, ciudades o localidades</t>
  </si>
  <si>
    <t>Política en Trabajo y/o en Educación</t>
  </si>
  <si>
    <t>Directrices dadas por el gobierno nacional que orientan la gestión del estado en temas como trabajo y educación</t>
  </si>
  <si>
    <t>Iniciativas con miras a ser la tercera economía más competitiva de la región en el año 2032, de acuerdo al Índice Global de Competitividad del Foro Económico Mundial (FEM)</t>
  </si>
  <si>
    <t>Requisitos legales</t>
  </si>
  <si>
    <t>Requisitos legales que puedan tener impacto en los resultados de la entidad o que puedan afectar la operación en los centros.</t>
  </si>
  <si>
    <t>Tamaño  y dinamismo del marco regulatorio - normativo del País</t>
  </si>
  <si>
    <t>Cambios que se presentan en leyes, normas y políticas de gobierno aplicables a los procesos de la entidad y la manera en como se identifican los impactos y la estrategia para dar respuesta a estos cambios</t>
  </si>
  <si>
    <t>Factor Socio Culturales y Demográficos</t>
  </si>
  <si>
    <t>Circunstancias y cambios de carácter social, demográfico, étnico y cultural que pueden tener impacto en los resultados de la Entidad, en su operación o en los servicios que presta.</t>
  </si>
  <si>
    <t>Acceso a vivienda</t>
  </si>
  <si>
    <t xml:space="preserve">Variables estadísticas que permiten a un gobierno (nacional, territorial o institucional) medir el acceso a la vivienda. Ejemplo Déficit de vivienda DANE </t>
  </si>
  <si>
    <t>Calidad educativa (Ecaes - Saber PRO)</t>
  </si>
  <si>
    <t>Medida de la percepción del desarrollo de las competencias de los estudiantes próximos a culminar los programas académicos de pregrado que ofrecen las instituciones de educación superior.</t>
  </si>
  <si>
    <t>Calidad y cobertura en salud</t>
  </si>
  <si>
    <t>Variables que permiten monitorear los niveles de acceso y la calidad a los servicios de salud para la ciudadanía</t>
  </si>
  <si>
    <t>Categorización de municipios</t>
  </si>
  <si>
    <t>Afectación por las condiciones de número de habitantes y a los ingresos corrientes de libre destinación –ICLD de los municipios, tal y como lo indica la Ley 617 de 2000</t>
  </si>
  <si>
    <t>Corrupción</t>
  </si>
  <si>
    <t>Es el conjunto de practicas que involucran la toma de decisiones a favor de los particulares por encima del bien colectivo y que involucran (dinero, privilegios, información u otros elementos).</t>
  </si>
  <si>
    <t>Demografía y población</t>
  </si>
  <si>
    <t>Variables estadísticas que permiten a un gobierno (nacional, territorial o institucional) generar políticas e iniciativas en relación a la población de una región.</t>
  </si>
  <si>
    <t>Desplazamiento y migraciones</t>
  </si>
  <si>
    <t xml:space="preserve">Nivel de incidencia que ocasiona la llegada de poblaciones foráneas por distintas causas y/o nivel de impacto que genera las políticas de mitigación de su efecto </t>
  </si>
  <si>
    <t>Educación: Cobertura, calidad, deserción y capacidad en docencia</t>
  </si>
  <si>
    <t>Variables sociales enfocadas a la educación y formación de la población cuya incidencia particular es atendida por la orientación misional del SENA</t>
  </si>
  <si>
    <t>Esperanza de vida</t>
  </si>
  <si>
    <t>La esperanza de vida al nacer es una medida de la calidad de vida general en un país y resume la mortalidad en todas las edades. </t>
  </si>
  <si>
    <t>Grupos étnicos</t>
  </si>
  <si>
    <t>Nivel de incidencia que representa la presencia de este grupo poblacional en el desarrollo de las actividades de la entidad</t>
  </si>
  <si>
    <t>Hábitos de vida / hábitos de consumo</t>
  </si>
  <si>
    <t>Situación comportamental de la población que han sido o podría ser impactados por la presencia y gestión de la entidad en un territorio</t>
  </si>
  <si>
    <t>Impacto de la Emergencia Sanitaria</t>
  </si>
  <si>
    <t>Análisis de los diferentes impactos en el crecimiento económico, en la dinámica de las empresas y en las condiciones sociales y ambientales a causa de la emergencia Sanitaria por COVID 19</t>
  </si>
  <si>
    <t>Impacto social de los proyectos de inversión pública</t>
  </si>
  <si>
    <t xml:space="preserve">Se refiere al cambio efectuado en la sociedad debido al producto de las investigaciones, proyectos o programas sociales, es la magnitud cuantitativa del cambio en el problema de la población objetivo como resultado de la entrega de productos, bienes o servicios. </t>
  </si>
  <si>
    <t>Políticas públicas sobre educación, necesidades básicas insatisfechas, salud, vivienda</t>
  </si>
  <si>
    <t>Acciones que materializan la acción del estado, para garantizar los Derechos de los ciudadanos , en esta caso se deben única estas acciones en temas de Educación, NBI, Salud, y Vivienda.</t>
  </si>
  <si>
    <t>Post- conflicto</t>
  </si>
  <si>
    <t>Revisión de las acciones planteadas  por el estado en la zona de Influencia del Centro de Formación -Regional en el Plan marco  de implementación del acuerdo de paz. Ejemplo (Acciones de Reforma Agraria, Victimas,  Municipios PEDET)</t>
  </si>
  <si>
    <t>Progreso social</t>
  </si>
  <si>
    <t xml:space="preserve">El Índice de Progreso Social (IPS) es el primer modelo de medición integral que permite hacer una valoración del bienestar de las personas en una sociedad, de forma independiente y complementaria a las medidas económicas. </t>
  </si>
  <si>
    <t>Proyección social</t>
  </si>
  <si>
    <t xml:space="preserve">Hace referencia a  la gestión responsable de los impactos que puede llegar a generar la prestación de servicios, o la elaboración o comercialización de productos. Y como resultado de esta gestión responsable se generan actividades que contribuyen al Desarrollo local, Regional, y nacional </t>
  </si>
  <si>
    <t>Seguridad ciudadana y conflicto armado</t>
  </si>
  <si>
    <t xml:space="preserve">Condiciones de la afectación en la operación por causa de la presencia de factores u organizaciones delincuenciales </t>
  </si>
  <si>
    <t>Cambio Climático</t>
  </si>
  <si>
    <t>Es la variación en el estado del sistema climático a todo nivel y que generalmente se manifiesta en fenómenos cada vez más extremos. Es una condición ambiental que puede afectar a las actividades, productos y servicios de la entidad
pueden incluir, por ejemplo, un cambio climático de temperatura que puede impedir a la sede el
cultivo de determinados tipos de productos agrícolas.</t>
  </si>
  <si>
    <t>Contaminación</t>
  </si>
  <si>
    <t>Factores que favorezcan o no los niveles de contaminación (manejo de residuos, sustancias químicas, uso de la energía, etc.)
Condiciones climáticas extremas y ubicación  geográfica, que pueden presentar  situaciones de emergencia en algunas dependencias como:  deslizamientos, inundaciones vendavales, tormentas eléctricas, procesos de erosión, cambio en las condiciones de calidad del aire, entre otros.
Tener en cuenta: informes sobre situaciones de emergencia e incidentes con consecuencias ambientales ocurridos en la SENA y con potencial afectación a la sede SENA.</t>
  </si>
  <si>
    <t>Disponibilidad y calidad de recursos naturales y servicios públicos</t>
  </si>
  <si>
    <t>Disponibilidad o no de recursos tales como agua, suelo, madera, fauna y flora, disponibilidad de servicios públicos de agua, energía y aseo. Acuerdos de compra de energía
Variables que incidan positiva o negativamente en la calidad del aire, tales como emisiones de fuentes fijas, móviles, olores ofensivos o ruido ambiental
Por ejemplo, algunas sedes tienen ríos que cruzan sus instalaciones y afectan positiva o negativamente el desempeño ambiental</t>
  </si>
  <si>
    <t>Exigencias normativas ambientales y energéticas</t>
  </si>
  <si>
    <t>Normas emitidas por los diferentes entidades gubernamentales que le impliquen a la entidad cambios en los procesos, inversión, evaluación y tratamiento para asegurar el cumplimiento</t>
  </si>
  <si>
    <t>Levantamiento/actualización de Activos de información, Identificación/actualización de riesgos de seguridad de la información, definición controles de seguridad de la información, Plan de continuidad del negocio, Modelo de Seguridad de la Privacidad de la Información, Protección de Datos</t>
  </si>
  <si>
    <t>Ciberdefensa</t>
  </si>
  <si>
    <t>Capacidad para prevenir y contrarrestar toda amenaza o incidente de naturaleza cibernética que afecte la soberanía nacional</t>
  </si>
  <si>
    <t xml:space="preserve">Ciberseguridad </t>
  </si>
  <si>
    <t>Capacidad para minimizar el nivel de riesgo al que están expuestos sus ciudadanos ante amenazas o incidentes de naturaleza cibernética</t>
  </si>
  <si>
    <t>Hace referencia a la precisión y coherencia de la información (datos).</t>
  </si>
  <si>
    <t xml:space="preserve">Condiciones de saneamiento </t>
  </si>
  <si>
    <t>Condiciones sanitarias de la sede que afecten positiva o negativamente tales como: fuentes de abastecimiento de agua, desinfección, control de plagas, gestión de residuos, inocuidad alimentaria, zonas con manejo de animales, entre otras.</t>
  </si>
  <si>
    <t>Exigencias normativas SST</t>
  </si>
  <si>
    <t>Emergencias Sanitarias/ Desastres naturales</t>
  </si>
  <si>
    <t xml:space="preserve"> Situaciones de emergencia e incidentes con consecuencias en la seguridad y salud de las personas ocurridos en la SENA y con potencial afectación a la sede SENA.</t>
  </si>
  <si>
    <t>IR</t>
  </si>
  <si>
    <t>FACTOR ESTRATÉGICO</t>
  </si>
  <si>
    <t>FACTOR TECNOLOGÍA</t>
  </si>
  <si>
    <t>FACTOR TALENTO HUMANO</t>
  </si>
  <si>
    <t>FACTOR COMPETITIVO</t>
  </si>
  <si>
    <t>FACTOR FINANCIERO</t>
  </si>
  <si>
    <t>FACTOR COMUNICACIÓN INTERNA</t>
  </si>
  <si>
    <t>FACTOR PROCESOS</t>
  </si>
  <si>
    <t>FACTOR SEGURIDAD DE LA INFORMACIÓN</t>
  </si>
  <si>
    <t>FACTOR AMBIENTAL Y ENERGÉTICO</t>
  </si>
  <si>
    <t>FACTOR SEGURIDAD Y SALUD EN EL TRABAJO</t>
  </si>
  <si>
    <t>Dirección General/ Regional:</t>
  </si>
  <si>
    <t>Dependencia/Centro de Formación:</t>
  </si>
  <si>
    <t>Seleccione para cada uno de los factores (Fortaleza o Debilidad) SI afecta o NO al centro y si es considerado como "ALTO, MEDIO O BAJO": Valore su IMPACTO.</t>
  </si>
  <si>
    <t>FACTORES INTERNOS - FACTOR ESTRATÉGICO</t>
  </si>
  <si>
    <t>VARIABLES FACTOR ESTRATÉGICO</t>
  </si>
  <si>
    <t>AFECTA (SI/NO)</t>
  </si>
  <si>
    <t>FORTALEZA</t>
  </si>
  <si>
    <t>DEBILIDAD</t>
  </si>
  <si>
    <t>IMPACTO</t>
  </si>
  <si>
    <t>PUNTAJE</t>
  </si>
  <si>
    <t>EXPLICACIÓN</t>
  </si>
  <si>
    <t>SI</t>
  </si>
  <si>
    <t>MEDIO</t>
  </si>
  <si>
    <t>ALTO</t>
  </si>
  <si>
    <t>Los servicios tecnologicos que ofrece la ENCC tienen un reconocimiento en el sector productivo que permite la realizacion de alianzas estrategicas con diferentes sectores nacionales e internacionales.</t>
  </si>
  <si>
    <t>BAJO</t>
  </si>
  <si>
    <t>No se cuenta con una estrategia definida que permita impactar el mercado</t>
  </si>
  <si>
    <t>La ENCC cuenta con el personal idoneo para la implementacion de estrategias, herramientas tecnologicas e infraestructura, sin embargo, el tiempo de respuesta es lento por el desarrollo y adopcion que requieren las condiciones actuales.</t>
  </si>
  <si>
    <t>Determinación y alcance de la misión, visión y objetivos institucionales</t>
  </si>
  <si>
    <t>La ENCC no cuenta con una planificacion estrategica definida.</t>
  </si>
  <si>
    <t>Imagen Corporativa</t>
  </si>
  <si>
    <t>El SENA goza de gran prestigio institucional, que facilita sus acciones a todo nivel, y la acpetacion a todos los grupos de valor e interes.</t>
  </si>
  <si>
    <t>La ENCC cuenta con directivos competentes, que se comprometen en garantizar los recursos necesarios para el cumplimiento de los objetivos.</t>
  </si>
  <si>
    <t>El esquema de la entidad es claro y cumple con su finalidad de ofrecer servicios, sin embargo, existen procesos que no estan controlados y que por lo tanto dificultan el alcance las metas y objetivos propuestos.</t>
  </si>
  <si>
    <t>La ENCC no ha definido estrategias para el cumplimiento enmarcado en calidad de los servicios tecnologicos que ofrece.</t>
  </si>
  <si>
    <t>Se realiza control de las actividades ejecutadas periodicamente a traves de la medicion de los resultados, sin embargo, no existe seguimiento que permita formular estrategias para el logro de los objetivos.</t>
  </si>
  <si>
    <t>Sistemas de control y Evaluación de la gestión</t>
  </si>
  <si>
    <t>No existe un control de los procesos relacionados con los servicios tecnologicos que presta la ENCC, lo que impide realizar un seguimiento a dichos procesos, ni contar con indicadores de gestion.</t>
  </si>
  <si>
    <t>Uso de herramientas (prospectivas y/o estratégicas) para fundamentar las decisiones</t>
  </si>
  <si>
    <t>Se cuenta con herramientas tecnologicas y personal competente para fundamentar las decisiones tomadas con el fin de implementar estrategias para el logro de los objetivos.</t>
  </si>
  <si>
    <t>VOLVER</t>
  </si>
  <si>
    <t>FACTORES INTERNOS - FACTOR TECNOLOGÍA</t>
  </si>
  <si>
    <t>VARIABLES FACTOR TECNOLOGÍA</t>
  </si>
  <si>
    <t>NO</t>
  </si>
  <si>
    <t>Infraestructura Tecnológica</t>
  </si>
  <si>
    <t>Actualmente la ENCC cuenta con la capacidad tecnologica que necesita para la prestacion de los servicios, aunque, se requiere ampliar y adecuar la infraestructura fisica para un mejor uso y aplicación de la tecnologia.</t>
  </si>
  <si>
    <t>La ENCC cuenta con talento humano altamente cualificado para la prestacion de los servicios ofertados.</t>
  </si>
  <si>
    <t>FACTORES INTERNOS - FACTOR TALENTO HUMANO</t>
  </si>
  <si>
    <t>VARIABLES  FACTOR TALENTO HUMANO</t>
  </si>
  <si>
    <t>Siempre se cuenta con disponibilidad de personal en la ENCC presto a responder las necesidades de los clientes.</t>
  </si>
  <si>
    <t>La ENCC no cuenta con procedimientos de evaluacion de desempeño, lo que no permite implementar estrategias de mejora de los servicios prestados.</t>
  </si>
  <si>
    <t>La ENCC cuenta con un equipo competente en la prestacion de los servicios tecnologicos ofertados.</t>
  </si>
  <si>
    <t>El personal de la empresa realiza sus funciones de acuerdo con el cargo, el grado y el rol para el cual fue contratado.</t>
  </si>
  <si>
    <t>Falta de compromiso por parte del equipo de trabajo en las actividades relacionadas con la gestion.</t>
  </si>
  <si>
    <t>Se mantiene el equipo de trabajo a traves del tiempo.</t>
  </si>
  <si>
    <t>FACTORES INTERNOS - FACTOR COMPETITIVO</t>
  </si>
  <si>
    <t>VARIABLES FACTOR COMPETITIVO</t>
  </si>
  <si>
    <t>Explicación</t>
  </si>
  <si>
    <t>La ENCC presta servicios exclusivos en la region debido a la certificación internacional como Campus Premier Training SCA</t>
  </si>
  <si>
    <t>La articulación de los servicios tecnologicos de la ENCC con los servicios de formación permiten que los costos de operación sean bajos.</t>
  </si>
  <si>
    <t>La ENCC tiene identificado sus grupos de interes y grupos de valor.</t>
  </si>
  <si>
    <t>Hace falta mejorar la comunicación con los grupos de valor e interes previamente identificados.</t>
  </si>
  <si>
    <t>La ENCC cuenta con personal competente que permite la generación, preservación, uso y transferencia del conocimiento.</t>
  </si>
  <si>
    <t>Gestión de Costos</t>
  </si>
  <si>
    <t>La ENCC no tiene identificadas las necesidades de los grupos de valor e interes</t>
  </si>
  <si>
    <t>La ENCC no tiene definido el desarrollo de nuevos servicios.</t>
  </si>
  <si>
    <t>La ENCC rinde cuentas de los servicios tecnologicos prestados.</t>
  </si>
  <si>
    <t>La ENCC cuenta con un portafolio de servicios limitado.</t>
  </si>
  <si>
    <t>Planeación financiera y Gestión PAA y del PAAC</t>
  </si>
  <si>
    <t>La ENCC planifica y gestiona la inclucion del PAA</t>
  </si>
  <si>
    <t>La ENCC no realiza retroalimentacion acerca de la satisfaccion del cliente.</t>
  </si>
  <si>
    <t>Sistemas de Gestión (SIGA; MIPG; MECI; SGC; SGA; SGSST; SGSI; SGEE)</t>
  </si>
  <si>
    <t>Los servicios tecnologicos prestados por la ENCC no estan incluidos en el sistema de gestion de calidad del SENA.</t>
  </si>
  <si>
    <t>Actualmente la ENCC no lleva el registro de la curva de experiencia que permita determinar la eficiencia de los procesos.</t>
  </si>
  <si>
    <t>FACTORES INTERNOS - FACTOR FINANCIERO</t>
  </si>
  <si>
    <t>VARIABLES FACTOR FINANCIERO</t>
  </si>
  <si>
    <t>La ENCC cuenta con equipamiento adecuado para prestar los servicios tecnologicos que ofrece.</t>
  </si>
  <si>
    <t>La ENCC cuenta con infraestructura adecuada para prestar los servicios tecnologicos que ofrece, sin embargo, se puede mejorar para garantizar la satisfaccion del cliente.</t>
  </si>
  <si>
    <t>Ejecución de recursos</t>
  </si>
  <si>
    <t>La ENCC cuenta con recursos especificos para las actividades que se ejecutan en las instalaciones, sin embargo, es necesario el aumento de dicho recurso para satisfacer por completo la demanda de requerimientos operativos.</t>
  </si>
  <si>
    <t>Estabilidad de Costos</t>
  </si>
  <si>
    <t>Inversión de Capital</t>
  </si>
  <si>
    <t>Producción de Centros</t>
  </si>
  <si>
    <t>FACTORES INTERNOS - FACTOR COMUNICACIÓN INTERNA</t>
  </si>
  <si>
    <t>VARIABLES FACTOR COMUNICACIÓN INTERNA</t>
  </si>
  <si>
    <t>Aplicacion de protocolos para la comunicación institucional efectiva</t>
  </si>
  <si>
    <t>La SENA cumple con los protocolos de  comunicación interna, sin embargo, hace falta informacion para la implementacion en la ENCC.</t>
  </si>
  <si>
    <t>El SENA tiene canales de comunicación claros, sin embargo, no son efectivos en cuanto a la comunicación de servicios que ofrece la ENCC</t>
  </si>
  <si>
    <t>Los canales de comunicación interna son conocidos y utilizados por las diferentes dependencias del centro, lo que facilita una comunicación inmediata entre los equipos del trabajo.</t>
  </si>
  <si>
    <t>Disposicion de equipos especializados para la producción de contenidos</t>
  </si>
  <si>
    <t>La ENCC no cuenta con un flujo de la informacion necesaria para el desarrollo de las operaciones.</t>
  </si>
  <si>
    <t>FACTORES INTERNOS - FACTOR PROCESOS</t>
  </si>
  <si>
    <t>VARIABLES FACTOR PROCESOS</t>
  </si>
  <si>
    <t>La ENCC no cuenta con activos de seguridad digital del proceso.</t>
  </si>
  <si>
    <t>La ENCC cuenta con materiales, equipamiento y personal competente, sin embargo, debido a que los servicios tecnologicos no estan controlados, no ha sido posible realizar seguimiento al cumplimiento de los objetivos.</t>
  </si>
  <si>
    <t>La ENCC no cuenta con caracterizacion de procesos para los servicios tecnologicos prestados.</t>
  </si>
  <si>
    <t>FACTORES INTERNOS - FACTOR SEGURIDAD DE LA INFORMACIÓN</t>
  </si>
  <si>
    <t>VARIABLES FACTOR SEGURIDAD DE LA INFORMACIÓN</t>
  </si>
  <si>
    <t>La ENCC no cuenta con seguridad de la información para los servicios tecnologicos prestados.</t>
  </si>
  <si>
    <t>FACTORES INTERNOS - FACTOR AMBIENTAL Y ENERGÉTICO</t>
  </si>
  <si>
    <t>VARIABLES FACTOR AMBIENTAL</t>
  </si>
  <si>
    <t>Certificaciones ISO 14001:2015 para el Sistema de Gestión Ambiental / ISO 50001:2018 Para el Sistema de Gestión Energética</t>
  </si>
  <si>
    <t>Cultura ambiental: Sena Sapiens</t>
  </si>
  <si>
    <t>FACTORES INTERNOS - FACTOR SEGURIDAD Y SALUD EN EL TRABAJO</t>
  </si>
  <si>
    <t>VARIABLES FACTOR SEGURIDAD Y SALUD EN EL TRABAJO</t>
  </si>
  <si>
    <t>Riesgo quimico</t>
  </si>
  <si>
    <t>FACTORES ECONOMICOS Y FINANCIEROS</t>
  </si>
  <si>
    <t>FACTORES POLÍTICOS</t>
  </si>
  <si>
    <t>FACTORES SOCIO CULTURALES Y DEMOGRÁFICOS</t>
  </si>
  <si>
    <t>FACTORES TECNOLÓGICOS</t>
  </si>
  <si>
    <t>FACTORES AMBIENTALES</t>
  </si>
  <si>
    <t>FACTORES EXTERNOS - FACTORES ECONÓMICOS Y FINANCIEROS</t>
  </si>
  <si>
    <t>VARIABLES FACTORES  ECONÓMICOS Y FINANCIEROS</t>
  </si>
  <si>
    <t>OPORTUNIDAD</t>
  </si>
  <si>
    <t>AMENAZA</t>
  </si>
  <si>
    <t>Cambios en el comportamiento de la economía y/o en las variables macroeconómicas</t>
  </si>
  <si>
    <t>Demanda del campo conocimiento</t>
  </si>
  <si>
    <t>Fuente de financiación</t>
  </si>
  <si>
    <t>Integración (asociación) empresarial</t>
  </si>
  <si>
    <t>FACTORES EXTERNOS - FACTORES POLÍTICOS</t>
  </si>
  <si>
    <t>VARIABLES FACTORES POLÍTICOS</t>
  </si>
  <si>
    <t>FACTORES EXTERNOS - FACTORES SOCIO CULTURALES Y DEMOGRÁFICOS</t>
  </si>
  <si>
    <t>VARIABLES FACTORES SOCIO-CULTURALES Y DEMOGRÁFICOS</t>
  </si>
  <si>
    <t>Discriminación</t>
  </si>
  <si>
    <t>FACTORES EXTERNOS - FACTORES TECNOLÓGICOS</t>
  </si>
  <si>
    <t>VARIABLES FACTORES TECNOLÓGICOS</t>
  </si>
  <si>
    <t>Automatización de Procesos</t>
  </si>
  <si>
    <t>Big Data y seguridad digital</t>
  </si>
  <si>
    <t>Biotecnología</t>
  </si>
  <si>
    <t>Centros y Grupos de investigación</t>
  </si>
  <si>
    <t>Ciberterrorismo</t>
  </si>
  <si>
    <t>Cultura ciudadana en CTI</t>
  </si>
  <si>
    <t>Disponibilidad y acceso a  conectividad</t>
  </si>
  <si>
    <t>Globalización de la información</t>
  </si>
  <si>
    <t>Información disponible de indicadores en CTI</t>
  </si>
  <si>
    <t>Inversión en actividades de C,TeI y I+D</t>
  </si>
  <si>
    <t>Nivel de acceso tecnológico - Conectividad Digital</t>
  </si>
  <si>
    <t xml:space="preserve">Nivel tecnológico de los sectores económicos </t>
  </si>
  <si>
    <t xml:space="preserve">Nivel de innovación de las empresas </t>
  </si>
  <si>
    <t xml:space="preserve">Nuevas tecnologías educación superior - Tecnológias de vanguardia </t>
  </si>
  <si>
    <t>Política de CTEI e I+D+i</t>
  </si>
  <si>
    <t>Registros de software</t>
  </si>
  <si>
    <t>Telecomunicaciones</t>
  </si>
  <si>
    <t>FACTORES EXTERNOS - FACTORES AMBIENTALES Y ENERGÉTICOS</t>
  </si>
  <si>
    <t>VARIABLES FACTORES AMBIENTALES</t>
  </si>
  <si>
    <t>Disponibilidad de recursos naturales y servicios públicos</t>
  </si>
  <si>
    <t>NUEVO</t>
  </si>
  <si>
    <t>FACTORES EXTERNOS - FACTORES DE SEGURIDAD DE LA INFORMACIÓN</t>
  </si>
  <si>
    <t>Ciberseguridad</t>
  </si>
  <si>
    <t>FACTORES EXTERNOS - FACTOR SEGURIDAD Y SALUD EN EL TRABAJO</t>
  </si>
  <si>
    <t>ANÁLISIS MATRIZ DOFA</t>
  </si>
  <si>
    <t xml:space="preserve">                                          ESPACIO PARA ANÁLISIS DOFA                                                                                                      El Centro de Formación cuenta con buena imagen institucional en la región surcolombiana del Departamento del Huila, atendiendo las necesidades y expectativas de sus grupos de valor e interés con la oferta de diferentes servicios tecnológicos relacionados con el sector cafetero, garantizando la calidad.  Manteniendo sus fortalezas y materializando las oportunidades que se presentan en su contexto en todos los niveles. Muestra de ello es la obtención de la certificación SCA para la Escuela Nacional de la Calidad del Café-ENCC, mayor protagonismo en el Clúster de Café de Colombia, modernización de infraestructura física y tecnológica.  
Así mismo, reconoce las debilidades y amenazas que pueden interrumpir parcial o totalmente su funcionamiento.  Tal es el caso, de la adaptación al cambio; con la emergencia sanitaria ocasionada por el SARS Covid-19, cambio climático, fluctuaciones del mercado, entre otras citadas. También, la gestión de sus riesgos a través de la implementación de acciones que permiten mitigar su materialización.      
Por lo tanto, la ENCC mantiene sus esfuerzos en cumplir la promesa de valor de la entidad, garantizando el logro de las metas y objetivos establecidos en el Plan de Acción institucional, PAA, Plan Tecnológico del Centro de formación 2020-2030, Plan anual de mantenimiento del SIGA-PAM y los acuerdos de gestión de gerente público. </t>
  </si>
  <si>
    <t>Análisis D.O.F.A.</t>
  </si>
  <si>
    <t>Ejemplo y comentarios</t>
  </si>
  <si>
    <t>Pueden generar Riesgos</t>
  </si>
  <si>
    <t>Pueden generar Oportunidades</t>
  </si>
  <si>
    <t>INTERNAS</t>
  </si>
  <si>
    <t>D</t>
  </si>
  <si>
    <t>Debilidades</t>
  </si>
  <si>
    <t>F</t>
  </si>
  <si>
    <t>Fortalezas</t>
  </si>
  <si>
    <t>EXTERNAS</t>
  </si>
  <si>
    <t>A</t>
  </si>
  <si>
    <t>Amenazas</t>
  </si>
  <si>
    <t>O</t>
  </si>
  <si>
    <t>Oportunidades</t>
  </si>
  <si>
    <t>BACK</t>
  </si>
  <si>
    <t>D.A.F.O. - F.O.D.A.  - S.W.O.T.</t>
  </si>
  <si>
    <t>Es un método de análisis que se atribuye a Albert Humphrey, profesor en la Universidad de Stanford en los años 1960 - 1970.</t>
  </si>
  <si>
    <t>Se usa para el análisis estratégico y desde muchas perspectivas, especialmente de marketing.</t>
  </si>
  <si>
    <t>D.A.F.O. o F.O.D.A.  según los gustos y orden que se desee…</t>
  </si>
  <si>
    <t>En Europa se usa más DAFO, en Latinoamérica FODA, lo mejor es seguir la costumbre aunque parecería más lógico comenzar por las Fortalezas (FODA)</t>
  </si>
  <si>
    <t>que por las Debilidades (DAFO), como hacen (más o menos) en USA: SWOT (Strengths, Weaknesses, Opportunities, Threats).</t>
  </si>
  <si>
    <t>Las Fortalezas y las Debilidades son de origen interno</t>
  </si>
  <si>
    <r>
      <t xml:space="preserve">Las </t>
    </r>
    <r>
      <rPr>
        <b/>
        <sz val="24"/>
        <rFont val="Calibri"/>
        <family val="2"/>
        <scheme val="minor"/>
      </rPr>
      <t>Fortalezas</t>
    </r>
    <r>
      <rPr>
        <sz val="24"/>
        <rFont val="Calibri"/>
        <family val="2"/>
        <scheme val="minor"/>
      </rPr>
      <t xml:space="preserve"> son los puntos fuertes de la organización o del proyecto, estos puntos fuertes nos pueden proporcionar ventajas competitivas. </t>
    </r>
  </si>
  <si>
    <r>
      <rPr>
        <b/>
        <sz val="24"/>
        <rFont val="Calibri"/>
        <family val="2"/>
        <scheme val="minor"/>
      </rPr>
      <t xml:space="preserve">Ejemplos de fortalezas: </t>
    </r>
    <r>
      <rPr>
        <sz val="24"/>
        <rFont val="Calibri"/>
        <family val="2"/>
        <scheme val="minor"/>
      </rPr>
      <t xml:space="preserve"> Buen ambiente laboral. Proactividad en la gestión. Conocimiento del mercado. Grandes recursos financieros. Buena calidad </t>
    </r>
  </si>
  <si>
    <t xml:space="preserve">del producto final. Posibilidades de acceder a créditos. Equipamiento de última generación.  Experiencia de los recursos humanos. Recursos humanos </t>
  </si>
  <si>
    <t xml:space="preserve">motivados. Procesos técnicos y administrativos de calidad.  Características especiales del producto que se oferta. Cualidades del servicio. Etc. </t>
  </si>
  <si>
    <r>
      <t xml:space="preserve">Las </t>
    </r>
    <r>
      <rPr>
        <b/>
        <sz val="24"/>
        <rFont val="Calibri"/>
        <family val="2"/>
        <scheme val="minor"/>
      </rPr>
      <t>Debilidades</t>
    </r>
    <r>
      <rPr>
        <sz val="24"/>
        <rFont val="Calibri"/>
        <family val="2"/>
        <scheme val="minor"/>
      </rPr>
      <t xml:space="preserve"> son los puntos débiles de la organización o del proyecto y uno de los elementos de riesgo del negocio (si no se combaten)</t>
    </r>
  </si>
  <si>
    <r>
      <rPr>
        <b/>
        <sz val="24"/>
        <rFont val="Calibri"/>
        <family val="2"/>
        <scheme val="minor"/>
      </rPr>
      <t xml:space="preserve">Ejemplos de debilidades: </t>
    </r>
    <r>
      <rPr>
        <sz val="24"/>
        <rFont val="Calibri"/>
        <family val="2"/>
        <scheme val="minor"/>
      </rPr>
      <t xml:space="preserve"> Salarios bajos o inadecuados. Equipamiento antiguo o inadecuado. Falta de capacitación. Problemas con la calidad.</t>
    </r>
  </si>
  <si>
    <t>Reactividad en la gestión. Mala situación financiera. Incapacidad para ver errores. Deficientes habilidades gerenciales. Poca capacidad de acceso a créditos.</t>
  </si>
  <si>
    <t>Falta de motivación de los recursos humanos. Producto o servicio sin características diferenciadoras. Etc.</t>
  </si>
  <si>
    <t>Las Oportunidades y las Amenazas son de origen externo</t>
  </si>
  <si>
    <r>
      <t xml:space="preserve">Las </t>
    </r>
    <r>
      <rPr>
        <b/>
        <sz val="24"/>
        <rFont val="Calibri"/>
        <family val="2"/>
        <scheme val="minor"/>
      </rPr>
      <t>Oportunidades</t>
    </r>
    <r>
      <rPr>
        <sz val="24"/>
        <rFont val="Calibri"/>
        <family val="2"/>
        <scheme val="minor"/>
      </rPr>
      <t xml:space="preserve"> son las situaciones del mercado que, potencialmente, favorecen el desarrollo del negocio. Las oportunidades bien aprovechadas son los</t>
    </r>
  </si>
  <si>
    <t>factores esenciales del éxito y, naturalmente, igual que los puntos fuertes, nos proporcionan ventajas competitivas.</t>
  </si>
  <si>
    <r>
      <rPr>
        <b/>
        <sz val="24"/>
        <rFont val="Calibri"/>
        <family val="2"/>
        <scheme val="minor"/>
      </rPr>
      <t xml:space="preserve">Ejemplos de oportunidades: </t>
    </r>
    <r>
      <rPr>
        <sz val="24"/>
        <rFont val="Calibri"/>
        <family val="2"/>
        <scheme val="minor"/>
      </rPr>
      <t xml:space="preserve"> Regulación favorable. Competencia débil. Mercado mal atendido. Necesidad del producto. Subvenciones o ayudas.</t>
    </r>
  </si>
  <si>
    <t>Inexistencia de competencia. Tendencias favorables en el mercado. Fuerte poder adquisitivo del target objetivo. Crecimiento del mercado. Etc.</t>
  </si>
  <si>
    <r>
      <t xml:space="preserve">Las </t>
    </r>
    <r>
      <rPr>
        <b/>
        <sz val="24"/>
        <rFont val="Calibri"/>
        <family val="2"/>
        <scheme val="minor"/>
      </rPr>
      <t>Amenazas</t>
    </r>
    <r>
      <rPr>
        <sz val="24"/>
        <rFont val="Calibri"/>
        <family val="2"/>
        <scheme val="minor"/>
      </rPr>
      <t xml:space="preserve"> son los factores del mercado o el entorno que, potencialmente, pueden crear problemas al desarrollo del negocio o empresa. </t>
    </r>
  </si>
  <si>
    <r>
      <rPr>
        <b/>
        <sz val="24"/>
        <rFont val="Calibri"/>
        <family val="2"/>
        <scheme val="minor"/>
      </rPr>
      <t xml:space="preserve">Ejemplos de amenazas: </t>
    </r>
    <r>
      <rPr>
        <sz val="24"/>
        <rFont val="Calibri"/>
        <family val="2"/>
        <scheme val="minor"/>
      </rPr>
      <t xml:space="preserve"> Inestabilidad política o social. Regulación desfavorable. Cambios en la legislación. Competencia muy agresiva. Inflación.</t>
    </r>
  </si>
  <si>
    <t>Contracción de la demanda. Tendencias desfavorables en el mercado. Competencia muy consolidada. Mercado que requiere ser educado.</t>
  </si>
  <si>
    <t>Costes de operación.  Infraestructuras insuficientes. Etc.</t>
  </si>
  <si>
    <r>
      <t xml:space="preserve">EJEMPLO DAFO </t>
    </r>
    <r>
      <rPr>
        <sz val="24"/>
        <rFont val="Calibri"/>
        <family val="2"/>
        <scheme val="minor"/>
      </rPr>
      <t>(perspectiva del marketing)</t>
    </r>
    <r>
      <rPr>
        <b/>
        <sz val="24"/>
        <color theme="9" tint="-0.499984740745262"/>
        <rFont val="Calibri"/>
        <family val="2"/>
        <scheme val="minor"/>
      </rPr>
      <t>:</t>
    </r>
  </si>
  <si>
    <t>Marca nueva en el mercado</t>
  </si>
  <si>
    <t>Precio-calidad inmejorable</t>
  </si>
  <si>
    <t>Capacidad financiera limitada</t>
  </si>
  <si>
    <t>Experiencia</t>
  </si>
  <si>
    <t>Falta rodaje organización</t>
  </si>
  <si>
    <t>Producto innovador</t>
  </si>
  <si>
    <t>Red comercial sin experiencia</t>
  </si>
  <si>
    <t>Equipo competente y motivado</t>
  </si>
  <si>
    <t>Calidad servicio cliente</t>
  </si>
  <si>
    <t>Hábitos de mercado arraigados</t>
  </si>
  <si>
    <t>Demanda creciente muy sólida</t>
  </si>
  <si>
    <t>Facilidad de copia e inseguridad jurídica</t>
  </si>
  <si>
    <t>Sin competidores significativos</t>
  </si>
  <si>
    <t>Inestabilidad económica</t>
  </si>
  <si>
    <t>Mercado aspiracional</t>
  </si>
  <si>
    <t>Dos años sin reacción posible</t>
  </si>
  <si>
    <t>Demanda institucional</t>
  </si>
  <si>
    <t>FORMULACIÓN ESTRATÉGICA</t>
  </si>
  <si>
    <t>RELACIONAR LAS OPORTUNIDADES DE MAYOR IMPACTO</t>
  </si>
  <si>
    <t>RELACIONAR LAS AMENZAS DE MAYOR IMPACTO</t>
  </si>
  <si>
    <t>ESTRATEGIAS PROACTIVAS (FO)</t>
  </si>
  <si>
    <t>ESTRATEGIAS PARA MITIGAR LOS RIESGOS (FA)</t>
  </si>
  <si>
    <t>RELACIONAR LAS FORTALEZAS DE MAYOR IMPACTO</t>
  </si>
  <si>
    <t>Estrategias Potencialidades (FO)</t>
  </si>
  <si>
    <t>Estrategias Riesgos (FA)</t>
  </si>
  <si>
    <t>ESTRATEGIAS DESAFIOS (DO)</t>
  </si>
  <si>
    <t>ETRATEGIAS LIMITACIONES (DA)</t>
  </si>
  <si>
    <t>RELACIONAR LAS DEBILIDADES DE MAYOR IMPACTO</t>
  </si>
  <si>
    <t>DEBILIDADES</t>
  </si>
  <si>
    <t>Estrategias Desafios (DO)</t>
  </si>
  <si>
    <t>Estrategias Limitaciones (DA)</t>
  </si>
  <si>
    <t>REGIONALES y CENTROS</t>
  </si>
  <si>
    <t>Amazonas</t>
  </si>
  <si>
    <t>Antioquia</t>
  </si>
  <si>
    <t>Arauca</t>
  </si>
  <si>
    <t>Atlántico</t>
  </si>
  <si>
    <t>Bolívar</t>
  </si>
  <si>
    <t>Boyacá</t>
  </si>
  <si>
    <t>Caldas</t>
  </si>
  <si>
    <t>Caquetá</t>
  </si>
  <si>
    <t>Casanare</t>
  </si>
  <si>
    <t>Cauca</t>
  </si>
  <si>
    <t>Cesar</t>
  </si>
  <si>
    <t>Chocó</t>
  </si>
  <si>
    <t>Córdoba</t>
  </si>
  <si>
    <t>Cundinamarca</t>
  </si>
  <si>
    <t>Dirección_General</t>
  </si>
  <si>
    <t>Distrito_Capital</t>
  </si>
  <si>
    <t>Guainía</t>
  </si>
  <si>
    <t>Guajira</t>
  </si>
  <si>
    <t>Guaviare</t>
  </si>
  <si>
    <t>Huila</t>
  </si>
  <si>
    <t>Magdalena</t>
  </si>
  <si>
    <t>Meta</t>
  </si>
  <si>
    <t>Nariño</t>
  </si>
  <si>
    <t>Norte_de_Santander</t>
  </si>
  <si>
    <t>Putumayo</t>
  </si>
  <si>
    <t>Quindío</t>
  </si>
  <si>
    <t>Risaralda</t>
  </si>
  <si>
    <t>San_Andrés</t>
  </si>
  <si>
    <t>Santander</t>
  </si>
  <si>
    <t>Sucre</t>
  </si>
  <si>
    <t>Tolima</t>
  </si>
  <si>
    <t>Valle</t>
  </si>
  <si>
    <t>Vaupés</t>
  </si>
  <si>
    <t>Vichada</t>
  </si>
  <si>
    <t>Despacho Dirección Amazonas</t>
  </si>
  <si>
    <t>Despacho Dirección Antioquia</t>
  </si>
  <si>
    <t>Despacho Dirección Arauca</t>
  </si>
  <si>
    <t>Despacho Dirección Atlántico</t>
  </si>
  <si>
    <t>Despacho Dirección Bolìvar</t>
  </si>
  <si>
    <t>Despacho Dirección Boyacá</t>
  </si>
  <si>
    <t>Despacho Dirección Caldas</t>
  </si>
  <si>
    <t>Despacho Dirección Caquetá</t>
  </si>
  <si>
    <t>Despacho Dirección Casanare</t>
  </si>
  <si>
    <t>Despacho Dirección Cauca</t>
  </si>
  <si>
    <t>Despacho Dirección Cesár</t>
  </si>
  <si>
    <t>Despacho Dirección Chocó</t>
  </si>
  <si>
    <t>Despacho Dirección</t>
  </si>
  <si>
    <t>Centro para la Biodiversidad y el Turismo del Amazonas</t>
  </si>
  <si>
    <t>Centro de los Recursos Naturales Renovables -La Salada</t>
  </si>
  <si>
    <t>Centro de Gestión y Desarrollo Agroindustrial de Arauca</t>
  </si>
  <si>
    <t>Centro para el Desarrollo Agroecologico y Agroindustrial</t>
  </si>
  <si>
    <t>Centro Agroempresarial y Minero</t>
  </si>
  <si>
    <t xml:space="preserve">Centro de Desarrollo Agropecuario y Agroindustrial </t>
  </si>
  <si>
    <t>Centro para la Formación Cafetera</t>
  </si>
  <si>
    <t>Centro Tecnológico de la Amazonia</t>
  </si>
  <si>
    <t>Centro Agroindustrial y Fortalecimiento Empresarial de Casanare</t>
  </si>
  <si>
    <t xml:space="preserve">Centro Agropecuario </t>
  </si>
  <si>
    <t>Centro Biotecnológico del Caribe</t>
  </si>
  <si>
    <t>Centro de Recursos Naturales, Industria y Biodiversidad</t>
  </si>
  <si>
    <t>Centro Agropecuario y de Biotecnología el Porvenir</t>
  </si>
  <si>
    <t>Centro Industrial y de Desarrollo Empresarial de Soacha</t>
  </si>
  <si>
    <t>Oficina de Control Interno</t>
  </si>
  <si>
    <t>Centro de Tecnologías para la Construcción y la Madera</t>
  </si>
  <si>
    <t>Centro Ambiental y Ecoturistico del Nororiente Amazónico</t>
  </si>
  <si>
    <t>Centro Industrial y de Energías Alternativas</t>
  </si>
  <si>
    <t>Centro de Desarrollo Agroindustrial, Turístico y Tecnológico del Guaviare</t>
  </si>
  <si>
    <t>Centro de Formación Agroindustrial</t>
  </si>
  <si>
    <t>Centro Acuícola y Agroindustrial de Gaira</t>
  </si>
  <si>
    <t>Centro Agroindustrial del Meta</t>
  </si>
  <si>
    <t>Centro Sur Colombiano de Logística Internacional</t>
  </si>
  <si>
    <t>Centro de Formación Para El Desarrollo Rural y Minero</t>
  </si>
  <si>
    <t>Centro Agroforestal y Acuícola Arapaima</t>
  </si>
  <si>
    <t>Centro Agroindustrial</t>
  </si>
  <si>
    <t>Centro Atención Sector Agropecuario</t>
  </si>
  <si>
    <t>Centro de Formación Turística, Gente de Mar y de Servicios</t>
  </si>
  <si>
    <t>Centro de la Innovación, la Tecnología y los Servicios</t>
  </si>
  <si>
    <t>Centro Agropecuario la Granja</t>
  </si>
  <si>
    <t>Centro Agropecuario de Buga</t>
  </si>
  <si>
    <t>Centro Agropecuario y de Servicios Ambientales "Jiri-jirimo"</t>
  </si>
  <si>
    <t>Centro de Producción y Transformación Agroindustrial de la Orinoquia</t>
  </si>
  <si>
    <t>Centro del Diseño y Manufactura del Cuero</t>
  </si>
  <si>
    <t>Centro Nacional Colombo Alemán</t>
  </si>
  <si>
    <t>Centro Internacional Náutico, Fluvial y Portuario</t>
  </si>
  <si>
    <t>Centro  Minero</t>
  </si>
  <si>
    <t>Centro de Automatización Industrial</t>
  </si>
  <si>
    <t xml:space="preserve">Centro de Teleinformática y Producción Industrial </t>
  </si>
  <si>
    <t>Centro Agroempresarial</t>
  </si>
  <si>
    <t>Centro de Comercio, Industria y Turismo de Córdoba</t>
  </si>
  <si>
    <t>Centro de Desarrollo Agroindustrial y Empresarial</t>
  </si>
  <si>
    <t>Oficina de Control Interno Disciplinario</t>
  </si>
  <si>
    <t>Centro de Electricidad, Electrónica y Telecomunicaciones</t>
  </si>
  <si>
    <t>Centro Agroempresarial y Acuícola</t>
  </si>
  <si>
    <t>Centro Agroempresarial y Desarrollo Pecuario del Huila</t>
  </si>
  <si>
    <t>Centro de Logística y Promoción Ecoturística del Magdalena</t>
  </si>
  <si>
    <t>Centro de Industria y Servicios del Meta</t>
  </si>
  <si>
    <t>Centro Agroindustrial y Pesquero de la Costa Pacifica</t>
  </si>
  <si>
    <t xml:space="preserve">Centro de La Industria, La Empresa y Los Servicios </t>
  </si>
  <si>
    <t>Centro para el Desarrollo Tecnológico de la Construcción y la Industria</t>
  </si>
  <si>
    <t>Centro de Diseño e Innovación Tecnológica Industrial</t>
  </si>
  <si>
    <t>Centro Industrial de Mantenimiento Integral</t>
  </si>
  <si>
    <t>Centro de Industria y Construcción</t>
  </si>
  <si>
    <t>Centro Latinoamericano de  Especies Menores</t>
  </si>
  <si>
    <t>Centro de Formación en Diseño, Confección y Moda.</t>
  </si>
  <si>
    <t xml:space="preserve">Centro Industrial y de Aviación  </t>
  </si>
  <si>
    <t>Centro para la Industria Petroquímica</t>
  </si>
  <si>
    <t xml:space="preserve">Centro de Gestión Administrativa y Fortalecimiento Empresarial </t>
  </si>
  <si>
    <t>Centro de Procesos Industriales</t>
  </si>
  <si>
    <t>Centro de Comercio y Servicios</t>
  </si>
  <si>
    <t>Centro de Operación y Mantenimiento Minero</t>
  </si>
  <si>
    <t xml:space="preserve">Centro Agroecológico y Empresarial </t>
  </si>
  <si>
    <t xml:space="preserve">Oficina de Comunicaciones </t>
  </si>
  <si>
    <t>Centro de Gestión Industrial</t>
  </si>
  <si>
    <t>Centro de Desarrollo Agroempresarial y Turístico del Huila</t>
  </si>
  <si>
    <t>Centro Internacional de Producción Limpia - Lope</t>
  </si>
  <si>
    <t>Centro de Comercio y Turismo</t>
  </si>
  <si>
    <t>Centro Industrial del Diseño y la Manufactura</t>
  </si>
  <si>
    <t>Centro Náutico Pesquero de Buenaventura</t>
  </si>
  <si>
    <t>Centro para el Desarrollo del Hábitat y la Construcción</t>
  </si>
  <si>
    <t>Centro Industrial de Mantenimiento y Manufactura</t>
  </si>
  <si>
    <t>Centro de la Tecnología de Diseño y la Productividad Empresarial</t>
  </si>
  <si>
    <t>Oficina de Sistemas</t>
  </si>
  <si>
    <t>Centro de Manufactura en Textil y Cuero</t>
  </si>
  <si>
    <t xml:space="preserve">Centro de la Industria, la Empresa y los Servicios </t>
  </si>
  <si>
    <t>Centro de Servicios Empresariales y Turísticos</t>
  </si>
  <si>
    <t>Centro de Electricidad y Automatización Industrial -CEAI</t>
  </si>
  <si>
    <t>Centro de Tecnología de la Manufactura Avanzada.</t>
  </si>
  <si>
    <t>Centro Pecuario y Agroempresarial</t>
  </si>
  <si>
    <t>Centro de Biotecnología Agropecuaria</t>
  </si>
  <si>
    <t>Dirección Jurídica</t>
  </si>
  <si>
    <t>Centro de Tecnologías del Transporte</t>
  </si>
  <si>
    <t>Centro de Gestión y Desarrollo Sostenible Surcolombiano</t>
  </si>
  <si>
    <t>Centro Industrial y del Desarrollo Tecnológico</t>
  </si>
  <si>
    <t>Centro de la Construcción</t>
  </si>
  <si>
    <t>Centro Tecnológico del Mobiliario</t>
  </si>
  <si>
    <t xml:space="preserve">Centro de Desarrollo Agroempresarial </t>
  </si>
  <si>
    <t>Secretaría General</t>
  </si>
  <si>
    <t>Centro Metalmecánico</t>
  </si>
  <si>
    <t>Centro Agroturístico</t>
  </si>
  <si>
    <t>Centro de Diseño Tecnológico Industrial</t>
  </si>
  <si>
    <t>Centro Tecnológico de Gestión Industrial</t>
  </si>
  <si>
    <t>Dirección de Planeación y Direccionamiento Corporativo</t>
  </si>
  <si>
    <t>Centro de Materiales y Ensayos</t>
  </si>
  <si>
    <t>Centro Agroempresarial y Turístico de los Andes</t>
  </si>
  <si>
    <t>Centro Nacional de Asistencia Técnica a la Industria -ASTIN</t>
  </si>
  <si>
    <t>Centro de Comercio</t>
  </si>
  <si>
    <t>Dirección Administrativa y Financiera</t>
  </si>
  <si>
    <t>Centro de Diseño y Metrología</t>
  </si>
  <si>
    <t>Centro de Gestión Agroempresarial del Oriente</t>
  </si>
  <si>
    <t>Centro de Gestión Tecnológica de Servicios</t>
  </si>
  <si>
    <t>Centro de Servicios de Salud</t>
  </si>
  <si>
    <t>Dirección de Empleo y Trabajo</t>
  </si>
  <si>
    <t>Centro para la Industria de la Comunicación Grafica</t>
  </si>
  <si>
    <t>Centro de Tecnologías Agroindustriales</t>
  </si>
  <si>
    <t xml:space="preserve">Centro de Servicios y Gestión Empresarial </t>
  </si>
  <si>
    <t>Dirección de Formación Profesional</t>
  </si>
  <si>
    <t>Centro de Gestión de Mercados, Logística y Tecnologías de la Información</t>
  </si>
  <si>
    <t>Centro de Biotecnología Industrial</t>
  </si>
  <si>
    <t>Complejo Tecnológico para la Gestión Agroempresarial</t>
  </si>
  <si>
    <t>Dirección Sistema Nacional de Formación para el Trabajo</t>
  </si>
  <si>
    <t>Centro de Formación de Talento Humano en Salud</t>
  </si>
  <si>
    <t>Centro Minero Ambiental</t>
  </si>
  <si>
    <t>Dirección de Promoción y Relaciones Corporativas</t>
  </si>
  <si>
    <t>Centro de Gestión Administrativa</t>
  </si>
  <si>
    <t xml:space="preserve">Complejo Tecnológico Minero Agroempresarial </t>
  </si>
  <si>
    <t>Centro de Servicios Financieros</t>
  </si>
  <si>
    <t>Centro de la Innovación, la Agroindustria y la Aviaciòn</t>
  </si>
  <si>
    <t>Centro Nacional de Hoteleria, Turismo y Alimentos</t>
  </si>
  <si>
    <t>Complejo Tecnológico Agroindustrial, Pecuario y Turístico</t>
  </si>
  <si>
    <t>Centro de Formación en Actividad Física y cultura</t>
  </si>
  <si>
    <t>Complejo Tecnológico, Turístico y Agroindustrial del Occidente Antioqueño</t>
  </si>
  <si>
    <t>La ENCC no cuenta con manual de perfiles para determinar los requisitos de competencia del personal de acuerdo al puesto de trabajo, tampoco se tienen planes de evaluacion de desempeño que permitan identificar la idoneidad del personal, por lo tanto, no se crean estrategias de retención del talento humano.</t>
  </si>
  <si>
    <t>SENA cuenta con un enfoque a proceso para todas las actividades y servicios que se ofrecen</t>
  </si>
  <si>
    <t>La ENCC no cuenta con disponibilidad de informacion de los servicios prestados, que permita el desarrollo adecuado de las actividades.</t>
  </si>
  <si>
    <t>La ENCC ha contado con directivos competentes y mecanismos efectivos para su seleccion, garantizando el logro de los objetivos de la entidad</t>
  </si>
  <si>
    <t>la ENCC ha contado con directivis competentes y mecanismos efectivos para su selección. Asi mismo, la entidad ejerce control en cada uno de los procesos y utiliza la comunicación como herramienta gerencial para el seguimiento y cumplimiento de objetivos.</t>
  </si>
  <si>
    <t>Existe una adecuada articulación entre los equipos que intervienen en los servicios tecnologicos que ofrece la ENCC.</t>
  </si>
  <si>
    <t>La flexibilidad que tiene la ENCC  en la prestacion de servicios tecnologicos facilita el acceso al publico y fortalece la accion de respuesta a las necesidades planteadas.</t>
  </si>
  <si>
    <t>La ENCC cuenta con talento humano cualificado para la prestacion de los servicios ofertados.</t>
  </si>
  <si>
    <t>El SENA cuenta con red de procesos que establece los lineamientos necesarios para la ejecucion de cada uno de ellos y sus interrelaciones.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</si>
</sst>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x14ac:knownFonts="1">
    <font>
      <sz val="11"/>
      <color theme="1"/>
      <name val="Calibri"/>
      <family val="2"/>
      <scheme val="minor"/>
    </font>
    <font>
      <sz val="11"/>
      <color theme="1"/>
      <name val="Calibri"/>
      <family val="2"/>
      <scheme val="minor"/>
    </font>
    <font>
      <sz val="11"/>
      <color rgb="FF9C6500"/>
      <name val="Calibri"/>
      <family val="2"/>
      <scheme val="minor"/>
    </font>
    <font>
      <b/>
      <sz val="12"/>
      <color theme="1"/>
      <name val="Calibri"/>
      <family val="2"/>
      <scheme val="minor"/>
    </font>
    <font>
      <sz val="10"/>
      <color rgb="FF000000"/>
      <name val="Calibri"/>
      <family val="2"/>
      <scheme val="minor"/>
    </font>
    <font>
      <sz val="10"/>
      <color theme="1"/>
      <name val="Calibri"/>
      <family val="2"/>
      <scheme val="minor"/>
    </font>
    <font>
      <u/>
      <sz val="10"/>
      <color indexed="12"/>
      <name val="Arial"/>
      <family val="2"/>
    </font>
    <font>
      <sz val="11"/>
      <color rgb="FF000000"/>
      <name val="Calibri"/>
      <family val="2"/>
      <scheme val="minor"/>
    </font>
    <font>
      <sz val="11"/>
      <name val="Tahoma"/>
      <family val="2"/>
    </font>
    <font>
      <sz val="8"/>
      <name val="Arial"/>
      <family val="2"/>
    </font>
    <font>
      <sz val="8"/>
      <name val="Verdana"/>
      <family val="2"/>
    </font>
    <font>
      <b/>
      <sz val="14"/>
      <color theme="0"/>
      <name val="Tahoma"/>
      <family val="2"/>
    </font>
    <font>
      <b/>
      <sz val="22"/>
      <color theme="0"/>
      <name val="Tahoma"/>
      <family val="2"/>
    </font>
    <font>
      <sz val="12"/>
      <name val="Verdana"/>
      <family val="2"/>
    </font>
    <font>
      <sz val="10"/>
      <name val="Tahoma"/>
      <family val="2"/>
    </font>
    <font>
      <b/>
      <u/>
      <sz val="22"/>
      <color indexed="12"/>
      <name val="Arial"/>
      <family val="2"/>
    </font>
    <font>
      <sz val="14"/>
      <color theme="6" tint="-0.499984740745262"/>
      <name val="Segoe UI"/>
      <family val="2"/>
    </font>
    <font>
      <b/>
      <sz val="18"/>
      <name val="Segoe UI"/>
      <family val="2"/>
    </font>
    <font>
      <b/>
      <sz val="22"/>
      <color theme="1"/>
      <name val="Segoe UI"/>
      <family val="2"/>
    </font>
    <font>
      <u/>
      <sz val="25"/>
      <color indexed="12"/>
      <name val="Arial"/>
      <family val="2"/>
    </font>
    <font>
      <b/>
      <sz val="20"/>
      <color theme="0"/>
      <name val="Segoe UI"/>
      <family val="2"/>
    </font>
    <font>
      <sz val="10"/>
      <color theme="6" tint="-0.499984740745262"/>
      <name val="Segoe UI"/>
      <family val="2"/>
    </font>
    <font>
      <sz val="10"/>
      <name val="Segoe UI"/>
      <family val="2"/>
    </font>
    <font>
      <b/>
      <sz val="14"/>
      <color theme="0" tint="-0.499984740745262"/>
      <name val="Segoe UI"/>
      <family val="2"/>
    </font>
    <font>
      <sz val="16"/>
      <name val="Calibri"/>
      <family val="2"/>
      <scheme val="minor"/>
    </font>
    <font>
      <b/>
      <sz val="14"/>
      <color theme="2" tint="-0.499984740745262"/>
      <name val="Segoe UI"/>
      <family val="2"/>
    </font>
    <font>
      <b/>
      <sz val="14"/>
      <color theme="6" tint="-0.249977111117893"/>
      <name val="Segoe UI"/>
      <family val="2"/>
    </font>
    <font>
      <u/>
      <sz val="20"/>
      <color indexed="12"/>
      <name val="Arial"/>
      <family val="2"/>
    </font>
    <font>
      <sz val="12"/>
      <name val="Arial"/>
      <family val="2"/>
    </font>
    <font>
      <sz val="12"/>
      <name val="Tahoma"/>
      <family val="2"/>
    </font>
    <font>
      <b/>
      <sz val="11"/>
      <name val="Calibri"/>
      <family val="2"/>
      <scheme val="minor"/>
    </font>
    <font>
      <b/>
      <sz val="28"/>
      <color theme="0"/>
      <name val="Segoe UI"/>
      <family val="2"/>
    </font>
    <font>
      <b/>
      <sz val="22"/>
      <color theme="0"/>
      <name val="Segoe UI"/>
      <family val="2"/>
    </font>
    <font>
      <b/>
      <sz val="14"/>
      <name val="Segoe UI"/>
      <family val="2"/>
    </font>
    <font>
      <b/>
      <sz val="11"/>
      <color theme="1"/>
      <name val="Calibri"/>
      <family val="2"/>
      <scheme val="minor"/>
    </font>
    <font>
      <b/>
      <sz val="14"/>
      <color theme="0"/>
      <name val="Calibri"/>
      <family val="2"/>
      <scheme val="minor"/>
    </font>
    <font>
      <sz val="11"/>
      <color rgb="FF000000"/>
      <name val="Calibri"/>
      <family val="2"/>
    </font>
    <font>
      <b/>
      <sz val="11"/>
      <color rgb="FF000000"/>
      <name val="Calibri"/>
      <family val="2"/>
    </font>
    <font>
      <b/>
      <sz val="16"/>
      <color theme="1"/>
      <name val="Calibri"/>
      <family val="2"/>
      <scheme val="minor"/>
    </font>
    <font>
      <b/>
      <sz val="9"/>
      <color theme="0"/>
      <name val="Arial"/>
      <family val="2"/>
    </font>
    <font>
      <b/>
      <sz val="9"/>
      <name val="Arial"/>
      <family val="2"/>
    </font>
    <font>
      <sz val="9"/>
      <name val="Arial"/>
      <family val="2"/>
    </font>
    <font>
      <b/>
      <sz val="11"/>
      <color theme="0"/>
      <name val="Calibri"/>
      <family val="2"/>
    </font>
    <font>
      <b/>
      <sz val="20"/>
      <name val="Calibri"/>
      <family val="2"/>
      <scheme val="minor"/>
    </font>
    <font>
      <b/>
      <sz val="35"/>
      <name val="Segoe UI"/>
      <family val="2"/>
    </font>
    <font>
      <b/>
      <sz val="14"/>
      <color theme="0"/>
      <name val="Segoe UI"/>
      <family val="2"/>
    </font>
    <font>
      <sz val="14"/>
      <color theme="1"/>
      <name val="Segoe UI"/>
      <family val="2"/>
    </font>
    <font>
      <sz val="14"/>
      <color theme="0"/>
      <name val="Segoe UI"/>
      <family val="2"/>
    </font>
    <font>
      <b/>
      <sz val="15"/>
      <color indexed="81"/>
      <name val="Tahoma"/>
      <family val="2"/>
    </font>
    <font>
      <sz val="15"/>
      <color indexed="81"/>
      <name val="Tahoma"/>
      <family val="2"/>
    </font>
    <font>
      <sz val="9"/>
      <color indexed="81"/>
      <name val="Tahoma"/>
      <family val="2"/>
    </font>
    <font>
      <b/>
      <sz val="24"/>
      <color theme="0"/>
      <name val="Calibri"/>
      <family val="2"/>
      <scheme val="minor"/>
    </font>
    <font>
      <sz val="24"/>
      <name val="Calibri"/>
      <family val="2"/>
      <scheme val="minor"/>
    </font>
    <font>
      <sz val="24"/>
      <color theme="1"/>
      <name val="Calibri"/>
      <family val="2"/>
      <scheme val="minor"/>
    </font>
    <font>
      <b/>
      <sz val="24"/>
      <color rgb="FFC00000"/>
      <name val="Calibri"/>
      <family val="2"/>
      <scheme val="minor"/>
    </font>
    <font>
      <b/>
      <sz val="24"/>
      <name val="Calibri"/>
      <family val="2"/>
      <scheme val="minor"/>
    </font>
    <font>
      <b/>
      <sz val="24"/>
      <color theme="9" tint="-0.499984740745262"/>
      <name val="Calibri"/>
      <family val="2"/>
      <scheme val="minor"/>
    </font>
    <font>
      <b/>
      <sz val="24"/>
      <color indexed="9"/>
      <name val="Calibri"/>
      <family val="2"/>
      <scheme val="minor"/>
    </font>
    <font>
      <b/>
      <sz val="24"/>
      <color theme="0" tint="-0.499984740745262"/>
      <name val="Calibri"/>
      <family val="2"/>
      <scheme val="minor"/>
    </font>
    <font>
      <b/>
      <sz val="24"/>
      <color theme="1" tint="0.249977111117893"/>
      <name val="Calibri"/>
      <family val="2"/>
      <scheme val="minor"/>
    </font>
    <font>
      <b/>
      <sz val="24"/>
      <color indexed="63"/>
      <name val="Calibri"/>
      <family val="2"/>
      <scheme val="minor"/>
    </font>
    <font>
      <b/>
      <sz val="14"/>
      <color theme="0"/>
      <name val="Calibri"/>
      <family val="2"/>
    </font>
    <font>
      <sz val="10"/>
      <name val="Calibri"/>
      <family val="2"/>
    </font>
    <font>
      <sz val="11"/>
      <name val="Calibri"/>
      <family val="2"/>
    </font>
    <font>
      <b/>
      <u/>
      <sz val="10"/>
      <color theme="1"/>
      <name val="Arial"/>
      <family val="2"/>
    </font>
    <font>
      <b/>
      <sz val="11"/>
      <name val="Calibri"/>
      <family val="2"/>
    </font>
    <font>
      <b/>
      <sz val="11"/>
      <color theme="1"/>
      <name val="Calibri"/>
      <family val="2"/>
    </font>
    <font>
      <sz val="10"/>
      <name val="Calibri"/>
      <family val="2"/>
      <scheme val="minor"/>
    </font>
    <font>
      <b/>
      <sz val="14"/>
      <color rgb="FFFFFFFF"/>
      <name val="Calibri"/>
      <family val="2"/>
      <scheme val="minor"/>
    </font>
    <font>
      <sz val="14"/>
      <color theme="6" tint="-0.249977111117893"/>
      <name val="Segoe UI"/>
      <family val="2"/>
    </font>
    <font>
      <sz val="14"/>
      <color theme="2" tint="-0.499984740745262"/>
      <name val="Segoe UI"/>
      <family val="2"/>
    </font>
    <font>
      <b/>
      <sz val="14"/>
      <color theme="1"/>
      <name val="Calibri"/>
      <family val="2"/>
      <scheme val="minor"/>
    </font>
    <font>
      <b/>
      <sz val="16"/>
      <color theme="0"/>
      <name val="Calibri"/>
      <family val="2"/>
      <scheme val="minor"/>
    </font>
    <font>
      <sz val="11"/>
      <color rgb="FF000000"/>
      <name val="Calibri"/>
      <family val="2"/>
    </font>
    <font>
      <b/>
      <sz val="11"/>
      <color rgb="FFFF0000"/>
      <name val="Calibri"/>
      <family val="2"/>
      <scheme val="minor"/>
    </font>
    <font>
      <b/>
      <sz val="11"/>
      <color rgb="FF000000"/>
      <name val="Arial"/>
      <family val="2"/>
    </font>
    <font>
      <b/>
      <sz val="11"/>
      <color rgb="FFFF0000"/>
      <name val="Arial"/>
      <family val="2"/>
    </font>
    <font>
      <sz val="14"/>
      <color theme="1"/>
      <name val="Calibri"/>
      <family val="2"/>
      <scheme val="minor"/>
    </font>
    <font>
      <b/>
      <sz val="30"/>
      <name val="Segoe UI"/>
      <family val="2"/>
    </font>
    <font>
      <b/>
      <sz val="28"/>
      <name val="Segoe UI"/>
      <family val="2"/>
    </font>
    <font>
      <b/>
      <sz val="18"/>
      <color theme="1"/>
      <name val="Calibri"/>
      <family val="2"/>
      <scheme val="minor"/>
    </font>
    <font>
      <b/>
      <sz val="25"/>
      <color theme="1" tint="0.34998626667073579"/>
      <name val="Calibri"/>
      <family val="2"/>
      <scheme val="minor"/>
    </font>
    <font>
      <sz val="16"/>
      <name val="Calibri"/>
      <family val="2"/>
    </font>
    <font>
      <sz val="11"/>
      <name val="Calibri"/>
      <family val="2"/>
      <scheme val="minor"/>
    </font>
    <font>
      <b/>
      <sz val="10"/>
      <name val="Arial"/>
      <family val="2"/>
    </font>
    <font>
      <b/>
      <u/>
      <sz val="14"/>
      <name val="Calibri"/>
      <family val="2"/>
      <scheme val="minor"/>
    </font>
    <font>
      <u/>
      <sz val="14"/>
      <name val="Calibri"/>
      <family val="2"/>
      <scheme val="minor"/>
    </font>
    <font>
      <sz val="16"/>
      <color theme="1"/>
      <name val="Calibri"/>
      <family val="2"/>
      <scheme val="minor"/>
    </font>
  </fonts>
  <fills count="18">
    <fill>
      <patternFill patternType="none"/>
    </fill>
    <fill>
      <patternFill patternType="gray125"/>
    </fill>
    <fill>
      <patternFill patternType="solid">
        <fgColor rgb="FFFFEB9C"/>
      </patternFill>
    </fill>
    <fill>
      <patternFill patternType="solid">
        <fgColor rgb="FFFF6C00"/>
        <bgColor indexed="64"/>
      </patternFill>
    </fill>
    <fill>
      <patternFill patternType="solid">
        <fgColor theme="0" tint="-0.14999847407452621"/>
        <bgColor indexed="64"/>
      </patternFill>
    </fill>
    <fill>
      <patternFill patternType="solid">
        <fgColor theme="0"/>
        <bgColor indexed="64"/>
      </patternFill>
    </fill>
    <fill>
      <patternFill patternType="solid">
        <fgColor rgb="FFEBF1DE"/>
        <bgColor rgb="FFEBF1DE"/>
      </patternFill>
    </fill>
    <fill>
      <patternFill patternType="solid">
        <fgColor theme="6" tint="-0.499984740745262"/>
        <bgColor theme="6" tint="-0.499984740745262"/>
      </patternFill>
    </fill>
    <fill>
      <patternFill patternType="solid">
        <fgColor theme="0"/>
        <bgColor theme="6" tint="-0.499984740745262"/>
      </patternFill>
    </fill>
    <fill>
      <patternFill patternType="solid">
        <fgColor theme="0" tint="-0.499984740745262"/>
        <bgColor indexed="64"/>
      </patternFill>
    </fill>
    <fill>
      <patternFill patternType="solid">
        <fgColor theme="3" tint="0.79998168889431442"/>
        <bgColor indexed="64"/>
      </patternFill>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rgb="FF555555"/>
        <bgColor indexed="64"/>
      </patternFill>
    </fill>
    <fill>
      <patternFill patternType="solid">
        <fgColor theme="1"/>
        <bgColor indexed="64"/>
      </patternFill>
    </fill>
    <fill>
      <patternFill patternType="solid">
        <fgColor theme="0"/>
        <bgColor rgb="FFB6DDE8"/>
      </patternFill>
    </fill>
    <fill>
      <patternFill patternType="solid">
        <fgColor rgb="FF555555"/>
        <bgColor rgb="FF31849B"/>
      </patternFill>
    </fill>
  </fills>
  <borders count="112">
    <border>
      <left/>
      <right/>
      <top/>
      <bottom/>
      <diagonal/>
    </border>
    <border>
      <left style="thin">
        <color rgb="FFFF6C00"/>
      </left>
      <right style="thin">
        <color rgb="FFFF6C00"/>
      </right>
      <top style="thin">
        <color rgb="FFFF6C00"/>
      </top>
      <bottom style="thin">
        <color rgb="FFFF6C00"/>
      </bottom>
      <diagonal/>
    </border>
    <border>
      <left style="medium">
        <color rgb="FFFFFFFF"/>
      </left>
      <right/>
      <top style="medium">
        <color rgb="FFFFFFFF"/>
      </top>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top/>
      <bottom/>
      <diagonal/>
    </border>
    <border>
      <left/>
      <right style="medium">
        <color rgb="FFFFFFFF"/>
      </right>
      <top/>
      <bottom/>
      <diagonal/>
    </border>
    <border>
      <left style="thin">
        <color theme="6" tint="-0.499984740745262"/>
      </left>
      <right style="thin">
        <color theme="6" tint="-0.499984740745262"/>
      </right>
      <top style="thick">
        <color theme="6" tint="-0.499984740745262"/>
      </top>
      <bottom style="thick">
        <color theme="6" tint="-0.499984740745262"/>
      </bottom>
      <diagonal/>
    </border>
    <border>
      <left style="thin">
        <color indexed="22"/>
      </left>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indexed="22"/>
      </top>
      <bottom style="medium">
        <color indexed="23"/>
      </bottom>
      <diagonal/>
    </border>
    <border>
      <left/>
      <right style="thin">
        <color indexed="22"/>
      </right>
      <top style="thin">
        <color indexed="22"/>
      </top>
      <bottom style="medium">
        <color indexed="23"/>
      </bottom>
      <diagonal/>
    </border>
    <border>
      <left style="thin">
        <color theme="0" tint="-0.34998626667073579"/>
      </left>
      <right style="thin">
        <color theme="0" tint="-0.34998626667073579"/>
      </right>
      <top/>
      <bottom/>
      <diagonal/>
    </border>
    <border>
      <left/>
      <right/>
      <top style="thin">
        <color theme="0" tint="-0.14996795556505021"/>
      </top>
      <bottom style="thin">
        <color theme="0" tint="-4.9989318521683403E-2"/>
      </bottom>
      <diagonal/>
    </border>
    <border>
      <left/>
      <right/>
      <top style="thin">
        <color theme="0" tint="-0.14996795556505021"/>
      </top>
      <bottom style="hair">
        <color indexed="22"/>
      </bottom>
      <diagonal/>
    </border>
    <border>
      <left/>
      <right style="thin">
        <color indexed="22"/>
      </right>
      <top style="thin">
        <color theme="0" tint="-0.14996795556505021"/>
      </top>
      <bottom style="hair">
        <color indexed="22"/>
      </bottom>
      <diagonal/>
    </border>
    <border>
      <left/>
      <right/>
      <top style="thin">
        <color theme="0" tint="-4.9989318521683403E-2"/>
      </top>
      <bottom style="thin">
        <color theme="0" tint="-4.9989318521683403E-2"/>
      </bottom>
      <diagonal/>
    </border>
    <border>
      <left/>
      <right style="thin">
        <color indexed="22"/>
      </right>
      <top style="hair">
        <color indexed="22"/>
      </top>
      <bottom style="hair">
        <color indexed="22"/>
      </bottom>
      <diagonal/>
    </border>
    <border>
      <left/>
      <right/>
      <top/>
      <bottom style="hair">
        <color indexed="22"/>
      </bottom>
      <diagonal/>
    </border>
    <border>
      <left/>
      <right style="thin">
        <color indexed="22"/>
      </right>
      <top/>
      <bottom style="hair">
        <color indexed="22"/>
      </bottom>
      <diagonal/>
    </border>
    <border>
      <left style="thin">
        <color theme="0" tint="-0.34998626667073579"/>
      </left>
      <right style="thin">
        <color theme="0" tint="-0.34998626667073579"/>
      </right>
      <top/>
      <bottom style="thin">
        <color theme="0" tint="-0.34998626667073579"/>
      </bottom>
      <diagonal/>
    </border>
    <border>
      <left/>
      <right/>
      <top/>
      <bottom style="thin">
        <color theme="0" tint="-0.14996795556505021"/>
      </bottom>
      <diagonal/>
    </border>
    <border>
      <left/>
      <right style="thin">
        <color indexed="22"/>
      </right>
      <top/>
      <bottom style="thin">
        <color theme="0" tint="-0.14996795556505021"/>
      </bottom>
      <diagonal/>
    </border>
    <border>
      <left style="thin">
        <color theme="0" tint="-0.34998626667073579"/>
      </left>
      <right/>
      <top/>
      <bottom/>
      <diagonal/>
    </border>
    <border>
      <left/>
      <right style="thin">
        <color theme="0" tint="-0.34998626667073579"/>
      </right>
      <top/>
      <bottom/>
      <diagonal/>
    </border>
    <border>
      <left style="thick">
        <color rgb="FFC00000"/>
      </left>
      <right/>
      <top style="thick">
        <color rgb="FFC00000"/>
      </top>
      <bottom style="medium">
        <color indexed="23"/>
      </bottom>
      <diagonal/>
    </border>
    <border>
      <left/>
      <right/>
      <top style="thick">
        <color rgb="FFC00000"/>
      </top>
      <bottom style="medium">
        <color indexed="23"/>
      </bottom>
      <diagonal/>
    </border>
    <border>
      <left/>
      <right style="thin">
        <color indexed="22"/>
      </right>
      <top style="thick">
        <color rgb="FFC00000"/>
      </top>
      <bottom style="medium">
        <color indexed="23"/>
      </bottom>
      <diagonal/>
    </border>
    <border>
      <left/>
      <right/>
      <top style="thick">
        <color rgb="FFC00000"/>
      </top>
      <bottom/>
      <diagonal/>
    </border>
    <border>
      <left style="thin">
        <color indexed="23"/>
      </left>
      <right/>
      <top style="thick">
        <color rgb="FFC00000"/>
      </top>
      <bottom style="medium">
        <color indexed="63"/>
      </bottom>
      <diagonal/>
    </border>
    <border>
      <left/>
      <right/>
      <top style="thick">
        <color rgb="FFC00000"/>
      </top>
      <bottom style="medium">
        <color indexed="63"/>
      </bottom>
      <diagonal/>
    </border>
    <border>
      <left/>
      <right style="thick">
        <color rgb="FFC00000"/>
      </right>
      <top style="thick">
        <color rgb="FFC00000"/>
      </top>
      <bottom style="medium">
        <color indexed="63"/>
      </bottom>
      <diagonal/>
    </border>
    <border>
      <left style="thick">
        <color rgb="FFC00000"/>
      </left>
      <right/>
      <top/>
      <bottom/>
      <diagonal/>
    </border>
    <border>
      <left/>
      <right style="thick">
        <color rgb="FFC00000"/>
      </right>
      <top/>
      <bottom/>
      <diagonal/>
    </border>
    <border>
      <left style="thick">
        <color rgb="FFC00000"/>
      </left>
      <right/>
      <top style="thin">
        <color theme="0" tint="-0.14996795556505021"/>
      </top>
      <bottom style="thin">
        <color theme="0" tint="-4.9989318521683403E-2"/>
      </bottom>
      <diagonal/>
    </border>
    <border>
      <left/>
      <right style="thick">
        <color rgb="FFC00000"/>
      </right>
      <top style="thin">
        <color theme="0" tint="-0.14996795556505021"/>
      </top>
      <bottom style="hair">
        <color indexed="22"/>
      </bottom>
      <diagonal/>
    </border>
    <border>
      <left style="thick">
        <color rgb="FFC00000"/>
      </left>
      <right/>
      <top style="thin">
        <color theme="0" tint="-4.9989318521683403E-2"/>
      </top>
      <bottom style="thin">
        <color theme="0" tint="-4.9989318521683403E-2"/>
      </bottom>
      <diagonal/>
    </border>
    <border>
      <left/>
      <right style="thick">
        <color rgb="FFC00000"/>
      </right>
      <top style="hair">
        <color indexed="22"/>
      </top>
      <bottom style="hair">
        <color indexed="22"/>
      </bottom>
      <diagonal/>
    </border>
    <border>
      <left style="thick">
        <color rgb="FFC00000"/>
      </left>
      <right/>
      <top style="thin">
        <color indexed="22"/>
      </top>
      <bottom style="medium">
        <color indexed="23"/>
      </bottom>
      <diagonal/>
    </border>
    <border>
      <left style="thin">
        <color indexed="23"/>
      </left>
      <right/>
      <top style="thin">
        <color indexed="23"/>
      </top>
      <bottom style="medium">
        <color indexed="63"/>
      </bottom>
      <diagonal/>
    </border>
    <border>
      <left/>
      <right/>
      <top style="thin">
        <color indexed="23"/>
      </top>
      <bottom style="medium">
        <color indexed="63"/>
      </bottom>
      <diagonal/>
    </border>
    <border>
      <left/>
      <right style="thick">
        <color rgb="FFC00000"/>
      </right>
      <top style="thin">
        <color indexed="23"/>
      </top>
      <bottom style="medium">
        <color indexed="63"/>
      </bottom>
      <diagonal/>
    </border>
    <border>
      <left style="thick">
        <color rgb="FFC00000"/>
      </left>
      <right/>
      <top style="thin">
        <color theme="0" tint="-4.9989318521683403E-2"/>
      </top>
      <bottom style="thick">
        <color rgb="FFC00000"/>
      </bottom>
      <diagonal/>
    </border>
    <border>
      <left/>
      <right/>
      <top style="thin">
        <color theme="0" tint="-0.14996795556505021"/>
      </top>
      <bottom style="thick">
        <color rgb="FFC00000"/>
      </bottom>
      <diagonal/>
    </border>
    <border>
      <left/>
      <right style="thin">
        <color indexed="22"/>
      </right>
      <top style="hair">
        <color indexed="22"/>
      </top>
      <bottom style="thick">
        <color rgb="FFC00000"/>
      </bottom>
      <diagonal/>
    </border>
    <border>
      <left/>
      <right/>
      <top/>
      <bottom style="thick">
        <color rgb="FFC00000"/>
      </bottom>
      <diagonal/>
    </border>
    <border>
      <left/>
      <right/>
      <top style="thin">
        <color theme="0" tint="-4.9989318521683403E-2"/>
      </top>
      <bottom style="thick">
        <color rgb="FFC00000"/>
      </bottom>
      <diagonal/>
    </border>
    <border>
      <left/>
      <right style="thick">
        <color rgb="FFC00000"/>
      </right>
      <top style="hair">
        <color indexed="22"/>
      </top>
      <bottom style="thick">
        <color rgb="FFC00000"/>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theme="0"/>
      </left>
      <right style="medium">
        <color theme="0"/>
      </right>
      <top style="medium">
        <color theme="0"/>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auto="1"/>
      </left>
      <right style="thin">
        <color auto="1"/>
      </right>
      <top style="medium">
        <color indexed="64"/>
      </top>
      <bottom style="thin">
        <color auto="1"/>
      </bottom>
      <diagonal/>
    </border>
    <border>
      <left style="thin">
        <color indexed="64"/>
      </left>
      <right style="thin">
        <color indexed="64"/>
      </right>
      <top style="thin">
        <color indexed="64"/>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indexed="22"/>
      </left>
      <right/>
      <top style="thin">
        <color indexed="22"/>
      </top>
      <bottom style="medium">
        <color indexed="23"/>
      </bottom>
      <diagonal/>
    </border>
    <border>
      <left style="thin">
        <color rgb="FF555555"/>
      </left>
      <right style="thin">
        <color rgb="FF555555"/>
      </right>
      <top style="thin">
        <color rgb="FF555555"/>
      </top>
      <bottom style="thin">
        <color rgb="FF555555"/>
      </bottom>
      <diagonal/>
    </border>
    <border>
      <left style="medium">
        <color rgb="FF555555"/>
      </left>
      <right style="medium">
        <color rgb="FF555555"/>
      </right>
      <top style="medium">
        <color rgb="FF555555"/>
      </top>
      <bottom style="medium">
        <color rgb="FF555555"/>
      </bottom>
      <diagonal/>
    </border>
    <border>
      <left style="medium">
        <color rgb="FF555555"/>
      </left>
      <right style="medium">
        <color rgb="FF555555"/>
      </right>
      <top style="medium">
        <color rgb="FF555555"/>
      </top>
      <bottom style="thin">
        <color rgb="FF555555"/>
      </bottom>
      <diagonal/>
    </border>
    <border>
      <left style="medium">
        <color rgb="FF555555"/>
      </left>
      <right style="medium">
        <color rgb="FF555555"/>
      </right>
      <top style="thin">
        <color rgb="FF555555"/>
      </top>
      <bottom/>
      <diagonal/>
    </border>
    <border>
      <left style="medium">
        <color rgb="FF555555"/>
      </left>
      <right style="thin">
        <color rgb="FF555555"/>
      </right>
      <top style="medium">
        <color rgb="FF555555"/>
      </top>
      <bottom style="medium">
        <color rgb="FF555555"/>
      </bottom>
      <diagonal/>
    </border>
    <border>
      <left style="thin">
        <color rgb="FF555555"/>
      </left>
      <right style="medium">
        <color rgb="FF555555"/>
      </right>
      <top style="medium">
        <color rgb="FF555555"/>
      </top>
      <bottom style="medium">
        <color rgb="FF555555"/>
      </bottom>
      <diagonal/>
    </border>
    <border>
      <left style="medium">
        <color rgb="FF555555"/>
      </left>
      <right style="thin">
        <color rgb="FFFF6C00"/>
      </right>
      <top style="medium">
        <color rgb="FF555555"/>
      </top>
      <bottom style="medium">
        <color rgb="FF555555"/>
      </bottom>
      <diagonal/>
    </border>
    <border>
      <left style="thin">
        <color rgb="FFFF6C00"/>
      </left>
      <right style="medium">
        <color rgb="FF555555"/>
      </right>
      <top style="medium">
        <color rgb="FF555555"/>
      </top>
      <bottom style="medium">
        <color rgb="FF555555"/>
      </bottom>
      <diagonal/>
    </border>
    <border>
      <left style="medium">
        <color rgb="FF555555"/>
      </left>
      <right/>
      <top style="medium">
        <color rgb="FF555555"/>
      </top>
      <bottom style="medium">
        <color rgb="FF555555"/>
      </bottom>
      <diagonal/>
    </border>
    <border>
      <left/>
      <right/>
      <top style="medium">
        <color rgb="FF555555"/>
      </top>
      <bottom style="medium">
        <color rgb="FF555555"/>
      </bottom>
      <diagonal/>
    </border>
    <border>
      <left/>
      <right style="medium">
        <color rgb="FF555555"/>
      </right>
      <top style="medium">
        <color rgb="FF555555"/>
      </top>
      <bottom style="medium">
        <color rgb="FF555555"/>
      </bottom>
      <diagonal/>
    </border>
    <border>
      <left style="medium">
        <color rgb="FF555555"/>
      </left>
      <right/>
      <top style="medium">
        <color rgb="FF555555"/>
      </top>
      <bottom/>
      <diagonal/>
    </border>
    <border>
      <left style="thin">
        <color theme="0"/>
      </left>
      <right style="thin">
        <color theme="0"/>
      </right>
      <top style="medium">
        <color rgb="FF555555"/>
      </top>
      <bottom/>
      <diagonal/>
    </border>
    <border>
      <left/>
      <right style="medium">
        <color rgb="FF555555"/>
      </right>
      <top style="medium">
        <color rgb="FF555555"/>
      </top>
      <bottom/>
      <diagonal/>
    </border>
    <border>
      <left/>
      <right/>
      <top style="medium">
        <color rgb="FF555555"/>
      </top>
      <bottom/>
      <diagonal/>
    </border>
    <border>
      <left style="medium">
        <color rgb="FF555555"/>
      </left>
      <right/>
      <top/>
      <bottom/>
      <diagonal/>
    </border>
    <border>
      <left/>
      <right style="medium">
        <color rgb="FF555555"/>
      </right>
      <top/>
      <bottom/>
      <diagonal/>
    </border>
    <border>
      <left style="medium">
        <color rgb="FF555555"/>
      </left>
      <right/>
      <top/>
      <bottom style="medium">
        <color rgb="FF555555"/>
      </bottom>
      <diagonal/>
    </border>
    <border>
      <left/>
      <right/>
      <top/>
      <bottom style="medium">
        <color rgb="FF555555"/>
      </bottom>
      <diagonal/>
    </border>
    <border>
      <left/>
      <right style="medium">
        <color rgb="FF555555"/>
      </right>
      <top/>
      <bottom style="medium">
        <color rgb="FF555555"/>
      </bottom>
      <diagonal/>
    </border>
    <border>
      <left style="thin">
        <color rgb="FF555555"/>
      </left>
      <right style="thin">
        <color rgb="FF555555"/>
      </right>
      <top style="medium">
        <color rgb="FF555555"/>
      </top>
      <bottom style="thin">
        <color rgb="FF555555"/>
      </bottom>
      <diagonal/>
    </border>
    <border>
      <left style="thin">
        <color rgb="FF555555"/>
      </left>
      <right style="medium">
        <color rgb="FF555555"/>
      </right>
      <top style="medium">
        <color rgb="FF555555"/>
      </top>
      <bottom style="thin">
        <color rgb="FF555555"/>
      </bottom>
      <diagonal/>
    </border>
    <border>
      <left style="thin">
        <color rgb="FF555555"/>
      </left>
      <right style="medium">
        <color rgb="FF555555"/>
      </right>
      <top style="thin">
        <color rgb="FF555555"/>
      </top>
      <bottom style="thin">
        <color rgb="FF555555"/>
      </bottom>
      <diagonal/>
    </border>
    <border>
      <left style="thin">
        <color rgb="FF555555"/>
      </left>
      <right style="thin">
        <color rgb="FF555555"/>
      </right>
      <top style="thin">
        <color rgb="FF555555"/>
      </top>
      <bottom/>
      <diagonal/>
    </border>
    <border>
      <left style="thin">
        <color rgb="FF555555"/>
      </left>
      <right style="medium">
        <color rgb="FF555555"/>
      </right>
      <top style="thin">
        <color rgb="FF555555"/>
      </top>
      <bottom/>
      <diagonal/>
    </border>
    <border>
      <left/>
      <right style="thin">
        <color rgb="FF555555"/>
      </right>
      <top style="thin">
        <color rgb="FF555555"/>
      </top>
      <bottom style="thin">
        <color rgb="FF555555"/>
      </bottom>
      <diagonal/>
    </border>
    <border>
      <left style="thin">
        <color rgb="FF555555"/>
      </left>
      <right style="thin">
        <color rgb="FF555555"/>
      </right>
      <top/>
      <bottom/>
      <diagonal/>
    </border>
    <border>
      <left style="thin">
        <color rgb="FF555555"/>
      </left>
      <right style="thin">
        <color rgb="FF555555"/>
      </right>
      <top/>
      <bottom style="thin">
        <color rgb="FF555555"/>
      </bottom>
      <diagonal/>
    </border>
    <border>
      <left/>
      <right style="thin">
        <color rgb="FF555555"/>
      </right>
      <top style="medium">
        <color rgb="FF555555"/>
      </top>
      <bottom style="thin">
        <color rgb="FF555555"/>
      </bottom>
      <diagonal/>
    </border>
    <border>
      <left style="medium">
        <color rgb="FF555555"/>
      </left>
      <right style="thin">
        <color rgb="FF555555"/>
      </right>
      <top style="medium">
        <color rgb="FF555555"/>
      </top>
      <bottom/>
      <diagonal/>
    </border>
    <border>
      <left style="medium">
        <color rgb="FF555555"/>
      </left>
      <right style="thin">
        <color rgb="FF555555"/>
      </right>
      <top/>
      <bottom/>
      <diagonal/>
    </border>
    <border>
      <left style="medium">
        <color theme="1" tint="0.34998626667073579"/>
      </left>
      <right/>
      <top style="medium">
        <color theme="1" tint="0.34998626667073579"/>
      </top>
      <bottom/>
      <diagonal/>
    </border>
    <border>
      <left/>
      <right/>
      <top style="medium">
        <color theme="1" tint="0.34998626667073579"/>
      </top>
      <bottom/>
      <diagonal/>
    </border>
    <border>
      <left/>
      <right style="medium">
        <color theme="1" tint="0.34998626667073579"/>
      </right>
      <top style="medium">
        <color theme="1" tint="0.34998626667073579"/>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style="medium">
        <color rgb="FF555555"/>
      </left>
      <right style="thin">
        <color rgb="FF555555"/>
      </right>
      <top/>
      <bottom style="medium">
        <color rgb="FF555555"/>
      </bottom>
      <diagonal/>
    </border>
    <border>
      <left style="thin">
        <color rgb="FF555555"/>
      </left>
      <right style="thin">
        <color rgb="FF555555"/>
      </right>
      <top style="thin">
        <color rgb="FF555555"/>
      </top>
      <bottom style="medium">
        <color rgb="FF555555"/>
      </bottom>
      <diagonal/>
    </border>
    <border>
      <left style="thin">
        <color rgb="FF555555"/>
      </left>
      <right style="thin">
        <color rgb="FF555555"/>
      </right>
      <top/>
      <bottom style="medium">
        <color rgb="FF555555"/>
      </bottom>
      <diagonal/>
    </border>
    <border>
      <left style="thin">
        <color rgb="FF555555"/>
      </left>
      <right style="medium">
        <color rgb="FF555555"/>
      </right>
      <top style="thin">
        <color rgb="FF555555"/>
      </top>
      <bottom style="medium">
        <color rgb="FF555555"/>
      </bottom>
      <diagonal/>
    </border>
    <border>
      <left style="medium">
        <color rgb="FF555555"/>
      </left>
      <right style="thin">
        <color rgb="FF555555"/>
      </right>
      <top style="medium">
        <color rgb="FF555555"/>
      </top>
      <bottom style="thin">
        <color rgb="FF555555"/>
      </bottom>
      <diagonal/>
    </border>
    <border>
      <left style="medium">
        <color rgb="FF555555"/>
      </left>
      <right style="thin">
        <color rgb="FF555555"/>
      </right>
      <top style="thin">
        <color rgb="FF555555"/>
      </top>
      <bottom style="thin">
        <color rgb="FF555555"/>
      </bottom>
      <diagonal/>
    </border>
    <border>
      <left style="medium">
        <color rgb="FF555555"/>
      </left>
      <right style="thin">
        <color rgb="FF555555"/>
      </right>
      <top style="thin">
        <color rgb="FF555555"/>
      </top>
      <bottom style="medium">
        <color rgb="FF555555"/>
      </bottom>
      <diagonal/>
    </border>
    <border>
      <left style="thin">
        <color rgb="FF555555"/>
      </left>
      <right style="thin">
        <color rgb="FF555555"/>
      </right>
      <top style="medium">
        <color rgb="FF555555"/>
      </top>
      <bottom/>
      <diagonal/>
    </border>
    <border>
      <left style="thin">
        <color rgb="FFFF6C00"/>
      </left>
      <right style="thin">
        <color rgb="FFFF6C00"/>
      </right>
      <top style="thin">
        <color rgb="FFFF6C00"/>
      </top>
      <bottom/>
      <diagonal/>
    </border>
  </borders>
  <cellStyleXfs count="7">
    <xf numFmtId="0" fontId="0" fillId="0" borderId="0"/>
    <xf numFmtId="0" fontId="2" fillId="2" borderId="0" applyNumberFormat="0" applyBorder="0" applyAlignment="0" applyProtection="0"/>
    <xf numFmtId="0" fontId="6" fillId="0" borderId="0" applyNumberFormat="0" applyFill="0" applyBorder="0" applyAlignment="0" applyProtection="0">
      <alignment vertical="top"/>
      <protection locked="0"/>
    </xf>
    <xf numFmtId="0" fontId="8" fillId="6" borderId="0" applyFont="0" applyBorder="0" applyAlignment="0"/>
    <xf numFmtId="0" fontId="11" fillId="7" borderId="7">
      <alignment horizontal="center" vertical="center"/>
    </xf>
    <xf numFmtId="0" fontId="73" fillId="0" borderId="0"/>
    <xf numFmtId="9" fontId="73" fillId="0" borderId="0" applyFont="0" applyFill="0" applyBorder="0" applyAlignment="0" applyProtection="0"/>
  </cellStyleXfs>
  <cellXfs count="345">
    <xf numFmtId="0" fontId="0" fillId="0" borderId="0" xfId="0"/>
    <xf numFmtId="0" fontId="5" fillId="0" borderId="0" xfId="0" applyFont="1"/>
    <xf numFmtId="0" fontId="5" fillId="0" borderId="0" xfId="0" applyFont="1" applyAlignment="1">
      <alignment horizontal="center"/>
    </xf>
    <xf numFmtId="0" fontId="6" fillId="4" borderId="0" xfId="2" applyFill="1" applyAlignment="1" applyProtection="1">
      <alignment horizontal="center"/>
    </xf>
    <xf numFmtId="0" fontId="1" fillId="0" borderId="0" xfId="0" applyFont="1"/>
    <xf numFmtId="0" fontId="0" fillId="0" borderId="0" xfId="3" applyFont="1" applyFill="1"/>
    <xf numFmtId="0" fontId="9" fillId="0" borderId="0" xfId="3" applyFont="1" applyFill="1"/>
    <xf numFmtId="0" fontId="10" fillId="0" borderId="0" xfId="3" applyFont="1" applyFill="1"/>
    <xf numFmtId="0" fontId="0" fillId="0" borderId="0" xfId="3" applyFont="1" applyFill="1" applyBorder="1"/>
    <xf numFmtId="0" fontId="11" fillId="8" borderId="0" xfId="4" applyFill="1" applyBorder="1">
      <alignment horizontal="center" vertical="center"/>
    </xf>
    <xf numFmtId="0" fontId="12" fillId="8" borderId="0" xfId="4" applyFont="1" applyFill="1" applyBorder="1" applyAlignment="1">
      <alignment vertical="center"/>
    </xf>
    <xf numFmtId="0" fontId="2" fillId="0" borderId="0" xfId="1" applyFill="1" applyBorder="1" applyAlignment="1"/>
    <xf numFmtId="0" fontId="13" fillId="0" borderId="0" xfId="3" applyFont="1" applyFill="1" applyBorder="1"/>
    <xf numFmtId="0" fontId="2" fillId="0" borderId="0" xfId="1" applyFill="1" applyBorder="1"/>
    <xf numFmtId="0" fontId="14" fillId="0" borderId="8" xfId="0" applyFont="1" applyBorder="1"/>
    <xf numFmtId="0" fontId="14" fillId="0" borderId="0" xfId="0" applyFont="1"/>
    <xf numFmtId="0" fontId="21" fillId="0" borderId="0" xfId="0" applyFont="1" applyAlignment="1">
      <alignment vertical="center"/>
    </xf>
    <xf numFmtId="0" fontId="22" fillId="0" borderId="0" xfId="0" applyFont="1" applyAlignment="1">
      <alignment vertical="center"/>
    </xf>
    <xf numFmtId="0" fontId="27" fillId="0" borderId="0" xfId="2" applyFont="1" applyFill="1" applyBorder="1" applyAlignment="1" applyProtection="1">
      <alignment vertical="center" wrapText="1"/>
    </xf>
    <xf numFmtId="0" fontId="0" fillId="10" borderId="27" xfId="3" applyFont="1" applyFill="1" applyBorder="1"/>
    <xf numFmtId="0" fontId="14" fillId="10" borderId="27" xfId="0" applyFont="1" applyFill="1" applyBorder="1" applyAlignment="1">
      <alignment shrinkToFit="1"/>
    </xf>
    <xf numFmtId="0" fontId="28" fillId="0" borderId="0" xfId="3" applyFont="1" applyFill="1"/>
    <xf numFmtId="0" fontId="29" fillId="10" borderId="27" xfId="0" applyFont="1" applyFill="1" applyBorder="1" applyAlignment="1">
      <alignment shrinkToFit="1"/>
    </xf>
    <xf numFmtId="0" fontId="28" fillId="0" borderId="0" xfId="3" applyFont="1" applyFill="1" applyBorder="1"/>
    <xf numFmtId="0" fontId="28" fillId="0" borderId="0" xfId="0" applyFont="1"/>
    <xf numFmtId="0" fontId="0" fillId="10" borderId="53" xfId="3" applyFont="1" applyFill="1" applyBorder="1"/>
    <xf numFmtId="0" fontId="33" fillId="5" borderId="1" xfId="0" applyFont="1" applyFill="1" applyBorder="1" applyAlignment="1">
      <alignment horizontal="center"/>
    </xf>
    <xf numFmtId="0" fontId="31" fillId="3" borderId="1" xfId="0" applyFont="1" applyFill="1" applyBorder="1" applyAlignment="1">
      <alignment horizontal="center" vertical="center"/>
    </xf>
    <xf numFmtId="0" fontId="31" fillId="3" borderId="1" xfId="0" applyFont="1" applyFill="1" applyBorder="1" applyAlignment="1">
      <alignment vertical="center"/>
    </xf>
    <xf numFmtId="49" fontId="16" fillId="0" borderId="0" xfId="0" applyNumberFormat="1" applyFont="1" applyAlignment="1">
      <alignment horizontal="left"/>
    </xf>
    <xf numFmtId="0" fontId="17" fillId="0" borderId="0" xfId="0" applyFont="1"/>
    <xf numFmtId="1" fontId="19" fillId="0" borderId="0" xfId="2" applyNumberFormat="1" applyFont="1" applyFill="1" applyBorder="1" applyAlignment="1" applyProtection="1">
      <alignment horizontal="right" vertical="center"/>
    </xf>
    <xf numFmtId="0" fontId="0" fillId="0" borderId="0" xfId="0" applyAlignment="1">
      <alignment horizontal="center"/>
    </xf>
    <xf numFmtId="0" fontId="36" fillId="0" borderId="0" xfId="0" applyFont="1"/>
    <xf numFmtId="0" fontId="34" fillId="0" borderId="0" xfId="0" applyFont="1"/>
    <xf numFmtId="0" fontId="39" fillId="15" borderId="55" xfId="0" applyFont="1" applyFill="1" applyBorder="1" applyAlignment="1">
      <alignment horizontal="left" vertical="center" wrapText="1"/>
    </xf>
    <xf numFmtId="0" fontId="39" fillId="15" borderId="56" xfId="0" applyFont="1" applyFill="1" applyBorder="1" applyAlignment="1">
      <alignment horizontal="left" vertical="center" wrapText="1"/>
    </xf>
    <xf numFmtId="0" fontId="39" fillId="15" borderId="57" xfId="0" applyFont="1" applyFill="1" applyBorder="1" applyAlignment="1">
      <alignment horizontal="left" vertical="center" wrapText="1"/>
    </xf>
    <xf numFmtId="0" fontId="40" fillId="0" borderId="58" xfId="0" applyFont="1" applyBorder="1" applyAlignment="1">
      <alignment horizontal="left" vertical="center" wrapText="1"/>
    </xf>
    <xf numFmtId="0" fontId="40" fillId="0" borderId="55" xfId="0" applyFont="1" applyBorder="1" applyAlignment="1">
      <alignment horizontal="left" vertical="center" wrapText="1"/>
    </xf>
    <xf numFmtId="0" fontId="41" fillId="0" borderId="55" xfId="0" applyFont="1" applyBorder="1" applyAlignment="1">
      <alignment horizontal="left" vertical="center" wrapText="1"/>
    </xf>
    <xf numFmtId="0" fontId="41" fillId="0" borderId="59" xfId="0" applyFont="1" applyBorder="1" applyAlignment="1">
      <alignment horizontal="left" vertical="center" wrapText="1"/>
    </xf>
    <xf numFmtId="0" fontId="42" fillId="5" borderId="0" xfId="0" applyFont="1" applyFill="1" applyAlignment="1">
      <alignment horizontal="center" vertical="center" wrapText="1"/>
    </xf>
    <xf numFmtId="0" fontId="42" fillId="5" borderId="0" xfId="0" applyFont="1" applyFill="1" applyAlignment="1">
      <alignment horizontal="center"/>
    </xf>
    <xf numFmtId="0" fontId="14" fillId="0" borderId="60" xfId="0" applyFont="1" applyBorder="1"/>
    <xf numFmtId="0" fontId="14" fillId="0" borderId="61" xfId="0" applyFont="1" applyBorder="1"/>
    <xf numFmtId="0" fontId="0" fillId="0" borderId="61" xfId="3" applyFont="1" applyFill="1" applyBorder="1"/>
    <xf numFmtId="0" fontId="0" fillId="0" borderId="62" xfId="3" applyFont="1" applyFill="1" applyBorder="1"/>
    <xf numFmtId="0" fontId="14" fillId="0" borderId="26" xfId="0" applyFont="1" applyBorder="1"/>
    <xf numFmtId="0" fontId="0" fillId="0" borderId="27" xfId="3" applyFont="1" applyFill="1" applyBorder="1"/>
    <xf numFmtId="0" fontId="46" fillId="0" borderId="0" xfId="0" applyFont="1" applyAlignment="1">
      <alignment vertical="center" wrapText="1"/>
    </xf>
    <xf numFmtId="0" fontId="47" fillId="0" borderId="0" xfId="0" applyFont="1" applyAlignment="1">
      <alignment vertical="center" textRotation="90"/>
    </xf>
    <xf numFmtId="0" fontId="23" fillId="0" borderId="0" xfId="0" applyFont="1" applyAlignment="1">
      <alignment horizontal="center"/>
    </xf>
    <xf numFmtId="0" fontId="25" fillId="0" borderId="0" xfId="0" applyFont="1" applyAlignment="1" applyProtection="1">
      <alignment vertical="center" wrapText="1" shrinkToFit="1"/>
      <protection locked="0" hidden="1"/>
    </xf>
    <xf numFmtId="0" fontId="0" fillId="5" borderId="0" xfId="3" applyFont="1" applyFill="1"/>
    <xf numFmtId="0" fontId="2" fillId="5" borderId="0" xfId="1" applyFill="1" applyBorder="1"/>
    <xf numFmtId="0" fontId="14" fillId="5" borderId="26" xfId="0" applyFont="1" applyFill="1" applyBorder="1"/>
    <xf numFmtId="0" fontId="47" fillId="5" borderId="0" xfId="0" applyFont="1" applyFill="1" applyAlignment="1">
      <alignment horizontal="center" vertical="center" textRotation="90"/>
    </xf>
    <xf numFmtId="0" fontId="14" fillId="5" borderId="0" xfId="0" applyFont="1" applyFill="1"/>
    <xf numFmtId="0" fontId="23" fillId="5" borderId="0" xfId="0" applyFont="1" applyFill="1" applyAlignment="1">
      <alignment horizontal="center"/>
    </xf>
    <xf numFmtId="0" fontId="25" fillId="5" borderId="0" xfId="0" applyFont="1" applyFill="1" applyAlignment="1" applyProtection="1">
      <alignment horizontal="left" vertical="center" wrapText="1" shrinkToFit="1"/>
      <protection locked="0" hidden="1"/>
    </xf>
    <xf numFmtId="0" fontId="26" fillId="5" borderId="0" xfId="0" applyFont="1" applyFill="1" applyAlignment="1" applyProtection="1">
      <alignment horizontal="left" shrinkToFit="1"/>
      <protection locked="0"/>
    </xf>
    <xf numFmtId="0" fontId="0" fillId="5" borderId="27" xfId="3" applyFont="1" applyFill="1" applyBorder="1"/>
    <xf numFmtId="0" fontId="0" fillId="5" borderId="0" xfId="3" applyFont="1" applyFill="1" applyBorder="1"/>
    <xf numFmtId="0" fontId="0" fillId="5" borderId="0" xfId="0" applyFill="1"/>
    <xf numFmtId="0" fontId="33" fillId="0" borderId="1" xfId="0" applyFont="1" applyBorder="1" applyAlignment="1">
      <alignment horizontal="center"/>
    </xf>
    <xf numFmtId="0" fontId="0" fillId="0" borderId="26" xfId="0" applyBorder="1"/>
    <xf numFmtId="0" fontId="0" fillId="0" borderId="26" xfId="3" applyFont="1" applyFill="1" applyBorder="1"/>
    <xf numFmtId="0" fontId="31" fillId="3" borderId="63" xfId="0" applyFont="1" applyFill="1" applyBorder="1" applyAlignment="1">
      <alignment vertical="center"/>
    </xf>
    <xf numFmtId="0" fontId="0" fillId="0" borderId="51" xfId="3" applyFont="1" applyFill="1" applyBorder="1"/>
    <xf numFmtId="0" fontId="0" fillId="0" borderId="52" xfId="3" applyFont="1" applyFill="1" applyBorder="1"/>
    <xf numFmtId="0" fontId="0" fillId="0" borderId="53" xfId="3" applyFont="1" applyFill="1" applyBorder="1"/>
    <xf numFmtId="0" fontId="52" fillId="10" borderId="26" xfId="0" applyFont="1" applyFill="1" applyBorder="1"/>
    <xf numFmtId="0" fontId="52" fillId="10" borderId="0" xfId="0" applyFont="1" applyFill="1" applyAlignment="1">
      <alignment shrinkToFit="1"/>
    </xf>
    <xf numFmtId="0" fontId="52" fillId="10" borderId="0" xfId="0" applyFont="1" applyFill="1"/>
    <xf numFmtId="0" fontId="53" fillId="10" borderId="0" xfId="3" applyFont="1" applyFill="1" applyBorder="1"/>
    <xf numFmtId="0" fontId="54" fillId="10" borderId="0" xfId="0" applyFont="1" applyFill="1"/>
    <xf numFmtId="0" fontId="55" fillId="10" borderId="0" xfId="0" applyFont="1" applyFill="1"/>
    <xf numFmtId="0" fontId="53" fillId="10" borderId="0" xfId="0" applyFont="1" applyFill="1"/>
    <xf numFmtId="0" fontId="56" fillId="10" borderId="0" xfId="0" applyFont="1" applyFill="1"/>
    <xf numFmtId="0" fontId="52" fillId="12" borderId="31" xfId="0" applyFont="1" applyFill="1" applyBorder="1" applyAlignment="1">
      <alignment shrinkToFit="1"/>
    </xf>
    <xf numFmtId="0" fontId="52" fillId="12" borderId="35" xfId="0" applyFont="1" applyFill="1" applyBorder="1" applyAlignment="1">
      <alignment vertical="center"/>
    </xf>
    <xf numFmtId="0" fontId="52" fillId="12" borderId="0" xfId="0" applyFont="1" applyFill="1" applyAlignment="1">
      <alignment vertical="center"/>
    </xf>
    <xf numFmtId="0" fontId="52" fillId="12" borderId="0" xfId="0" applyFont="1" applyFill="1" applyAlignment="1">
      <alignment shrinkToFit="1"/>
    </xf>
    <xf numFmtId="0" fontId="52" fillId="12" borderId="36" xfId="0" applyFont="1" applyFill="1" applyBorder="1" applyAlignment="1">
      <alignment vertical="center"/>
    </xf>
    <xf numFmtId="0" fontId="58" fillId="4" borderId="37" xfId="0" applyFont="1" applyFill="1" applyBorder="1" applyAlignment="1">
      <alignment horizontal="center"/>
    </xf>
    <xf numFmtId="0" fontId="58" fillId="4" borderId="16" xfId="0" applyFont="1" applyFill="1" applyBorder="1" applyAlignment="1">
      <alignment horizontal="center"/>
    </xf>
    <xf numFmtId="0" fontId="60" fillId="12" borderId="17" xfId="0" applyFont="1" applyFill="1" applyBorder="1" applyAlignment="1">
      <alignment horizontal="left"/>
    </xf>
    <xf numFmtId="0" fontId="60" fillId="12" borderId="38" xfId="0" applyFont="1" applyFill="1" applyBorder="1" applyAlignment="1">
      <alignment shrinkToFit="1"/>
    </xf>
    <xf numFmtId="0" fontId="58" fillId="4" borderId="39" xfId="0" applyFont="1" applyFill="1" applyBorder="1" applyAlignment="1">
      <alignment horizontal="center"/>
    </xf>
    <xf numFmtId="0" fontId="58" fillId="4" borderId="19" xfId="0" applyFont="1" applyFill="1" applyBorder="1" applyAlignment="1">
      <alignment horizontal="center"/>
    </xf>
    <xf numFmtId="49" fontId="60" fillId="12" borderId="17" xfId="0" applyNumberFormat="1" applyFont="1" applyFill="1" applyBorder="1" applyAlignment="1">
      <alignment horizontal="left"/>
    </xf>
    <xf numFmtId="0" fontId="60" fillId="12" borderId="40" xfId="0" applyFont="1" applyFill="1" applyBorder="1" applyAlignment="1">
      <alignment shrinkToFit="1"/>
    </xf>
    <xf numFmtId="0" fontId="52" fillId="12" borderId="35" xfId="0" applyFont="1" applyFill="1" applyBorder="1" applyAlignment="1">
      <alignment shrinkToFit="1"/>
    </xf>
    <xf numFmtId="0" fontId="52" fillId="12" borderId="36" xfId="0" applyFont="1" applyFill="1" applyBorder="1"/>
    <xf numFmtId="49" fontId="59" fillId="12" borderId="17" xfId="0" applyNumberFormat="1" applyFont="1" applyFill="1" applyBorder="1" applyAlignment="1">
      <alignment horizontal="left"/>
    </xf>
    <xf numFmtId="0" fontId="60" fillId="12" borderId="18" xfId="0" applyFont="1" applyFill="1" applyBorder="1" applyAlignment="1">
      <alignment shrinkToFit="1"/>
    </xf>
    <xf numFmtId="0" fontId="60" fillId="12" borderId="20" xfId="0" applyFont="1" applyFill="1" applyBorder="1" applyAlignment="1">
      <alignment shrinkToFit="1"/>
    </xf>
    <xf numFmtId="0" fontId="58" fillId="4" borderId="45" xfId="0" applyFont="1" applyFill="1" applyBorder="1" applyAlignment="1">
      <alignment horizontal="center"/>
    </xf>
    <xf numFmtId="49" fontId="60" fillId="12" borderId="46" xfId="0" applyNumberFormat="1" applyFont="1" applyFill="1" applyBorder="1" applyAlignment="1">
      <alignment horizontal="left"/>
    </xf>
    <xf numFmtId="0" fontId="60" fillId="12" borderId="47" xfId="0" applyFont="1" applyFill="1" applyBorder="1" applyAlignment="1">
      <alignment shrinkToFit="1"/>
    </xf>
    <xf numFmtId="0" fontId="52" fillId="12" borderId="48" xfId="0" applyFont="1" applyFill="1" applyBorder="1" applyAlignment="1">
      <alignment shrinkToFit="1"/>
    </xf>
    <xf numFmtId="0" fontId="58" fillId="4" borderId="49" xfId="0" applyFont="1" applyFill="1" applyBorder="1" applyAlignment="1">
      <alignment horizontal="center"/>
    </xf>
    <xf numFmtId="0" fontId="60" fillId="12" borderId="50" xfId="0" applyFont="1" applyFill="1" applyBorder="1" applyAlignment="1">
      <alignment shrinkToFit="1"/>
    </xf>
    <xf numFmtId="49" fontId="52" fillId="10" borderId="0" xfId="0" applyNumberFormat="1" applyFont="1" applyFill="1" applyAlignment="1">
      <alignment shrinkToFit="1"/>
    </xf>
    <xf numFmtId="0" fontId="52" fillId="10" borderId="0" xfId="0" applyFont="1" applyFill="1" applyProtection="1">
      <protection locked="0"/>
    </xf>
    <xf numFmtId="0" fontId="52" fillId="10" borderId="51" xfId="0" applyFont="1" applyFill="1" applyBorder="1"/>
    <xf numFmtId="0" fontId="52" fillId="10" borderId="52" xfId="0" applyFont="1" applyFill="1" applyBorder="1"/>
    <xf numFmtId="0" fontId="53" fillId="10" borderId="52" xfId="3" applyFont="1" applyFill="1" applyBorder="1"/>
    <xf numFmtId="0" fontId="53" fillId="0" borderId="0" xfId="3" applyFont="1" applyFill="1"/>
    <xf numFmtId="0" fontId="53" fillId="0" borderId="0" xfId="3" applyFont="1" applyFill="1" applyBorder="1"/>
    <xf numFmtId="0" fontId="53" fillId="0" borderId="0" xfId="0" applyFont="1"/>
    <xf numFmtId="0" fontId="65" fillId="0" borderId="0" xfId="0" applyFont="1" applyAlignment="1" applyProtection="1">
      <alignment horizontal="center" vertical="center" wrapText="1"/>
      <protection locked="0"/>
    </xf>
    <xf numFmtId="0" fontId="63" fillId="16" borderId="0" xfId="0" applyFont="1" applyFill="1" applyAlignment="1" applyProtection="1">
      <alignment horizontal="center" vertical="center" wrapText="1"/>
      <protection locked="0"/>
    </xf>
    <xf numFmtId="0" fontId="65" fillId="16" borderId="0" xfId="0" applyFont="1" applyFill="1" applyAlignment="1">
      <alignment horizontal="center" vertical="center" wrapText="1"/>
    </xf>
    <xf numFmtId="0" fontId="63" fillId="16" borderId="0" xfId="0" applyFont="1" applyFill="1" applyAlignment="1" applyProtection="1">
      <alignment vertical="center" wrapText="1"/>
      <protection locked="0"/>
    </xf>
    <xf numFmtId="0" fontId="6" fillId="0" borderId="0" xfId="2" applyAlignment="1" applyProtection="1">
      <alignment horizontal="center"/>
    </xf>
    <xf numFmtId="0" fontId="61" fillId="17" borderId="75" xfId="0" applyFont="1" applyFill="1" applyBorder="1" applyAlignment="1">
      <alignment horizontal="center" vertical="center" wrapText="1"/>
    </xf>
    <xf numFmtId="0" fontId="61" fillId="17" borderId="76" xfId="0" applyFont="1" applyFill="1" applyBorder="1" applyAlignment="1">
      <alignment horizontal="center" vertical="center" wrapText="1"/>
    </xf>
    <xf numFmtId="0" fontId="61" fillId="17" borderId="77" xfId="0" applyFont="1" applyFill="1" applyBorder="1" applyAlignment="1">
      <alignment horizontal="center" vertical="center" wrapText="1"/>
    </xf>
    <xf numFmtId="0" fontId="68" fillId="14" borderId="3" xfId="0" applyFont="1" applyFill="1" applyBorder="1" applyAlignment="1">
      <alignment horizontal="center" vertical="center" wrapText="1"/>
    </xf>
    <xf numFmtId="0" fontId="68" fillId="14" borderId="2" xfId="0" applyFont="1" applyFill="1" applyBorder="1" applyAlignment="1">
      <alignment horizontal="center" vertical="center" wrapText="1"/>
    </xf>
    <xf numFmtId="0" fontId="68" fillId="14" borderId="2" xfId="0" applyFont="1" applyFill="1" applyBorder="1" applyAlignment="1">
      <alignment horizontal="center" vertical="center"/>
    </xf>
    <xf numFmtId="0" fontId="68" fillId="14" borderId="4" xfId="0" applyFont="1" applyFill="1" applyBorder="1" applyAlignment="1">
      <alignment horizontal="center" vertical="center" wrapText="1"/>
    </xf>
    <xf numFmtId="0" fontId="7" fillId="0" borderId="64" xfId="0" applyFont="1" applyBorder="1" applyAlignment="1" applyProtection="1">
      <alignment horizontal="center" vertical="center" wrapText="1"/>
      <protection locked="0"/>
    </xf>
    <xf numFmtId="0" fontId="7" fillId="0" borderId="64" xfId="0" applyFont="1" applyBorder="1" applyAlignment="1">
      <alignment horizontal="center" vertical="center" wrapText="1"/>
    </xf>
    <xf numFmtId="0" fontId="7" fillId="0" borderId="64" xfId="0" applyFont="1" applyBorder="1" applyAlignment="1" applyProtection="1">
      <alignment vertical="center" wrapText="1"/>
      <protection locked="0"/>
    </xf>
    <xf numFmtId="0" fontId="30" fillId="0" borderId="64" xfId="0" applyFont="1" applyBorder="1" applyAlignment="1">
      <alignment horizontal="center" vertical="center" wrapText="1"/>
    </xf>
    <xf numFmtId="0" fontId="68" fillId="14" borderId="3" xfId="0" applyFont="1" applyFill="1" applyBorder="1" applyAlignment="1">
      <alignment horizontal="center" vertical="center"/>
    </xf>
    <xf numFmtId="0" fontId="4" fillId="0" borderId="64" xfId="0" applyFont="1" applyBorder="1" applyAlignment="1" applyProtection="1">
      <alignment vertical="center" wrapText="1"/>
      <protection locked="0"/>
    </xf>
    <xf numFmtId="0" fontId="68" fillId="14" borderId="54" xfId="0" applyFont="1" applyFill="1" applyBorder="1" applyAlignment="1">
      <alignment horizontal="center" vertical="center" wrapText="1"/>
    </xf>
    <xf numFmtId="0" fontId="68" fillId="14" borderId="6" xfId="0" applyFont="1" applyFill="1" applyBorder="1" applyAlignment="1">
      <alignment horizontal="center" vertical="center" wrapText="1"/>
    </xf>
    <xf numFmtId="0" fontId="61" fillId="17" borderId="2" xfId="0" applyFont="1" applyFill="1" applyBorder="1" applyAlignment="1">
      <alignment horizontal="center" vertical="center" wrapText="1"/>
    </xf>
    <xf numFmtId="0" fontId="61" fillId="17" borderId="5" xfId="0" applyFont="1" applyFill="1" applyBorder="1" applyAlignment="1">
      <alignment horizontal="center" vertical="center" wrapText="1"/>
    </xf>
    <xf numFmtId="0" fontId="61" fillId="17" borderId="4" xfId="0" applyFont="1" applyFill="1" applyBorder="1" applyAlignment="1">
      <alignment horizontal="center" vertical="center"/>
    </xf>
    <xf numFmtId="0" fontId="61" fillId="17" borderId="4" xfId="0" applyFont="1" applyFill="1" applyBorder="1" applyAlignment="1">
      <alignment horizontal="center" vertical="center" wrapText="1"/>
    </xf>
    <xf numFmtId="0" fontId="63" fillId="16" borderId="64" xfId="0" applyFont="1" applyFill="1" applyBorder="1" applyAlignment="1" applyProtection="1">
      <alignment horizontal="center" vertical="center" wrapText="1"/>
      <protection locked="0"/>
    </xf>
    <xf numFmtId="0" fontId="63" fillId="16" borderId="64" xfId="0" applyFont="1" applyFill="1" applyBorder="1" applyAlignment="1" applyProtection="1">
      <alignment vertical="center" wrapText="1"/>
      <protection locked="0"/>
    </xf>
    <xf numFmtId="0" fontId="35" fillId="14" borderId="3" xfId="0" applyFont="1" applyFill="1" applyBorder="1" applyAlignment="1">
      <alignment horizontal="center" vertical="center" wrapText="1"/>
    </xf>
    <xf numFmtId="0" fontId="35" fillId="14" borderId="3" xfId="0" applyFont="1" applyFill="1" applyBorder="1" applyAlignment="1">
      <alignment horizontal="center" vertical="center"/>
    </xf>
    <xf numFmtId="0" fontId="35" fillId="14" borderId="2" xfId="0" applyFont="1" applyFill="1" applyBorder="1" applyAlignment="1">
      <alignment horizontal="center" vertical="center" wrapText="1"/>
    </xf>
    <xf numFmtId="0" fontId="7" fillId="5" borderId="64" xfId="0" applyFont="1" applyFill="1" applyBorder="1" applyAlignment="1" applyProtection="1">
      <alignment vertical="center" wrapText="1"/>
      <protection locked="0"/>
    </xf>
    <xf numFmtId="0" fontId="14" fillId="0" borderId="75" xfId="0" applyFont="1" applyBorder="1"/>
    <xf numFmtId="0" fontId="14" fillId="0" borderId="78" xfId="0" applyFont="1" applyBorder="1"/>
    <xf numFmtId="0" fontId="14" fillId="0" borderId="77" xfId="0" applyFont="1" applyBorder="1"/>
    <xf numFmtId="0" fontId="15" fillId="0" borderId="79" xfId="2" applyFont="1" applyBorder="1" applyAlignment="1" applyProtection="1">
      <alignment vertical="center" wrapText="1"/>
    </xf>
    <xf numFmtId="0" fontId="15" fillId="0" borderId="80" xfId="2" applyFont="1" applyBorder="1" applyAlignment="1" applyProtection="1">
      <alignment vertical="center" wrapText="1"/>
    </xf>
    <xf numFmtId="0" fontId="14" fillId="0" borderId="79" xfId="0" applyFont="1" applyBorder="1"/>
    <xf numFmtId="0" fontId="14" fillId="0" borderId="80" xfId="0" applyFont="1" applyBorder="1"/>
    <xf numFmtId="0" fontId="14" fillId="0" borderId="81" xfId="0" applyFont="1" applyBorder="1"/>
    <xf numFmtId="0" fontId="14" fillId="0" borderId="82" xfId="0" applyFont="1" applyBorder="1"/>
    <xf numFmtId="0" fontId="14" fillId="0" borderId="83" xfId="0" applyFont="1" applyBorder="1"/>
    <xf numFmtId="0" fontId="0" fillId="0" borderId="65" xfId="0" applyBorder="1"/>
    <xf numFmtId="0" fontId="0" fillId="0" borderId="65" xfId="0" applyBorder="1" applyAlignment="1" applyProtection="1">
      <alignment wrapText="1"/>
      <protection locked="0"/>
    </xf>
    <xf numFmtId="0" fontId="7" fillId="0" borderId="0" xfId="0" applyFont="1" applyAlignment="1" applyProtection="1">
      <alignment horizontal="center" vertical="center" wrapText="1"/>
      <protection locked="0"/>
    </xf>
    <xf numFmtId="0" fontId="7" fillId="0" borderId="0" xfId="0" applyFont="1" applyAlignment="1">
      <alignment horizontal="center" vertical="center" wrapText="1"/>
    </xf>
    <xf numFmtId="0" fontId="7" fillId="0" borderId="0" xfId="0" applyFont="1" applyAlignment="1" applyProtection="1">
      <alignment vertical="center" wrapText="1"/>
      <protection locked="0"/>
    </xf>
    <xf numFmtId="0" fontId="30" fillId="0" borderId="0" xfId="0" applyFont="1" applyAlignment="1">
      <alignment horizontal="center" vertical="center" wrapText="1"/>
    </xf>
    <xf numFmtId="0" fontId="5" fillId="0" borderId="64" xfId="0" applyFont="1" applyBorder="1"/>
    <xf numFmtId="0" fontId="76" fillId="0" borderId="0" xfId="0" applyFont="1" applyAlignment="1">
      <alignment horizontal="center" vertical="center" wrapText="1"/>
    </xf>
    <xf numFmtId="0" fontId="74" fillId="0" borderId="0" xfId="0" applyFont="1" applyAlignment="1">
      <alignment horizontal="center" vertical="center" wrapText="1"/>
    </xf>
    <xf numFmtId="0" fontId="0" fillId="0" borderId="64" xfId="0" applyBorder="1"/>
    <xf numFmtId="0" fontId="75" fillId="0" borderId="0" xfId="0" applyFont="1" applyAlignment="1">
      <alignment horizontal="center" vertical="center" wrapText="1"/>
    </xf>
    <xf numFmtId="0" fontId="34" fillId="0" borderId="64" xfId="0" applyFont="1" applyBorder="1" applyAlignment="1">
      <alignment horizontal="center" vertical="center" wrapText="1"/>
    </xf>
    <xf numFmtId="0" fontId="66" fillId="0" borderId="64" xfId="0" applyFont="1" applyBorder="1" applyAlignment="1" applyProtection="1">
      <alignment horizontal="center" vertical="center" wrapText="1"/>
      <protection locked="0"/>
    </xf>
    <xf numFmtId="0" fontId="66" fillId="0" borderId="64" xfId="0" applyFont="1" applyBorder="1" applyAlignment="1">
      <alignment horizontal="center" vertical="center" wrapText="1"/>
    </xf>
    <xf numFmtId="0" fontId="62" fillId="0" borderId="85" xfId="0" applyFont="1" applyBorder="1" applyAlignment="1">
      <alignment horizontal="center" vertical="center" wrapText="1"/>
    </xf>
    <xf numFmtId="0" fontId="62" fillId="0" borderId="86" xfId="0" applyFont="1" applyBorder="1" applyAlignment="1">
      <alignment horizontal="center" vertical="center" wrapText="1"/>
    </xf>
    <xf numFmtId="0" fontId="67" fillId="0" borderId="64" xfId="0" applyFont="1" applyBorder="1" applyAlignment="1">
      <alignment horizontal="center" vertical="center" wrapText="1"/>
    </xf>
    <xf numFmtId="0" fontId="67" fillId="0" borderId="87" xfId="0" applyFont="1" applyBorder="1" applyAlignment="1">
      <alignment horizontal="center" vertical="center" wrapText="1"/>
    </xf>
    <xf numFmtId="0" fontId="5" fillId="0" borderId="75" xfId="0" applyFont="1" applyBorder="1"/>
    <xf numFmtId="0" fontId="5" fillId="0" borderId="78" xfId="0" applyFont="1" applyBorder="1"/>
    <xf numFmtId="0" fontId="5" fillId="0" borderId="79" xfId="0" applyFont="1" applyBorder="1"/>
    <xf numFmtId="0" fontId="5" fillId="0" borderId="81" xfId="0" applyFont="1" applyBorder="1"/>
    <xf numFmtId="0" fontId="5" fillId="0" borderId="82" xfId="0" applyFont="1" applyBorder="1"/>
    <xf numFmtId="0" fontId="5" fillId="0" borderId="77" xfId="0" applyFont="1" applyBorder="1"/>
    <xf numFmtId="0" fontId="5" fillId="0" borderId="83" xfId="0" applyFont="1" applyBorder="1"/>
    <xf numFmtId="0" fontId="5" fillId="0" borderId="80" xfId="0" applyFont="1" applyBorder="1"/>
    <xf numFmtId="0" fontId="64" fillId="0" borderId="82" xfId="2" applyFont="1" applyFill="1" applyBorder="1" applyAlignment="1" applyProtection="1">
      <alignment horizontal="center" vertical="center"/>
    </xf>
    <xf numFmtId="0" fontId="1" fillId="5" borderId="82" xfId="0" applyFont="1" applyFill="1" applyBorder="1" applyAlignment="1">
      <alignment vertical="center"/>
    </xf>
    <xf numFmtId="0" fontId="77" fillId="0" borderId="80" xfId="0" applyFont="1" applyBorder="1" applyAlignment="1">
      <alignment vertical="center"/>
    </xf>
    <xf numFmtId="0" fontId="77" fillId="5" borderId="80" xfId="0" applyFont="1" applyFill="1" applyBorder="1" applyAlignment="1">
      <alignment vertical="center"/>
    </xf>
    <xf numFmtId="0" fontId="0" fillId="0" borderId="75" xfId="0" applyBorder="1"/>
    <xf numFmtId="0" fontId="0" fillId="0" borderId="78" xfId="0" applyBorder="1"/>
    <xf numFmtId="0" fontId="0" fillId="0" borderId="79" xfId="0" applyBorder="1"/>
    <xf numFmtId="0" fontId="0" fillId="0" borderId="81" xfId="0" applyBorder="1"/>
    <xf numFmtId="0" fontId="0" fillId="0" borderId="82" xfId="0" applyBorder="1"/>
    <xf numFmtId="0" fontId="0" fillId="0" borderId="80" xfId="0" applyBorder="1"/>
    <xf numFmtId="0" fontId="0" fillId="10" borderId="0" xfId="3" applyFont="1" applyFill="1" applyBorder="1"/>
    <xf numFmtId="0" fontId="14" fillId="10" borderId="0" xfId="0" applyFont="1" applyFill="1" applyAlignment="1">
      <alignment shrinkToFit="1"/>
    </xf>
    <xf numFmtId="0" fontId="29" fillId="10" borderId="0" xfId="0" applyFont="1" applyFill="1" applyAlignment="1">
      <alignment shrinkToFit="1"/>
    </xf>
    <xf numFmtId="0" fontId="77" fillId="5" borderId="0" xfId="0" applyFont="1" applyFill="1" applyAlignment="1">
      <alignment vertical="center"/>
    </xf>
    <xf numFmtId="0" fontId="62" fillId="5" borderId="86" xfId="0" applyFont="1" applyFill="1" applyBorder="1" applyAlignment="1">
      <alignment horizontal="center" vertical="center" wrapText="1"/>
    </xf>
    <xf numFmtId="0" fontId="62" fillId="0" borderId="64" xfId="0" applyFont="1" applyBorder="1" applyAlignment="1">
      <alignment horizontal="center" vertical="center" wrapText="1" readingOrder="1"/>
    </xf>
    <xf numFmtId="0" fontId="62" fillId="0" borderId="84" xfId="0" applyFont="1" applyBorder="1" applyAlignment="1">
      <alignment horizontal="center" vertical="center" wrapText="1" readingOrder="1"/>
    </xf>
    <xf numFmtId="0" fontId="62" fillId="0" borderId="89" xfId="0" applyFont="1" applyBorder="1" applyAlignment="1">
      <alignment horizontal="center" vertical="center" wrapText="1" readingOrder="1"/>
    </xf>
    <xf numFmtId="0" fontId="67" fillId="0" borderId="64" xfId="0" applyFont="1" applyBorder="1" applyAlignment="1">
      <alignment horizontal="center" vertical="center"/>
    </xf>
    <xf numFmtId="0" fontId="67" fillId="0" borderId="86" xfId="0" applyFont="1" applyBorder="1" applyAlignment="1">
      <alignment horizontal="center" vertical="center" wrapText="1"/>
    </xf>
    <xf numFmtId="0" fontId="62" fillId="0" borderId="86" xfId="0" applyFont="1" applyBorder="1" applyAlignment="1">
      <alignment horizontal="center" vertical="center" wrapText="1" readingOrder="1"/>
    </xf>
    <xf numFmtId="0" fontId="62" fillId="0" borderId="64" xfId="0" applyFont="1" applyBorder="1" applyAlignment="1">
      <alignment horizontal="center" vertical="center" wrapText="1"/>
    </xf>
    <xf numFmtId="0" fontId="62" fillId="0" borderId="92" xfId="0" applyFont="1" applyBorder="1" applyAlignment="1">
      <alignment horizontal="center" vertical="center" wrapText="1" readingOrder="1"/>
    </xf>
    <xf numFmtId="0" fontId="62" fillId="5" borderId="64" xfId="0" applyFont="1" applyFill="1" applyBorder="1" applyAlignment="1">
      <alignment horizontal="center" vertical="center" wrapText="1" readingOrder="1"/>
    </xf>
    <xf numFmtId="0" fontId="67" fillId="0" borderId="88" xfId="0" applyFont="1" applyBorder="1" applyAlignment="1">
      <alignment horizontal="center" vertical="center" wrapText="1"/>
    </xf>
    <xf numFmtId="0" fontId="34" fillId="0" borderId="64" xfId="0" applyFont="1" applyBorder="1" applyAlignment="1">
      <alignment horizontal="center" vertical="center"/>
    </xf>
    <xf numFmtId="0" fontId="84" fillId="0" borderId="64" xfId="0" applyFont="1" applyBorder="1" applyAlignment="1">
      <alignment horizontal="center" vertical="center" wrapText="1"/>
    </xf>
    <xf numFmtId="0" fontId="62" fillId="0" borderId="106" xfId="0" applyFont="1" applyBorder="1" applyAlignment="1">
      <alignment horizontal="center" vertical="center" wrapText="1"/>
    </xf>
    <xf numFmtId="0" fontId="62" fillId="0" borderId="86" xfId="0" applyFont="1" applyBorder="1" applyAlignment="1">
      <alignment horizontal="center" vertical="center"/>
    </xf>
    <xf numFmtId="0" fontId="62" fillId="0" borderId="104" xfId="0" applyFont="1" applyBorder="1" applyAlignment="1">
      <alignment horizontal="center" vertical="center" wrapText="1" readingOrder="1"/>
    </xf>
    <xf numFmtId="0" fontId="67" fillId="0" borderId="86" xfId="0" applyFont="1" applyBorder="1" applyAlignment="1">
      <alignment wrapText="1"/>
    </xf>
    <xf numFmtId="0" fontId="62" fillId="0" borderId="64" xfId="0" applyFont="1" applyBorder="1" applyAlignment="1" applyProtection="1">
      <alignment horizontal="center" vertical="center" wrapText="1"/>
      <protection locked="0"/>
    </xf>
    <xf numFmtId="0" fontId="62" fillId="0" borderId="104" xfId="0" applyFont="1" applyBorder="1" applyAlignment="1" applyProtection="1">
      <alignment horizontal="center" vertical="center" wrapText="1"/>
      <protection locked="0"/>
    </xf>
    <xf numFmtId="0" fontId="85" fillId="0" borderId="64" xfId="2" applyFont="1" applyFill="1" applyBorder="1" applyAlignment="1" applyProtection="1">
      <alignment horizontal="center" vertical="center"/>
    </xf>
    <xf numFmtId="0" fontId="86" fillId="0" borderId="64" xfId="2" applyFont="1" applyFill="1" applyBorder="1" applyAlignment="1" applyProtection="1">
      <alignment horizontal="center" vertical="center"/>
    </xf>
    <xf numFmtId="0" fontId="86" fillId="0" borderId="64" xfId="2" applyFont="1" applyBorder="1" applyAlignment="1" applyProtection="1">
      <alignment horizontal="center"/>
    </xf>
    <xf numFmtId="0" fontId="0" fillId="0" borderId="64" xfId="0" applyBorder="1" applyAlignment="1">
      <alignment wrapText="1"/>
    </xf>
    <xf numFmtId="0" fontId="0" fillId="0" borderId="64" xfId="0" applyBorder="1" applyAlignment="1">
      <alignment vertical="center" wrapText="1"/>
    </xf>
    <xf numFmtId="0" fontId="0" fillId="0" borderId="64" xfId="0" applyBorder="1" applyAlignment="1" applyProtection="1">
      <alignment vertical="center" wrapText="1"/>
      <protection locked="0"/>
    </xf>
    <xf numFmtId="0" fontId="20" fillId="14" borderId="0" xfId="0" applyFont="1" applyFill="1" applyAlignment="1">
      <alignment horizontal="center" vertical="center" textRotation="90"/>
    </xf>
    <xf numFmtId="0" fontId="33" fillId="5" borderId="0" xfId="0" applyFont="1" applyFill="1" applyAlignment="1">
      <alignment horizontal="center"/>
    </xf>
    <xf numFmtId="0" fontId="25" fillId="5" borderId="0" xfId="0" applyFont="1" applyFill="1" applyAlignment="1" applyProtection="1">
      <alignment horizontal="left" vertical="center" wrapText="1" shrinkToFit="1"/>
      <protection locked="0"/>
    </xf>
    <xf numFmtId="0" fontId="33" fillId="5" borderId="111" xfId="0" applyFont="1" applyFill="1"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36" fillId="0" borderId="70" xfId="0" applyFont="1" applyBorder="1" applyAlignment="1">
      <alignment horizontal="left" wrapText="1"/>
    </xf>
    <xf numFmtId="0" fontId="36" fillId="0" borderId="71" xfId="0" applyFont="1" applyBorder="1" applyAlignment="1">
      <alignment horizontal="left" wrapText="1"/>
    </xf>
    <xf numFmtId="0" fontId="72" fillId="14" borderId="70" xfId="0" applyFont="1" applyFill="1" applyBorder="1" applyAlignment="1">
      <alignment horizontal="center" vertical="center"/>
    </xf>
    <xf numFmtId="0" fontId="72" fillId="14" borderId="71" xfId="0" applyFont="1" applyFill="1" applyBorder="1" applyAlignment="1">
      <alignment horizontal="center" vertical="center"/>
    </xf>
    <xf numFmtId="0" fontId="36" fillId="0" borderId="70" xfId="0" applyFont="1" applyBorder="1" applyAlignment="1">
      <alignment horizontal="left" vertical="center" wrapText="1"/>
    </xf>
    <xf numFmtId="0" fontId="36" fillId="0" borderId="71" xfId="0" applyFont="1" applyBorder="1" applyAlignment="1">
      <alignment horizontal="left" vertical="center" wrapText="1"/>
    </xf>
    <xf numFmtId="0" fontId="63" fillId="0" borderId="70" xfId="0" applyFont="1" applyBorder="1" applyAlignment="1">
      <alignment horizontal="left" vertical="center" wrapText="1"/>
    </xf>
    <xf numFmtId="0" fontId="63" fillId="0" borderId="71" xfId="0" applyFont="1" applyBorder="1" applyAlignment="1">
      <alignment horizontal="left" vertical="center" wrapText="1"/>
    </xf>
    <xf numFmtId="0" fontId="3" fillId="0" borderId="0" xfId="0" applyFont="1" applyAlignment="1">
      <alignment horizontal="center" vertical="center"/>
    </xf>
    <xf numFmtId="0" fontId="43" fillId="0" borderId="68" xfId="0" applyFont="1" applyBorder="1" applyAlignment="1">
      <alignment horizontal="center" vertical="center" wrapText="1"/>
    </xf>
    <xf numFmtId="0" fontId="43" fillId="0" borderId="69" xfId="0" applyFont="1" applyBorder="1" applyAlignment="1">
      <alignment horizontal="center" vertical="center" wrapText="1"/>
    </xf>
    <xf numFmtId="0" fontId="83" fillId="0" borderId="70" xfId="0" applyFont="1" applyBorder="1" applyAlignment="1">
      <alignment horizontal="left" wrapText="1"/>
    </xf>
    <xf numFmtId="0" fontId="83" fillId="0" borderId="71" xfId="0" applyFont="1" applyBorder="1" applyAlignment="1">
      <alignment horizontal="left" wrapText="1"/>
    </xf>
    <xf numFmtId="0" fontId="63" fillId="0" borderId="70" xfId="0" applyFont="1" applyBorder="1" applyAlignment="1">
      <alignment horizontal="left" wrapText="1"/>
    </xf>
    <xf numFmtId="0" fontId="63" fillId="0" borderId="71" xfId="0" applyFont="1" applyBorder="1" applyAlignment="1">
      <alignment horizontal="left" wrapText="1"/>
    </xf>
    <xf numFmtId="0" fontId="82" fillId="0" borderId="93" xfId="0" applyFont="1" applyBorder="1" applyAlignment="1">
      <alignment horizontal="center" vertical="center"/>
    </xf>
    <xf numFmtId="0" fontId="82" fillId="0" borderId="94" xfId="0" applyFont="1" applyBorder="1" applyAlignment="1">
      <alignment horizontal="center" vertical="center"/>
    </xf>
    <xf numFmtId="0" fontId="82" fillId="0" borderId="103" xfId="0" applyFont="1" applyBorder="1" applyAlignment="1">
      <alignment horizontal="center" vertical="center"/>
    </xf>
    <xf numFmtId="0" fontId="83" fillId="0" borderId="87" xfId="0" applyFont="1" applyBorder="1" applyAlignment="1">
      <alignment horizontal="center" vertical="center" wrapText="1"/>
    </xf>
    <xf numFmtId="0" fontId="83" fillId="0" borderId="90" xfId="0" applyFont="1" applyBorder="1" applyAlignment="1">
      <alignment horizontal="center" vertical="center" wrapText="1"/>
    </xf>
    <xf numFmtId="0" fontId="83" fillId="0" borderId="105" xfId="0" applyFont="1" applyBorder="1" applyAlignment="1">
      <alignment horizontal="center" vertical="center" wrapText="1"/>
    </xf>
    <xf numFmtId="0" fontId="80" fillId="5" borderId="72" xfId="0" applyFont="1" applyFill="1" applyBorder="1" applyAlignment="1">
      <alignment horizontal="center" vertical="center" wrapText="1"/>
    </xf>
    <xf numFmtId="0" fontId="80" fillId="5" borderId="73" xfId="0" applyFont="1" applyFill="1" applyBorder="1" applyAlignment="1">
      <alignment horizontal="center" vertical="center" wrapText="1"/>
    </xf>
    <xf numFmtId="0" fontId="80" fillId="5" borderId="74" xfId="0" applyFont="1" applyFill="1" applyBorder="1" applyAlignment="1">
      <alignment horizontal="center" vertical="center" wrapText="1"/>
    </xf>
    <xf numFmtId="0" fontId="63" fillId="0" borderId="84" xfId="0" applyFont="1" applyBorder="1" applyAlignment="1">
      <alignment horizontal="center" vertical="center" wrapText="1" readingOrder="1"/>
    </xf>
    <xf numFmtId="0" fontId="63" fillId="0" borderId="64" xfId="0" applyFont="1" applyBorder="1" applyAlignment="1">
      <alignment horizontal="center" vertical="center" wrapText="1" readingOrder="1"/>
    </xf>
    <xf numFmtId="0" fontId="82" fillId="5" borderId="107" xfId="0" applyFont="1" applyFill="1" applyBorder="1" applyAlignment="1">
      <alignment horizontal="center" vertical="center" wrapText="1" readingOrder="1"/>
    </xf>
    <xf numFmtId="0" fontId="82" fillId="5" borderId="108" xfId="0" applyFont="1" applyFill="1" applyBorder="1" applyAlignment="1">
      <alignment horizontal="center" vertical="center" wrapText="1" readingOrder="1"/>
    </xf>
    <xf numFmtId="0" fontId="82" fillId="5" borderId="109" xfId="0" applyFont="1" applyFill="1" applyBorder="1" applyAlignment="1">
      <alignment horizontal="center" vertical="center" wrapText="1" readingOrder="1"/>
    </xf>
    <xf numFmtId="0" fontId="83" fillId="0" borderId="64" xfId="0" applyFont="1" applyBorder="1" applyAlignment="1">
      <alignment horizontal="center" vertical="center" wrapText="1"/>
    </xf>
    <xf numFmtId="0" fontId="83" fillId="0" borderId="104" xfId="0" applyFont="1" applyBorder="1" applyAlignment="1">
      <alignment horizontal="center" vertical="center" wrapText="1"/>
    </xf>
    <xf numFmtId="0" fontId="83" fillId="0" borderId="87" xfId="0" applyFont="1" applyBorder="1" applyAlignment="1">
      <alignment horizontal="center"/>
    </xf>
    <xf numFmtId="0" fontId="83" fillId="0" borderId="90" xfId="0" applyFont="1" applyBorder="1" applyAlignment="1">
      <alignment horizontal="center"/>
    </xf>
    <xf numFmtId="0" fontId="83" fillId="0" borderId="105" xfId="0" applyFont="1" applyBorder="1" applyAlignment="1">
      <alignment horizontal="center"/>
    </xf>
    <xf numFmtId="0" fontId="63" fillId="0" borderId="110" xfId="0" applyFont="1" applyBorder="1" applyAlignment="1">
      <alignment horizontal="center" vertical="center" wrapText="1" readingOrder="1"/>
    </xf>
    <xf numFmtId="0" fontId="63" fillId="0" borderId="90" xfId="0" applyFont="1" applyBorder="1" applyAlignment="1">
      <alignment horizontal="center" vertical="center" wrapText="1" readingOrder="1"/>
    </xf>
    <xf numFmtId="0" fontId="63" fillId="0" borderId="64" xfId="0" applyFont="1" applyBorder="1" applyAlignment="1">
      <alignment horizontal="center" vertical="center" wrapText="1"/>
    </xf>
    <xf numFmtId="0" fontId="63" fillId="0" borderId="87" xfId="0" applyFont="1" applyBorder="1" applyAlignment="1">
      <alignment horizontal="center" vertical="center" wrapText="1" readingOrder="1"/>
    </xf>
    <xf numFmtId="0" fontId="63" fillId="0" borderId="91" xfId="0" applyFont="1" applyBorder="1" applyAlignment="1">
      <alignment horizontal="center" vertical="center" wrapText="1" readingOrder="1"/>
    </xf>
    <xf numFmtId="0" fontId="63" fillId="0" borderId="87" xfId="0" applyFont="1" applyBorder="1" applyAlignment="1">
      <alignment horizontal="center" vertical="center" wrapText="1"/>
    </xf>
    <xf numFmtId="0" fontId="63" fillId="0" borderId="90" xfId="0" applyFont="1" applyBorder="1" applyAlignment="1">
      <alignment horizontal="center" vertical="center" wrapText="1"/>
    </xf>
    <xf numFmtId="0" fontId="71" fillId="0" borderId="0" xfId="0" applyFont="1" applyAlignment="1">
      <alignment horizontal="center"/>
    </xf>
    <xf numFmtId="0" fontId="5" fillId="0" borderId="0" xfId="0" applyFont="1" applyAlignment="1">
      <alignment horizontal="center"/>
    </xf>
    <xf numFmtId="0" fontId="34" fillId="0" borderId="0" xfId="0" applyFont="1" applyAlignment="1">
      <alignment horizontal="left"/>
    </xf>
    <xf numFmtId="0" fontId="38" fillId="0" borderId="64" xfId="0" applyFont="1" applyBorder="1" applyAlignment="1">
      <alignment horizontal="center" vertical="center" wrapText="1"/>
    </xf>
    <xf numFmtId="0" fontId="38" fillId="0" borderId="64" xfId="0" applyFont="1" applyBorder="1" applyAlignment="1" applyProtection="1">
      <alignment horizontal="center" vertical="center" wrapText="1"/>
      <protection locked="0"/>
    </xf>
    <xf numFmtId="0" fontId="0" fillId="0" borderId="0" xfId="0" applyAlignment="1">
      <alignment horizontal="center"/>
    </xf>
    <xf numFmtId="0" fontId="0" fillId="0" borderId="78" xfId="0" applyBorder="1" applyAlignment="1">
      <alignment horizontal="center"/>
    </xf>
    <xf numFmtId="0" fontId="0" fillId="0" borderId="77" xfId="0" applyBorder="1" applyAlignment="1">
      <alignment horizontal="center"/>
    </xf>
    <xf numFmtId="0" fontId="0" fillId="0" borderId="80" xfId="0" applyBorder="1" applyAlignment="1">
      <alignment horizontal="center"/>
    </xf>
    <xf numFmtId="0" fontId="0" fillId="0" borderId="82" xfId="0" applyBorder="1" applyAlignment="1">
      <alignment horizontal="center"/>
    </xf>
    <xf numFmtId="0" fontId="0" fillId="0" borderId="83" xfId="0" applyBorder="1" applyAlignment="1">
      <alignment horizontal="center"/>
    </xf>
    <xf numFmtId="0" fontId="24" fillId="5" borderId="17" xfId="0" applyFont="1" applyFill="1" applyBorder="1" applyAlignment="1" applyProtection="1">
      <alignment horizontal="left" wrapText="1" shrinkToFit="1"/>
      <protection locked="0"/>
    </xf>
    <xf numFmtId="0" fontId="24" fillId="5" borderId="18" xfId="0" applyFont="1" applyFill="1" applyBorder="1" applyAlignment="1" applyProtection="1">
      <alignment horizontal="left" wrapText="1" shrinkToFit="1"/>
      <protection locked="0"/>
    </xf>
    <xf numFmtId="0" fontId="81" fillId="0" borderId="95" xfId="3" applyFont="1" applyFill="1" applyBorder="1" applyAlignment="1">
      <alignment horizontal="center" vertical="top" wrapText="1"/>
    </xf>
    <xf numFmtId="0" fontId="0" fillId="0" borderId="96" xfId="3" applyFont="1" applyFill="1" applyBorder="1" applyAlignment="1">
      <alignment horizontal="center" vertical="top"/>
    </xf>
    <xf numFmtId="0" fontId="0" fillId="0" borderId="97" xfId="3" applyFont="1" applyFill="1" applyBorder="1" applyAlignment="1">
      <alignment horizontal="center" vertical="top"/>
    </xf>
    <xf numFmtId="0" fontId="0" fillId="0" borderId="98" xfId="3" applyFont="1" applyFill="1" applyBorder="1" applyAlignment="1">
      <alignment horizontal="center" vertical="top"/>
    </xf>
    <xf numFmtId="0" fontId="0" fillId="0" borderId="0" xfId="3" applyFont="1" applyFill="1" applyBorder="1" applyAlignment="1">
      <alignment horizontal="center" vertical="top"/>
    </xf>
    <xf numFmtId="0" fontId="0" fillId="0" borderId="99" xfId="3" applyFont="1" applyFill="1" applyBorder="1" applyAlignment="1">
      <alignment horizontal="center" vertical="top"/>
    </xf>
    <xf numFmtId="0" fontId="0" fillId="0" borderId="100" xfId="3" applyFont="1" applyFill="1" applyBorder="1" applyAlignment="1">
      <alignment horizontal="center" vertical="top"/>
    </xf>
    <xf numFmtId="0" fontId="0" fillId="0" borderId="101" xfId="3" applyFont="1" applyFill="1" applyBorder="1" applyAlignment="1">
      <alignment horizontal="center" vertical="top"/>
    </xf>
    <xf numFmtId="0" fontId="0" fillId="0" borderId="102" xfId="3" applyFont="1" applyFill="1" applyBorder="1" applyAlignment="1">
      <alignment horizontal="center" vertical="top"/>
    </xf>
    <xf numFmtId="0" fontId="24" fillId="5" borderId="21" xfId="0" applyFont="1" applyFill="1" applyBorder="1" applyAlignment="1" applyProtection="1">
      <alignment horizontal="left" wrapText="1" shrinkToFit="1"/>
      <protection locked="0"/>
    </xf>
    <xf numFmtId="0" fontId="24" fillId="5" borderId="22" xfId="0" applyFont="1" applyFill="1" applyBorder="1" applyAlignment="1" applyProtection="1">
      <alignment horizontal="left" wrapText="1" shrinkToFit="1"/>
      <protection locked="0"/>
    </xf>
    <xf numFmtId="0" fontId="24" fillId="5" borderId="82" xfId="0" applyFont="1" applyFill="1" applyBorder="1" applyAlignment="1">
      <alignment horizontal="center"/>
    </xf>
    <xf numFmtId="0" fontId="18" fillId="0" borderId="0" xfId="0" applyFont="1" applyAlignment="1">
      <alignment horizontal="center"/>
    </xf>
    <xf numFmtId="0" fontId="20" fillId="14" borderId="9" xfId="0" applyFont="1" applyFill="1" applyBorder="1" applyAlignment="1">
      <alignment horizontal="center" vertical="center"/>
    </xf>
    <xf numFmtId="0" fontId="20" fillId="14" borderId="10" xfId="0" applyFont="1" applyFill="1" applyBorder="1" applyAlignment="1">
      <alignment horizontal="center" vertical="center"/>
    </xf>
    <xf numFmtId="0" fontId="20" fillId="14" borderId="11" xfId="0" applyFont="1" applyFill="1" applyBorder="1" applyAlignment="1">
      <alignment horizontal="center" vertical="center"/>
    </xf>
    <xf numFmtId="0" fontId="24" fillId="5" borderId="24" xfId="0" applyFont="1" applyFill="1" applyBorder="1" applyAlignment="1" applyProtection="1">
      <alignment horizontal="left" wrapText="1" shrinkToFit="1"/>
      <protection locked="0"/>
    </xf>
    <xf numFmtId="0" fontId="24" fillId="5" borderId="25" xfId="0" applyFont="1" applyFill="1" applyBorder="1" applyAlignment="1" applyProtection="1">
      <alignment horizontal="left" wrapText="1" shrinkToFit="1"/>
      <protection locked="0"/>
    </xf>
    <xf numFmtId="0" fontId="78" fillId="8" borderId="0" xfId="4" applyFont="1" applyFill="1" applyBorder="1">
      <alignment horizontal="center" vertical="center"/>
    </xf>
    <xf numFmtId="0" fontId="58" fillId="12" borderId="17" xfId="0" applyFont="1" applyFill="1" applyBorder="1" applyAlignment="1">
      <alignment horizontal="left" shrinkToFit="1"/>
    </xf>
    <xf numFmtId="0" fontId="58" fillId="12" borderId="18" xfId="0" applyFont="1" applyFill="1" applyBorder="1" applyAlignment="1">
      <alignment horizontal="left" shrinkToFit="1"/>
    </xf>
    <xf numFmtId="0" fontId="55" fillId="11" borderId="41" xfId="0" applyFont="1" applyFill="1" applyBorder="1" applyAlignment="1">
      <alignment horizontal="center" vertical="center"/>
    </xf>
    <xf numFmtId="0" fontId="55" fillId="11" borderId="13" xfId="0" applyFont="1" applyFill="1" applyBorder="1" applyAlignment="1">
      <alignment horizontal="center" vertical="center"/>
    </xf>
    <xf numFmtId="0" fontId="55" fillId="11" borderId="14" xfId="0" applyFont="1" applyFill="1" applyBorder="1" applyAlignment="1">
      <alignment horizontal="center" vertical="center"/>
    </xf>
    <xf numFmtId="0" fontId="57" fillId="13" borderId="42" xfId="0" applyFont="1" applyFill="1" applyBorder="1" applyAlignment="1">
      <alignment horizontal="center" vertical="center"/>
    </xf>
    <xf numFmtId="0" fontId="57" fillId="13" borderId="43" xfId="0" applyFont="1" applyFill="1" applyBorder="1" applyAlignment="1">
      <alignment horizontal="center" vertical="center"/>
    </xf>
    <xf numFmtId="0" fontId="57" fillId="13" borderId="44" xfId="0" applyFont="1" applyFill="1" applyBorder="1" applyAlignment="1">
      <alignment horizontal="center" vertical="center"/>
    </xf>
    <xf numFmtId="0" fontId="55" fillId="11" borderId="28" xfId="0" applyFont="1" applyFill="1" applyBorder="1" applyAlignment="1">
      <alignment horizontal="center" vertical="center"/>
    </xf>
    <xf numFmtId="0" fontId="55" fillId="11" borderId="29" xfId="0" applyFont="1" applyFill="1" applyBorder="1" applyAlignment="1">
      <alignment horizontal="center" vertical="center"/>
    </xf>
    <xf numFmtId="0" fontId="55" fillId="11" borderId="30" xfId="0" applyFont="1" applyFill="1" applyBorder="1" applyAlignment="1">
      <alignment horizontal="center" vertical="center"/>
    </xf>
    <xf numFmtId="0" fontId="57" fillId="13" borderId="32" xfId="0" applyFont="1" applyFill="1" applyBorder="1" applyAlignment="1">
      <alignment horizontal="center" vertical="center"/>
    </xf>
    <xf numFmtId="0" fontId="57" fillId="13" borderId="33" xfId="0" applyFont="1" applyFill="1" applyBorder="1" applyAlignment="1">
      <alignment horizontal="center" vertical="center"/>
    </xf>
    <xf numFmtId="0" fontId="57" fillId="13" borderId="34" xfId="0" applyFont="1" applyFill="1" applyBorder="1" applyAlignment="1">
      <alignment horizontal="center" vertical="center"/>
    </xf>
    <xf numFmtId="0" fontId="59" fillId="12" borderId="17" xfId="0" applyFont="1" applyFill="1" applyBorder="1" applyAlignment="1">
      <alignment horizontal="left" shrinkToFit="1"/>
    </xf>
    <xf numFmtId="0" fontId="59" fillId="12" borderId="18" xfId="0" applyFont="1" applyFill="1" applyBorder="1" applyAlignment="1">
      <alignment horizontal="left" shrinkToFit="1"/>
    </xf>
    <xf numFmtId="0" fontId="51" fillId="9" borderId="0" xfId="4" applyFont="1" applyFill="1" applyBorder="1">
      <alignment horizontal="center" vertical="center"/>
    </xf>
    <xf numFmtId="0" fontId="20" fillId="14" borderId="12" xfId="0" applyFont="1" applyFill="1" applyBorder="1" applyAlignment="1">
      <alignment horizontal="center" vertical="center" textRotation="90"/>
    </xf>
    <xf numFmtId="0" fontId="20" fillId="14" borderId="15" xfId="0" applyFont="1" applyFill="1" applyBorder="1" applyAlignment="1">
      <alignment horizontal="center" vertical="center" textRotation="90"/>
    </xf>
    <xf numFmtId="0" fontId="20" fillId="14" borderId="23" xfId="0" applyFont="1" applyFill="1" applyBorder="1" applyAlignment="1">
      <alignment horizontal="center" vertical="center" textRotation="90"/>
    </xf>
    <xf numFmtId="0" fontId="24" fillId="5" borderId="17" xfId="0" applyFont="1" applyFill="1" applyBorder="1" applyAlignment="1" applyProtection="1">
      <alignment horizontal="left" vertical="center" wrapText="1" shrinkToFit="1"/>
      <protection locked="0"/>
    </xf>
    <xf numFmtId="0" fontId="24" fillId="5" borderId="18" xfId="0" applyFont="1" applyFill="1" applyBorder="1" applyAlignment="1" applyProtection="1">
      <alignment horizontal="left" vertical="center" wrapText="1" shrinkToFit="1"/>
      <protection locked="0"/>
    </xf>
    <xf numFmtId="0" fontId="25" fillId="5" borderId="24" xfId="0" applyFont="1" applyFill="1" applyBorder="1" applyAlignment="1" applyProtection="1">
      <alignment horizontal="left" vertical="center" wrapText="1" shrinkToFit="1"/>
      <protection locked="0"/>
    </xf>
    <xf numFmtId="0" fontId="25" fillId="5" borderId="25" xfId="0" applyFont="1" applyFill="1" applyBorder="1" applyAlignment="1" applyProtection="1">
      <alignment horizontal="left" vertical="center" wrapText="1" shrinkToFit="1"/>
      <protection locked="0"/>
    </xf>
    <xf numFmtId="0" fontId="32" fillId="3" borderId="1" xfId="0" applyFont="1" applyFill="1" applyBorder="1" applyAlignment="1">
      <alignment horizontal="center" vertical="center"/>
    </xf>
    <xf numFmtId="0" fontId="87" fillId="5" borderId="17" xfId="0" applyFont="1" applyFill="1" applyBorder="1" applyAlignment="1" applyProtection="1">
      <alignment horizontal="left" vertical="center" wrapText="1" shrinkToFit="1"/>
      <protection locked="0"/>
    </xf>
    <xf numFmtId="0" fontId="87" fillId="5" borderId="18" xfId="0" applyFont="1" applyFill="1" applyBorder="1" applyAlignment="1" applyProtection="1">
      <alignment horizontal="left" vertical="center" wrapText="1" shrinkToFit="1"/>
      <protection locked="0"/>
    </xf>
    <xf numFmtId="0" fontId="70" fillId="5" borderId="17" xfId="0" applyFont="1" applyFill="1" applyBorder="1" applyAlignment="1">
      <alignment horizontal="left" wrapText="1" shrinkToFit="1"/>
    </xf>
    <xf numFmtId="0" fontId="70" fillId="5" borderId="18" xfId="0" applyFont="1" applyFill="1" applyBorder="1" applyAlignment="1">
      <alignment horizontal="left" wrapText="1" shrinkToFit="1"/>
    </xf>
    <xf numFmtId="0" fontId="26" fillId="5" borderId="21" xfId="0" applyFont="1" applyFill="1" applyBorder="1" applyAlignment="1" applyProtection="1">
      <alignment horizontal="left" wrapText="1" shrinkToFit="1"/>
      <protection locked="0"/>
    </xf>
    <xf numFmtId="0" fontId="26" fillId="5" borderId="22" xfId="0" applyFont="1" applyFill="1" applyBorder="1" applyAlignment="1" applyProtection="1">
      <alignment horizontal="left" wrapText="1" shrinkToFit="1"/>
      <protection locked="0"/>
    </xf>
    <xf numFmtId="0" fontId="44" fillId="8" borderId="0" xfId="4" applyFont="1" applyFill="1" applyBorder="1">
      <alignment horizontal="center" vertical="center"/>
    </xf>
    <xf numFmtId="0" fontId="45" fillId="0" borderId="0" xfId="0" applyFont="1" applyAlignment="1">
      <alignment horizontal="center" vertical="center"/>
    </xf>
    <xf numFmtId="0" fontId="45" fillId="14" borderId="9" xfId="0" applyFont="1" applyFill="1" applyBorder="1" applyAlignment="1">
      <alignment horizontal="center" vertical="center"/>
    </xf>
    <xf numFmtId="0" fontId="45" fillId="14" borderId="10" xfId="0" applyFont="1" applyFill="1" applyBorder="1" applyAlignment="1">
      <alignment horizontal="center" vertical="center"/>
    </xf>
    <xf numFmtId="0" fontId="45" fillId="14" borderId="11" xfId="0" applyFont="1" applyFill="1" applyBorder="1" applyAlignment="1">
      <alignment horizontal="center" vertical="center"/>
    </xf>
    <xf numFmtId="0" fontId="69" fillId="5" borderId="17" xfId="0" applyFont="1" applyFill="1" applyBorder="1" applyAlignment="1">
      <alignment horizontal="left" wrapText="1" shrinkToFit="1"/>
    </xf>
    <xf numFmtId="0" fontId="69" fillId="5" borderId="18" xfId="0" applyFont="1" applyFill="1" applyBorder="1" applyAlignment="1">
      <alignment horizontal="left" wrapText="1" shrinkToFit="1"/>
    </xf>
    <xf numFmtId="0" fontId="79" fillId="8" borderId="52" xfId="4" applyFont="1" applyFill="1" applyBorder="1">
      <alignment horizontal="center" vertical="center"/>
    </xf>
    <xf numFmtId="0" fontId="45" fillId="14" borderId="9" xfId="0" applyFont="1" applyFill="1" applyBorder="1" applyAlignment="1">
      <alignment horizontal="center" vertical="center" wrapText="1"/>
    </xf>
    <xf numFmtId="0" fontId="45" fillId="14" borderId="60" xfId="0" applyFont="1" applyFill="1" applyBorder="1" applyAlignment="1">
      <alignment horizontal="center" vertical="center" textRotation="90"/>
    </xf>
    <xf numFmtId="0" fontId="45" fillId="14" borderId="26" xfId="0" applyFont="1" applyFill="1" applyBorder="1" applyAlignment="1">
      <alignment horizontal="center" vertical="center" textRotation="90"/>
    </xf>
    <xf numFmtId="0" fontId="45" fillId="14" borderId="51" xfId="0" applyFont="1" applyFill="1" applyBorder="1" applyAlignment="1">
      <alignment horizontal="center" vertical="center" textRotation="90"/>
    </xf>
    <xf numFmtId="0" fontId="32" fillId="3" borderId="63" xfId="0" applyFont="1" applyFill="1" applyBorder="1" applyAlignment="1">
      <alignment horizontal="center" vertical="center"/>
    </xf>
    <xf numFmtId="0" fontId="32" fillId="3" borderId="14" xfId="0" applyFont="1" applyFill="1" applyBorder="1" applyAlignment="1">
      <alignment horizontal="center" vertical="center"/>
    </xf>
    <xf numFmtId="0" fontId="26" fillId="5" borderId="17" xfId="0" applyFont="1" applyFill="1" applyBorder="1" applyAlignment="1" applyProtection="1">
      <alignment horizontal="left" wrapText="1" shrinkToFit="1"/>
      <protection locked="0"/>
    </xf>
    <xf numFmtId="0" fontId="26" fillId="5" borderId="18" xfId="0" applyFont="1" applyFill="1" applyBorder="1" applyAlignment="1" applyProtection="1">
      <alignment horizontal="left" wrapText="1" shrinkToFit="1"/>
      <protection locked="0"/>
    </xf>
    <xf numFmtId="0" fontId="26" fillId="5" borderId="21" xfId="0" applyFont="1" applyFill="1" applyBorder="1" applyAlignment="1" applyProtection="1">
      <alignment horizontal="left" shrinkToFit="1"/>
      <protection locked="0"/>
    </xf>
    <xf numFmtId="0" fontId="26" fillId="5" borderId="22" xfId="0" applyFont="1" applyFill="1" applyBorder="1" applyAlignment="1" applyProtection="1">
      <alignment horizontal="left" shrinkToFit="1"/>
      <protection locked="0"/>
    </xf>
  </cellXfs>
  <cellStyles count="7">
    <cellStyle name="FONS" xfId="3" xr:uid="{00000000-0005-0000-0000-000000000000}"/>
    <cellStyle name="Hipervínculo" xfId="2" builtinId="8"/>
    <cellStyle name="Neutral" xfId="1" builtinId="28"/>
    <cellStyle name="Normal" xfId="0" builtinId="0"/>
    <cellStyle name="Normal 2" xfId="5" xr:uid="{C1BDDDF2-F90B-496A-A2E9-AEB7466AD566}"/>
    <cellStyle name="Porcentaje 2" xfId="6" xr:uid="{78304EF8-40BF-43DC-885F-7257FAE7547A}"/>
    <cellStyle name="Títol1" xfId="4" xr:uid="{00000000-0005-0000-0000-000004000000}"/>
  </cellStyles>
  <dxfs count="39">
    <dxf>
      <fill>
        <patternFill>
          <bgColor rgb="FF00B050"/>
        </patternFill>
      </fill>
    </dxf>
    <dxf>
      <font>
        <b/>
        <i val="0"/>
      </font>
      <fill>
        <patternFill>
          <bgColor rgb="FFFF0000"/>
        </patternFill>
      </fill>
    </dxf>
    <dxf>
      <fill>
        <patternFill>
          <bgColor rgb="FF00B05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0000"/>
        </patternFill>
      </fill>
    </dxf>
    <dxf>
      <fill>
        <patternFill>
          <bgColor rgb="FF00B050"/>
        </patternFill>
      </fill>
    </dxf>
    <dxf>
      <font>
        <b/>
        <i val="0"/>
      </font>
      <fill>
        <patternFill>
          <bgColor rgb="FFFF0000"/>
        </patternFill>
      </fill>
    </dxf>
    <dxf>
      <fill>
        <patternFill>
          <bgColor rgb="FF00B05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s>
  <tableStyles count="0" defaultTableStyle="TableStyleMedium2" defaultPivotStyle="PivotStyleLight16"/>
  <colors>
    <mruColors>
      <color rgb="FF555555"/>
      <color rgb="FFFF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6643686</xdr:colOff>
      <xdr:row>1</xdr:row>
      <xdr:rowOff>178594</xdr:rowOff>
    </xdr:from>
    <xdr:to>
      <xdr:col>1</xdr:col>
      <xdr:colOff>7822405</xdr:colOff>
      <xdr:row>2</xdr:row>
      <xdr:rowOff>603280</xdr:rowOff>
    </xdr:to>
    <xdr:grpSp>
      <xdr:nvGrpSpPr>
        <xdr:cNvPr id="20" name="Grupo 19">
          <a:extLst>
            <a:ext uri="{FF2B5EF4-FFF2-40B4-BE49-F238E27FC236}">
              <a16:creationId xmlns:a16="http://schemas.microsoft.com/office/drawing/2014/main" id="{00000000-0008-0000-0000-000014000000}"/>
            </a:ext>
          </a:extLst>
        </xdr:cNvPr>
        <xdr:cNvGrpSpPr>
          <a:grpSpLocks noChangeAspect="1"/>
        </xdr:cNvGrpSpPr>
      </xdr:nvGrpSpPr>
      <xdr:grpSpPr>
        <a:xfrm>
          <a:off x="6881811" y="311944"/>
          <a:ext cx="1178719" cy="1148586"/>
          <a:chOff x="2621370" y="621773"/>
          <a:chExt cx="3901260" cy="3802562"/>
        </a:xfrm>
      </xdr:grpSpPr>
      <xdr:pic>
        <xdr:nvPicPr>
          <xdr:cNvPr id="21" name="Imagen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4150066" y="621773"/>
            <a:ext cx="843796" cy="843796"/>
          </a:xfrm>
          <a:prstGeom prst="rect">
            <a:avLst/>
          </a:prstGeom>
        </xdr:spPr>
      </xdr:pic>
      <xdr:pic>
        <xdr:nvPicPr>
          <xdr:cNvPr id="22" name="Imagen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
          <a:stretch>
            <a:fillRect/>
          </a:stretch>
        </xdr:blipFill>
        <xdr:spPr>
          <a:xfrm>
            <a:off x="2801825" y="1602352"/>
            <a:ext cx="778046" cy="580795"/>
          </a:xfrm>
          <a:prstGeom prst="rect">
            <a:avLst/>
          </a:prstGeom>
        </xdr:spPr>
      </xdr:pic>
      <xdr:pic>
        <xdr:nvPicPr>
          <xdr:cNvPr id="23" name="Imagen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3"/>
          <a:stretch>
            <a:fillRect/>
          </a:stretch>
        </xdr:blipFill>
        <xdr:spPr>
          <a:xfrm>
            <a:off x="3697441" y="1613311"/>
            <a:ext cx="679420" cy="558878"/>
          </a:xfrm>
          <a:prstGeom prst="rect">
            <a:avLst/>
          </a:prstGeom>
        </xdr:spPr>
      </xdr:pic>
      <xdr:pic>
        <xdr:nvPicPr>
          <xdr:cNvPr id="24" name="Imagen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4"/>
          <a:stretch>
            <a:fillRect/>
          </a:stretch>
        </xdr:blipFill>
        <xdr:spPr>
          <a:xfrm>
            <a:off x="4480788" y="1613311"/>
            <a:ext cx="898588" cy="558878"/>
          </a:xfrm>
          <a:prstGeom prst="rect">
            <a:avLst/>
          </a:prstGeom>
        </xdr:spPr>
      </xdr:pic>
      <xdr:pic>
        <xdr:nvPicPr>
          <xdr:cNvPr id="25" name="Imagen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5"/>
          <a:stretch>
            <a:fillRect/>
          </a:stretch>
        </xdr:blipFill>
        <xdr:spPr>
          <a:xfrm>
            <a:off x="5388795" y="1613311"/>
            <a:ext cx="1030089" cy="558878"/>
          </a:xfrm>
          <a:prstGeom prst="rect">
            <a:avLst/>
          </a:prstGeom>
        </xdr:spPr>
      </xdr:pic>
      <xdr:pic>
        <xdr:nvPicPr>
          <xdr:cNvPr id="26" name="Imagen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6"/>
          <a:stretch>
            <a:fillRect/>
          </a:stretch>
        </xdr:blipFill>
        <xdr:spPr>
          <a:xfrm>
            <a:off x="2621370" y="2310965"/>
            <a:ext cx="1786218" cy="1830051"/>
          </a:xfrm>
          <a:prstGeom prst="rect">
            <a:avLst/>
          </a:prstGeom>
        </xdr:spPr>
      </xdr:pic>
      <xdr:pic>
        <xdr:nvPicPr>
          <xdr:cNvPr id="27" name="Imagen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7"/>
          <a:stretch>
            <a:fillRect/>
          </a:stretch>
        </xdr:blipFill>
        <xdr:spPr>
          <a:xfrm>
            <a:off x="3574750" y="2616200"/>
            <a:ext cx="1994427" cy="1808135"/>
          </a:xfrm>
          <a:prstGeom prst="rect">
            <a:avLst/>
          </a:prstGeom>
        </xdr:spPr>
      </xdr:pic>
      <xdr:pic>
        <xdr:nvPicPr>
          <xdr:cNvPr id="28" name="Imagen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8"/>
          <a:stretch>
            <a:fillRect/>
          </a:stretch>
        </xdr:blipFill>
        <xdr:spPr>
          <a:xfrm>
            <a:off x="4736412" y="2310965"/>
            <a:ext cx="1786218" cy="1830051"/>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268433</xdr:colOff>
      <xdr:row>1</xdr:row>
      <xdr:rowOff>199159</xdr:rowOff>
    </xdr:from>
    <xdr:to>
      <xdr:col>2</xdr:col>
      <xdr:colOff>93404</xdr:colOff>
      <xdr:row>1</xdr:row>
      <xdr:rowOff>954716</xdr:rowOff>
    </xdr:to>
    <xdr:pic>
      <xdr:nvPicPr>
        <xdr:cNvPr id="4" name="Imagen 3" descr="Logotipo&#10;&#10;Descripción generada automáticamente">
          <a:extLst>
            <a:ext uri="{FF2B5EF4-FFF2-40B4-BE49-F238E27FC236}">
              <a16:creationId xmlns:a16="http://schemas.microsoft.com/office/drawing/2014/main" id="{E1B06ED5-2E63-44BA-A538-17921BCB6AD6}"/>
            </a:ext>
          </a:extLst>
        </xdr:cNvPr>
        <xdr:cNvPicPr>
          <a:picLocks noChangeAspect="1"/>
        </xdr:cNvPicPr>
      </xdr:nvPicPr>
      <xdr:blipFill>
        <a:blip xmlns:r="http://schemas.openxmlformats.org/officeDocument/2006/relationships" r:embed="rId1"/>
        <a:stretch>
          <a:fillRect/>
        </a:stretch>
      </xdr:blipFill>
      <xdr:spPr>
        <a:xfrm>
          <a:off x="458933" y="329045"/>
          <a:ext cx="770976" cy="7555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1171425</xdr:colOff>
      <xdr:row>5</xdr:row>
      <xdr:rowOff>12094</xdr:rowOff>
    </xdr:from>
    <xdr:to>
      <xdr:col>1</xdr:col>
      <xdr:colOff>2352525</xdr:colOff>
      <xdr:row>9</xdr:row>
      <xdr:rowOff>157963</xdr:rowOff>
    </xdr:to>
    <xdr:pic>
      <xdr:nvPicPr>
        <xdr:cNvPr id="4" name="Imagen 3" descr="Logotipo&#10;&#10;Descripción generada automáticamente">
          <a:extLst>
            <a:ext uri="{FF2B5EF4-FFF2-40B4-BE49-F238E27FC236}">
              <a16:creationId xmlns:a16="http://schemas.microsoft.com/office/drawing/2014/main" id="{D01A77EE-FB13-4ECD-9EBD-17231AD26D0E}"/>
            </a:ext>
          </a:extLst>
        </xdr:cNvPr>
        <xdr:cNvPicPr>
          <a:picLocks noChangeAspect="1"/>
        </xdr:cNvPicPr>
      </xdr:nvPicPr>
      <xdr:blipFill>
        <a:blip xmlns:r="http://schemas.openxmlformats.org/officeDocument/2006/relationships" r:embed="rId1"/>
        <a:stretch>
          <a:fillRect/>
        </a:stretch>
      </xdr:blipFill>
      <xdr:spPr>
        <a:xfrm>
          <a:off x="1361925" y="1127880"/>
          <a:ext cx="1181100" cy="11527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1053193</xdr:colOff>
      <xdr:row>3</xdr:row>
      <xdr:rowOff>114018</xdr:rowOff>
    </xdr:from>
    <xdr:to>
      <xdr:col>1</xdr:col>
      <xdr:colOff>2204414</xdr:colOff>
      <xdr:row>8</xdr:row>
      <xdr:rowOff>41375</xdr:rowOff>
    </xdr:to>
    <xdr:pic>
      <xdr:nvPicPr>
        <xdr:cNvPr id="5" name="Imagen 4" descr="Logotipo&#10;&#10;Descripción generada automáticamente">
          <a:extLst>
            <a:ext uri="{FF2B5EF4-FFF2-40B4-BE49-F238E27FC236}">
              <a16:creationId xmlns:a16="http://schemas.microsoft.com/office/drawing/2014/main" id="{32BC1F6B-B3C1-41EB-8DCD-15CADD445595}"/>
            </a:ext>
          </a:extLst>
        </xdr:cNvPr>
        <xdr:cNvPicPr>
          <a:picLocks noChangeAspect="1"/>
        </xdr:cNvPicPr>
      </xdr:nvPicPr>
      <xdr:blipFill>
        <a:blip xmlns:r="http://schemas.openxmlformats.org/officeDocument/2006/relationships" r:embed="rId1"/>
        <a:stretch>
          <a:fillRect/>
        </a:stretch>
      </xdr:blipFill>
      <xdr:spPr>
        <a:xfrm>
          <a:off x="1284514" y="807982"/>
          <a:ext cx="1151221" cy="11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12700</xdr:colOff>
      <xdr:row>199</xdr:row>
      <xdr:rowOff>28574</xdr:rowOff>
    </xdr:from>
    <xdr:to>
      <xdr:col>12</xdr:col>
      <xdr:colOff>25400</xdr:colOff>
      <xdr:row>237</xdr:row>
      <xdr:rowOff>152401</xdr:rowOff>
    </xdr:to>
    <xdr:sp macro="" textlink="">
      <xdr:nvSpPr>
        <xdr:cNvPr id="2" name="Text Box 5">
          <a:extLst>
            <a:ext uri="{FF2B5EF4-FFF2-40B4-BE49-F238E27FC236}">
              <a16:creationId xmlns:a16="http://schemas.microsoft.com/office/drawing/2014/main" id="{00000000-0008-0000-0500-000002000000}"/>
            </a:ext>
          </a:extLst>
        </xdr:cNvPr>
        <xdr:cNvSpPr txBox="1">
          <a:spLocks noChangeArrowheads="1"/>
        </xdr:cNvSpPr>
      </xdr:nvSpPr>
      <xdr:spPr bwMode="auto">
        <a:xfrm>
          <a:off x="698500" y="50072924"/>
          <a:ext cx="16386175" cy="7724777"/>
        </a:xfrm>
        <a:prstGeom prst="rect">
          <a:avLst/>
        </a:prstGeom>
        <a:solidFill>
          <a:schemeClr val="bg1"/>
        </a:solidFill>
        <a:ln w="9525" algn="ctr">
          <a:solidFill>
            <a:srgbClr val="C00000"/>
          </a:solidFill>
          <a:miter lim="800000"/>
          <a:headEnd/>
          <a:tailEnd/>
        </a:ln>
      </xdr:spPr>
      <xdr:txBody>
        <a:bodyPr vertOverflow="clip" wrap="square" lIns="180000" tIns="82800" rIns="90000" bIns="46800" anchor="t" upright="1"/>
        <a:lstStyle/>
        <a:p>
          <a:pPr algn="l" rtl="0">
            <a:defRPr sz="1000"/>
          </a:pPr>
          <a:r>
            <a:rPr lang="es-ES" sz="2000" b="1" i="0" u="none" strike="noStrike" baseline="0">
              <a:solidFill>
                <a:srgbClr val="C00000"/>
              </a:solidFill>
              <a:latin typeface="Segoe UI" pitchFamily="34" charset="0"/>
              <a:ea typeface="Tahoma"/>
              <a:cs typeface="Segoe UI" pitchFamily="34" charset="0"/>
            </a:rPr>
            <a:t>El análisis DAFO/FODA</a:t>
          </a:r>
          <a:r>
            <a:rPr lang="es-ES" sz="1600" b="1" i="0" u="none" strike="noStrike" baseline="0">
              <a:solidFill>
                <a:srgbClr val="000000"/>
              </a:solidFill>
              <a:latin typeface="Segoe UI" pitchFamily="34" charset="0"/>
              <a:ea typeface="Tahoma"/>
              <a:cs typeface="Segoe UI" pitchFamily="34" charset="0"/>
            </a:rPr>
            <a:t> </a:t>
          </a:r>
          <a:r>
            <a:rPr lang="es-ES" sz="1600" b="0" i="0" u="none" strike="noStrike" baseline="0">
              <a:solidFill>
                <a:srgbClr val="000000"/>
              </a:solidFill>
              <a:latin typeface="Segoe UI" pitchFamily="34" charset="0"/>
              <a:ea typeface="Tahoma"/>
              <a:cs typeface="Segoe UI" pitchFamily="34" charset="0"/>
            </a:rPr>
            <a:t>mostrará tus capacidades:</a:t>
          </a:r>
          <a:endParaRPr lang="es-ES" sz="1400" b="1" i="0" u="none" strike="noStrike" baseline="0">
            <a:solidFill>
              <a:srgbClr val="FF0000"/>
            </a:solidFill>
            <a:latin typeface="Segoe UI" pitchFamily="34" charset="0"/>
            <a:ea typeface="Tahoma"/>
            <a:cs typeface="Segoe UI" pitchFamily="34" charset="0"/>
          </a:endParaRPr>
        </a:p>
        <a:p>
          <a:pPr algn="l" rtl="0">
            <a:defRPr sz="1000"/>
          </a:pPr>
          <a:endParaRPr lang="es-ES" sz="1200" b="1" i="0" u="none" strike="noStrike" baseline="0">
            <a:solidFill>
              <a:srgbClr val="FF0000"/>
            </a:solidFill>
            <a:latin typeface="Segoe UI" pitchFamily="34" charset="0"/>
            <a:ea typeface="Tahoma"/>
            <a:cs typeface="Segoe UI" pitchFamily="34" charset="0"/>
          </a:endParaRPr>
        </a:p>
        <a:p>
          <a:pPr algn="l" rtl="0">
            <a:defRPr sz="1000"/>
          </a:pPr>
          <a:r>
            <a:rPr lang="es-ES" sz="1600" b="1" i="0" u="none" strike="noStrike" baseline="0">
              <a:solidFill>
                <a:srgbClr val="C00000"/>
              </a:solidFill>
              <a:latin typeface="Segoe UI" pitchFamily="34" charset="0"/>
              <a:ea typeface="Tahoma"/>
              <a:cs typeface="Segoe UI" pitchFamily="34" charset="0"/>
            </a:rPr>
            <a:t>D.A.F.O. GANADOR:</a:t>
          </a:r>
          <a:endParaRPr lang="es-ES" sz="1200" b="1" i="0" u="none" strike="noStrike" baseline="0">
            <a:solidFill>
              <a:srgbClr val="C00000"/>
            </a:solidFill>
            <a:latin typeface="Segoe UI" pitchFamily="34" charset="0"/>
            <a:ea typeface="Tahoma"/>
            <a:cs typeface="Segoe UI" pitchFamily="34" charset="0"/>
          </a:endParaRPr>
        </a:p>
        <a:p>
          <a:pPr algn="l" rtl="0">
            <a:defRPr sz="1000"/>
          </a:pPr>
          <a:r>
            <a:rPr lang="es-ES" sz="1400" b="1" i="0" u="none" strike="noStrike" baseline="0">
              <a:solidFill>
                <a:srgbClr val="000000"/>
              </a:solidFill>
              <a:latin typeface="Segoe UI" pitchFamily="34" charset="0"/>
              <a:ea typeface="Tahoma"/>
              <a:cs typeface="Segoe UI" pitchFamily="34" charset="0"/>
            </a:rPr>
            <a:t>- Directo.</a:t>
          </a:r>
        </a:p>
        <a:p>
          <a:pPr algn="l" rtl="0">
            <a:defRPr sz="1000"/>
          </a:pPr>
          <a:r>
            <a:rPr lang="es-ES" sz="1400" b="1" i="0" u="none" strike="noStrike" baseline="0">
              <a:solidFill>
                <a:srgbClr val="000000"/>
              </a:solidFill>
              <a:latin typeface="Segoe UI" pitchFamily="34" charset="0"/>
              <a:ea typeface="Tahoma"/>
              <a:cs typeface="Segoe UI" pitchFamily="34" charset="0"/>
            </a:rPr>
            <a:t>- Conciso.</a:t>
          </a:r>
        </a:p>
        <a:p>
          <a:pPr algn="l" rtl="0">
            <a:defRPr sz="1000"/>
          </a:pPr>
          <a:r>
            <a:rPr lang="es-ES" sz="1400" b="1" i="0" u="none" strike="noStrike" baseline="0">
              <a:solidFill>
                <a:srgbClr val="000000"/>
              </a:solidFill>
              <a:latin typeface="Segoe UI" pitchFamily="34" charset="0"/>
              <a:ea typeface="Tahoma"/>
              <a:cs typeface="Segoe UI" pitchFamily="34" charset="0"/>
            </a:rPr>
            <a:t>- Claro.</a:t>
          </a:r>
        </a:p>
        <a:p>
          <a:pPr algn="l" rtl="0">
            <a:defRPr sz="1000"/>
          </a:pPr>
          <a:r>
            <a:rPr lang="es-ES" sz="1400" b="1" i="0" u="none" strike="noStrike" baseline="0">
              <a:solidFill>
                <a:srgbClr val="000000"/>
              </a:solidFill>
              <a:latin typeface="Segoe UI" pitchFamily="34" charset="0"/>
              <a:ea typeface="Tahoma"/>
              <a:cs typeface="Segoe UI" pitchFamily="34" charset="0"/>
            </a:rPr>
            <a:t>- Breve.</a:t>
          </a:r>
          <a:endParaRPr lang="es-ES" sz="1200" b="1" i="0" u="none" strike="noStrike" baseline="0">
            <a:solidFill>
              <a:srgbClr val="000000"/>
            </a:solidFill>
            <a:latin typeface="Segoe UI" pitchFamily="34" charset="0"/>
            <a:ea typeface="Tahoma"/>
            <a:cs typeface="Segoe UI" pitchFamily="34" charset="0"/>
          </a:endParaRPr>
        </a:p>
        <a:p>
          <a:pPr algn="l" rtl="0">
            <a:defRPr sz="1000"/>
          </a:pPr>
          <a:endParaRPr lang="es-ES" sz="1200" b="1" i="0" u="none" strike="noStrike" baseline="0">
            <a:solidFill>
              <a:srgbClr val="000000"/>
            </a:solidFill>
            <a:latin typeface="Segoe UI" pitchFamily="34" charset="0"/>
            <a:ea typeface="Tahoma"/>
            <a:cs typeface="Segoe UI" pitchFamily="34" charset="0"/>
          </a:endParaRPr>
        </a:p>
        <a:p>
          <a:pPr algn="l" rtl="0">
            <a:defRPr sz="1000"/>
          </a:pPr>
          <a:r>
            <a:rPr lang="es-ES" sz="1400" b="1" i="0" u="none" strike="noStrike" baseline="0">
              <a:solidFill>
                <a:srgbClr val="000000"/>
              </a:solidFill>
              <a:latin typeface="Segoe UI" pitchFamily="34" charset="0"/>
              <a:ea typeface="Tahoma"/>
              <a:cs typeface="Segoe UI" pitchFamily="34" charset="0"/>
            </a:rPr>
            <a:t>Es decir:</a:t>
          </a:r>
        </a:p>
        <a:p>
          <a:pPr algn="l" rtl="0">
            <a:defRPr sz="1000"/>
          </a:pPr>
          <a:r>
            <a:rPr lang="es-ES" sz="1400" b="0" i="0" u="none" strike="noStrike" baseline="0">
              <a:solidFill>
                <a:srgbClr val="000000"/>
              </a:solidFill>
              <a:latin typeface="Segoe UI" pitchFamily="34" charset="0"/>
              <a:ea typeface="Tahoma"/>
              <a:cs typeface="Segoe UI" pitchFamily="34" charset="0"/>
            </a:rPr>
            <a:t>(a) No te enrolles: Pocos puntos. Frases breves y contundentes.</a:t>
          </a:r>
        </a:p>
        <a:p>
          <a:pPr algn="l" rtl="0">
            <a:defRPr sz="1000"/>
          </a:pPr>
          <a:r>
            <a:rPr lang="es-ES" sz="1400" b="0" i="0" u="none" strike="noStrike" baseline="0">
              <a:solidFill>
                <a:srgbClr val="000000"/>
              </a:solidFill>
              <a:latin typeface="Segoe UI" pitchFamily="34" charset="0"/>
              <a:ea typeface="Tahoma"/>
              <a:cs typeface="Segoe UI" pitchFamily="34" charset="0"/>
            </a:rPr>
            <a:t>(b) Demuestra tus capacidades:</a:t>
          </a:r>
        </a:p>
        <a:p>
          <a:pPr algn="l" rtl="0">
            <a:defRPr sz="1000"/>
          </a:pPr>
          <a:r>
            <a:rPr lang="es-ES" sz="1400" b="0" i="0" u="none" strike="noStrike" baseline="0">
              <a:solidFill>
                <a:srgbClr val="000000"/>
              </a:solidFill>
              <a:latin typeface="Segoe UI" pitchFamily="34" charset="0"/>
              <a:ea typeface="Tahoma"/>
              <a:cs typeface="Segoe UI" pitchFamily="34" charset="0"/>
            </a:rPr>
            <a:t>- Visión estratégica: Pon tus frases por orden de importancia. </a:t>
          </a:r>
        </a:p>
        <a:p>
          <a:pPr algn="l" rtl="0">
            <a:defRPr sz="1000"/>
          </a:pPr>
          <a:r>
            <a:rPr lang="es-ES" sz="1400" b="0" i="0" u="none" strike="noStrike" baseline="0">
              <a:solidFill>
                <a:srgbClr val="000000"/>
              </a:solidFill>
              <a:latin typeface="Segoe UI" pitchFamily="34" charset="0"/>
              <a:ea typeface="Tahoma"/>
              <a:cs typeface="Segoe UI" pitchFamily="34" charset="0"/>
            </a:rPr>
            <a:t>- Capacidad de síntesis: Frases contundentes, concisas, directas, claras.</a:t>
          </a:r>
        </a:p>
        <a:p>
          <a:pPr algn="l" rtl="0">
            <a:defRPr sz="1000"/>
          </a:pPr>
          <a:r>
            <a:rPr lang="es-ES" sz="1400" b="0" i="0" u="none" strike="noStrike" baseline="0">
              <a:solidFill>
                <a:srgbClr val="000000"/>
              </a:solidFill>
              <a:latin typeface="Segoe UI" pitchFamily="34" charset="0"/>
              <a:ea typeface="Tahoma"/>
              <a:cs typeface="Segoe UI" pitchFamily="34" charset="0"/>
            </a:rPr>
            <a:t>- Conocimiento de la realidad: Sé substancial, no incluyas elementos irrelevantes.</a:t>
          </a:r>
        </a:p>
        <a:p>
          <a:pPr algn="l" rtl="0">
            <a:defRPr sz="1000"/>
          </a:pPr>
          <a:endParaRPr lang="es-ES" sz="1200" b="0" i="0" u="none" strike="noStrike" baseline="0">
            <a:solidFill>
              <a:srgbClr val="000000"/>
            </a:solidFill>
            <a:latin typeface="Segoe UI" pitchFamily="34" charset="0"/>
            <a:ea typeface="Tahoma"/>
            <a:cs typeface="Segoe UI" pitchFamily="34" charset="0"/>
          </a:endParaRPr>
        </a:p>
        <a:p>
          <a:pPr algn="l" rtl="0">
            <a:defRPr sz="1000"/>
          </a:pPr>
          <a:r>
            <a:rPr lang="es-ES" sz="1600" b="1" i="0" u="none" strike="noStrike" baseline="0">
              <a:solidFill>
                <a:srgbClr val="C00000"/>
              </a:solidFill>
              <a:latin typeface="Segoe UI" pitchFamily="34" charset="0"/>
              <a:ea typeface="Tahoma"/>
              <a:cs typeface="Segoe UI" pitchFamily="34" charset="0"/>
            </a:rPr>
            <a:t>D.A.F.O. PERDEDOR:</a:t>
          </a:r>
          <a:endParaRPr lang="es-ES" sz="1200" b="0" i="0" u="none" strike="noStrike" baseline="0">
            <a:solidFill>
              <a:srgbClr val="C00000"/>
            </a:solidFill>
            <a:latin typeface="Segoe UI" pitchFamily="34" charset="0"/>
            <a:ea typeface="Tahoma"/>
            <a:cs typeface="Segoe UI" pitchFamily="34" charset="0"/>
          </a:endParaRPr>
        </a:p>
        <a:p>
          <a:pPr algn="l" rtl="0">
            <a:defRPr sz="1000"/>
          </a:pPr>
          <a:r>
            <a:rPr lang="es-ES" sz="1400" b="1" i="0" u="none" strike="noStrike" baseline="0">
              <a:solidFill>
                <a:srgbClr val="000000"/>
              </a:solidFill>
              <a:latin typeface="Segoe UI" pitchFamily="34" charset="0"/>
              <a:ea typeface="Tahoma"/>
              <a:cs typeface="Segoe UI" pitchFamily="34" charset="0"/>
            </a:rPr>
            <a:t>- Largo: muchos puntos.</a:t>
          </a:r>
        </a:p>
        <a:p>
          <a:pPr algn="l" rtl="0">
            <a:defRPr sz="1000"/>
          </a:pPr>
          <a:r>
            <a:rPr lang="es-ES" sz="1400" b="1" i="0" u="none" strike="noStrike" baseline="0">
              <a:solidFill>
                <a:srgbClr val="000000"/>
              </a:solidFill>
              <a:latin typeface="Segoe UI" pitchFamily="34" charset="0"/>
              <a:ea typeface="Tahoma"/>
              <a:cs typeface="Segoe UI" pitchFamily="34" charset="0"/>
            </a:rPr>
            <a:t>- Desordenado y confuso.</a:t>
          </a:r>
        </a:p>
        <a:p>
          <a:pPr algn="l" rtl="0">
            <a:defRPr sz="1000"/>
          </a:pPr>
          <a:r>
            <a:rPr lang="es-ES" sz="1400" b="1" i="0" u="none" strike="noStrike" baseline="0">
              <a:solidFill>
                <a:srgbClr val="000000"/>
              </a:solidFill>
              <a:latin typeface="Segoe UI" pitchFamily="34" charset="0"/>
              <a:ea typeface="Tahoma"/>
              <a:cs typeface="Segoe UI" pitchFamily="34" charset="0"/>
            </a:rPr>
            <a:t>- Mezcla cosas relevantes con otras intrascendentes.</a:t>
          </a:r>
        </a:p>
        <a:p>
          <a:pPr algn="l" rtl="0">
            <a:defRPr sz="1000"/>
          </a:pPr>
          <a:r>
            <a:rPr lang="es-ES" sz="1400" b="1" i="0" u="none" strike="noStrike" baseline="0">
              <a:solidFill>
                <a:srgbClr val="000000"/>
              </a:solidFill>
              <a:latin typeface="Segoe UI" pitchFamily="34" charset="0"/>
              <a:ea typeface="Tahoma"/>
              <a:cs typeface="Segoe UI" pitchFamily="34" charset="0"/>
            </a:rPr>
            <a:t>- Frases largas y poco substanciales.</a:t>
          </a:r>
        </a:p>
        <a:p>
          <a:pPr algn="l" rtl="0">
            <a:defRPr sz="1000"/>
          </a:pPr>
          <a:endParaRPr lang="es-ES" sz="1200" b="0" i="0" u="none" strike="noStrike" baseline="0">
            <a:solidFill>
              <a:srgbClr val="000000"/>
            </a:solidFill>
            <a:latin typeface="Segoe UI" pitchFamily="34" charset="0"/>
            <a:ea typeface="Tahoma"/>
            <a:cs typeface="Segoe UI" pitchFamily="34" charset="0"/>
          </a:endParaRPr>
        </a:p>
        <a:p>
          <a:pPr algn="l" rtl="0">
            <a:defRPr sz="1000"/>
          </a:pPr>
          <a:r>
            <a:rPr lang="es-ES" sz="1600" b="1" i="0" u="none" strike="noStrike" baseline="0">
              <a:solidFill>
                <a:srgbClr val="C00000"/>
              </a:solidFill>
              <a:latin typeface="Segoe UI" pitchFamily="34" charset="0"/>
              <a:ea typeface="Tahoma"/>
              <a:cs typeface="Segoe UI" pitchFamily="34" charset="0"/>
            </a:rPr>
            <a:t>SÉ INTELIGENTE:</a:t>
          </a:r>
          <a:endParaRPr lang="es-ES" sz="1200" b="1" i="0" u="none" strike="noStrike" baseline="0">
            <a:solidFill>
              <a:srgbClr val="C00000"/>
            </a:solidFill>
            <a:latin typeface="Segoe UI" pitchFamily="34" charset="0"/>
            <a:ea typeface="Tahoma"/>
            <a:cs typeface="Segoe UI" pitchFamily="34" charset="0"/>
          </a:endParaRPr>
        </a:p>
        <a:p>
          <a:pPr algn="l" rtl="0">
            <a:defRPr sz="1000"/>
          </a:pPr>
          <a:r>
            <a:rPr lang="es-ES" sz="1400" b="0" i="0" u="none" strike="noStrike" baseline="0">
              <a:solidFill>
                <a:srgbClr val="000000"/>
              </a:solidFill>
              <a:latin typeface="Segoe UI" pitchFamily="34" charset="0"/>
              <a:ea typeface="Tahoma"/>
              <a:cs typeface="Segoe UI" pitchFamily="34" charset="0"/>
            </a:rPr>
            <a:t>- No olvides ningún punto importante... pero si tu plan es para terceros</a:t>
          </a:r>
          <a:r>
            <a:rPr lang="es-ES" sz="1400" b="1" i="0" u="none" strike="noStrike" baseline="0">
              <a:solidFill>
                <a:srgbClr val="000000"/>
              </a:solidFill>
              <a:latin typeface="Segoe UI" pitchFamily="34" charset="0"/>
              <a:ea typeface="Tahoma"/>
              <a:cs typeface="Segoe UI" pitchFamily="34" charset="0"/>
            </a:rPr>
            <a:t> siempre debe haber más puntos</a:t>
          </a:r>
          <a:r>
            <a:rPr lang="es-ES" sz="1400" b="0" i="0" u="none" strike="noStrike" baseline="0">
              <a:solidFill>
                <a:srgbClr val="000000"/>
              </a:solidFill>
              <a:latin typeface="Segoe UI" pitchFamily="34" charset="0"/>
              <a:ea typeface="Tahoma"/>
              <a:cs typeface="Segoe UI" pitchFamily="34" charset="0"/>
            </a:rPr>
            <a:t> </a:t>
          </a:r>
          <a:r>
            <a:rPr lang="es-ES" sz="1400" b="1" i="0" u="none" strike="noStrike" baseline="0">
              <a:solidFill>
                <a:srgbClr val="000000"/>
              </a:solidFill>
              <a:latin typeface="Segoe UI" pitchFamily="34" charset="0"/>
              <a:ea typeface="Tahoma"/>
              <a:cs typeface="Segoe UI" pitchFamily="34" charset="0"/>
            </a:rPr>
            <a:t>positivos que negativos</a:t>
          </a:r>
          <a:r>
            <a:rPr lang="es-ES" sz="1400" b="0" i="0" u="none" strike="noStrike" baseline="0">
              <a:solidFill>
                <a:srgbClr val="000000"/>
              </a:solidFill>
              <a:latin typeface="Segoe UI" pitchFamily="34" charset="0"/>
              <a:ea typeface="Tahoma"/>
              <a:cs typeface="Segoe UI" pitchFamily="34" charset="0"/>
            </a:rPr>
            <a:t>. (no es obligatorio poner cinco o diez puntos en cada sección)</a:t>
          </a:r>
          <a:endParaRPr lang="es-ES" sz="1400" b="1" i="0" u="none" strike="noStrike" baseline="0">
            <a:solidFill>
              <a:srgbClr val="000000"/>
            </a:solidFill>
            <a:latin typeface="Segoe UI" pitchFamily="34" charset="0"/>
            <a:ea typeface="Tahoma"/>
            <a:cs typeface="Segoe UI" pitchFamily="34" charset="0"/>
          </a:endParaRPr>
        </a:p>
        <a:p>
          <a:pPr algn="l" rtl="0">
            <a:defRPr sz="1000"/>
          </a:pPr>
          <a:endParaRPr lang="es-ES" sz="1200" b="1" i="0" u="none" strike="noStrike" baseline="0">
            <a:solidFill>
              <a:srgbClr val="000000"/>
            </a:solidFill>
            <a:latin typeface="Segoe UI" pitchFamily="34" charset="0"/>
            <a:ea typeface="Tahoma"/>
            <a:cs typeface="Segoe UI" pitchFamily="34" charset="0"/>
          </a:endParaRPr>
        </a:p>
        <a:p>
          <a:pPr algn="l" rtl="0">
            <a:defRPr sz="1000"/>
          </a:pPr>
          <a:r>
            <a:rPr lang="es-ES" sz="1600" b="1" i="0" u="none" strike="noStrike" baseline="0">
              <a:solidFill>
                <a:srgbClr val="C00000"/>
              </a:solidFill>
              <a:latin typeface="Segoe UI" pitchFamily="34" charset="0"/>
              <a:ea typeface="Tahoma"/>
              <a:cs typeface="Segoe UI" pitchFamily="34" charset="0"/>
            </a:rPr>
            <a:t>ESTAS RECOMENDACIONES SÓLO SIRVEN PARA EL MUNDO REAL... </a:t>
          </a:r>
        </a:p>
        <a:p>
          <a:pPr algn="l" rtl="0">
            <a:defRPr sz="1000"/>
          </a:pPr>
          <a:r>
            <a:rPr lang="es-ES" sz="1200" b="1" i="0" u="none" strike="noStrike" baseline="0">
              <a:solidFill>
                <a:srgbClr val="000000"/>
              </a:solidFill>
              <a:latin typeface="Segoe UI" pitchFamily="34" charset="0"/>
              <a:ea typeface="Tahoma"/>
              <a:cs typeface="Segoe UI" pitchFamily="34" charset="0"/>
            </a:rPr>
            <a:t>LOS ESTUDIANTES </a:t>
          </a:r>
          <a:r>
            <a:rPr lang="es-ES" sz="1200" b="0" i="0" u="none" strike="noStrike" baseline="0">
              <a:solidFill>
                <a:srgbClr val="000000"/>
              </a:solidFill>
              <a:latin typeface="Segoe UI" pitchFamily="34" charset="0"/>
              <a:ea typeface="Tahoma"/>
              <a:cs typeface="Segoe UI" pitchFamily="34" charset="0"/>
            </a:rPr>
            <a:t>QUE QUIERAN APROBAR, AL ÚNICO AL QUE DEBEN HACER CASO ES A SU PROFESOR/a (aunque diga todo lo contrario)</a:t>
          </a:r>
          <a:endParaRPr lang="es-ES" sz="1200" b="1" i="0" u="none" strike="noStrike" baseline="0">
            <a:solidFill>
              <a:srgbClr val="000000"/>
            </a:solidFill>
            <a:latin typeface="Segoe UI" pitchFamily="34" charset="0"/>
            <a:ea typeface="Tahoma"/>
            <a:cs typeface="Segoe UI" pitchFamily="34" charset="0"/>
          </a:endParaRPr>
        </a:p>
        <a:p>
          <a:pPr algn="l" rtl="0">
            <a:defRPr sz="1000"/>
          </a:pPr>
          <a:endParaRPr lang="es-ES" sz="1200" b="1" i="0" u="none" strike="noStrike" baseline="0">
            <a:solidFill>
              <a:srgbClr val="000000"/>
            </a:solidFill>
            <a:latin typeface="Segoe UI" pitchFamily="34" charset="0"/>
            <a:ea typeface="Tahoma"/>
            <a:cs typeface="Segoe UI" pitchFamily="34" charset="0"/>
          </a:endParaRPr>
        </a:p>
        <a:p>
          <a:pPr algn="l" rtl="0">
            <a:defRPr sz="1000"/>
          </a:pPr>
          <a:r>
            <a:rPr lang="es-ES" sz="1400" b="1" i="0" u="none" strike="noStrike" baseline="0">
              <a:solidFill>
                <a:srgbClr val="C00000"/>
              </a:solidFill>
              <a:latin typeface="Segoe UI" pitchFamily="34" charset="0"/>
              <a:ea typeface="Tahoma"/>
              <a:cs typeface="Segoe UI" pitchFamily="34" charset="0"/>
            </a:rPr>
            <a:t>¿</a:t>
          </a:r>
          <a:r>
            <a:rPr lang="es-ES" sz="1600" b="1" i="0" u="none" strike="noStrike" baseline="0">
              <a:solidFill>
                <a:srgbClr val="C00000"/>
              </a:solidFill>
              <a:latin typeface="Segoe UI" pitchFamily="34" charset="0"/>
              <a:ea typeface="Tahoma"/>
              <a:cs typeface="Segoe UI" pitchFamily="34" charset="0"/>
            </a:rPr>
            <a:t>DAFO o FODA?</a:t>
          </a:r>
        </a:p>
        <a:p>
          <a:pPr algn="l" rtl="0">
            <a:defRPr sz="1000"/>
          </a:pPr>
          <a:r>
            <a:rPr lang="es-ES" sz="1400" b="0" i="0" u="none" strike="noStrike" baseline="0">
              <a:solidFill>
                <a:sysClr val="windowText" lastClr="000000"/>
              </a:solidFill>
              <a:latin typeface="Segoe UI" pitchFamily="34" charset="0"/>
              <a:ea typeface="Tahoma"/>
              <a:cs typeface="Segoe UI" pitchFamily="34" charset="0"/>
            </a:rPr>
            <a:t>En España y otros países (y escuelas de negocio o autores) se denomina DAFO.</a:t>
          </a:r>
        </a:p>
        <a:p>
          <a:pPr algn="l" rtl="0">
            <a:defRPr sz="1000"/>
          </a:pPr>
          <a:r>
            <a:rPr lang="es-ES" sz="1400" b="0" i="0" u="none" strike="noStrike" baseline="0">
              <a:solidFill>
                <a:sysClr val="windowText" lastClr="000000"/>
              </a:solidFill>
              <a:latin typeface="Segoe UI" pitchFamily="34" charset="0"/>
              <a:ea typeface="Tahoma"/>
              <a:cs typeface="Segoe UI" pitchFamily="34" charset="0"/>
            </a:rPr>
            <a:t>En muchos países (y escuelas de negocio) de Latinoamérica se denomina FODA.</a:t>
          </a:r>
        </a:p>
        <a:p>
          <a:pPr algn="l" rtl="0">
            <a:defRPr sz="1000"/>
          </a:pPr>
          <a:r>
            <a:rPr lang="es-ES" sz="1400" b="0" i="0" u="none" strike="noStrike" baseline="0">
              <a:solidFill>
                <a:sysClr val="windowText" lastClr="000000"/>
              </a:solidFill>
              <a:latin typeface="Segoe UI" pitchFamily="34" charset="0"/>
              <a:ea typeface="Tahoma"/>
              <a:cs typeface="Segoe UI" pitchFamily="34" charset="0"/>
            </a:rPr>
            <a:t>... </a:t>
          </a:r>
          <a:r>
            <a:rPr lang="es-ES" sz="1400" b="1" i="0" u="none" strike="noStrike" baseline="0">
              <a:solidFill>
                <a:sysClr val="windowText" lastClr="000000"/>
              </a:solidFill>
              <a:latin typeface="Segoe UI" pitchFamily="34" charset="0"/>
              <a:ea typeface="Tahoma"/>
              <a:cs typeface="Segoe UI" pitchFamily="34" charset="0"/>
            </a:rPr>
            <a:t>es lo mismo pero usa lo que le parezca mejor al </a:t>
          </a:r>
          <a:r>
            <a:rPr lang="es-ES" sz="1400" b="1" i="0" u="sng" strike="noStrike" baseline="0">
              <a:solidFill>
                <a:sysClr val="windowText" lastClr="000000"/>
              </a:solidFill>
              <a:latin typeface="Segoe UI" pitchFamily="34" charset="0"/>
              <a:ea typeface="Tahoma"/>
              <a:cs typeface="Segoe UI" pitchFamily="34" charset="0"/>
            </a:rPr>
            <a:t>destinatario</a:t>
          </a:r>
          <a:r>
            <a:rPr lang="es-ES" sz="1400" b="1" i="0" u="none" strike="noStrike" baseline="0">
              <a:solidFill>
                <a:sysClr val="windowText" lastClr="000000"/>
              </a:solidFill>
              <a:latin typeface="Segoe UI" pitchFamily="34" charset="0"/>
              <a:ea typeface="Tahoma"/>
              <a:cs typeface="Segoe UI" pitchFamily="34" charset="0"/>
            </a:rPr>
            <a:t>.</a:t>
          </a:r>
        </a:p>
      </xdr:txBody>
    </xdr:sp>
    <xdr:clientData/>
  </xdr:twoCellAnchor>
  <xdr:twoCellAnchor editAs="oneCell">
    <xdr:from>
      <xdr:col>12</xdr:col>
      <xdr:colOff>97367</xdr:colOff>
      <xdr:row>183</xdr:row>
      <xdr:rowOff>12700</xdr:rowOff>
    </xdr:from>
    <xdr:to>
      <xdr:col>18</xdr:col>
      <xdr:colOff>488949</xdr:colOff>
      <xdr:row>192</xdr:row>
      <xdr:rowOff>185209</xdr:rowOff>
    </xdr:to>
    <xdr:pic>
      <xdr:nvPicPr>
        <xdr:cNvPr id="3" name="26 Imagen" descr="swot.png">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17156642" y="45989875"/>
          <a:ext cx="4093632" cy="3798359"/>
        </a:xfrm>
        <a:prstGeom prst="rect">
          <a:avLst/>
        </a:prstGeom>
        <a:ln w="25400">
          <a:solidFill>
            <a:srgbClr val="C00000"/>
          </a:solidFill>
        </a:ln>
      </xdr:spPr>
    </xdr:pic>
    <xdr:clientData/>
  </xdr:twoCellAnchor>
  <xdr:oneCellAnchor>
    <xdr:from>
      <xdr:col>7</xdr:col>
      <xdr:colOff>1841500</xdr:colOff>
      <xdr:row>43</xdr:row>
      <xdr:rowOff>0</xdr:rowOff>
    </xdr:from>
    <xdr:ext cx="184731" cy="264560"/>
    <xdr:sp macro="" textlink="">
      <xdr:nvSpPr>
        <xdr:cNvPr id="4" name="22 CuadroTexto">
          <a:extLst>
            <a:ext uri="{FF2B5EF4-FFF2-40B4-BE49-F238E27FC236}">
              <a16:creationId xmlns:a16="http://schemas.microsoft.com/office/drawing/2014/main" id="{00000000-0008-0000-0500-000004000000}"/>
            </a:ext>
          </a:extLst>
        </xdr:cNvPr>
        <xdr:cNvSpPr txBox="1"/>
      </xdr:nvSpPr>
      <xdr:spPr>
        <a:xfrm>
          <a:off x="5432425" y="1668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twoCellAnchor editAs="oneCell">
    <xdr:from>
      <xdr:col>3</xdr:col>
      <xdr:colOff>187779</xdr:colOff>
      <xdr:row>1</xdr:row>
      <xdr:rowOff>92529</xdr:rowOff>
    </xdr:from>
    <xdr:to>
      <xdr:col>6</xdr:col>
      <xdr:colOff>239850</xdr:colOff>
      <xdr:row>2</xdr:row>
      <xdr:rowOff>14679</xdr:rowOff>
    </xdr:to>
    <xdr:pic>
      <xdr:nvPicPr>
        <xdr:cNvPr id="7" name="Imagen 6" descr="Logotipo&#10;&#10;Descripción generada automáticamente">
          <a:extLst>
            <a:ext uri="{FF2B5EF4-FFF2-40B4-BE49-F238E27FC236}">
              <a16:creationId xmlns:a16="http://schemas.microsoft.com/office/drawing/2014/main" id="{EA9B3856-9419-4B00-83DD-E8DEF9A13AD8}"/>
            </a:ext>
          </a:extLst>
        </xdr:cNvPr>
        <xdr:cNvPicPr>
          <a:picLocks noChangeAspect="1"/>
        </xdr:cNvPicPr>
      </xdr:nvPicPr>
      <xdr:blipFill>
        <a:blip xmlns:r="http://schemas.openxmlformats.org/officeDocument/2006/relationships" r:embed="rId2"/>
        <a:stretch>
          <a:fillRect/>
        </a:stretch>
      </xdr:blipFill>
      <xdr:spPr>
        <a:xfrm>
          <a:off x="435429" y="283029"/>
          <a:ext cx="1023621" cy="1008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7</xdr:col>
      <xdr:colOff>1841500</xdr:colOff>
      <xdr:row>41</xdr:row>
      <xdr:rowOff>0</xdr:rowOff>
    </xdr:from>
    <xdr:ext cx="184731" cy="264560"/>
    <xdr:sp macro="" textlink="">
      <xdr:nvSpPr>
        <xdr:cNvPr id="2" name="22 CuadroTexto">
          <a:extLst>
            <a:ext uri="{FF2B5EF4-FFF2-40B4-BE49-F238E27FC236}">
              <a16:creationId xmlns:a16="http://schemas.microsoft.com/office/drawing/2014/main" id="{00000000-0008-0000-0600-000002000000}"/>
            </a:ext>
          </a:extLst>
        </xdr:cNvPr>
        <xdr:cNvSpPr txBox="1"/>
      </xdr:nvSpPr>
      <xdr:spPr>
        <a:xfrm>
          <a:off x="5432425" y="1211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twoCellAnchor editAs="oneCell">
    <xdr:from>
      <xdr:col>3</xdr:col>
      <xdr:colOff>142875</xdr:colOff>
      <xdr:row>1</xdr:row>
      <xdr:rowOff>23812</xdr:rowOff>
    </xdr:from>
    <xdr:to>
      <xdr:col>6</xdr:col>
      <xdr:colOff>237808</xdr:colOff>
      <xdr:row>2</xdr:row>
      <xdr:rowOff>412687</xdr:rowOff>
    </xdr:to>
    <xdr:pic>
      <xdr:nvPicPr>
        <xdr:cNvPr id="4" name="Imagen 3" descr="Logotipo&#10;&#10;Descripción generada automáticamente">
          <a:extLst>
            <a:ext uri="{FF2B5EF4-FFF2-40B4-BE49-F238E27FC236}">
              <a16:creationId xmlns:a16="http://schemas.microsoft.com/office/drawing/2014/main" id="{DEA43F3F-F982-4868-9189-FE5C5E2A1C3F}"/>
            </a:ext>
          </a:extLst>
        </xdr:cNvPr>
        <xdr:cNvPicPr>
          <a:picLocks noChangeAspect="1"/>
        </xdr:cNvPicPr>
      </xdr:nvPicPr>
      <xdr:blipFill>
        <a:blip xmlns:r="http://schemas.openxmlformats.org/officeDocument/2006/relationships" r:embed="rId1"/>
        <a:stretch>
          <a:fillRect/>
        </a:stretch>
      </xdr:blipFill>
      <xdr:spPr>
        <a:xfrm>
          <a:off x="381000" y="214312"/>
          <a:ext cx="1023621" cy="100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ena4-my.sharepoint.com/Users/ccamposv/Documents/Planeaci&#243;n%20Estrat&#233;gica%20y%20Mejoramiento%20Organizacional%202020/4.1%20Comprensi&#243;n%20de%20la%20organizaci&#243;n%20y%20de%20su%20contexto/Formato%20An&#225;lisis%20Estrat&#233;gico%20(DOFA)%20Region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ciones"/>
      <sheetName val="Glosario"/>
      <sheetName val="Priorización de variables"/>
      <sheetName val="Contexto Interno"/>
      <sheetName val="Contexto Externo"/>
      <sheetName val="DOFA"/>
      <sheetName val="Formulación Estratégica"/>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showRowColHeaders="0" zoomScale="80" zoomScaleNormal="80" workbookViewId="0">
      <selection activeCell="B12" sqref="B12:C12"/>
    </sheetView>
  </sheetViews>
  <sheetFormatPr baseColWidth="10" defaultColWidth="11.44140625" defaultRowHeight="71.25" customHeight="1" x14ac:dyDescent="0.3"/>
  <cols>
    <col min="1" max="1" width="3.44140625" customWidth="1"/>
    <col min="2" max="2" width="201.5546875" customWidth="1"/>
    <col min="3" max="3" width="14.44140625" customWidth="1"/>
  </cols>
  <sheetData>
    <row r="1" spans="2:3" ht="10.5" customHeight="1" thickBot="1" x14ac:dyDescent="0.35"/>
    <row r="2" spans="2:3" ht="57" customHeight="1" thickBot="1" x14ac:dyDescent="0.35">
      <c r="B2" s="221"/>
      <c r="C2" s="152" t="s">
        <v>0</v>
      </c>
    </row>
    <row r="3" spans="2:3" ht="63.75" customHeight="1" thickBot="1" x14ac:dyDescent="0.35">
      <c r="B3" s="222"/>
      <c r="C3" s="153" t="s">
        <v>1</v>
      </c>
    </row>
    <row r="4" spans="2:3" ht="93" customHeight="1" thickBot="1" x14ac:dyDescent="0.35">
      <c r="B4" s="232" t="s">
        <v>2</v>
      </c>
      <c r="C4" s="233"/>
    </row>
    <row r="5" spans="2:3" ht="11.25" customHeight="1" thickBot="1" x14ac:dyDescent="0.35">
      <c r="B5" s="231"/>
      <c r="C5" s="231"/>
    </row>
    <row r="6" spans="2:3" ht="27" customHeight="1" thickBot="1" x14ac:dyDescent="0.35">
      <c r="B6" s="225" t="s">
        <v>3</v>
      </c>
      <c r="C6" s="226"/>
    </row>
    <row r="7" spans="2:3" ht="279.75" customHeight="1" thickBot="1" x14ac:dyDescent="0.35">
      <c r="B7" s="234" t="s">
        <v>4</v>
      </c>
      <c r="C7" s="235"/>
    </row>
    <row r="8" spans="2:3" ht="219.75" customHeight="1" thickBot="1" x14ac:dyDescent="0.35">
      <c r="B8" s="236" t="s">
        <v>5</v>
      </c>
      <c r="C8" s="237"/>
    </row>
    <row r="9" spans="2:3" ht="168.75" customHeight="1" thickBot="1" x14ac:dyDescent="0.35">
      <c r="B9" s="223" t="s">
        <v>6</v>
      </c>
      <c r="C9" s="224"/>
    </row>
    <row r="10" spans="2:3" ht="274.5" customHeight="1" thickBot="1" x14ac:dyDescent="0.35">
      <c r="B10" s="223" t="s">
        <v>7</v>
      </c>
      <c r="C10" s="224"/>
    </row>
    <row r="11" spans="2:3" ht="21.75" customHeight="1" thickBot="1" x14ac:dyDescent="0.35">
      <c r="B11" s="225" t="s">
        <v>8</v>
      </c>
      <c r="C11" s="226"/>
    </row>
    <row r="12" spans="2:3" ht="178.5" customHeight="1" thickBot="1" x14ac:dyDescent="0.35">
      <c r="B12" s="227" t="s">
        <v>9</v>
      </c>
      <c r="C12" s="228"/>
    </row>
    <row r="13" spans="2:3" ht="48.75" customHeight="1" thickBot="1" x14ac:dyDescent="0.35">
      <c r="B13" s="229" t="s">
        <v>10</v>
      </c>
      <c r="C13" s="230"/>
    </row>
    <row r="14" spans="2:3" ht="86.25" customHeight="1" thickBot="1" x14ac:dyDescent="0.35">
      <c r="B14" s="227" t="s">
        <v>11</v>
      </c>
      <c r="C14" s="228"/>
    </row>
  </sheetData>
  <mergeCells count="12">
    <mergeCell ref="B14:C14"/>
    <mergeCell ref="B9:C9"/>
    <mergeCell ref="B5:C5"/>
    <mergeCell ref="B4:C4"/>
    <mergeCell ref="B6:C6"/>
    <mergeCell ref="B7:C7"/>
    <mergeCell ref="B8:C8"/>
    <mergeCell ref="B2:B3"/>
    <mergeCell ref="B10:C10"/>
    <mergeCell ref="B11:C11"/>
    <mergeCell ref="B12:C12"/>
    <mergeCell ref="B13:C13"/>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66"/>
  <sheetViews>
    <sheetView showGridLines="0" topLeftCell="A141" zoomScale="80" zoomScaleNormal="80" workbookViewId="0">
      <selection activeCell="F145" sqref="F145"/>
    </sheetView>
  </sheetViews>
  <sheetFormatPr baseColWidth="10" defaultColWidth="11.44140625" defaultRowHeight="14.4" x14ac:dyDescent="0.3"/>
  <cols>
    <col min="1" max="1" width="2.88671875" customWidth="1"/>
    <col min="2" max="2" width="14.33203125" customWidth="1"/>
    <col min="3" max="3" width="17.6640625" customWidth="1"/>
    <col min="4" max="4" width="43.109375" customWidth="1"/>
    <col min="5" max="5" width="32.6640625" customWidth="1"/>
    <col min="6" max="6" width="101.44140625" style="1" customWidth="1"/>
    <col min="7" max="7" width="37.88671875" customWidth="1"/>
  </cols>
  <sheetData>
    <row r="1" spans="2:6" ht="10.5" customHeight="1" thickBot="1" x14ac:dyDescent="0.35"/>
    <row r="2" spans="2:6" ht="90.75" customHeight="1" thickBot="1" x14ac:dyDescent="0.35">
      <c r="B2" s="244" t="s">
        <v>12</v>
      </c>
      <c r="C2" s="245"/>
      <c r="D2" s="245"/>
      <c r="E2" s="245"/>
      <c r="F2" s="246"/>
    </row>
    <row r="3" spans="2:6" ht="4.5" customHeight="1" thickBot="1" x14ac:dyDescent="0.35"/>
    <row r="4" spans="2:6" ht="36.6" thickBot="1" x14ac:dyDescent="0.35">
      <c r="B4" s="117" t="s">
        <v>13</v>
      </c>
      <c r="C4" s="118" t="s">
        <v>14</v>
      </c>
      <c r="D4" s="118" t="s">
        <v>15</v>
      </c>
      <c r="E4" s="118" t="s">
        <v>16</v>
      </c>
      <c r="F4" s="119" t="s">
        <v>17</v>
      </c>
    </row>
    <row r="5" spans="2:6" ht="41.4" x14ac:dyDescent="0.3">
      <c r="B5" s="249" t="s">
        <v>18</v>
      </c>
      <c r="C5" s="247" t="s">
        <v>19</v>
      </c>
      <c r="D5" s="247" t="s">
        <v>20</v>
      </c>
      <c r="E5" s="194" t="s">
        <v>21</v>
      </c>
      <c r="F5" s="166" t="s">
        <v>22</v>
      </c>
    </row>
    <row r="6" spans="2:6" ht="15" customHeight="1" x14ac:dyDescent="0.3">
      <c r="B6" s="250"/>
      <c r="C6" s="248"/>
      <c r="D6" s="248"/>
      <c r="E6" s="193" t="s">
        <v>23</v>
      </c>
      <c r="F6" s="167" t="s">
        <v>24</v>
      </c>
    </row>
    <row r="7" spans="2:6" ht="56.25" customHeight="1" x14ac:dyDescent="0.3">
      <c r="B7" s="250"/>
      <c r="C7" s="248"/>
      <c r="D7" s="248"/>
      <c r="E7" s="193" t="s">
        <v>25</v>
      </c>
      <c r="F7" s="167" t="s">
        <v>26</v>
      </c>
    </row>
    <row r="8" spans="2:6" ht="30.75" customHeight="1" x14ac:dyDescent="0.3">
      <c r="B8" s="250"/>
      <c r="C8" s="248"/>
      <c r="D8" s="248"/>
      <c r="E8" s="196" t="s">
        <v>27</v>
      </c>
      <c r="F8" s="197" t="s">
        <v>28</v>
      </c>
    </row>
    <row r="9" spans="2:6" ht="37.5" customHeight="1" x14ac:dyDescent="0.3">
      <c r="B9" s="250"/>
      <c r="C9" s="248"/>
      <c r="D9" s="248"/>
      <c r="E9" s="193" t="s">
        <v>29</v>
      </c>
      <c r="F9" s="167" t="s">
        <v>30</v>
      </c>
    </row>
    <row r="10" spans="2:6" ht="48" customHeight="1" x14ac:dyDescent="0.3">
      <c r="B10" s="250"/>
      <c r="C10" s="248"/>
      <c r="D10" s="248"/>
      <c r="E10" s="193" t="s">
        <v>31</v>
      </c>
      <c r="F10" s="167" t="s">
        <v>32</v>
      </c>
    </row>
    <row r="11" spans="2:6" ht="81" customHeight="1" x14ac:dyDescent="0.3">
      <c r="B11" s="250"/>
      <c r="C11" s="248"/>
      <c r="D11" s="248"/>
      <c r="E11" s="193" t="s">
        <v>33</v>
      </c>
      <c r="F11" s="167" t="s">
        <v>34</v>
      </c>
    </row>
    <row r="12" spans="2:6" ht="41.4" x14ac:dyDescent="0.3">
      <c r="B12" s="250"/>
      <c r="C12" s="248"/>
      <c r="D12" s="248"/>
      <c r="E12" s="193" t="s">
        <v>35</v>
      </c>
      <c r="F12" s="167" t="s">
        <v>36</v>
      </c>
    </row>
    <row r="13" spans="2:6" ht="29.25" customHeight="1" x14ac:dyDescent="0.3">
      <c r="B13" s="250"/>
      <c r="C13" s="248"/>
      <c r="D13" s="248"/>
      <c r="E13" s="193" t="s">
        <v>37</v>
      </c>
      <c r="F13" s="167" t="s">
        <v>38</v>
      </c>
    </row>
    <row r="14" spans="2:6" ht="81.75" customHeight="1" x14ac:dyDescent="0.3">
      <c r="B14" s="250"/>
      <c r="C14" s="248"/>
      <c r="D14" s="248"/>
      <c r="E14" s="193" t="s">
        <v>39</v>
      </c>
      <c r="F14" s="167" t="s">
        <v>40</v>
      </c>
    </row>
    <row r="15" spans="2:6" ht="15" customHeight="1" x14ac:dyDescent="0.3">
      <c r="B15" s="250"/>
      <c r="C15" s="248"/>
      <c r="D15" s="248"/>
      <c r="E15" s="193" t="s">
        <v>41</v>
      </c>
      <c r="F15" s="197" t="s">
        <v>42</v>
      </c>
    </row>
    <row r="16" spans="2:6" ht="46.5" customHeight="1" x14ac:dyDescent="0.3">
      <c r="B16" s="250"/>
      <c r="C16" s="248"/>
      <c r="D16" s="248"/>
      <c r="E16" s="193" t="s">
        <v>43</v>
      </c>
      <c r="F16" s="167" t="s">
        <v>44</v>
      </c>
    </row>
    <row r="17" spans="2:6" ht="27.6" x14ac:dyDescent="0.3">
      <c r="B17" s="250"/>
      <c r="C17" s="248"/>
      <c r="D17" s="248"/>
      <c r="E17" s="193" t="s">
        <v>45</v>
      </c>
      <c r="F17" s="167" t="s">
        <v>46</v>
      </c>
    </row>
    <row r="18" spans="2:6" ht="60.75" customHeight="1" x14ac:dyDescent="0.3">
      <c r="B18" s="250"/>
      <c r="C18" s="248"/>
      <c r="D18" s="248"/>
      <c r="E18" s="193" t="s">
        <v>47</v>
      </c>
      <c r="F18" s="167" t="s">
        <v>48</v>
      </c>
    </row>
    <row r="19" spans="2:6" ht="45" customHeight="1" x14ac:dyDescent="0.3">
      <c r="B19" s="250"/>
      <c r="C19" s="248" t="s">
        <v>49</v>
      </c>
      <c r="D19" s="248" t="s">
        <v>50</v>
      </c>
      <c r="E19" s="193" t="s">
        <v>51</v>
      </c>
      <c r="F19" s="167" t="s">
        <v>52</v>
      </c>
    </row>
    <row r="20" spans="2:6" ht="27.6" x14ac:dyDescent="0.3">
      <c r="B20" s="250"/>
      <c r="C20" s="248"/>
      <c r="D20" s="248"/>
      <c r="E20" s="193" t="s">
        <v>53</v>
      </c>
      <c r="F20" s="167" t="s">
        <v>54</v>
      </c>
    </row>
    <row r="21" spans="2:6" ht="33" customHeight="1" x14ac:dyDescent="0.3">
      <c r="B21" s="250"/>
      <c r="C21" s="248"/>
      <c r="D21" s="248"/>
      <c r="E21" s="193" t="s">
        <v>55</v>
      </c>
      <c r="F21" s="167" t="s">
        <v>56</v>
      </c>
    </row>
    <row r="22" spans="2:6" ht="36.75" customHeight="1" x14ac:dyDescent="0.3">
      <c r="B22" s="250"/>
      <c r="C22" s="248"/>
      <c r="D22" s="248"/>
      <c r="E22" s="168" t="s">
        <v>57</v>
      </c>
      <c r="F22" s="167" t="s">
        <v>58</v>
      </c>
    </row>
    <row r="23" spans="2:6" ht="39" customHeight="1" x14ac:dyDescent="0.3">
      <c r="B23" s="250"/>
      <c r="C23" s="248"/>
      <c r="D23" s="248"/>
      <c r="E23" s="193" t="s">
        <v>59</v>
      </c>
      <c r="F23" s="167" t="s">
        <v>60</v>
      </c>
    </row>
    <row r="24" spans="2:6" ht="25.5" customHeight="1" x14ac:dyDescent="0.3">
      <c r="B24" s="250"/>
      <c r="C24" s="248"/>
      <c r="D24" s="248"/>
      <c r="E24" s="193" t="s">
        <v>61</v>
      </c>
      <c r="F24" s="167" t="s">
        <v>62</v>
      </c>
    </row>
    <row r="25" spans="2:6" ht="39" customHeight="1" x14ac:dyDescent="0.3">
      <c r="B25" s="250"/>
      <c r="C25" s="248"/>
      <c r="D25" s="248"/>
      <c r="E25" s="193" t="s">
        <v>63</v>
      </c>
      <c r="F25" s="167" t="s">
        <v>64</v>
      </c>
    </row>
    <row r="26" spans="2:6" ht="45.75" customHeight="1" x14ac:dyDescent="0.3">
      <c r="B26" s="250"/>
      <c r="C26" s="248" t="s">
        <v>65</v>
      </c>
      <c r="D26" s="248" t="s">
        <v>66</v>
      </c>
      <c r="E26" s="193" t="s">
        <v>67</v>
      </c>
      <c r="F26" s="167" t="s">
        <v>68</v>
      </c>
    </row>
    <row r="27" spans="2:6" ht="47.25" customHeight="1" x14ac:dyDescent="0.3">
      <c r="B27" s="250"/>
      <c r="C27" s="248"/>
      <c r="D27" s="248"/>
      <c r="E27" s="193" t="s">
        <v>69</v>
      </c>
      <c r="F27" s="167" t="s">
        <v>70</v>
      </c>
    </row>
    <row r="28" spans="2:6" ht="65.25" customHeight="1" x14ac:dyDescent="0.3">
      <c r="B28" s="250"/>
      <c r="C28" s="248"/>
      <c r="D28" s="248"/>
      <c r="E28" s="193" t="s">
        <v>71</v>
      </c>
      <c r="F28" s="167" t="s">
        <v>72</v>
      </c>
    </row>
    <row r="29" spans="2:6" ht="45.75" customHeight="1" x14ac:dyDescent="0.3">
      <c r="B29" s="250"/>
      <c r="C29" s="248"/>
      <c r="D29" s="248"/>
      <c r="E29" s="193" t="s">
        <v>73</v>
      </c>
      <c r="F29" s="167" t="s">
        <v>74</v>
      </c>
    </row>
    <row r="30" spans="2:6" ht="33.75" customHeight="1" x14ac:dyDescent="0.3">
      <c r="B30" s="250"/>
      <c r="C30" s="248"/>
      <c r="D30" s="248"/>
      <c r="E30" s="193" t="s">
        <v>75</v>
      </c>
      <c r="F30" s="197" t="s">
        <v>76</v>
      </c>
    </row>
    <row r="31" spans="2:6" ht="35.25" customHeight="1" x14ac:dyDescent="0.3">
      <c r="B31" s="250"/>
      <c r="C31" s="248"/>
      <c r="D31" s="248"/>
      <c r="E31" s="193" t="s">
        <v>77</v>
      </c>
      <c r="F31" s="167" t="s">
        <v>78</v>
      </c>
    </row>
    <row r="32" spans="2:6" ht="35.25" customHeight="1" x14ac:dyDescent="0.3">
      <c r="B32" s="250"/>
      <c r="C32" s="248"/>
      <c r="D32" s="248"/>
      <c r="E32" s="193" t="s">
        <v>79</v>
      </c>
      <c r="F32" s="167" t="s">
        <v>80</v>
      </c>
    </row>
    <row r="33" spans="2:6" ht="27.75" customHeight="1" x14ac:dyDescent="0.3">
      <c r="B33" s="250"/>
      <c r="C33" s="248"/>
      <c r="D33" s="248"/>
      <c r="E33" s="193" t="s">
        <v>81</v>
      </c>
      <c r="F33" s="167" t="s">
        <v>82</v>
      </c>
    </row>
    <row r="34" spans="2:6" ht="15" customHeight="1" x14ac:dyDescent="0.3">
      <c r="B34" s="250"/>
      <c r="C34" s="248"/>
      <c r="D34" s="248"/>
      <c r="E34" s="193" t="s">
        <v>83</v>
      </c>
      <c r="F34" s="197" t="s">
        <v>84</v>
      </c>
    </row>
    <row r="35" spans="2:6" ht="27.6" x14ac:dyDescent="0.3">
      <c r="B35" s="250"/>
      <c r="C35" s="248"/>
      <c r="D35" s="248"/>
      <c r="E35" s="193" t="s">
        <v>85</v>
      </c>
      <c r="F35" s="167" t="s">
        <v>86</v>
      </c>
    </row>
    <row r="36" spans="2:6" ht="36" customHeight="1" x14ac:dyDescent="0.3">
      <c r="B36" s="250"/>
      <c r="C36" s="248" t="s">
        <v>87</v>
      </c>
      <c r="D36" s="248" t="s">
        <v>88</v>
      </c>
      <c r="E36" s="193" t="s">
        <v>89</v>
      </c>
      <c r="F36" s="167" t="s">
        <v>90</v>
      </c>
    </row>
    <row r="37" spans="2:6" ht="36" customHeight="1" x14ac:dyDescent="0.3">
      <c r="B37" s="250"/>
      <c r="C37" s="248"/>
      <c r="D37" s="248"/>
      <c r="E37" s="193" t="s">
        <v>91</v>
      </c>
      <c r="F37" s="167" t="s">
        <v>92</v>
      </c>
    </row>
    <row r="38" spans="2:6" ht="36" customHeight="1" x14ac:dyDescent="0.3">
      <c r="B38" s="250"/>
      <c r="C38" s="248"/>
      <c r="D38" s="248"/>
      <c r="E38" s="193" t="s">
        <v>93</v>
      </c>
      <c r="F38" s="167" t="s">
        <v>94</v>
      </c>
    </row>
    <row r="39" spans="2:6" ht="40.5" customHeight="1" x14ac:dyDescent="0.3">
      <c r="B39" s="250"/>
      <c r="C39" s="248"/>
      <c r="D39" s="248"/>
      <c r="E39" s="193" t="s">
        <v>95</v>
      </c>
      <c r="F39" s="167" t="s">
        <v>96</v>
      </c>
    </row>
    <row r="40" spans="2:6" ht="30" customHeight="1" x14ac:dyDescent="0.3">
      <c r="B40" s="250"/>
      <c r="C40" s="248"/>
      <c r="D40" s="248"/>
      <c r="E40" s="193" t="s">
        <v>97</v>
      </c>
      <c r="F40" s="167" t="s">
        <v>98</v>
      </c>
    </row>
    <row r="41" spans="2:6" ht="27.6" x14ac:dyDescent="0.3">
      <c r="B41" s="250"/>
      <c r="C41" s="248"/>
      <c r="D41" s="248"/>
      <c r="E41" s="193" t="s">
        <v>99</v>
      </c>
      <c r="F41" s="167" t="s">
        <v>100</v>
      </c>
    </row>
    <row r="42" spans="2:6" ht="38.25" customHeight="1" x14ac:dyDescent="0.3">
      <c r="B42" s="250"/>
      <c r="C42" s="248"/>
      <c r="D42" s="248"/>
      <c r="E42" s="193" t="s">
        <v>101</v>
      </c>
      <c r="F42" s="167" t="s">
        <v>102</v>
      </c>
    </row>
    <row r="43" spans="2:6" ht="57" customHeight="1" x14ac:dyDescent="0.3">
      <c r="B43" s="250"/>
      <c r="C43" s="248"/>
      <c r="D43" s="248"/>
      <c r="E43" s="193" t="s">
        <v>103</v>
      </c>
      <c r="F43" s="167" t="s">
        <v>104</v>
      </c>
    </row>
    <row r="44" spans="2:6" ht="57" customHeight="1" x14ac:dyDescent="0.3">
      <c r="B44" s="250"/>
      <c r="C44" s="248"/>
      <c r="D44" s="248"/>
      <c r="E44" s="193" t="s">
        <v>105</v>
      </c>
      <c r="F44" s="167" t="s">
        <v>106</v>
      </c>
    </row>
    <row r="45" spans="2:6" ht="49.5" customHeight="1" x14ac:dyDescent="0.3">
      <c r="B45" s="250"/>
      <c r="C45" s="248"/>
      <c r="D45" s="248"/>
      <c r="E45" s="193" t="s">
        <v>107</v>
      </c>
      <c r="F45" s="167" t="s">
        <v>108</v>
      </c>
    </row>
    <row r="46" spans="2:6" ht="56.25" customHeight="1" x14ac:dyDescent="0.3">
      <c r="B46" s="250"/>
      <c r="C46" s="248"/>
      <c r="D46" s="248"/>
      <c r="E46" s="193" t="s">
        <v>109</v>
      </c>
      <c r="F46" s="167" t="s">
        <v>110</v>
      </c>
    </row>
    <row r="47" spans="2:6" ht="63" customHeight="1" x14ac:dyDescent="0.3">
      <c r="B47" s="250"/>
      <c r="C47" s="248"/>
      <c r="D47" s="248"/>
      <c r="E47" s="193" t="s">
        <v>111</v>
      </c>
      <c r="F47" s="167" t="s">
        <v>112</v>
      </c>
    </row>
    <row r="48" spans="2:6" ht="25.5" customHeight="1" x14ac:dyDescent="0.3">
      <c r="B48" s="250"/>
      <c r="C48" s="248"/>
      <c r="D48" s="248"/>
      <c r="E48" s="193" t="s">
        <v>113</v>
      </c>
      <c r="F48" s="167" t="s">
        <v>114</v>
      </c>
    </row>
    <row r="49" spans="2:6" ht="42.75" customHeight="1" x14ac:dyDescent="0.3">
      <c r="B49" s="250"/>
      <c r="C49" s="248"/>
      <c r="D49" s="248"/>
      <c r="E49" s="193" t="s">
        <v>115</v>
      </c>
      <c r="F49" s="167" t="s">
        <v>116</v>
      </c>
    </row>
    <row r="50" spans="2:6" ht="42.75" customHeight="1" x14ac:dyDescent="0.3">
      <c r="B50" s="250"/>
      <c r="C50" s="248"/>
      <c r="D50" s="248"/>
      <c r="E50" s="193" t="s">
        <v>117</v>
      </c>
      <c r="F50" s="167" t="s">
        <v>118</v>
      </c>
    </row>
    <row r="51" spans="2:6" ht="71.25" customHeight="1" x14ac:dyDescent="0.3">
      <c r="B51" s="250"/>
      <c r="C51" s="248"/>
      <c r="D51" s="248"/>
      <c r="E51" s="193" t="s">
        <v>119</v>
      </c>
      <c r="F51" s="197" t="s">
        <v>120</v>
      </c>
    </row>
    <row r="52" spans="2:6" ht="39" customHeight="1" x14ac:dyDescent="0.3">
      <c r="B52" s="250"/>
      <c r="C52" s="248"/>
      <c r="D52" s="248"/>
      <c r="E52" s="193" t="s">
        <v>121</v>
      </c>
      <c r="F52" s="167" t="s">
        <v>122</v>
      </c>
    </row>
    <row r="53" spans="2:6" ht="63.75" customHeight="1" x14ac:dyDescent="0.3">
      <c r="B53" s="250"/>
      <c r="C53" s="248"/>
      <c r="D53" s="248"/>
      <c r="E53" s="193" t="s">
        <v>123</v>
      </c>
      <c r="F53" s="167" t="s">
        <v>124</v>
      </c>
    </row>
    <row r="54" spans="2:6" ht="35.25" customHeight="1" x14ac:dyDescent="0.3">
      <c r="B54" s="250"/>
      <c r="C54" s="248"/>
      <c r="D54" s="248"/>
      <c r="E54" s="193" t="s">
        <v>125</v>
      </c>
      <c r="F54" s="198" t="s">
        <v>126</v>
      </c>
    </row>
    <row r="55" spans="2:6" ht="43.5" customHeight="1" x14ac:dyDescent="0.3">
      <c r="B55" s="250"/>
      <c r="C55" s="248" t="s">
        <v>127</v>
      </c>
      <c r="D55" s="248" t="s">
        <v>128</v>
      </c>
      <c r="E55" s="193" t="s">
        <v>129</v>
      </c>
      <c r="F55" s="167" t="s">
        <v>130</v>
      </c>
    </row>
    <row r="56" spans="2:6" ht="67.5" customHeight="1" x14ac:dyDescent="0.3">
      <c r="B56" s="250"/>
      <c r="C56" s="248"/>
      <c r="D56" s="248"/>
      <c r="E56" s="193" t="s">
        <v>131</v>
      </c>
      <c r="F56" s="167" t="s">
        <v>132</v>
      </c>
    </row>
    <row r="57" spans="2:6" ht="42" customHeight="1" x14ac:dyDescent="0.3">
      <c r="B57" s="250"/>
      <c r="C57" s="248"/>
      <c r="D57" s="260"/>
      <c r="E57" s="193" t="s">
        <v>133</v>
      </c>
      <c r="F57" s="167" t="s">
        <v>134</v>
      </c>
    </row>
    <row r="58" spans="2:6" ht="42" customHeight="1" x14ac:dyDescent="0.3">
      <c r="B58" s="250"/>
      <c r="C58" s="248"/>
      <c r="D58" s="258"/>
      <c r="E58" s="193" t="s">
        <v>135</v>
      </c>
      <c r="F58" s="206" t="s">
        <v>136</v>
      </c>
    </row>
    <row r="59" spans="2:6" ht="42" customHeight="1" x14ac:dyDescent="0.3">
      <c r="B59" s="250"/>
      <c r="C59" s="248"/>
      <c r="D59" s="258"/>
      <c r="E59" s="193" t="s">
        <v>137</v>
      </c>
      <c r="F59" s="167" t="s">
        <v>138</v>
      </c>
    </row>
    <row r="60" spans="2:6" ht="40.5" customHeight="1" x14ac:dyDescent="0.3">
      <c r="B60" s="250"/>
      <c r="C60" s="248"/>
      <c r="D60" s="258"/>
      <c r="E60" s="193" t="s">
        <v>139</v>
      </c>
      <c r="F60" s="167" t="s">
        <v>140</v>
      </c>
    </row>
    <row r="61" spans="2:6" ht="87" customHeight="1" x14ac:dyDescent="0.3">
      <c r="B61" s="250"/>
      <c r="C61" s="248"/>
      <c r="D61" s="261"/>
      <c r="E61" s="193" t="s">
        <v>141</v>
      </c>
      <c r="F61" s="197" t="s">
        <v>142</v>
      </c>
    </row>
    <row r="62" spans="2:6" ht="39.75" customHeight="1" x14ac:dyDescent="0.3">
      <c r="B62" s="250"/>
      <c r="C62" s="248" t="s">
        <v>143</v>
      </c>
      <c r="D62" s="248" t="s">
        <v>144</v>
      </c>
      <c r="E62" s="193" t="s">
        <v>145</v>
      </c>
      <c r="F62" s="167" t="s">
        <v>146</v>
      </c>
    </row>
    <row r="63" spans="2:6" ht="61.5" customHeight="1" x14ac:dyDescent="0.3">
      <c r="B63" s="250"/>
      <c r="C63" s="248"/>
      <c r="D63" s="248"/>
      <c r="E63" s="168" t="s">
        <v>147</v>
      </c>
      <c r="F63" s="197" t="s">
        <v>148</v>
      </c>
    </row>
    <row r="64" spans="2:6" ht="64.5" customHeight="1" x14ac:dyDescent="0.3">
      <c r="B64" s="250"/>
      <c r="C64" s="248"/>
      <c r="D64" s="248"/>
      <c r="E64" s="193" t="s">
        <v>149</v>
      </c>
      <c r="F64" s="167" t="s">
        <v>150</v>
      </c>
    </row>
    <row r="65" spans="2:6" ht="39.75" customHeight="1" x14ac:dyDescent="0.3">
      <c r="B65" s="250"/>
      <c r="C65" s="248"/>
      <c r="D65" s="248"/>
      <c r="E65" s="193" t="s">
        <v>151</v>
      </c>
      <c r="F65" s="167" t="s">
        <v>152</v>
      </c>
    </row>
    <row r="66" spans="2:6" ht="40.5" customHeight="1" x14ac:dyDescent="0.3">
      <c r="B66" s="250"/>
      <c r="C66" s="248"/>
      <c r="D66" s="248"/>
      <c r="E66" s="168" t="s">
        <v>153</v>
      </c>
      <c r="F66" s="167" t="s">
        <v>154</v>
      </c>
    </row>
    <row r="67" spans="2:6" ht="32.25" customHeight="1" x14ac:dyDescent="0.3">
      <c r="B67" s="250"/>
      <c r="C67" s="248"/>
      <c r="D67" s="248"/>
      <c r="E67" s="193" t="s">
        <v>155</v>
      </c>
      <c r="F67" s="167" t="s">
        <v>156</v>
      </c>
    </row>
    <row r="68" spans="2:6" ht="43.5" customHeight="1" x14ac:dyDescent="0.3">
      <c r="B68" s="250"/>
      <c r="C68" s="248" t="s">
        <v>157</v>
      </c>
      <c r="D68" s="248" t="s">
        <v>158</v>
      </c>
      <c r="E68" s="193" t="s">
        <v>159</v>
      </c>
      <c r="F68" s="167" t="s">
        <v>160</v>
      </c>
    </row>
    <row r="69" spans="2:6" ht="43.5" customHeight="1" x14ac:dyDescent="0.3">
      <c r="B69" s="250"/>
      <c r="C69" s="248"/>
      <c r="D69" s="248"/>
      <c r="E69" s="168" t="s">
        <v>161</v>
      </c>
      <c r="F69" s="167" t="s">
        <v>162</v>
      </c>
    </row>
    <row r="70" spans="2:6" ht="36.75" customHeight="1" x14ac:dyDescent="0.3">
      <c r="B70" s="250"/>
      <c r="C70" s="248"/>
      <c r="D70" s="248"/>
      <c r="E70" s="193" t="s">
        <v>163</v>
      </c>
      <c r="F70" s="167" t="s">
        <v>164</v>
      </c>
    </row>
    <row r="71" spans="2:6" ht="36.75" customHeight="1" x14ac:dyDescent="0.3">
      <c r="B71" s="250"/>
      <c r="C71" s="248"/>
      <c r="D71" s="248"/>
      <c r="E71" s="193" t="s">
        <v>165</v>
      </c>
      <c r="F71" s="167" t="s">
        <v>166</v>
      </c>
    </row>
    <row r="72" spans="2:6" ht="36.75" customHeight="1" x14ac:dyDescent="0.3">
      <c r="B72" s="250"/>
      <c r="C72" s="248"/>
      <c r="D72" s="248"/>
      <c r="E72" s="168" t="s">
        <v>167</v>
      </c>
      <c r="F72" s="167" t="s">
        <v>168</v>
      </c>
    </row>
    <row r="73" spans="2:6" ht="41.25" customHeight="1" x14ac:dyDescent="0.3">
      <c r="B73" s="250"/>
      <c r="C73" s="248"/>
      <c r="D73" s="248"/>
      <c r="E73" s="168" t="s">
        <v>169</v>
      </c>
      <c r="F73" s="167" t="s">
        <v>170</v>
      </c>
    </row>
    <row r="74" spans="2:6" ht="30" customHeight="1" x14ac:dyDescent="0.3">
      <c r="B74" s="250"/>
      <c r="C74" s="248"/>
      <c r="D74" s="248"/>
      <c r="E74" s="193" t="s">
        <v>171</v>
      </c>
      <c r="F74" s="167" t="s">
        <v>172</v>
      </c>
    </row>
    <row r="75" spans="2:6" ht="27" customHeight="1" x14ac:dyDescent="0.3">
      <c r="B75" s="250"/>
      <c r="C75" s="248"/>
      <c r="D75" s="248"/>
      <c r="E75" s="193" t="s">
        <v>173</v>
      </c>
      <c r="F75" s="167" t="s">
        <v>174</v>
      </c>
    </row>
    <row r="76" spans="2:6" ht="65.25" customHeight="1" x14ac:dyDescent="0.3">
      <c r="B76" s="250"/>
      <c r="C76" s="248"/>
      <c r="D76" s="248"/>
      <c r="E76" s="168" t="s">
        <v>175</v>
      </c>
      <c r="F76" s="167" t="s">
        <v>176</v>
      </c>
    </row>
    <row r="77" spans="2:6" ht="32.25" customHeight="1" x14ac:dyDescent="0.3">
      <c r="B77" s="250"/>
      <c r="C77" s="248"/>
      <c r="D77" s="248"/>
      <c r="E77" s="193" t="s">
        <v>177</v>
      </c>
      <c r="F77" s="167" t="s">
        <v>178</v>
      </c>
    </row>
    <row r="78" spans="2:6" ht="27.75" customHeight="1" x14ac:dyDescent="0.3">
      <c r="B78" s="250"/>
      <c r="C78" s="248"/>
      <c r="D78" s="248"/>
      <c r="E78" s="193" t="s">
        <v>179</v>
      </c>
      <c r="F78" s="167" t="s">
        <v>180</v>
      </c>
    </row>
    <row r="79" spans="2:6" ht="52.5" customHeight="1" x14ac:dyDescent="0.3">
      <c r="B79" s="250"/>
      <c r="C79" s="248"/>
      <c r="D79" s="248"/>
      <c r="E79" s="168" t="s">
        <v>181</v>
      </c>
      <c r="F79" s="167" t="s">
        <v>182</v>
      </c>
    </row>
    <row r="80" spans="2:6" ht="36.75" customHeight="1" x14ac:dyDescent="0.3">
      <c r="B80" s="250"/>
      <c r="C80" s="248"/>
      <c r="D80" s="248"/>
      <c r="E80" s="193" t="s">
        <v>183</v>
      </c>
      <c r="F80" s="167" t="s">
        <v>184</v>
      </c>
    </row>
    <row r="81" spans="2:6" ht="43.5" customHeight="1" x14ac:dyDescent="0.3">
      <c r="B81" s="250"/>
      <c r="C81" s="259" t="s">
        <v>185</v>
      </c>
      <c r="D81" s="252" t="s">
        <v>186</v>
      </c>
      <c r="E81" s="199" t="s">
        <v>187</v>
      </c>
      <c r="F81" s="167" t="s">
        <v>188</v>
      </c>
    </row>
    <row r="82" spans="2:6" ht="43.5" customHeight="1" x14ac:dyDescent="0.3">
      <c r="B82" s="250"/>
      <c r="C82" s="252"/>
      <c r="D82" s="252"/>
      <c r="E82" s="199" t="s">
        <v>189</v>
      </c>
      <c r="F82" s="167" t="s">
        <v>190</v>
      </c>
    </row>
    <row r="83" spans="2:6" ht="43.5" customHeight="1" x14ac:dyDescent="0.3">
      <c r="B83" s="250"/>
      <c r="C83" s="252"/>
      <c r="D83" s="252"/>
      <c r="E83" s="199" t="s">
        <v>191</v>
      </c>
      <c r="F83" s="167" t="s">
        <v>192</v>
      </c>
    </row>
    <row r="84" spans="2:6" ht="57" customHeight="1" x14ac:dyDescent="0.3">
      <c r="B84" s="250"/>
      <c r="C84" s="252"/>
      <c r="D84" s="252"/>
      <c r="E84" s="199" t="s">
        <v>193</v>
      </c>
      <c r="F84" s="167" t="s">
        <v>194</v>
      </c>
    </row>
    <row r="85" spans="2:6" ht="33.75" customHeight="1" x14ac:dyDescent="0.3">
      <c r="B85" s="250"/>
      <c r="C85" s="252"/>
      <c r="D85" s="252"/>
      <c r="E85" s="199" t="s">
        <v>195</v>
      </c>
      <c r="F85" s="167" t="s">
        <v>196</v>
      </c>
    </row>
    <row r="86" spans="2:6" ht="36" customHeight="1" x14ac:dyDescent="0.3">
      <c r="B86" s="250"/>
      <c r="C86" s="252"/>
      <c r="D86" s="252"/>
      <c r="E86" s="199" t="s">
        <v>197</v>
      </c>
      <c r="F86" s="167" t="s">
        <v>198</v>
      </c>
    </row>
    <row r="87" spans="2:6" ht="111.75" customHeight="1" x14ac:dyDescent="0.3">
      <c r="B87" s="250"/>
      <c r="C87" s="252" t="s">
        <v>199</v>
      </c>
      <c r="D87" s="252" t="s">
        <v>200</v>
      </c>
      <c r="E87" s="199" t="s">
        <v>201</v>
      </c>
      <c r="F87" s="167" t="s">
        <v>202</v>
      </c>
    </row>
    <row r="88" spans="2:6" ht="77.25" customHeight="1" x14ac:dyDescent="0.3">
      <c r="B88" s="250"/>
      <c r="C88" s="252"/>
      <c r="D88" s="252"/>
      <c r="E88" s="168" t="s">
        <v>203</v>
      </c>
      <c r="F88" s="167" t="s">
        <v>204</v>
      </c>
    </row>
    <row r="89" spans="2:6" ht="69.75" customHeight="1" x14ac:dyDescent="0.3">
      <c r="B89" s="250"/>
      <c r="C89" s="252"/>
      <c r="D89" s="252"/>
      <c r="E89" s="168" t="s">
        <v>205</v>
      </c>
      <c r="F89" s="167" t="s">
        <v>206</v>
      </c>
    </row>
    <row r="90" spans="2:6" ht="35.25" customHeight="1" x14ac:dyDescent="0.3">
      <c r="B90" s="250"/>
      <c r="C90" s="252"/>
      <c r="D90" s="252"/>
      <c r="E90" s="168" t="s">
        <v>207</v>
      </c>
      <c r="F90" s="167" t="s">
        <v>208</v>
      </c>
    </row>
    <row r="91" spans="2:6" ht="111" customHeight="1" x14ac:dyDescent="0.3">
      <c r="B91" s="250"/>
      <c r="C91" s="252"/>
      <c r="D91" s="252"/>
      <c r="E91" s="193" t="s">
        <v>209</v>
      </c>
      <c r="F91" s="167" t="s">
        <v>210</v>
      </c>
    </row>
    <row r="92" spans="2:6" ht="43.5" customHeight="1" x14ac:dyDescent="0.3">
      <c r="B92" s="250"/>
      <c r="C92" s="252" t="s">
        <v>211</v>
      </c>
      <c r="D92" s="252"/>
      <c r="E92" s="193" t="s">
        <v>212</v>
      </c>
      <c r="F92" s="167" t="s">
        <v>213</v>
      </c>
    </row>
    <row r="93" spans="2:6" ht="30.75" customHeight="1" x14ac:dyDescent="0.3">
      <c r="B93" s="250"/>
      <c r="C93" s="252"/>
      <c r="D93" s="252"/>
      <c r="E93" s="193" t="s">
        <v>214</v>
      </c>
      <c r="F93" s="167" t="s">
        <v>215</v>
      </c>
    </row>
    <row r="94" spans="2:6" ht="27.6" x14ac:dyDescent="0.3">
      <c r="B94" s="250"/>
      <c r="C94" s="252"/>
      <c r="D94" s="252"/>
      <c r="E94" s="193" t="s">
        <v>216</v>
      </c>
      <c r="F94" s="167" t="s">
        <v>217</v>
      </c>
    </row>
    <row r="95" spans="2:6" ht="27.6" x14ac:dyDescent="0.3">
      <c r="B95" s="250"/>
      <c r="C95" s="252"/>
      <c r="D95" s="252"/>
      <c r="E95" s="193" t="s">
        <v>218</v>
      </c>
      <c r="F95" s="167" t="s">
        <v>219</v>
      </c>
    </row>
    <row r="96" spans="2:6" ht="98.25" customHeight="1" x14ac:dyDescent="0.3">
      <c r="B96" s="250"/>
      <c r="C96" s="252"/>
      <c r="D96" s="252"/>
      <c r="E96" s="193" t="s">
        <v>220</v>
      </c>
      <c r="F96" s="167" t="s">
        <v>221</v>
      </c>
    </row>
    <row r="97" spans="2:6" ht="45" customHeight="1" thickBot="1" x14ac:dyDescent="0.35">
      <c r="B97" s="251"/>
      <c r="C97" s="253"/>
      <c r="D97" s="253"/>
      <c r="E97" s="207" t="s">
        <v>222</v>
      </c>
      <c r="F97" s="205" t="s">
        <v>223</v>
      </c>
    </row>
    <row r="98" spans="2:6" ht="42" customHeight="1" x14ac:dyDescent="0.3">
      <c r="B98" s="238" t="s">
        <v>224</v>
      </c>
      <c r="C98" s="257" t="s">
        <v>225</v>
      </c>
      <c r="D98" s="257" t="s">
        <v>226</v>
      </c>
      <c r="E98" s="200" t="s">
        <v>227</v>
      </c>
      <c r="F98" s="166" t="s">
        <v>228</v>
      </c>
    </row>
    <row r="99" spans="2:6" ht="27.6" x14ac:dyDescent="0.3">
      <c r="B99" s="239"/>
      <c r="C99" s="258"/>
      <c r="D99" s="258"/>
      <c r="E99" s="195" t="s">
        <v>229</v>
      </c>
      <c r="F99" s="167" t="s">
        <v>230</v>
      </c>
    </row>
    <row r="100" spans="2:6" ht="45.75" customHeight="1" x14ac:dyDescent="0.3">
      <c r="B100" s="239"/>
      <c r="C100" s="258"/>
      <c r="D100" s="258"/>
      <c r="E100" s="195" t="s">
        <v>231</v>
      </c>
      <c r="F100" s="167" t="s">
        <v>232</v>
      </c>
    </row>
    <row r="101" spans="2:6" ht="27.75" customHeight="1" x14ac:dyDescent="0.3">
      <c r="B101" s="239"/>
      <c r="C101" s="258"/>
      <c r="D101" s="258"/>
      <c r="E101" s="195" t="s">
        <v>233</v>
      </c>
      <c r="F101" s="167" t="s">
        <v>234</v>
      </c>
    </row>
    <row r="102" spans="2:6" ht="32.25" customHeight="1" x14ac:dyDescent="0.3">
      <c r="B102" s="239"/>
      <c r="C102" s="258"/>
      <c r="D102" s="258"/>
      <c r="E102" s="195" t="s">
        <v>235</v>
      </c>
      <c r="F102" s="167" t="s">
        <v>236</v>
      </c>
    </row>
    <row r="103" spans="2:6" ht="39.75" customHeight="1" x14ac:dyDescent="0.3">
      <c r="B103" s="239"/>
      <c r="C103" s="258"/>
      <c r="D103" s="258"/>
      <c r="E103" s="195" t="s">
        <v>237</v>
      </c>
      <c r="F103" s="167" t="s">
        <v>238</v>
      </c>
    </row>
    <row r="104" spans="2:6" ht="36" customHeight="1" x14ac:dyDescent="0.3">
      <c r="B104" s="239"/>
      <c r="C104" s="258"/>
      <c r="D104" s="258"/>
      <c r="E104" s="195" t="s">
        <v>239</v>
      </c>
      <c r="F104" s="167" t="s">
        <v>240</v>
      </c>
    </row>
    <row r="105" spans="2:6" ht="36.75" customHeight="1" x14ac:dyDescent="0.3">
      <c r="B105" s="239"/>
      <c r="C105" s="258"/>
      <c r="D105" s="258"/>
      <c r="E105" s="195" t="s">
        <v>241</v>
      </c>
      <c r="F105" s="167" t="s">
        <v>242</v>
      </c>
    </row>
    <row r="106" spans="2:6" ht="27.6" x14ac:dyDescent="0.3">
      <c r="B106" s="239"/>
      <c r="C106" s="258"/>
      <c r="D106" s="258"/>
      <c r="E106" s="195" t="s">
        <v>243</v>
      </c>
      <c r="F106" s="167" t="s">
        <v>244</v>
      </c>
    </row>
    <row r="107" spans="2:6" ht="48.75" customHeight="1" x14ac:dyDescent="0.3">
      <c r="B107" s="239"/>
      <c r="C107" s="258"/>
      <c r="D107" s="258"/>
      <c r="E107" s="195" t="s">
        <v>245</v>
      </c>
      <c r="F107" s="167" t="s">
        <v>246</v>
      </c>
    </row>
    <row r="108" spans="2:6" ht="45" customHeight="1" x14ac:dyDescent="0.3">
      <c r="B108" s="239"/>
      <c r="C108" s="258"/>
      <c r="D108" s="258"/>
      <c r="E108" s="195" t="s">
        <v>247</v>
      </c>
      <c r="F108" s="167" t="s">
        <v>248</v>
      </c>
    </row>
    <row r="109" spans="2:6" ht="45" customHeight="1" x14ac:dyDescent="0.3">
      <c r="B109" s="239"/>
      <c r="C109" s="258"/>
      <c r="D109" s="258"/>
      <c r="E109" s="201" t="s">
        <v>249</v>
      </c>
      <c r="F109" s="192" t="s">
        <v>250</v>
      </c>
    </row>
    <row r="110" spans="2:6" ht="60" customHeight="1" x14ac:dyDescent="0.3">
      <c r="B110" s="239"/>
      <c r="C110" s="258"/>
      <c r="D110" s="258"/>
      <c r="E110" s="195" t="s">
        <v>251</v>
      </c>
      <c r="F110" s="167" t="s">
        <v>252</v>
      </c>
    </row>
    <row r="111" spans="2:6" ht="60" customHeight="1" x14ac:dyDescent="0.3">
      <c r="B111" s="239"/>
      <c r="C111" s="258"/>
      <c r="D111" s="258"/>
      <c r="E111" s="201" t="s">
        <v>253</v>
      </c>
      <c r="F111" s="192" t="s">
        <v>254</v>
      </c>
    </row>
    <row r="112" spans="2:6" ht="27.6" x14ac:dyDescent="0.3">
      <c r="B112" s="239"/>
      <c r="C112" s="258"/>
      <c r="D112" s="258"/>
      <c r="E112" s="195" t="s">
        <v>255</v>
      </c>
      <c r="F112" s="167" t="s">
        <v>256</v>
      </c>
    </row>
    <row r="113" spans="2:6" ht="34.5" customHeight="1" x14ac:dyDescent="0.3">
      <c r="B113" s="239"/>
      <c r="C113" s="258"/>
      <c r="D113" s="258"/>
      <c r="E113" s="195" t="s">
        <v>257</v>
      </c>
      <c r="F113" s="167" t="s">
        <v>258</v>
      </c>
    </row>
    <row r="114" spans="2:6" ht="46.5" customHeight="1" x14ac:dyDescent="0.3">
      <c r="B114" s="239"/>
      <c r="C114" s="258"/>
      <c r="D114" s="258"/>
      <c r="E114" s="195" t="s">
        <v>259</v>
      </c>
      <c r="F114" s="167" t="s">
        <v>260</v>
      </c>
    </row>
    <row r="115" spans="2:6" ht="30" customHeight="1" x14ac:dyDescent="0.3">
      <c r="B115" s="239"/>
      <c r="C115" s="258"/>
      <c r="D115" s="258"/>
      <c r="E115" s="195" t="s">
        <v>261</v>
      </c>
      <c r="F115" s="167" t="s">
        <v>262</v>
      </c>
    </row>
    <row r="116" spans="2:6" ht="37.5" customHeight="1" x14ac:dyDescent="0.3">
      <c r="B116" s="239"/>
      <c r="C116" s="258"/>
      <c r="D116" s="258"/>
      <c r="E116" s="195" t="s">
        <v>263</v>
      </c>
      <c r="F116" s="167" t="s">
        <v>264</v>
      </c>
    </row>
    <row r="117" spans="2:6" ht="45" customHeight="1" x14ac:dyDescent="0.3">
      <c r="B117" s="239"/>
      <c r="C117" s="258"/>
      <c r="D117" s="258"/>
      <c r="E117" s="195" t="s">
        <v>265</v>
      </c>
      <c r="F117" s="167" t="s">
        <v>266</v>
      </c>
    </row>
    <row r="118" spans="2:6" ht="34.5" customHeight="1" x14ac:dyDescent="0.3">
      <c r="B118" s="239"/>
      <c r="C118" s="258"/>
      <c r="D118" s="258"/>
      <c r="E118" s="195" t="s">
        <v>267</v>
      </c>
      <c r="F118" s="167" t="s">
        <v>268</v>
      </c>
    </row>
    <row r="119" spans="2:6" ht="34.5" customHeight="1" x14ac:dyDescent="0.3">
      <c r="B119" s="239"/>
      <c r="C119" s="258"/>
      <c r="D119" s="258"/>
      <c r="E119" s="195" t="s">
        <v>269</v>
      </c>
      <c r="F119" s="167" t="s">
        <v>270</v>
      </c>
    </row>
    <row r="120" spans="2:6" ht="36" customHeight="1" x14ac:dyDescent="0.3">
      <c r="B120" s="239"/>
      <c r="C120" s="258"/>
      <c r="D120" s="258"/>
      <c r="E120" s="195" t="s">
        <v>271</v>
      </c>
      <c r="F120" s="167" t="s">
        <v>272</v>
      </c>
    </row>
    <row r="121" spans="2:6" ht="43.5" customHeight="1" x14ac:dyDescent="0.3">
      <c r="B121" s="239"/>
      <c r="C121" s="258"/>
      <c r="D121" s="258"/>
      <c r="E121" s="201" t="s">
        <v>273</v>
      </c>
      <c r="F121" s="192" t="s">
        <v>274</v>
      </c>
    </row>
    <row r="122" spans="2:6" ht="48" customHeight="1" x14ac:dyDescent="0.3">
      <c r="B122" s="239"/>
      <c r="C122" s="258"/>
      <c r="D122" s="258"/>
      <c r="E122" s="195" t="s">
        <v>275</v>
      </c>
      <c r="F122" s="167" t="s">
        <v>276</v>
      </c>
    </row>
    <row r="123" spans="2:6" ht="29.25" customHeight="1" x14ac:dyDescent="0.3">
      <c r="B123" s="239"/>
      <c r="C123" s="258"/>
      <c r="D123" s="258"/>
      <c r="E123" s="195" t="s">
        <v>277</v>
      </c>
      <c r="F123" s="167" t="s">
        <v>278</v>
      </c>
    </row>
    <row r="124" spans="2:6" ht="49.5" customHeight="1" x14ac:dyDescent="0.3">
      <c r="B124" s="239"/>
      <c r="C124" s="258"/>
      <c r="D124" s="258"/>
      <c r="E124" s="195" t="s">
        <v>279</v>
      </c>
      <c r="F124" s="167" t="s">
        <v>280</v>
      </c>
    </row>
    <row r="125" spans="2:6" ht="29.25" customHeight="1" x14ac:dyDescent="0.3">
      <c r="B125" s="239"/>
      <c r="C125" s="258"/>
      <c r="D125" s="258"/>
      <c r="E125" s="195" t="s">
        <v>281</v>
      </c>
      <c r="F125" s="167" t="s">
        <v>282</v>
      </c>
    </row>
    <row r="126" spans="2:6" ht="54.75" customHeight="1" x14ac:dyDescent="0.3">
      <c r="B126" s="239"/>
      <c r="C126" s="258"/>
      <c r="D126" s="258"/>
      <c r="E126" s="195" t="s">
        <v>283</v>
      </c>
      <c r="F126" s="167" t="s">
        <v>284</v>
      </c>
    </row>
    <row r="127" spans="2:6" ht="33.75" customHeight="1" x14ac:dyDescent="0.3">
      <c r="B127" s="239"/>
      <c r="C127" s="258"/>
      <c r="D127" s="258"/>
      <c r="E127" s="195" t="s">
        <v>285</v>
      </c>
      <c r="F127" s="167" t="s">
        <v>286</v>
      </c>
    </row>
    <row r="128" spans="2:6" ht="39" customHeight="1" x14ac:dyDescent="0.3">
      <c r="B128" s="239"/>
      <c r="C128" s="258"/>
      <c r="D128" s="258"/>
      <c r="E128" s="195" t="s">
        <v>287</v>
      </c>
      <c r="F128" s="167" t="s">
        <v>288</v>
      </c>
    </row>
    <row r="129" spans="2:6" ht="39.75" customHeight="1" x14ac:dyDescent="0.3">
      <c r="B129" s="239"/>
      <c r="C129" s="258" t="s">
        <v>289</v>
      </c>
      <c r="D129" s="260" t="s">
        <v>290</v>
      </c>
      <c r="E129" s="195" t="s">
        <v>291</v>
      </c>
      <c r="F129" s="167" t="s">
        <v>292</v>
      </c>
    </row>
    <row r="130" spans="2:6" ht="41.25" customHeight="1" x14ac:dyDescent="0.3">
      <c r="B130" s="239"/>
      <c r="C130" s="258"/>
      <c r="D130" s="258"/>
      <c r="E130" s="195" t="s">
        <v>293</v>
      </c>
      <c r="F130" s="167" t="s">
        <v>294</v>
      </c>
    </row>
    <row r="131" spans="2:6" ht="41.25" customHeight="1" x14ac:dyDescent="0.3">
      <c r="B131" s="239"/>
      <c r="C131" s="258"/>
      <c r="D131" s="258"/>
      <c r="E131" s="193" t="s">
        <v>295</v>
      </c>
      <c r="F131" s="167" t="s">
        <v>296</v>
      </c>
    </row>
    <row r="132" spans="2:6" ht="41.25" customHeight="1" x14ac:dyDescent="0.3">
      <c r="B132" s="239"/>
      <c r="C132" s="258"/>
      <c r="D132" s="258"/>
      <c r="E132" s="193" t="s">
        <v>297</v>
      </c>
      <c r="F132" s="167" t="s">
        <v>298</v>
      </c>
    </row>
    <row r="133" spans="2:6" ht="58.5" customHeight="1" x14ac:dyDescent="0.3">
      <c r="B133" s="239"/>
      <c r="C133" s="258"/>
      <c r="D133" s="258"/>
      <c r="E133" s="193" t="s">
        <v>299</v>
      </c>
      <c r="F133" s="167" t="s">
        <v>300</v>
      </c>
    </row>
    <row r="134" spans="2:6" ht="41.25" customHeight="1" x14ac:dyDescent="0.3">
      <c r="B134" s="239"/>
      <c r="C134" s="258"/>
      <c r="D134" s="258"/>
      <c r="E134" s="193" t="s">
        <v>301</v>
      </c>
      <c r="F134" s="167" t="s">
        <v>302</v>
      </c>
    </row>
    <row r="135" spans="2:6" ht="64.5" customHeight="1" x14ac:dyDescent="0.3">
      <c r="B135" s="239"/>
      <c r="C135" s="258"/>
      <c r="D135" s="258"/>
      <c r="E135" s="193" t="s">
        <v>303</v>
      </c>
      <c r="F135" s="167" t="s">
        <v>304</v>
      </c>
    </row>
    <row r="136" spans="2:6" ht="41.25" customHeight="1" x14ac:dyDescent="0.3">
      <c r="B136" s="239"/>
      <c r="C136" s="258"/>
      <c r="D136" s="258"/>
      <c r="E136" s="193" t="s">
        <v>275</v>
      </c>
      <c r="F136" s="167" t="s">
        <v>305</v>
      </c>
    </row>
    <row r="137" spans="2:6" ht="37.5" customHeight="1" x14ac:dyDescent="0.3">
      <c r="B137" s="239"/>
      <c r="C137" s="258"/>
      <c r="D137" s="258"/>
      <c r="E137" s="193" t="s">
        <v>306</v>
      </c>
      <c r="F137" s="167" t="s">
        <v>307</v>
      </c>
    </row>
    <row r="138" spans="2:6" ht="37.5" customHeight="1" x14ac:dyDescent="0.3">
      <c r="B138" s="239"/>
      <c r="C138" s="261"/>
      <c r="D138" s="261"/>
      <c r="E138" s="193" t="s">
        <v>308</v>
      </c>
      <c r="F138" s="167" t="s">
        <v>309</v>
      </c>
    </row>
    <row r="139" spans="2:6" ht="37.5" customHeight="1" x14ac:dyDescent="0.3">
      <c r="B139" s="239"/>
      <c r="C139" s="248" t="s">
        <v>310</v>
      </c>
      <c r="D139" s="248" t="s">
        <v>311</v>
      </c>
      <c r="E139" s="168" t="s">
        <v>312</v>
      </c>
      <c r="F139" s="167" t="s">
        <v>313</v>
      </c>
    </row>
    <row r="140" spans="2:6" ht="72" customHeight="1" x14ac:dyDescent="0.3">
      <c r="B140" s="239"/>
      <c r="C140" s="248"/>
      <c r="D140" s="248"/>
      <c r="E140" s="168" t="s">
        <v>314</v>
      </c>
      <c r="F140" s="197" t="s">
        <v>315</v>
      </c>
    </row>
    <row r="141" spans="2:6" ht="31.5" customHeight="1" x14ac:dyDescent="0.3">
      <c r="B141" s="239"/>
      <c r="C141" s="248"/>
      <c r="D141" s="248"/>
      <c r="E141" s="193" t="s">
        <v>316</v>
      </c>
      <c r="F141" s="167" t="s">
        <v>317</v>
      </c>
    </row>
    <row r="142" spans="2:6" ht="35.25" customHeight="1" x14ac:dyDescent="0.3">
      <c r="B142" s="239"/>
      <c r="C142" s="248"/>
      <c r="D142" s="248"/>
      <c r="E142" s="193" t="s">
        <v>318</v>
      </c>
      <c r="F142" s="167" t="s">
        <v>319</v>
      </c>
    </row>
    <row r="143" spans="2:6" ht="39.75" customHeight="1" x14ac:dyDescent="0.3">
      <c r="B143" s="239"/>
      <c r="C143" s="248"/>
      <c r="D143" s="248"/>
      <c r="E143" s="168" t="s">
        <v>320</v>
      </c>
      <c r="F143" s="167" t="s">
        <v>321</v>
      </c>
    </row>
    <row r="144" spans="2:6" ht="39.75" customHeight="1" x14ac:dyDescent="0.3">
      <c r="B144" s="239"/>
      <c r="C144" s="248"/>
      <c r="D144" s="248"/>
      <c r="E144" s="193" t="s">
        <v>322</v>
      </c>
      <c r="F144" s="167" t="s">
        <v>323</v>
      </c>
    </row>
    <row r="145" spans="2:6" ht="36" customHeight="1" x14ac:dyDescent="0.3">
      <c r="B145" s="239"/>
      <c r="C145" s="248"/>
      <c r="D145" s="248"/>
      <c r="E145" s="193" t="s">
        <v>324</v>
      </c>
      <c r="F145" s="167" t="s">
        <v>325</v>
      </c>
    </row>
    <row r="146" spans="2:6" ht="35.25" customHeight="1" x14ac:dyDescent="0.3">
      <c r="B146" s="239"/>
      <c r="C146" s="248"/>
      <c r="D146" s="248"/>
      <c r="E146" s="193" t="s">
        <v>326</v>
      </c>
      <c r="F146" s="167" t="s">
        <v>327</v>
      </c>
    </row>
    <row r="147" spans="2:6" ht="27.6" x14ac:dyDescent="0.3">
      <c r="B147" s="239"/>
      <c r="C147" s="248"/>
      <c r="D147" s="248"/>
      <c r="E147" s="168" t="s">
        <v>328</v>
      </c>
      <c r="F147" s="197" t="s">
        <v>329</v>
      </c>
    </row>
    <row r="148" spans="2:6" ht="30.75" customHeight="1" x14ac:dyDescent="0.3">
      <c r="B148" s="239"/>
      <c r="C148" s="248"/>
      <c r="D148" s="248"/>
      <c r="E148" s="193" t="s">
        <v>330</v>
      </c>
      <c r="F148" s="167" t="s">
        <v>331</v>
      </c>
    </row>
    <row r="149" spans="2:6" ht="36.75" customHeight="1" x14ac:dyDescent="0.3">
      <c r="B149" s="239"/>
      <c r="C149" s="248"/>
      <c r="D149" s="248"/>
      <c r="E149" s="193" t="s">
        <v>332</v>
      </c>
      <c r="F149" s="167" t="s">
        <v>333</v>
      </c>
    </row>
    <row r="150" spans="2:6" ht="39" customHeight="1" x14ac:dyDescent="0.3">
      <c r="B150" s="239"/>
      <c r="C150" s="248"/>
      <c r="D150" s="248"/>
      <c r="E150" s="168" t="s">
        <v>334</v>
      </c>
      <c r="F150" s="197" t="s">
        <v>335</v>
      </c>
    </row>
    <row r="151" spans="2:6" ht="50.25" customHeight="1" x14ac:dyDescent="0.3">
      <c r="B151" s="239"/>
      <c r="C151" s="248"/>
      <c r="D151" s="248"/>
      <c r="E151" s="168" t="s">
        <v>336</v>
      </c>
      <c r="F151" s="167" t="s">
        <v>337</v>
      </c>
    </row>
    <row r="152" spans="2:6" ht="42.75" customHeight="1" x14ac:dyDescent="0.3">
      <c r="B152" s="239"/>
      <c r="C152" s="248"/>
      <c r="D152" s="248"/>
      <c r="E152" s="168" t="s">
        <v>338</v>
      </c>
      <c r="F152" s="167" t="s">
        <v>339</v>
      </c>
    </row>
    <row r="153" spans="2:6" ht="53.25" customHeight="1" x14ac:dyDescent="0.3">
      <c r="B153" s="239"/>
      <c r="C153" s="248"/>
      <c r="D153" s="248"/>
      <c r="E153" s="168" t="s">
        <v>340</v>
      </c>
      <c r="F153" s="167" t="s">
        <v>341</v>
      </c>
    </row>
    <row r="154" spans="2:6" ht="54" customHeight="1" x14ac:dyDescent="0.3">
      <c r="B154" s="239"/>
      <c r="C154" s="248"/>
      <c r="D154" s="248"/>
      <c r="E154" s="168" t="s">
        <v>342</v>
      </c>
      <c r="F154" s="167" t="s">
        <v>343</v>
      </c>
    </row>
    <row r="155" spans="2:6" ht="59.25" customHeight="1" x14ac:dyDescent="0.3">
      <c r="B155" s="239"/>
      <c r="C155" s="248"/>
      <c r="D155" s="248"/>
      <c r="E155" s="168" t="s">
        <v>344</v>
      </c>
      <c r="F155" s="167" t="s">
        <v>345</v>
      </c>
    </row>
    <row r="156" spans="2:6" ht="35.25" customHeight="1" x14ac:dyDescent="0.3">
      <c r="B156" s="239"/>
      <c r="C156" s="248"/>
      <c r="D156" s="248"/>
      <c r="E156" s="193" t="s">
        <v>346</v>
      </c>
      <c r="F156" s="167" t="s">
        <v>347</v>
      </c>
    </row>
    <row r="157" spans="2:6" ht="81.75" customHeight="1" x14ac:dyDescent="0.3">
      <c r="B157" s="239"/>
      <c r="C157" s="258" t="s">
        <v>199</v>
      </c>
      <c r="D157" s="258"/>
      <c r="E157" s="168" t="s">
        <v>348</v>
      </c>
      <c r="F157" s="197" t="s">
        <v>349</v>
      </c>
    </row>
    <row r="158" spans="2:6" ht="104.25" customHeight="1" x14ac:dyDescent="0.3">
      <c r="B158" s="239"/>
      <c r="C158" s="258"/>
      <c r="D158" s="258"/>
      <c r="E158" s="193" t="s">
        <v>350</v>
      </c>
      <c r="F158" s="167" t="s">
        <v>351</v>
      </c>
    </row>
    <row r="159" spans="2:6" ht="86.25" customHeight="1" x14ac:dyDescent="0.3">
      <c r="B159" s="239"/>
      <c r="C159" s="258"/>
      <c r="D159" s="258"/>
      <c r="E159" s="193" t="s">
        <v>352</v>
      </c>
      <c r="F159" s="167" t="s">
        <v>353</v>
      </c>
    </row>
    <row r="160" spans="2:6" ht="44.25" customHeight="1" x14ac:dyDescent="0.3">
      <c r="B160" s="239"/>
      <c r="C160" s="261"/>
      <c r="D160" s="261"/>
      <c r="E160" s="168" t="s">
        <v>354</v>
      </c>
      <c r="F160" s="167" t="s">
        <v>355</v>
      </c>
    </row>
    <row r="161" spans="2:6" ht="51" customHeight="1" x14ac:dyDescent="0.3">
      <c r="B161" s="239"/>
      <c r="C161" s="241" t="s">
        <v>185</v>
      </c>
      <c r="D161" s="262" t="s">
        <v>356</v>
      </c>
      <c r="E161" s="199" t="s">
        <v>357</v>
      </c>
      <c r="F161" s="167" t="s">
        <v>358</v>
      </c>
    </row>
    <row r="162" spans="2:6" ht="55.5" customHeight="1" x14ac:dyDescent="0.3">
      <c r="B162" s="239"/>
      <c r="C162" s="242"/>
      <c r="D162" s="263"/>
      <c r="E162" s="199" t="s">
        <v>359</v>
      </c>
      <c r="F162" s="167" t="s">
        <v>360</v>
      </c>
    </row>
    <row r="163" spans="2:6" ht="41.25" customHeight="1" x14ac:dyDescent="0.3">
      <c r="B163" s="239"/>
      <c r="C163" s="242"/>
      <c r="D163" s="263"/>
      <c r="E163" s="169" t="s">
        <v>191</v>
      </c>
      <c r="F163" s="202" t="s">
        <v>361</v>
      </c>
    </row>
    <row r="164" spans="2:6" ht="49.5" customHeight="1" x14ac:dyDescent="0.3">
      <c r="B164" s="239"/>
      <c r="C164" s="241" t="s">
        <v>211</v>
      </c>
      <c r="D164" s="254"/>
      <c r="E164" s="168" t="s">
        <v>362</v>
      </c>
      <c r="F164" s="208" t="s">
        <v>363</v>
      </c>
    </row>
    <row r="165" spans="2:6" ht="39" customHeight="1" x14ac:dyDescent="0.3">
      <c r="B165" s="239"/>
      <c r="C165" s="242"/>
      <c r="D165" s="255"/>
      <c r="E165" s="209" t="s">
        <v>364</v>
      </c>
      <c r="F165" s="167" t="s">
        <v>355</v>
      </c>
    </row>
    <row r="166" spans="2:6" ht="53.25" customHeight="1" thickBot="1" x14ac:dyDescent="0.35">
      <c r="B166" s="240"/>
      <c r="C166" s="243"/>
      <c r="D166" s="256"/>
      <c r="E166" s="210" t="s">
        <v>365</v>
      </c>
      <c r="F166" s="205" t="s">
        <v>366</v>
      </c>
    </row>
  </sheetData>
  <autoFilter ref="B4:F163" xr:uid="{E6FBB0C7-A164-4E36-B5F4-ACB535D51EAB}"/>
  <sortState xmlns:xlrd2="http://schemas.microsoft.com/office/spreadsheetml/2017/richdata2" ref="E163:F163">
    <sortCondition ref="E163"/>
  </sortState>
  <mergeCells count="36">
    <mergeCell ref="D98:D128"/>
    <mergeCell ref="C26:C35"/>
    <mergeCell ref="D26:D35"/>
    <mergeCell ref="C36:C54"/>
    <mergeCell ref="D36:D54"/>
    <mergeCell ref="D55:D56"/>
    <mergeCell ref="D57:D61"/>
    <mergeCell ref="C55:C61"/>
    <mergeCell ref="D87:D91"/>
    <mergeCell ref="C87:C91"/>
    <mergeCell ref="D68:D80"/>
    <mergeCell ref="C68:C80"/>
    <mergeCell ref="C62:C67"/>
    <mergeCell ref="D62:D67"/>
    <mergeCell ref="D139:D156"/>
    <mergeCell ref="C139:C156"/>
    <mergeCell ref="C161:C163"/>
    <mergeCell ref="D161:D163"/>
    <mergeCell ref="C157:C160"/>
    <mergeCell ref="D157:D160"/>
    <mergeCell ref="B98:B166"/>
    <mergeCell ref="C164:C166"/>
    <mergeCell ref="B2:F2"/>
    <mergeCell ref="C5:C18"/>
    <mergeCell ref="D5:D18"/>
    <mergeCell ref="C19:C25"/>
    <mergeCell ref="D19:D25"/>
    <mergeCell ref="B5:B97"/>
    <mergeCell ref="C92:C97"/>
    <mergeCell ref="D92:D97"/>
    <mergeCell ref="D164:D166"/>
    <mergeCell ref="C98:C128"/>
    <mergeCell ref="C81:C86"/>
    <mergeCell ref="D81:D86"/>
    <mergeCell ref="D129:D138"/>
    <mergeCell ref="C129:C138"/>
  </mergeCells>
  <pageMargins left="0.7" right="0.7" top="0.75" bottom="0.75" header="0.3" footer="0.3"/>
  <pageSetup orientation="portrait"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59"/>
  <sheetViews>
    <sheetView showGridLines="0" topLeftCell="C96" zoomScale="110" zoomScaleNormal="110" workbookViewId="0">
      <selection activeCell="H100" sqref="H100"/>
    </sheetView>
  </sheetViews>
  <sheetFormatPr baseColWidth="10" defaultColWidth="11.44140625" defaultRowHeight="61.5" customHeight="1" x14ac:dyDescent="0.3"/>
  <cols>
    <col min="1" max="1" width="2.88671875" style="1" customWidth="1"/>
    <col min="2" max="2" width="43.44140625" style="1" customWidth="1"/>
    <col min="3" max="3" width="13.109375" style="2" customWidth="1"/>
    <col min="4" max="4" width="15.109375" style="2" customWidth="1"/>
    <col min="5" max="5" width="15" style="2" customWidth="1"/>
    <col min="6" max="6" width="14" style="2" customWidth="1"/>
    <col min="7" max="7" width="11.44140625" style="2"/>
    <col min="8" max="8" width="96.88671875" style="1" customWidth="1"/>
    <col min="9" max="9" width="11.44140625" style="1"/>
    <col min="10" max="10" width="4.88671875" style="1" hidden="1" customWidth="1"/>
    <col min="11" max="11" width="4.109375" style="1" hidden="1" customWidth="1"/>
    <col min="12" max="12" width="3.5546875" style="1" hidden="1" customWidth="1"/>
    <col min="13" max="13" width="3.6640625" style="1" hidden="1" customWidth="1"/>
    <col min="14" max="16384" width="11.44140625" style="1"/>
  </cols>
  <sheetData>
    <row r="1" spans="2:8" ht="17.25" customHeight="1" thickBot="1" x14ac:dyDescent="0.35"/>
    <row r="2" spans="2:8" ht="14.25" customHeight="1" x14ac:dyDescent="0.3">
      <c r="B2" s="170"/>
      <c r="C2" s="171"/>
      <c r="D2" s="171"/>
      <c r="E2" s="171"/>
      <c r="F2" s="171"/>
      <c r="G2" s="171"/>
      <c r="H2" s="175"/>
    </row>
    <row r="3" spans="2:8" ht="18" customHeight="1" x14ac:dyDescent="0.3">
      <c r="B3" s="172"/>
      <c r="C3" s="1"/>
      <c r="D3" s="1"/>
      <c r="E3" s="1"/>
      <c r="H3" s="177"/>
    </row>
    <row r="4" spans="2:8" ht="19.5" customHeight="1" x14ac:dyDescent="0.3">
      <c r="B4" s="172"/>
      <c r="C4" s="1"/>
      <c r="D4" s="212" t="s">
        <v>367</v>
      </c>
      <c r="E4" s="180" t="s">
        <v>368</v>
      </c>
      <c r="H4" s="177"/>
    </row>
    <row r="5" spans="2:8" ht="19.5" customHeight="1" x14ac:dyDescent="0.3">
      <c r="B5" s="172"/>
      <c r="C5" s="1"/>
      <c r="D5" s="212" t="s">
        <v>367</v>
      </c>
      <c r="E5" s="180" t="s">
        <v>369</v>
      </c>
      <c r="H5" s="177"/>
    </row>
    <row r="6" spans="2:8" ht="19.5" customHeight="1" x14ac:dyDescent="0.3">
      <c r="B6" s="172"/>
      <c r="C6" s="1"/>
      <c r="D6" s="212" t="s">
        <v>367</v>
      </c>
      <c r="E6" s="180" t="s">
        <v>370</v>
      </c>
      <c r="H6" s="177"/>
    </row>
    <row r="7" spans="2:8" ht="20.25" customHeight="1" x14ac:dyDescent="0.3">
      <c r="B7" s="172"/>
      <c r="C7" s="1"/>
      <c r="D7" s="212" t="s">
        <v>367</v>
      </c>
      <c r="E7" s="180" t="s">
        <v>371</v>
      </c>
      <c r="H7" s="177"/>
    </row>
    <row r="8" spans="2:8" ht="18" customHeight="1" x14ac:dyDescent="0.3">
      <c r="B8" s="172"/>
      <c r="C8" s="1"/>
      <c r="D8" s="212" t="s">
        <v>367</v>
      </c>
      <c r="E8" s="180" t="s">
        <v>372</v>
      </c>
      <c r="H8" s="177"/>
    </row>
    <row r="9" spans="2:8" ht="21" customHeight="1" x14ac:dyDescent="0.3">
      <c r="B9" s="172"/>
      <c r="C9" s="1"/>
      <c r="D9" s="212" t="s">
        <v>367</v>
      </c>
      <c r="E9" s="181" t="s">
        <v>373</v>
      </c>
      <c r="H9" s="177"/>
    </row>
    <row r="10" spans="2:8" ht="20.25" customHeight="1" x14ac:dyDescent="0.3">
      <c r="B10" s="172"/>
      <c r="C10" s="1"/>
      <c r="D10" s="212" t="s">
        <v>367</v>
      </c>
      <c r="E10" s="181" t="s">
        <v>374</v>
      </c>
      <c r="H10" s="177"/>
    </row>
    <row r="11" spans="2:8" ht="19.5" customHeight="1" x14ac:dyDescent="0.3">
      <c r="B11" s="172"/>
      <c r="C11" s="1"/>
      <c r="D11" s="212" t="s">
        <v>367</v>
      </c>
      <c r="E11" s="181" t="s">
        <v>375</v>
      </c>
      <c r="H11" s="177"/>
    </row>
    <row r="12" spans="2:8" ht="19.5" customHeight="1" x14ac:dyDescent="0.3">
      <c r="B12" s="172"/>
      <c r="C12" s="1"/>
      <c r="D12" s="212" t="s">
        <v>367</v>
      </c>
      <c r="E12" s="181" t="s">
        <v>376</v>
      </c>
      <c r="H12" s="177"/>
    </row>
    <row r="13" spans="2:8" ht="19.5" customHeight="1" x14ac:dyDescent="0.3">
      <c r="B13" s="172"/>
      <c r="C13" s="1"/>
      <c r="D13" s="212" t="s">
        <v>367</v>
      </c>
      <c r="E13" s="191" t="s">
        <v>377</v>
      </c>
      <c r="H13" s="177"/>
    </row>
    <row r="14" spans="2:8" ht="19.5" customHeight="1" x14ac:dyDescent="0.3">
      <c r="B14" s="172"/>
      <c r="C14" s="1"/>
      <c r="H14" s="177"/>
    </row>
    <row r="15" spans="2:8" ht="20.25" customHeight="1" thickBot="1" x14ac:dyDescent="0.35">
      <c r="B15" s="173"/>
      <c r="C15" s="174"/>
      <c r="D15" s="178"/>
      <c r="E15" s="179"/>
      <c r="F15" s="174"/>
      <c r="G15" s="174"/>
      <c r="H15" s="176"/>
    </row>
    <row r="16" spans="2:8" ht="20.25" customHeight="1" x14ac:dyDescent="0.3">
      <c r="B16" s="2"/>
      <c r="H16" s="2"/>
    </row>
    <row r="17" spans="2:13" s="33" customFormat="1" ht="27.75" customHeight="1" x14ac:dyDescent="0.3">
      <c r="B17" s="267" t="s">
        <v>378</v>
      </c>
      <c r="C17" s="267"/>
      <c r="D17" s="268"/>
      <c r="E17" s="268"/>
      <c r="F17" s="268"/>
      <c r="G17" s="268"/>
      <c r="H17" s="268"/>
      <c r="I17" s="42"/>
    </row>
    <row r="18" spans="2:13" s="33" customFormat="1" ht="21" customHeight="1" x14ac:dyDescent="0.3">
      <c r="B18" s="267" t="s">
        <v>379</v>
      </c>
      <c r="C18" s="267"/>
      <c r="D18" s="268"/>
      <c r="E18" s="268"/>
      <c r="F18" s="268"/>
      <c r="G18" s="268"/>
      <c r="H18" s="268"/>
      <c r="I18" s="43"/>
    </row>
    <row r="19" spans="2:13" ht="9" customHeight="1" x14ac:dyDescent="0.3">
      <c r="B19" s="265"/>
      <c r="C19" s="265"/>
      <c r="D19" s="265"/>
      <c r="E19" s="265"/>
      <c r="F19" s="265"/>
      <c r="G19" s="265"/>
      <c r="H19" s="265"/>
    </row>
    <row r="20" spans="2:13" ht="24" customHeight="1" x14ac:dyDescent="0.3">
      <c r="B20" s="266" t="s">
        <v>380</v>
      </c>
      <c r="C20" s="266"/>
      <c r="D20" s="266"/>
      <c r="E20" s="266"/>
      <c r="F20" s="266"/>
      <c r="G20" s="266"/>
      <c r="H20" s="266"/>
    </row>
    <row r="21" spans="2:13" ht="17.25" customHeight="1" x14ac:dyDescent="0.3">
      <c r="B21"/>
    </row>
    <row r="22" spans="2:13" ht="20.25" customHeight="1" x14ac:dyDescent="0.35">
      <c r="C22" s="264" t="s">
        <v>381</v>
      </c>
      <c r="D22" s="264"/>
      <c r="E22" s="264"/>
      <c r="F22" s="264"/>
      <c r="G22" s="264"/>
      <c r="H22" s="264"/>
    </row>
    <row r="23" spans="2:13" ht="20.25" customHeight="1" thickBot="1" x14ac:dyDescent="0.35"/>
    <row r="24" spans="2:13" ht="38.25" customHeight="1" x14ac:dyDescent="0.3">
      <c r="B24" s="120" t="s">
        <v>382</v>
      </c>
      <c r="C24" s="121" t="s">
        <v>383</v>
      </c>
      <c r="D24" s="121" t="s">
        <v>384</v>
      </c>
      <c r="E24" s="121" t="s">
        <v>385</v>
      </c>
      <c r="F24" s="121" t="s">
        <v>386</v>
      </c>
      <c r="G24" s="122" t="s">
        <v>387</v>
      </c>
      <c r="H24" s="123" t="s">
        <v>388</v>
      </c>
    </row>
    <row r="25" spans="2:13" ht="61.5" customHeight="1" x14ac:dyDescent="0.3">
      <c r="B25" s="127" t="s">
        <v>21</v>
      </c>
      <c r="C25" s="136" t="s">
        <v>389</v>
      </c>
      <c r="D25" s="136" t="s">
        <v>390</v>
      </c>
      <c r="E25" s="136"/>
      <c r="F25" s="136" t="s">
        <v>391</v>
      </c>
      <c r="G25" s="125">
        <f>IF(OR(C25="NO",C25=""),"--",IF(AND(D25&lt;&gt;"",E25&lt;&gt;""),"ERROR",M25))</f>
        <v>8</v>
      </c>
      <c r="H25" s="126" t="s">
        <v>392</v>
      </c>
      <c r="J25" s="33">
        <f>IF(D25="",0,IF(D25="ALTO",5,IF(D25="MEDIO",3,1)))</f>
        <v>3</v>
      </c>
      <c r="K25" s="33">
        <f t="shared" ref="K25:L38" si="0">IF(E25="",0,IF(E25="ALTO",5,IF(E25="MEDIO",3,1)))</f>
        <v>0</v>
      </c>
      <c r="L25" s="33">
        <f t="shared" si="0"/>
        <v>5</v>
      </c>
      <c r="M25" s="33">
        <f>SUM(J25:L25)</f>
        <v>8</v>
      </c>
    </row>
    <row r="26" spans="2:13" ht="61.5" customHeight="1" x14ac:dyDescent="0.3">
      <c r="B26" s="163" t="s">
        <v>23</v>
      </c>
      <c r="C26" s="136" t="s">
        <v>389</v>
      </c>
      <c r="D26" s="136"/>
      <c r="E26" s="136" t="s">
        <v>393</v>
      </c>
      <c r="F26" s="136" t="s">
        <v>391</v>
      </c>
      <c r="G26" s="125">
        <f t="shared" ref="G26:G38" si="1">IF(OR(C26="NO",C26=""),"--",IF(AND(D26&lt;&gt;"",E26&lt;&gt;""),"ERROR",M26))</f>
        <v>6</v>
      </c>
      <c r="H26" s="126" t="s">
        <v>394</v>
      </c>
      <c r="J26" s="33">
        <f>IF(D26="",0,IF(D26="ALTO",5,IF(D26="MEDIO",3,1)))</f>
        <v>0</v>
      </c>
      <c r="K26" s="33">
        <f t="shared" si="0"/>
        <v>1</v>
      </c>
      <c r="L26" s="33">
        <f t="shared" si="0"/>
        <v>5</v>
      </c>
      <c r="M26" s="33">
        <f t="shared" ref="M26:M38" si="2">SUM(J26:L26)</f>
        <v>6</v>
      </c>
    </row>
    <row r="27" spans="2:13" ht="61.5" customHeight="1" x14ac:dyDescent="0.3">
      <c r="B27" s="163" t="s">
        <v>25</v>
      </c>
      <c r="C27" s="136" t="s">
        <v>389</v>
      </c>
      <c r="D27" s="136"/>
      <c r="E27" s="136" t="s">
        <v>391</v>
      </c>
      <c r="F27" s="136" t="s">
        <v>391</v>
      </c>
      <c r="G27" s="125">
        <f>IF(OR(C27="NO",C27=""),"--",IF(AND(D27&lt;&gt;"",E27&lt;&gt;""),"ERROR",M27))</f>
        <v>10</v>
      </c>
      <c r="H27" s="126" t="s">
        <v>395</v>
      </c>
      <c r="J27" s="33">
        <f t="shared" ref="J27:J38" si="3">IF(D27="",0,IF(D27="ALTO",5,IF(D27="MEDIO",3,1)))</f>
        <v>0</v>
      </c>
      <c r="K27" s="33">
        <f t="shared" si="0"/>
        <v>5</v>
      </c>
      <c r="L27" s="33">
        <f t="shared" si="0"/>
        <v>5</v>
      </c>
      <c r="M27" s="33">
        <f t="shared" si="2"/>
        <v>10</v>
      </c>
    </row>
    <row r="28" spans="2:13" ht="61.5" customHeight="1" x14ac:dyDescent="0.3">
      <c r="B28" s="163" t="s">
        <v>27</v>
      </c>
      <c r="C28" s="136" t="s">
        <v>389</v>
      </c>
      <c r="D28" s="136" t="s">
        <v>391</v>
      </c>
      <c r="E28" s="136"/>
      <c r="F28" s="136" t="s">
        <v>391</v>
      </c>
      <c r="G28" s="125">
        <f t="shared" si="1"/>
        <v>10</v>
      </c>
      <c r="H28" s="214" t="s">
        <v>765</v>
      </c>
      <c r="J28" s="33">
        <f t="shared" si="3"/>
        <v>5</v>
      </c>
      <c r="K28" s="33">
        <f t="shared" si="0"/>
        <v>0</v>
      </c>
      <c r="L28" s="33">
        <f t="shared" si="0"/>
        <v>5</v>
      </c>
      <c r="M28" s="33">
        <f t="shared" si="2"/>
        <v>10</v>
      </c>
    </row>
    <row r="29" spans="2:13" ht="61.5" customHeight="1" x14ac:dyDescent="0.3">
      <c r="B29" s="163" t="s">
        <v>29</v>
      </c>
      <c r="C29" s="136" t="s">
        <v>389</v>
      </c>
      <c r="D29" s="136" t="s">
        <v>391</v>
      </c>
      <c r="E29" s="136"/>
      <c r="F29" s="136" t="s">
        <v>391</v>
      </c>
      <c r="G29" s="125">
        <f t="shared" si="1"/>
        <v>10</v>
      </c>
      <c r="H29" s="126" t="s">
        <v>766</v>
      </c>
      <c r="J29" s="33">
        <f t="shared" si="3"/>
        <v>5</v>
      </c>
      <c r="K29" s="33">
        <f t="shared" si="0"/>
        <v>0</v>
      </c>
      <c r="L29" s="33">
        <f t="shared" si="0"/>
        <v>5</v>
      </c>
      <c r="M29" s="33">
        <f t="shared" si="2"/>
        <v>10</v>
      </c>
    </row>
    <row r="30" spans="2:13" ht="61.5" customHeight="1" x14ac:dyDescent="0.3">
      <c r="B30" s="163" t="s">
        <v>396</v>
      </c>
      <c r="C30" s="136" t="s">
        <v>389</v>
      </c>
      <c r="D30" s="136"/>
      <c r="E30" s="136" t="s">
        <v>391</v>
      </c>
      <c r="F30" s="136" t="s">
        <v>391</v>
      </c>
      <c r="G30" s="125">
        <f t="shared" si="1"/>
        <v>10</v>
      </c>
      <c r="H30" s="126" t="s">
        <v>397</v>
      </c>
      <c r="J30" s="33">
        <f t="shared" si="3"/>
        <v>0</v>
      </c>
      <c r="K30" s="33">
        <f t="shared" si="0"/>
        <v>5</v>
      </c>
      <c r="L30" s="33">
        <f t="shared" si="0"/>
        <v>5</v>
      </c>
      <c r="M30" s="33">
        <f t="shared" si="2"/>
        <v>10</v>
      </c>
    </row>
    <row r="31" spans="2:13" ht="61.5" customHeight="1" x14ac:dyDescent="0.3">
      <c r="B31" s="163" t="s">
        <v>398</v>
      </c>
      <c r="C31" s="136" t="s">
        <v>389</v>
      </c>
      <c r="D31" s="136" t="s">
        <v>391</v>
      </c>
      <c r="E31" s="136"/>
      <c r="F31" s="136" t="s">
        <v>391</v>
      </c>
      <c r="G31" s="125">
        <f t="shared" si="1"/>
        <v>10</v>
      </c>
      <c r="H31" s="126" t="s">
        <v>399</v>
      </c>
      <c r="J31" s="33">
        <f t="shared" si="3"/>
        <v>5</v>
      </c>
      <c r="K31" s="33">
        <f t="shared" si="0"/>
        <v>0</v>
      </c>
      <c r="L31" s="33">
        <f t="shared" si="0"/>
        <v>5</v>
      </c>
      <c r="M31" s="33">
        <f t="shared" si="2"/>
        <v>10</v>
      </c>
    </row>
    <row r="32" spans="2:13" ht="61.5" customHeight="1" x14ac:dyDescent="0.3">
      <c r="B32" s="203" t="s">
        <v>35</v>
      </c>
      <c r="C32" s="136" t="s">
        <v>389</v>
      </c>
      <c r="D32" s="136" t="s">
        <v>391</v>
      </c>
      <c r="E32" s="136"/>
      <c r="F32" s="136" t="s">
        <v>391</v>
      </c>
      <c r="G32" s="125">
        <f t="shared" si="1"/>
        <v>10</v>
      </c>
      <c r="H32" s="126" t="s">
        <v>400</v>
      </c>
      <c r="J32" s="33">
        <f t="shared" si="3"/>
        <v>5</v>
      </c>
      <c r="K32" s="33">
        <f t="shared" si="0"/>
        <v>0</v>
      </c>
      <c r="L32" s="33">
        <f t="shared" si="0"/>
        <v>5</v>
      </c>
      <c r="M32" s="33">
        <f t="shared" si="2"/>
        <v>10</v>
      </c>
    </row>
    <row r="33" spans="2:13" ht="61.5" customHeight="1" x14ac:dyDescent="0.3">
      <c r="B33" s="163" t="s">
        <v>37</v>
      </c>
      <c r="C33" s="136" t="s">
        <v>389</v>
      </c>
      <c r="D33" s="136" t="s">
        <v>390</v>
      </c>
      <c r="E33" s="136"/>
      <c r="F33" s="136" t="s">
        <v>390</v>
      </c>
      <c r="G33" s="125">
        <f t="shared" si="1"/>
        <v>6</v>
      </c>
      <c r="H33" s="126" t="s">
        <v>401</v>
      </c>
      <c r="J33" s="33">
        <f t="shared" si="3"/>
        <v>3</v>
      </c>
      <c r="K33" s="33">
        <f t="shared" si="0"/>
        <v>0</v>
      </c>
      <c r="L33" s="33">
        <f t="shared" si="0"/>
        <v>3</v>
      </c>
      <c r="M33" s="33">
        <f t="shared" si="2"/>
        <v>6</v>
      </c>
    </row>
    <row r="34" spans="2:13" ht="61.5" customHeight="1" x14ac:dyDescent="0.3">
      <c r="B34" s="163" t="s">
        <v>39</v>
      </c>
      <c r="C34" s="136" t="s">
        <v>389</v>
      </c>
      <c r="D34" s="136"/>
      <c r="E34" s="136" t="s">
        <v>390</v>
      </c>
      <c r="F34" s="136" t="s">
        <v>391</v>
      </c>
      <c r="G34" s="125">
        <f t="shared" si="1"/>
        <v>8</v>
      </c>
      <c r="H34" s="126" t="s">
        <v>402</v>
      </c>
      <c r="J34" s="33">
        <f t="shared" si="3"/>
        <v>0</v>
      </c>
      <c r="K34" s="33">
        <f t="shared" si="0"/>
        <v>3</v>
      </c>
      <c r="L34" s="33">
        <f t="shared" si="0"/>
        <v>5</v>
      </c>
      <c r="M34" s="33">
        <f t="shared" si="2"/>
        <v>8</v>
      </c>
    </row>
    <row r="35" spans="2:13" ht="61.5" customHeight="1" x14ac:dyDescent="0.3">
      <c r="B35" s="163" t="s">
        <v>41</v>
      </c>
      <c r="C35" s="136" t="s">
        <v>389</v>
      </c>
      <c r="D35" s="136"/>
      <c r="E35" s="136" t="s">
        <v>390</v>
      </c>
      <c r="F35" s="136" t="s">
        <v>391</v>
      </c>
      <c r="G35" s="125">
        <f t="shared" si="1"/>
        <v>8</v>
      </c>
      <c r="H35" s="215" t="s">
        <v>403</v>
      </c>
      <c r="J35" s="33">
        <f t="shared" si="3"/>
        <v>0</v>
      </c>
      <c r="K35" s="33">
        <f t="shared" si="0"/>
        <v>3</v>
      </c>
      <c r="L35" s="33">
        <f t="shared" si="0"/>
        <v>5</v>
      </c>
      <c r="M35" s="33">
        <f t="shared" si="2"/>
        <v>8</v>
      </c>
    </row>
    <row r="36" spans="2:13" ht="61.5" customHeight="1" x14ac:dyDescent="0.3">
      <c r="B36" s="163" t="s">
        <v>404</v>
      </c>
      <c r="C36" s="136" t="s">
        <v>389</v>
      </c>
      <c r="D36" s="136"/>
      <c r="E36" s="136" t="s">
        <v>391</v>
      </c>
      <c r="F36" s="136" t="s">
        <v>391</v>
      </c>
      <c r="G36" s="125">
        <f t="shared" si="1"/>
        <v>10</v>
      </c>
      <c r="H36" s="126" t="s">
        <v>405</v>
      </c>
      <c r="J36" s="33">
        <f t="shared" si="3"/>
        <v>0</v>
      </c>
      <c r="K36" s="33">
        <f t="shared" si="0"/>
        <v>5</v>
      </c>
      <c r="L36" s="33">
        <f t="shared" si="0"/>
        <v>5</v>
      </c>
      <c r="M36" s="33">
        <f t="shared" si="2"/>
        <v>10</v>
      </c>
    </row>
    <row r="37" spans="2:13" ht="61.5" customHeight="1" x14ac:dyDescent="0.3">
      <c r="B37" s="203" t="s">
        <v>45</v>
      </c>
      <c r="C37" s="136" t="s">
        <v>389</v>
      </c>
      <c r="D37" s="136" t="s">
        <v>391</v>
      </c>
      <c r="E37" s="136"/>
      <c r="F37" s="136" t="s">
        <v>391</v>
      </c>
      <c r="G37" s="125">
        <f t="shared" si="1"/>
        <v>10</v>
      </c>
      <c r="H37" s="126" t="s">
        <v>767</v>
      </c>
      <c r="J37" s="33">
        <f t="shared" si="3"/>
        <v>5</v>
      </c>
      <c r="K37" s="33">
        <f t="shared" si="0"/>
        <v>0</v>
      </c>
      <c r="L37" s="33">
        <f t="shared" si="0"/>
        <v>5</v>
      </c>
      <c r="M37" s="33">
        <f t="shared" si="2"/>
        <v>10</v>
      </c>
    </row>
    <row r="38" spans="2:13" ht="61.5" customHeight="1" x14ac:dyDescent="0.3">
      <c r="B38" s="163" t="s">
        <v>406</v>
      </c>
      <c r="C38" s="136" t="s">
        <v>389</v>
      </c>
      <c r="D38" s="136" t="s">
        <v>391</v>
      </c>
      <c r="E38" s="136"/>
      <c r="F38" s="136" t="s">
        <v>391</v>
      </c>
      <c r="G38" s="125">
        <f t="shared" si="1"/>
        <v>10</v>
      </c>
      <c r="H38" s="126" t="s">
        <v>407</v>
      </c>
      <c r="J38" s="33">
        <f t="shared" si="3"/>
        <v>5</v>
      </c>
      <c r="K38" s="33">
        <f t="shared" si="0"/>
        <v>0</v>
      </c>
      <c r="L38" s="33">
        <f t="shared" si="0"/>
        <v>5</v>
      </c>
      <c r="M38" s="33">
        <f t="shared" si="2"/>
        <v>10</v>
      </c>
    </row>
    <row r="39" spans="2:13" ht="19.5" customHeight="1" x14ac:dyDescent="0.3"/>
    <row r="40" spans="2:13" ht="21.75" customHeight="1" x14ac:dyDescent="0.3"/>
    <row r="41" spans="2:13" ht="24" customHeight="1" x14ac:dyDescent="0.35">
      <c r="B41" s="3" t="s">
        <v>408</v>
      </c>
      <c r="C41" s="264" t="s">
        <v>409</v>
      </c>
      <c r="D41" s="264"/>
      <c r="E41" s="264"/>
      <c r="F41" s="264"/>
      <c r="G41" s="264"/>
      <c r="H41" s="264"/>
    </row>
    <row r="42" spans="2:13" ht="27.75" customHeight="1" thickBot="1" x14ac:dyDescent="0.35"/>
    <row r="43" spans="2:13" s="4" customFormat="1" ht="40.5" customHeight="1" x14ac:dyDescent="0.3">
      <c r="B43" s="120" t="s">
        <v>410</v>
      </c>
      <c r="C43" s="121" t="s">
        <v>383</v>
      </c>
      <c r="D43" s="121" t="s">
        <v>384</v>
      </c>
      <c r="E43" s="121" t="s">
        <v>385</v>
      </c>
      <c r="F43" s="121" t="s">
        <v>386</v>
      </c>
      <c r="G43" s="122" t="s">
        <v>387</v>
      </c>
      <c r="H43" s="123" t="s">
        <v>388</v>
      </c>
    </row>
    <row r="44" spans="2:13" s="4" customFormat="1" ht="61.5" customHeight="1" x14ac:dyDescent="0.3">
      <c r="B44" s="163" t="s">
        <v>51</v>
      </c>
      <c r="C44" s="136" t="s">
        <v>411</v>
      </c>
      <c r="D44" s="136"/>
      <c r="E44" s="136"/>
      <c r="F44" s="136"/>
      <c r="G44" s="125" t="str">
        <f t="shared" ref="G44:G50" si="4">IF(OR(C44="NO",C44=""),"--",IF(AND(D44&lt;&gt;"",E44&lt;&gt;""),"ERROR",M44))</f>
        <v>--</v>
      </c>
      <c r="H44" s="126"/>
      <c r="J44" s="33">
        <f t="shared" ref="J44:J50" si="5">IF(D44="",0,IF(D44="ALTO",5,IF(D44="MEDIO",3,1)))</f>
        <v>0</v>
      </c>
      <c r="K44" s="33">
        <f t="shared" ref="K44:K50" si="6">IF(E44="",0,IF(E44="ALTO",5,IF(E44="MEDIO",3,1)))</f>
        <v>0</v>
      </c>
      <c r="L44" s="33">
        <f t="shared" ref="L44:L50" si="7">IF(F44="",0,IF(F44="ALTO",5,IF(F44="MEDIO",3,1)))</f>
        <v>0</v>
      </c>
      <c r="M44" s="33">
        <f t="shared" ref="M44:M50" si="8">SUM(J44:L44)</f>
        <v>0</v>
      </c>
    </row>
    <row r="45" spans="2:13" s="4" customFormat="1" ht="61.5" customHeight="1" x14ac:dyDescent="0.3">
      <c r="B45" s="163" t="s">
        <v>53</v>
      </c>
      <c r="C45" s="136" t="s">
        <v>411</v>
      </c>
      <c r="D45" s="136"/>
      <c r="E45" s="136"/>
      <c r="F45" s="136"/>
      <c r="G45" s="125"/>
      <c r="H45" s="126"/>
      <c r="J45" s="33">
        <f t="shared" si="5"/>
        <v>0</v>
      </c>
      <c r="K45" s="33">
        <f t="shared" si="6"/>
        <v>0</v>
      </c>
      <c r="L45" s="33">
        <f t="shared" si="7"/>
        <v>0</v>
      </c>
      <c r="M45" s="33">
        <f t="shared" si="8"/>
        <v>0</v>
      </c>
    </row>
    <row r="46" spans="2:13" s="4" customFormat="1" ht="61.5" customHeight="1" x14ac:dyDescent="0.3">
      <c r="B46" s="163" t="s">
        <v>55</v>
      </c>
      <c r="C46" s="136" t="s">
        <v>389</v>
      </c>
      <c r="D46" s="136"/>
      <c r="E46" s="136" t="s">
        <v>391</v>
      </c>
      <c r="F46" s="136" t="s">
        <v>391</v>
      </c>
      <c r="G46" s="125">
        <f t="shared" si="4"/>
        <v>10</v>
      </c>
      <c r="H46" s="126" t="s">
        <v>764</v>
      </c>
      <c r="J46" s="33">
        <f t="shared" si="5"/>
        <v>0</v>
      </c>
      <c r="K46" s="33">
        <f t="shared" si="6"/>
        <v>5</v>
      </c>
      <c r="L46" s="33">
        <f t="shared" si="7"/>
        <v>5</v>
      </c>
      <c r="M46" s="33">
        <f t="shared" si="8"/>
        <v>10</v>
      </c>
    </row>
    <row r="47" spans="2:13" s="4" customFormat="1" ht="61.5" customHeight="1" x14ac:dyDescent="0.3">
      <c r="B47" s="163" t="s">
        <v>57</v>
      </c>
      <c r="C47" s="136" t="s">
        <v>389</v>
      </c>
      <c r="D47" s="136" t="s">
        <v>391</v>
      </c>
      <c r="E47" s="136"/>
      <c r="F47" s="136" t="s">
        <v>391</v>
      </c>
      <c r="G47" s="125">
        <f t="shared" si="4"/>
        <v>10</v>
      </c>
      <c r="H47" s="126" t="s">
        <v>768</v>
      </c>
      <c r="J47" s="33">
        <f t="shared" si="5"/>
        <v>5</v>
      </c>
      <c r="K47" s="33">
        <f t="shared" si="6"/>
        <v>0</v>
      </c>
      <c r="L47" s="33">
        <f t="shared" si="7"/>
        <v>5</v>
      </c>
      <c r="M47" s="33">
        <f t="shared" si="8"/>
        <v>10</v>
      </c>
    </row>
    <row r="48" spans="2:13" s="4" customFormat="1" ht="61.5" customHeight="1" x14ac:dyDescent="0.3">
      <c r="B48" s="163" t="s">
        <v>412</v>
      </c>
      <c r="C48" s="136" t="s">
        <v>389</v>
      </c>
      <c r="D48" s="136" t="s">
        <v>391</v>
      </c>
      <c r="E48" s="136"/>
      <c r="F48" s="136" t="s">
        <v>391</v>
      </c>
      <c r="G48" s="125">
        <f t="shared" si="4"/>
        <v>10</v>
      </c>
      <c r="H48" s="126" t="s">
        <v>413</v>
      </c>
      <c r="J48" s="33">
        <f t="shared" si="5"/>
        <v>5</v>
      </c>
      <c r="K48" s="33">
        <f t="shared" si="6"/>
        <v>0</v>
      </c>
      <c r="L48" s="33">
        <f t="shared" si="7"/>
        <v>5</v>
      </c>
      <c r="M48" s="33">
        <f t="shared" si="8"/>
        <v>10</v>
      </c>
    </row>
    <row r="49" spans="2:13" s="4" customFormat="1" ht="61.5" customHeight="1" x14ac:dyDescent="0.3">
      <c r="B49" s="163" t="s">
        <v>61</v>
      </c>
      <c r="C49" s="136" t="s">
        <v>389</v>
      </c>
      <c r="D49" s="136" t="s">
        <v>391</v>
      </c>
      <c r="E49" s="136"/>
      <c r="F49" s="136" t="s">
        <v>391</v>
      </c>
      <c r="G49" s="125">
        <f t="shared" si="4"/>
        <v>10</v>
      </c>
      <c r="H49" s="126" t="s">
        <v>769</v>
      </c>
      <c r="J49" s="33">
        <f t="shared" si="5"/>
        <v>5</v>
      </c>
      <c r="K49" s="33">
        <f t="shared" si="6"/>
        <v>0</v>
      </c>
      <c r="L49" s="33">
        <f t="shared" si="7"/>
        <v>5</v>
      </c>
      <c r="M49" s="33">
        <f t="shared" si="8"/>
        <v>10</v>
      </c>
    </row>
    <row r="50" spans="2:13" s="4" customFormat="1" ht="28.5" customHeight="1" x14ac:dyDescent="0.3">
      <c r="B50" s="163" t="s">
        <v>63</v>
      </c>
      <c r="C50" s="136" t="s">
        <v>389</v>
      </c>
      <c r="D50" s="136" t="s">
        <v>390</v>
      </c>
      <c r="E50" s="136"/>
      <c r="F50" s="136" t="s">
        <v>391</v>
      </c>
      <c r="G50" s="125">
        <f t="shared" si="4"/>
        <v>8</v>
      </c>
      <c r="H50" s="126" t="s">
        <v>413</v>
      </c>
      <c r="J50" s="33">
        <f t="shared" si="5"/>
        <v>3</v>
      </c>
      <c r="K50" s="33">
        <f t="shared" si="6"/>
        <v>0</v>
      </c>
      <c r="L50" s="33">
        <f t="shared" si="7"/>
        <v>5</v>
      </c>
      <c r="M50" s="33">
        <f t="shared" si="8"/>
        <v>8</v>
      </c>
    </row>
    <row r="51" spans="2:13" ht="21" customHeight="1" x14ac:dyDescent="0.3">
      <c r="J51" s="33"/>
      <c r="K51" s="33"/>
      <c r="L51" s="33"/>
      <c r="M51" s="33"/>
    </row>
    <row r="52" spans="2:13" ht="21" customHeight="1" x14ac:dyDescent="0.3">
      <c r="J52" s="33"/>
      <c r="K52" s="33"/>
      <c r="L52" s="33"/>
      <c r="M52" s="33"/>
    </row>
    <row r="53" spans="2:13" ht="21.75" customHeight="1" x14ac:dyDescent="0.35">
      <c r="B53" s="3" t="s">
        <v>408</v>
      </c>
      <c r="C53" s="264" t="s">
        <v>415</v>
      </c>
      <c r="D53" s="264"/>
      <c r="E53" s="264"/>
      <c r="F53" s="264"/>
      <c r="G53" s="264"/>
      <c r="H53" s="264"/>
      <c r="J53" s="33"/>
      <c r="K53" s="33"/>
      <c r="L53" s="33"/>
      <c r="M53" s="33"/>
    </row>
    <row r="54" spans="2:13" ht="27" customHeight="1" thickBot="1" x14ac:dyDescent="0.35">
      <c r="J54" s="33"/>
      <c r="K54" s="33"/>
      <c r="L54" s="33"/>
      <c r="M54" s="33"/>
    </row>
    <row r="55" spans="2:13" ht="42.75" customHeight="1" x14ac:dyDescent="0.3">
      <c r="B55" s="120" t="s">
        <v>416</v>
      </c>
      <c r="C55" s="121" t="s">
        <v>383</v>
      </c>
      <c r="D55" s="121" t="s">
        <v>384</v>
      </c>
      <c r="E55" s="121" t="s">
        <v>385</v>
      </c>
      <c r="F55" s="121" t="s">
        <v>386</v>
      </c>
      <c r="G55" s="128" t="s">
        <v>387</v>
      </c>
      <c r="H55" s="128" t="s">
        <v>388</v>
      </c>
      <c r="J55" s="33"/>
      <c r="K55" s="33"/>
      <c r="L55" s="33"/>
      <c r="M55" s="33"/>
    </row>
    <row r="56" spans="2:13" ht="61.5" customHeight="1" x14ac:dyDescent="0.3">
      <c r="B56" s="163" t="s">
        <v>69</v>
      </c>
      <c r="C56" s="136" t="s">
        <v>389</v>
      </c>
      <c r="D56" s="136" t="s">
        <v>391</v>
      </c>
      <c r="E56" s="136"/>
      <c r="F56" s="136" t="s">
        <v>391</v>
      </c>
      <c r="G56" s="125">
        <f t="shared" ref="G56:G64" si="9">IF(OR(C56="NO",C56=""),"--",IF(AND(D56&lt;&gt;"",E56&lt;&gt;""),"ERROR",M56))</f>
        <v>10</v>
      </c>
      <c r="H56" s="126" t="s">
        <v>414</v>
      </c>
      <c r="J56" s="33">
        <f t="shared" ref="J56:J64" si="10">IF(D56="",0,IF(D56="ALTO",5,IF(D56="MEDIO",3,1)))</f>
        <v>5</v>
      </c>
      <c r="K56" s="33">
        <f t="shared" ref="K56:K64" si="11">IF(E56="",0,IF(E56="ALTO",5,IF(E56="MEDIO",3,1)))</f>
        <v>0</v>
      </c>
      <c r="L56" s="33">
        <f t="shared" ref="L56:L64" si="12">IF(F56="",0,IF(F56="ALTO",5,IF(F56="MEDIO",3,1)))</f>
        <v>5</v>
      </c>
      <c r="M56" s="33">
        <f t="shared" ref="M56:M65" si="13">SUM(J56:L56)</f>
        <v>10</v>
      </c>
    </row>
    <row r="57" spans="2:13" ht="61.5" customHeight="1" x14ac:dyDescent="0.3">
      <c r="B57" s="163" t="s">
        <v>71</v>
      </c>
      <c r="C57" s="136" t="s">
        <v>389</v>
      </c>
      <c r="D57" s="136" t="s">
        <v>390</v>
      </c>
      <c r="E57" s="136"/>
      <c r="F57" s="136" t="s">
        <v>390</v>
      </c>
      <c r="G57" s="125">
        <f t="shared" si="9"/>
        <v>6</v>
      </c>
      <c r="H57" s="126" t="s">
        <v>417</v>
      </c>
      <c r="J57" s="33">
        <f t="shared" si="10"/>
        <v>3</v>
      </c>
      <c r="K57" s="33">
        <f t="shared" si="11"/>
        <v>0</v>
      </c>
      <c r="L57" s="33">
        <f t="shared" si="12"/>
        <v>3</v>
      </c>
      <c r="M57" s="33">
        <f t="shared" si="13"/>
        <v>6</v>
      </c>
    </row>
    <row r="58" spans="2:13" ht="61.5" customHeight="1" x14ac:dyDescent="0.3">
      <c r="B58" s="163" t="s">
        <v>73</v>
      </c>
      <c r="C58" s="136" t="s">
        <v>389</v>
      </c>
      <c r="D58" s="136"/>
      <c r="E58" s="136" t="s">
        <v>390</v>
      </c>
      <c r="F58" s="136" t="s">
        <v>391</v>
      </c>
      <c r="G58" s="125">
        <f t="shared" si="9"/>
        <v>8</v>
      </c>
      <c r="H58" s="126" t="s">
        <v>418</v>
      </c>
      <c r="J58" s="33">
        <f t="shared" si="10"/>
        <v>0</v>
      </c>
      <c r="K58" s="33">
        <f t="shared" si="11"/>
        <v>3</v>
      </c>
      <c r="L58" s="33">
        <f t="shared" si="12"/>
        <v>5</v>
      </c>
      <c r="M58" s="33">
        <f t="shared" si="13"/>
        <v>8</v>
      </c>
    </row>
    <row r="59" spans="2:13" ht="61.5" customHeight="1" x14ac:dyDescent="0.3">
      <c r="B59" s="163" t="s">
        <v>75</v>
      </c>
      <c r="C59" s="136" t="s">
        <v>389</v>
      </c>
      <c r="D59" s="136" t="s">
        <v>391</v>
      </c>
      <c r="E59" s="136"/>
      <c r="F59" s="136" t="s">
        <v>391</v>
      </c>
      <c r="G59" s="125">
        <f t="shared" si="9"/>
        <v>10</v>
      </c>
      <c r="H59" s="126" t="s">
        <v>419</v>
      </c>
      <c r="J59" s="33">
        <f t="shared" si="10"/>
        <v>5</v>
      </c>
      <c r="K59" s="33">
        <f t="shared" si="11"/>
        <v>0</v>
      </c>
      <c r="L59" s="33">
        <f t="shared" si="12"/>
        <v>5</v>
      </c>
      <c r="M59" s="33">
        <f t="shared" si="13"/>
        <v>10</v>
      </c>
    </row>
    <row r="60" spans="2:13" ht="61.5" customHeight="1" x14ac:dyDescent="0.3">
      <c r="B60" s="163" t="s">
        <v>77</v>
      </c>
      <c r="C60" s="136" t="s">
        <v>389</v>
      </c>
      <c r="D60" s="136"/>
      <c r="E60" s="136" t="s">
        <v>391</v>
      </c>
      <c r="F60" s="136" t="s">
        <v>391</v>
      </c>
      <c r="G60" s="125">
        <f t="shared" si="9"/>
        <v>10</v>
      </c>
      <c r="H60" s="126" t="s">
        <v>762</v>
      </c>
      <c r="J60" s="33">
        <f t="shared" si="10"/>
        <v>0</v>
      </c>
      <c r="K60" s="33">
        <f t="shared" si="11"/>
        <v>5</v>
      </c>
      <c r="L60" s="33">
        <f t="shared" si="12"/>
        <v>5</v>
      </c>
      <c r="M60" s="33">
        <f t="shared" si="13"/>
        <v>10</v>
      </c>
    </row>
    <row r="61" spans="2:13" ht="61.5" customHeight="1" x14ac:dyDescent="0.3">
      <c r="B61" s="163" t="s">
        <v>79</v>
      </c>
      <c r="C61" s="136" t="s">
        <v>389</v>
      </c>
      <c r="D61" s="136" t="s">
        <v>390</v>
      </c>
      <c r="E61" s="136"/>
      <c r="F61" s="136" t="s">
        <v>390</v>
      </c>
      <c r="G61" s="125">
        <f t="shared" si="9"/>
        <v>6</v>
      </c>
      <c r="H61" s="126" t="s">
        <v>420</v>
      </c>
      <c r="J61" s="33">
        <f t="shared" si="10"/>
        <v>3</v>
      </c>
      <c r="K61" s="33">
        <f t="shared" si="11"/>
        <v>0</v>
      </c>
      <c r="L61" s="33">
        <f t="shared" si="12"/>
        <v>3</v>
      </c>
      <c r="M61" s="33">
        <f t="shared" si="13"/>
        <v>6</v>
      </c>
    </row>
    <row r="62" spans="2:13" ht="61.5" customHeight="1" x14ac:dyDescent="0.3">
      <c r="B62" s="163" t="s">
        <v>81</v>
      </c>
      <c r="C62" s="136" t="s">
        <v>389</v>
      </c>
      <c r="D62" s="136"/>
      <c r="E62" s="136" t="s">
        <v>390</v>
      </c>
      <c r="F62" s="136" t="s">
        <v>391</v>
      </c>
      <c r="G62" s="125">
        <f t="shared" si="9"/>
        <v>8</v>
      </c>
      <c r="H62" s="126" t="s">
        <v>421</v>
      </c>
      <c r="J62" s="33">
        <f t="shared" si="10"/>
        <v>0</v>
      </c>
      <c r="K62" s="33">
        <f t="shared" si="11"/>
        <v>3</v>
      </c>
      <c r="L62" s="33">
        <f t="shared" si="12"/>
        <v>5</v>
      </c>
      <c r="M62" s="33">
        <f t="shared" si="13"/>
        <v>8</v>
      </c>
    </row>
    <row r="63" spans="2:13" ht="61.5" customHeight="1" x14ac:dyDescent="0.3">
      <c r="B63" s="163" t="s">
        <v>83</v>
      </c>
      <c r="C63" s="136" t="s">
        <v>411</v>
      </c>
      <c r="D63" s="136"/>
      <c r="E63" s="136"/>
      <c r="F63" s="136"/>
      <c r="G63" s="125" t="str">
        <f t="shared" si="9"/>
        <v>--</v>
      </c>
      <c r="H63" s="129"/>
      <c r="J63" s="33">
        <f t="shared" si="10"/>
        <v>0</v>
      </c>
      <c r="K63" s="33">
        <f t="shared" si="11"/>
        <v>0</v>
      </c>
      <c r="L63" s="33">
        <f t="shared" si="12"/>
        <v>0</v>
      </c>
      <c r="M63" s="33">
        <f t="shared" si="13"/>
        <v>0</v>
      </c>
    </row>
    <row r="64" spans="2:13" ht="57.75" customHeight="1" x14ac:dyDescent="0.3">
      <c r="B64" s="163" t="s">
        <v>85</v>
      </c>
      <c r="C64" s="136" t="s">
        <v>389</v>
      </c>
      <c r="D64" s="136" t="s">
        <v>390</v>
      </c>
      <c r="E64" s="136"/>
      <c r="F64" s="136" t="s">
        <v>390</v>
      </c>
      <c r="G64" s="125">
        <f t="shared" si="9"/>
        <v>6</v>
      </c>
      <c r="H64" s="129" t="s">
        <v>422</v>
      </c>
      <c r="J64" s="33">
        <f t="shared" si="10"/>
        <v>3</v>
      </c>
      <c r="K64" s="33">
        <f t="shared" si="11"/>
        <v>0</v>
      </c>
      <c r="L64" s="33">
        <f t="shared" si="12"/>
        <v>3</v>
      </c>
      <c r="M64" s="33">
        <f t="shared" si="13"/>
        <v>6</v>
      </c>
    </row>
    <row r="65" spans="2:13" ht="21.75" customHeight="1" x14ac:dyDescent="0.3">
      <c r="B65" s="159"/>
      <c r="J65" s="33"/>
      <c r="K65" s="33"/>
      <c r="L65" s="33"/>
      <c r="M65" s="33">
        <f t="shared" si="13"/>
        <v>0</v>
      </c>
    </row>
    <row r="66" spans="2:13" ht="21.75" customHeight="1" x14ac:dyDescent="0.3">
      <c r="B66" s="159"/>
      <c r="J66" s="33"/>
      <c r="K66" s="33"/>
      <c r="L66" s="33"/>
      <c r="M66" s="33"/>
    </row>
    <row r="67" spans="2:13" ht="23.25" customHeight="1" x14ac:dyDescent="0.35">
      <c r="B67" s="3" t="s">
        <v>408</v>
      </c>
      <c r="C67" s="264" t="s">
        <v>423</v>
      </c>
      <c r="D67" s="264"/>
      <c r="E67" s="264"/>
      <c r="F67" s="264"/>
      <c r="G67" s="264"/>
      <c r="H67" s="264"/>
      <c r="J67" s="33"/>
      <c r="K67" s="33"/>
      <c r="L67" s="33"/>
      <c r="M67" s="33"/>
    </row>
    <row r="68" spans="2:13" ht="27" customHeight="1" thickBot="1" x14ac:dyDescent="0.35">
      <c r="J68" s="33"/>
      <c r="K68" s="33"/>
      <c r="L68" s="33"/>
      <c r="M68" s="33"/>
    </row>
    <row r="69" spans="2:13" ht="39.75" customHeight="1" x14ac:dyDescent="0.3">
      <c r="B69" s="120" t="s">
        <v>424</v>
      </c>
      <c r="C69" s="121" t="s">
        <v>383</v>
      </c>
      <c r="D69" s="121" t="s">
        <v>384</v>
      </c>
      <c r="E69" s="121" t="s">
        <v>385</v>
      </c>
      <c r="F69" s="121" t="s">
        <v>386</v>
      </c>
      <c r="G69" s="128" t="s">
        <v>387</v>
      </c>
      <c r="H69" s="128" t="s">
        <v>425</v>
      </c>
      <c r="J69" s="33"/>
      <c r="K69" s="33"/>
      <c r="L69" s="33"/>
      <c r="M69" s="33"/>
    </row>
    <row r="70" spans="2:13" ht="61.5" customHeight="1" x14ac:dyDescent="0.3">
      <c r="B70" s="127" t="s">
        <v>89</v>
      </c>
      <c r="C70" s="136" t="s">
        <v>389</v>
      </c>
      <c r="D70" s="136" t="s">
        <v>391</v>
      </c>
      <c r="E70" s="136"/>
      <c r="F70" s="136" t="s">
        <v>391</v>
      </c>
      <c r="G70" s="125">
        <f t="shared" ref="G70:G88" si="14">IF(OR(C70="NO",C70=""),"--",IF(AND(D70&lt;&gt;"",E70&lt;&gt;""),"ERROR",M70))</f>
        <v>10</v>
      </c>
      <c r="H70" s="126" t="s">
        <v>426</v>
      </c>
      <c r="J70" s="33">
        <f t="shared" ref="J70:J100" si="15">IF(D70="",0,IF(D70="ALTO",5,IF(D70="MEDIO",3,1)))</f>
        <v>5</v>
      </c>
      <c r="K70" s="33">
        <f t="shared" ref="K70:K88" si="16">IF(E70="",0,IF(E70="ALTO",5,IF(E70="MEDIO",3,1)))</f>
        <v>0</v>
      </c>
      <c r="L70" s="33">
        <f t="shared" ref="L70:L88" si="17">IF(F70="",0,IF(F70="ALTO",5,IF(F70="MEDIO",3,1)))</f>
        <v>5</v>
      </c>
      <c r="M70" s="33">
        <f t="shared" ref="M70:M88" si="18">SUM(J70:L70)</f>
        <v>10</v>
      </c>
    </row>
    <row r="71" spans="2:13" ht="61.5" customHeight="1" x14ac:dyDescent="0.3">
      <c r="B71" s="127" t="s">
        <v>91</v>
      </c>
      <c r="C71" s="136" t="s">
        <v>411</v>
      </c>
      <c r="D71" s="136"/>
      <c r="E71" s="136"/>
      <c r="F71" s="136"/>
      <c r="G71" s="125" t="str">
        <f t="shared" si="14"/>
        <v>--</v>
      </c>
      <c r="H71" s="126"/>
      <c r="J71" s="33">
        <f t="shared" si="15"/>
        <v>0</v>
      </c>
      <c r="K71" s="33">
        <f t="shared" si="16"/>
        <v>0</v>
      </c>
      <c r="L71" s="33">
        <f t="shared" si="17"/>
        <v>0</v>
      </c>
      <c r="M71" s="33">
        <f t="shared" si="18"/>
        <v>0</v>
      </c>
    </row>
    <row r="72" spans="2:13" ht="61.5" customHeight="1" x14ac:dyDescent="0.3">
      <c r="B72" s="204" t="s">
        <v>93</v>
      </c>
      <c r="C72" s="136" t="s">
        <v>389</v>
      </c>
      <c r="D72" s="136" t="s">
        <v>391</v>
      </c>
      <c r="E72" s="136"/>
      <c r="F72" s="136" t="s">
        <v>391</v>
      </c>
      <c r="G72" s="125">
        <f t="shared" si="14"/>
        <v>10</v>
      </c>
      <c r="H72" s="126" t="s">
        <v>427</v>
      </c>
      <c r="J72" s="33">
        <f t="shared" si="15"/>
        <v>5</v>
      </c>
      <c r="K72" s="33">
        <f t="shared" si="16"/>
        <v>0</v>
      </c>
      <c r="L72" s="33">
        <f t="shared" si="17"/>
        <v>5</v>
      </c>
      <c r="M72" s="33">
        <f t="shared" si="18"/>
        <v>10</v>
      </c>
    </row>
    <row r="73" spans="2:13" ht="61.5" customHeight="1" x14ac:dyDescent="0.3">
      <c r="B73" s="127" t="s">
        <v>95</v>
      </c>
      <c r="C73" s="136" t="s">
        <v>389</v>
      </c>
      <c r="D73" s="136" t="s">
        <v>390</v>
      </c>
      <c r="E73" s="136"/>
      <c r="F73" s="136" t="s">
        <v>390</v>
      </c>
      <c r="G73" s="125">
        <f t="shared" si="14"/>
        <v>6</v>
      </c>
      <c r="H73" s="126" t="s">
        <v>428</v>
      </c>
      <c r="J73" s="33">
        <f t="shared" si="15"/>
        <v>3</v>
      </c>
      <c r="K73" s="33">
        <f t="shared" si="16"/>
        <v>0</v>
      </c>
      <c r="L73" s="33">
        <f t="shared" si="17"/>
        <v>3</v>
      </c>
      <c r="M73" s="33">
        <f t="shared" si="18"/>
        <v>6</v>
      </c>
    </row>
    <row r="74" spans="2:13" ht="61.5" customHeight="1" x14ac:dyDescent="0.3">
      <c r="B74" s="127" t="s">
        <v>97</v>
      </c>
      <c r="C74" s="136" t="s">
        <v>389</v>
      </c>
      <c r="D74" s="136"/>
      <c r="E74" s="136" t="s">
        <v>390</v>
      </c>
      <c r="F74" s="136" t="s">
        <v>391</v>
      </c>
      <c r="G74" s="125">
        <f t="shared" si="14"/>
        <v>8</v>
      </c>
      <c r="H74" s="126" t="s">
        <v>429</v>
      </c>
      <c r="J74" s="33">
        <f t="shared" si="15"/>
        <v>0</v>
      </c>
      <c r="K74" s="33">
        <f t="shared" si="16"/>
        <v>3</v>
      </c>
      <c r="L74" s="33">
        <f t="shared" si="17"/>
        <v>5</v>
      </c>
      <c r="M74" s="33">
        <f t="shared" si="18"/>
        <v>8</v>
      </c>
    </row>
    <row r="75" spans="2:13" ht="61.5" customHeight="1" x14ac:dyDescent="0.3">
      <c r="B75" s="127" t="s">
        <v>99</v>
      </c>
      <c r="C75" s="136" t="s">
        <v>411</v>
      </c>
      <c r="D75" s="136"/>
      <c r="E75" s="136"/>
      <c r="F75" s="136"/>
      <c r="G75" s="125" t="str">
        <f t="shared" si="14"/>
        <v>--</v>
      </c>
      <c r="H75" s="126"/>
      <c r="J75" s="33">
        <f t="shared" si="15"/>
        <v>0</v>
      </c>
      <c r="K75" s="33">
        <f t="shared" si="16"/>
        <v>0</v>
      </c>
      <c r="L75" s="33">
        <f t="shared" si="17"/>
        <v>0</v>
      </c>
      <c r="M75" s="33">
        <f t="shared" si="18"/>
        <v>0</v>
      </c>
    </row>
    <row r="76" spans="2:13" ht="61.5" customHeight="1" x14ac:dyDescent="0.3">
      <c r="B76" s="127" t="s">
        <v>101</v>
      </c>
      <c r="C76" s="136" t="s">
        <v>389</v>
      </c>
      <c r="D76" s="136" t="s">
        <v>391</v>
      </c>
      <c r="E76" s="136"/>
      <c r="F76" s="136" t="s">
        <v>391</v>
      </c>
      <c r="G76" s="125">
        <f t="shared" si="14"/>
        <v>10</v>
      </c>
      <c r="H76" s="126" t="s">
        <v>430</v>
      </c>
      <c r="J76" s="33">
        <f t="shared" si="15"/>
        <v>5</v>
      </c>
      <c r="K76" s="33">
        <f t="shared" si="16"/>
        <v>0</v>
      </c>
      <c r="L76" s="33">
        <f t="shared" si="17"/>
        <v>5</v>
      </c>
      <c r="M76" s="33">
        <f t="shared" si="18"/>
        <v>10</v>
      </c>
    </row>
    <row r="77" spans="2:13" ht="61.5" customHeight="1" x14ac:dyDescent="0.3">
      <c r="B77" s="127" t="s">
        <v>103</v>
      </c>
      <c r="C77" s="136" t="s">
        <v>389</v>
      </c>
      <c r="D77" s="136" t="s">
        <v>390</v>
      </c>
      <c r="E77" s="136"/>
      <c r="F77" s="136" t="s">
        <v>391</v>
      </c>
      <c r="G77" s="125">
        <f t="shared" si="14"/>
        <v>8</v>
      </c>
      <c r="H77" s="126" t="s">
        <v>763</v>
      </c>
      <c r="J77" s="33">
        <f t="shared" si="15"/>
        <v>3</v>
      </c>
      <c r="K77" s="33">
        <f t="shared" si="16"/>
        <v>0</v>
      </c>
      <c r="L77" s="33">
        <f t="shared" si="17"/>
        <v>5</v>
      </c>
      <c r="M77" s="33">
        <f t="shared" si="18"/>
        <v>8</v>
      </c>
    </row>
    <row r="78" spans="2:13" ht="61.5" customHeight="1" x14ac:dyDescent="0.3">
      <c r="B78" s="127" t="s">
        <v>431</v>
      </c>
      <c r="C78" s="136" t="s">
        <v>411</v>
      </c>
      <c r="D78" s="136"/>
      <c r="E78" s="136"/>
      <c r="F78" s="136"/>
      <c r="G78" s="125" t="str">
        <f t="shared" si="14"/>
        <v>--</v>
      </c>
      <c r="H78" s="126"/>
      <c r="J78" s="33">
        <f t="shared" si="15"/>
        <v>0</v>
      </c>
      <c r="K78" s="33">
        <f t="shared" si="16"/>
        <v>0</v>
      </c>
      <c r="L78" s="33">
        <f t="shared" si="17"/>
        <v>0</v>
      </c>
      <c r="M78" s="33">
        <f t="shared" si="18"/>
        <v>0</v>
      </c>
    </row>
    <row r="79" spans="2:13" ht="61.5" customHeight="1" x14ac:dyDescent="0.3">
      <c r="B79" s="127" t="s">
        <v>107</v>
      </c>
      <c r="C79" s="136" t="s">
        <v>389</v>
      </c>
      <c r="D79" s="136"/>
      <c r="E79" s="136" t="s">
        <v>391</v>
      </c>
      <c r="F79" s="136" t="s">
        <v>391</v>
      </c>
      <c r="G79" s="125">
        <f t="shared" si="14"/>
        <v>10</v>
      </c>
      <c r="H79" s="126" t="s">
        <v>432</v>
      </c>
      <c r="J79" s="33">
        <f t="shared" si="15"/>
        <v>0</v>
      </c>
      <c r="K79" s="33">
        <f t="shared" si="16"/>
        <v>5</v>
      </c>
      <c r="L79" s="33">
        <f t="shared" si="17"/>
        <v>5</v>
      </c>
      <c r="M79" s="33">
        <f t="shared" si="18"/>
        <v>10</v>
      </c>
    </row>
    <row r="80" spans="2:13" ht="61.5" customHeight="1" x14ac:dyDescent="0.3">
      <c r="B80" s="127" t="s">
        <v>109</v>
      </c>
      <c r="C80" s="136" t="s">
        <v>389</v>
      </c>
      <c r="D80" s="136"/>
      <c r="E80" s="136" t="s">
        <v>391</v>
      </c>
      <c r="F80" s="136" t="s">
        <v>390</v>
      </c>
      <c r="G80" s="125">
        <f t="shared" si="14"/>
        <v>8</v>
      </c>
      <c r="H80" s="126" t="s">
        <v>433</v>
      </c>
      <c r="J80" s="33">
        <f t="shared" si="15"/>
        <v>0</v>
      </c>
      <c r="K80" s="33">
        <f t="shared" si="16"/>
        <v>5</v>
      </c>
      <c r="L80" s="33">
        <f t="shared" si="17"/>
        <v>3</v>
      </c>
      <c r="M80" s="33">
        <f t="shared" si="18"/>
        <v>8</v>
      </c>
    </row>
    <row r="81" spans="2:13" ht="61.5" customHeight="1" x14ac:dyDescent="0.3">
      <c r="B81" s="127" t="s">
        <v>111</v>
      </c>
      <c r="C81" s="136" t="s">
        <v>389</v>
      </c>
      <c r="D81" s="136" t="s">
        <v>390</v>
      </c>
      <c r="E81" s="136"/>
      <c r="F81" s="136" t="s">
        <v>393</v>
      </c>
      <c r="G81" s="125">
        <f t="shared" si="14"/>
        <v>4</v>
      </c>
      <c r="H81" s="126" t="s">
        <v>434</v>
      </c>
      <c r="J81" s="33">
        <f t="shared" si="15"/>
        <v>3</v>
      </c>
      <c r="K81" s="33">
        <f t="shared" si="16"/>
        <v>0</v>
      </c>
      <c r="L81" s="33">
        <f t="shared" si="17"/>
        <v>1</v>
      </c>
      <c r="M81" s="33">
        <f t="shared" si="18"/>
        <v>4</v>
      </c>
    </row>
    <row r="82" spans="2:13" ht="61.5" customHeight="1" x14ac:dyDescent="0.3">
      <c r="B82" s="127" t="s">
        <v>113</v>
      </c>
      <c r="C82" s="136" t="s">
        <v>389</v>
      </c>
      <c r="D82" s="136"/>
      <c r="E82" s="136" t="s">
        <v>390</v>
      </c>
      <c r="F82" s="136" t="s">
        <v>390</v>
      </c>
      <c r="G82" s="125">
        <f t="shared" si="14"/>
        <v>6</v>
      </c>
      <c r="H82" s="126" t="s">
        <v>435</v>
      </c>
      <c r="J82" s="33">
        <f t="shared" si="15"/>
        <v>0</v>
      </c>
      <c r="K82" s="33">
        <f t="shared" si="16"/>
        <v>3</v>
      </c>
      <c r="L82" s="33">
        <f t="shared" si="17"/>
        <v>3</v>
      </c>
      <c r="M82" s="33">
        <f t="shared" si="18"/>
        <v>6</v>
      </c>
    </row>
    <row r="83" spans="2:13" ht="61.5" customHeight="1" x14ac:dyDescent="0.3">
      <c r="B83" s="127" t="s">
        <v>115</v>
      </c>
      <c r="C83" s="136" t="s">
        <v>411</v>
      </c>
      <c r="D83" s="136"/>
      <c r="E83" s="136"/>
      <c r="F83" s="136"/>
      <c r="G83" s="125" t="str">
        <f t="shared" si="14"/>
        <v>--</v>
      </c>
      <c r="H83" s="126"/>
      <c r="J83" s="33">
        <f t="shared" si="15"/>
        <v>0</v>
      </c>
      <c r="K83" s="33">
        <f t="shared" si="16"/>
        <v>0</v>
      </c>
      <c r="L83" s="33">
        <f t="shared" si="17"/>
        <v>0</v>
      </c>
      <c r="M83" s="33">
        <f t="shared" si="18"/>
        <v>0</v>
      </c>
    </row>
    <row r="84" spans="2:13" ht="61.5" customHeight="1" x14ac:dyDescent="0.3">
      <c r="B84" s="127" t="s">
        <v>436</v>
      </c>
      <c r="C84" s="136" t="s">
        <v>389</v>
      </c>
      <c r="D84" s="136" t="s">
        <v>391</v>
      </c>
      <c r="E84" s="136"/>
      <c r="F84" s="136" t="s">
        <v>391</v>
      </c>
      <c r="G84" s="125">
        <f t="shared" si="14"/>
        <v>10</v>
      </c>
      <c r="H84" s="126" t="s">
        <v>437</v>
      </c>
      <c r="J84" s="33">
        <f t="shared" si="15"/>
        <v>5</v>
      </c>
      <c r="K84" s="33">
        <f t="shared" si="16"/>
        <v>0</v>
      </c>
      <c r="L84" s="33">
        <f t="shared" si="17"/>
        <v>5</v>
      </c>
      <c r="M84" s="33">
        <f t="shared" si="18"/>
        <v>10</v>
      </c>
    </row>
    <row r="85" spans="2:13" ht="61.5" customHeight="1" x14ac:dyDescent="0.3">
      <c r="B85" s="127" t="s">
        <v>119</v>
      </c>
      <c r="C85" s="136" t="s">
        <v>411</v>
      </c>
      <c r="D85" s="136"/>
      <c r="E85" s="136"/>
      <c r="F85" s="136"/>
      <c r="G85" s="125" t="str">
        <f t="shared" si="14"/>
        <v>--</v>
      </c>
      <c r="H85" s="126"/>
      <c r="J85" s="33">
        <f t="shared" si="15"/>
        <v>0</v>
      </c>
      <c r="K85" s="33">
        <f t="shared" si="16"/>
        <v>0</v>
      </c>
      <c r="L85" s="33">
        <f t="shared" si="17"/>
        <v>0</v>
      </c>
      <c r="M85" s="33">
        <f t="shared" si="18"/>
        <v>0</v>
      </c>
    </row>
    <row r="86" spans="2:13" ht="61.5" customHeight="1" x14ac:dyDescent="0.3">
      <c r="B86" s="127" t="s">
        <v>121</v>
      </c>
      <c r="C86" s="136" t="s">
        <v>389</v>
      </c>
      <c r="D86" s="136"/>
      <c r="E86" s="136" t="s">
        <v>391</v>
      </c>
      <c r="F86" s="136" t="s">
        <v>391</v>
      </c>
      <c r="G86" s="125">
        <f t="shared" si="14"/>
        <v>10</v>
      </c>
      <c r="H86" s="126" t="s">
        <v>438</v>
      </c>
      <c r="J86" s="33">
        <f t="shared" si="15"/>
        <v>0</v>
      </c>
      <c r="K86" s="33">
        <f t="shared" si="16"/>
        <v>5</v>
      </c>
      <c r="L86" s="33">
        <f t="shared" si="17"/>
        <v>5</v>
      </c>
      <c r="M86" s="33">
        <f t="shared" si="18"/>
        <v>10</v>
      </c>
    </row>
    <row r="87" spans="2:13" ht="61.5" customHeight="1" x14ac:dyDescent="0.3">
      <c r="B87" s="127" t="s">
        <v>439</v>
      </c>
      <c r="C87" s="136" t="s">
        <v>389</v>
      </c>
      <c r="D87" s="136"/>
      <c r="E87" s="136" t="s">
        <v>391</v>
      </c>
      <c r="F87" s="136" t="s">
        <v>391</v>
      </c>
      <c r="G87" s="125">
        <f t="shared" si="14"/>
        <v>10</v>
      </c>
      <c r="H87" s="126" t="s">
        <v>440</v>
      </c>
      <c r="J87" s="33">
        <f t="shared" si="15"/>
        <v>0</v>
      </c>
      <c r="K87" s="33">
        <f t="shared" si="16"/>
        <v>5</v>
      </c>
      <c r="L87" s="33">
        <f t="shared" si="17"/>
        <v>5</v>
      </c>
      <c r="M87" s="33">
        <f t="shared" si="18"/>
        <v>10</v>
      </c>
    </row>
    <row r="88" spans="2:13" ht="61.5" customHeight="1" x14ac:dyDescent="0.3">
      <c r="B88" s="127" t="s">
        <v>125</v>
      </c>
      <c r="C88" s="136" t="s">
        <v>389</v>
      </c>
      <c r="D88" s="136"/>
      <c r="E88" s="136" t="s">
        <v>390</v>
      </c>
      <c r="F88" s="136" t="s">
        <v>390</v>
      </c>
      <c r="G88" s="125">
        <f t="shared" si="14"/>
        <v>6</v>
      </c>
      <c r="H88" s="126" t="s">
        <v>441</v>
      </c>
      <c r="J88" s="33">
        <f t="shared" si="15"/>
        <v>0</v>
      </c>
      <c r="K88" s="33">
        <f t="shared" si="16"/>
        <v>3</v>
      </c>
      <c r="L88" s="33">
        <f t="shared" si="17"/>
        <v>3</v>
      </c>
      <c r="M88" s="33">
        <f t="shared" si="18"/>
        <v>6</v>
      </c>
    </row>
    <row r="89" spans="2:13" ht="21.75" customHeight="1" x14ac:dyDescent="0.3">
      <c r="J89" s="33"/>
      <c r="K89" s="33"/>
      <c r="L89" s="33"/>
      <c r="M89" s="33"/>
    </row>
    <row r="90" spans="2:13" ht="23.25" customHeight="1" x14ac:dyDescent="0.3">
      <c r="J90" s="33"/>
      <c r="K90" s="33"/>
      <c r="L90" s="33"/>
      <c r="M90" s="33"/>
    </row>
    <row r="91" spans="2:13" ht="21" customHeight="1" x14ac:dyDescent="0.35">
      <c r="B91" s="3" t="s">
        <v>408</v>
      </c>
      <c r="C91" s="264" t="s">
        <v>442</v>
      </c>
      <c r="D91" s="264"/>
      <c r="E91" s="264"/>
      <c r="F91" s="264"/>
      <c r="G91" s="264"/>
      <c r="H91" s="264"/>
      <c r="J91" s="33"/>
      <c r="K91" s="33"/>
      <c r="L91" s="33"/>
      <c r="M91" s="33"/>
    </row>
    <row r="92" spans="2:13" ht="24" customHeight="1" thickBot="1" x14ac:dyDescent="0.35">
      <c r="J92" s="33"/>
      <c r="K92" s="33"/>
      <c r="L92" s="33"/>
      <c r="M92" s="33"/>
    </row>
    <row r="93" spans="2:13" ht="47.25" customHeight="1" x14ac:dyDescent="0.3">
      <c r="B93" s="120" t="s">
        <v>443</v>
      </c>
      <c r="C93" s="121" t="s">
        <v>383</v>
      </c>
      <c r="D93" s="121" t="s">
        <v>384</v>
      </c>
      <c r="E93" s="121" t="s">
        <v>385</v>
      </c>
      <c r="F93" s="121" t="s">
        <v>386</v>
      </c>
      <c r="G93" s="130" t="s">
        <v>387</v>
      </c>
      <c r="H93" s="131" t="s">
        <v>388</v>
      </c>
      <c r="J93" s="33"/>
      <c r="K93" s="33"/>
      <c r="L93" s="33"/>
      <c r="M93" s="33"/>
    </row>
    <row r="94" spans="2:13" ht="61.5" customHeight="1" x14ac:dyDescent="0.3">
      <c r="B94" s="163" t="s">
        <v>129</v>
      </c>
      <c r="C94" s="136" t="s">
        <v>389</v>
      </c>
      <c r="D94" s="136" t="s">
        <v>390</v>
      </c>
      <c r="E94" s="136"/>
      <c r="F94" s="136" t="s">
        <v>391</v>
      </c>
      <c r="G94" s="125">
        <f t="shared" ref="G94:G100" si="19">IF(OR(C94="NO",C94=""),"--",IF(AND(D94&lt;&gt;"",E94&lt;&gt;""),"ERROR",M94))</f>
        <v>8</v>
      </c>
      <c r="H94" s="126" t="s">
        <v>444</v>
      </c>
      <c r="J94" s="33">
        <f t="shared" si="15"/>
        <v>3</v>
      </c>
      <c r="K94" s="33">
        <f t="shared" ref="K94:K100" si="20">IF(E94="",0,IF(E94="ALTO",5,IF(E94="MEDIO",3,1)))</f>
        <v>0</v>
      </c>
      <c r="L94" s="33">
        <f t="shared" ref="L94:L100" si="21">IF(F94="",0,IF(F94="ALTO",5,IF(F94="MEDIO",3,1)))</f>
        <v>5</v>
      </c>
      <c r="M94" s="33">
        <f t="shared" ref="M94:M100" si="22">SUM(J94:L94)</f>
        <v>8</v>
      </c>
    </row>
    <row r="95" spans="2:13" ht="61.5" customHeight="1" x14ac:dyDescent="0.3">
      <c r="B95" s="163" t="s">
        <v>131</v>
      </c>
      <c r="C95" s="136" t="s">
        <v>389</v>
      </c>
      <c r="D95" s="136" t="s">
        <v>390</v>
      </c>
      <c r="E95" s="136"/>
      <c r="F95" s="136" t="s">
        <v>391</v>
      </c>
      <c r="G95" s="125">
        <f t="shared" si="19"/>
        <v>8</v>
      </c>
      <c r="H95" s="126" t="s">
        <v>445</v>
      </c>
      <c r="J95" s="33">
        <f t="shared" si="15"/>
        <v>3</v>
      </c>
      <c r="K95" s="33">
        <f t="shared" si="20"/>
        <v>0</v>
      </c>
      <c r="L95" s="33">
        <f t="shared" si="21"/>
        <v>5</v>
      </c>
      <c r="M95" s="33">
        <f t="shared" si="22"/>
        <v>8</v>
      </c>
    </row>
    <row r="96" spans="2:13" ht="61.5" customHeight="1" x14ac:dyDescent="0.3">
      <c r="B96" s="163" t="s">
        <v>446</v>
      </c>
      <c r="C96" s="136" t="s">
        <v>389</v>
      </c>
      <c r="D96" s="136" t="s">
        <v>390</v>
      </c>
      <c r="E96" s="136"/>
      <c r="F96" s="136" t="s">
        <v>391</v>
      </c>
      <c r="G96" s="125">
        <f t="shared" si="19"/>
        <v>8</v>
      </c>
      <c r="H96" s="126" t="s">
        <v>447</v>
      </c>
      <c r="J96" s="33">
        <f t="shared" si="15"/>
        <v>3</v>
      </c>
      <c r="K96" s="33">
        <f t="shared" si="20"/>
        <v>0</v>
      </c>
      <c r="L96" s="33">
        <f t="shared" si="21"/>
        <v>5</v>
      </c>
      <c r="M96" s="33">
        <f t="shared" si="22"/>
        <v>8</v>
      </c>
    </row>
    <row r="97" spans="2:13" ht="61.5" customHeight="1" x14ac:dyDescent="0.3">
      <c r="B97" s="163" t="s">
        <v>448</v>
      </c>
      <c r="C97" s="136" t="s">
        <v>411</v>
      </c>
      <c r="D97" s="136"/>
      <c r="E97" s="136"/>
      <c r="F97" s="136"/>
      <c r="G97" s="125" t="str">
        <f t="shared" si="19"/>
        <v>--</v>
      </c>
      <c r="H97" s="126"/>
      <c r="J97" s="33">
        <f t="shared" si="15"/>
        <v>0</v>
      </c>
      <c r="K97" s="33">
        <f t="shared" si="20"/>
        <v>0</v>
      </c>
      <c r="L97" s="33">
        <f t="shared" si="21"/>
        <v>0</v>
      </c>
      <c r="M97" s="33">
        <f t="shared" si="22"/>
        <v>0</v>
      </c>
    </row>
    <row r="98" spans="2:13" ht="61.5" customHeight="1" x14ac:dyDescent="0.3">
      <c r="B98" s="163" t="s">
        <v>449</v>
      </c>
      <c r="C98" s="136" t="s">
        <v>411</v>
      </c>
      <c r="D98" s="136"/>
      <c r="E98" s="136"/>
      <c r="F98" s="136"/>
      <c r="G98" s="125" t="str">
        <f t="shared" si="19"/>
        <v>--</v>
      </c>
      <c r="H98" s="126"/>
      <c r="J98" s="33">
        <f t="shared" si="15"/>
        <v>0</v>
      </c>
      <c r="K98" s="33">
        <f t="shared" si="20"/>
        <v>0</v>
      </c>
      <c r="L98" s="33">
        <f t="shared" si="21"/>
        <v>0</v>
      </c>
      <c r="M98" s="33">
        <f t="shared" si="22"/>
        <v>0</v>
      </c>
    </row>
    <row r="99" spans="2:13" ht="61.5" customHeight="1" x14ac:dyDescent="0.3">
      <c r="B99" s="163" t="s">
        <v>139</v>
      </c>
      <c r="C99" s="136" t="s">
        <v>411</v>
      </c>
      <c r="D99" s="136"/>
      <c r="E99" s="136"/>
      <c r="F99" s="136"/>
      <c r="G99" s="125" t="str">
        <f t="shared" si="19"/>
        <v>--</v>
      </c>
      <c r="H99" s="126"/>
      <c r="J99" s="33">
        <f t="shared" si="15"/>
        <v>0</v>
      </c>
      <c r="K99" s="33">
        <f t="shared" si="20"/>
        <v>0</v>
      </c>
      <c r="L99" s="33">
        <f t="shared" si="21"/>
        <v>0</v>
      </c>
      <c r="M99" s="33">
        <f t="shared" si="22"/>
        <v>0</v>
      </c>
    </row>
    <row r="100" spans="2:13" ht="61.5" customHeight="1" x14ac:dyDescent="0.3">
      <c r="B100" s="163" t="s">
        <v>450</v>
      </c>
      <c r="C100" s="136" t="s">
        <v>389</v>
      </c>
      <c r="D100" s="136" t="s">
        <v>391</v>
      </c>
      <c r="E100" s="136"/>
      <c r="F100" s="136" t="s">
        <v>391</v>
      </c>
      <c r="G100" s="125">
        <f t="shared" si="19"/>
        <v>10</v>
      </c>
      <c r="H100" s="126" t="s">
        <v>770</v>
      </c>
      <c r="J100" s="33">
        <f t="shared" si="15"/>
        <v>5</v>
      </c>
      <c r="K100" s="33">
        <f t="shared" si="20"/>
        <v>0</v>
      </c>
      <c r="L100" s="33">
        <f t="shared" si="21"/>
        <v>5</v>
      </c>
      <c r="M100" s="33">
        <f t="shared" si="22"/>
        <v>10</v>
      </c>
    </row>
    <row r="101" spans="2:13" ht="30" customHeight="1" x14ac:dyDescent="0.3">
      <c r="J101" s="33"/>
      <c r="K101" s="33"/>
      <c r="L101" s="33"/>
      <c r="M101" s="33"/>
    </row>
    <row r="102" spans="2:13" ht="25.5" customHeight="1" x14ac:dyDescent="0.3">
      <c r="J102" s="33"/>
      <c r="K102" s="33"/>
      <c r="L102" s="33"/>
      <c r="M102" s="33"/>
    </row>
    <row r="103" spans="2:13" ht="24" customHeight="1" x14ac:dyDescent="0.35">
      <c r="B103" s="3" t="s">
        <v>408</v>
      </c>
      <c r="C103" s="264" t="s">
        <v>451</v>
      </c>
      <c r="D103" s="264"/>
      <c r="E103" s="264"/>
      <c r="F103" s="264"/>
      <c r="G103" s="264"/>
      <c r="H103" s="264"/>
      <c r="J103" s="33"/>
      <c r="K103" s="33"/>
      <c r="L103" s="33"/>
      <c r="M103" s="33"/>
    </row>
    <row r="104" spans="2:13" ht="23.25" customHeight="1" thickBot="1" x14ac:dyDescent="0.35">
      <c r="J104" s="33"/>
      <c r="K104" s="33"/>
      <c r="L104" s="33"/>
      <c r="M104" s="33"/>
    </row>
    <row r="105" spans="2:13" ht="42.75" customHeight="1" x14ac:dyDescent="0.3">
      <c r="B105" s="120" t="s">
        <v>452</v>
      </c>
      <c r="C105" s="121" t="s">
        <v>383</v>
      </c>
      <c r="D105" s="121" t="s">
        <v>384</v>
      </c>
      <c r="E105" s="121" t="s">
        <v>385</v>
      </c>
      <c r="F105" s="121" t="s">
        <v>386</v>
      </c>
      <c r="G105" s="130" t="s">
        <v>387</v>
      </c>
      <c r="H105" s="131" t="s">
        <v>388</v>
      </c>
      <c r="J105" s="33"/>
      <c r="K105" s="33"/>
      <c r="L105" s="33"/>
      <c r="M105" s="33"/>
    </row>
    <row r="106" spans="2:13" ht="61.5" customHeight="1" x14ac:dyDescent="0.3">
      <c r="B106" s="163" t="s">
        <v>453</v>
      </c>
      <c r="C106" s="136" t="s">
        <v>389</v>
      </c>
      <c r="D106" s="136" t="s">
        <v>390</v>
      </c>
      <c r="E106" s="136"/>
      <c r="F106" s="136" t="s">
        <v>391</v>
      </c>
      <c r="G106" s="125">
        <f t="shared" ref="G106:G111" si="23">IF(OR(C106="NO",C106=""),"--",IF(AND(D106&lt;&gt;"",E106&lt;&gt;""),"ERROR",M106))</f>
        <v>8</v>
      </c>
      <c r="H106" s="126" t="s">
        <v>454</v>
      </c>
      <c r="J106" s="33">
        <f t="shared" ref="J106:J122" si="24">IF(D106="",0,IF(D106="ALTO",5,IF(D106="MEDIO",3,1)))</f>
        <v>3</v>
      </c>
      <c r="K106" s="33">
        <f t="shared" ref="K106:K111" si="25">IF(E106="",0,IF(E106="ALTO",5,IF(E106="MEDIO",3,1)))</f>
        <v>0</v>
      </c>
      <c r="L106" s="33">
        <f t="shared" ref="L106:L111" si="26">IF(F106="",0,IF(F106="ALTO",5,IF(F106="MEDIO",3,1)))</f>
        <v>5</v>
      </c>
      <c r="M106" s="33">
        <f t="shared" ref="M106:M141" si="27">SUM(J106:L106)</f>
        <v>8</v>
      </c>
    </row>
    <row r="107" spans="2:13" ht="61.5" customHeight="1" x14ac:dyDescent="0.3">
      <c r="B107" s="163" t="s">
        <v>147</v>
      </c>
      <c r="C107" s="136" t="s">
        <v>389</v>
      </c>
      <c r="D107" s="136"/>
      <c r="E107" s="136" t="s">
        <v>390</v>
      </c>
      <c r="F107" s="136" t="s">
        <v>391</v>
      </c>
      <c r="G107" s="125">
        <f t="shared" si="23"/>
        <v>8</v>
      </c>
      <c r="H107" s="126" t="s">
        <v>455</v>
      </c>
      <c r="J107" s="33">
        <f t="shared" si="24"/>
        <v>0</v>
      </c>
      <c r="K107" s="33">
        <f t="shared" si="25"/>
        <v>3</v>
      </c>
      <c r="L107" s="33">
        <f t="shared" si="26"/>
        <v>5</v>
      </c>
      <c r="M107" s="33">
        <f t="shared" si="27"/>
        <v>8</v>
      </c>
    </row>
    <row r="108" spans="2:13" ht="61.5" customHeight="1" x14ac:dyDescent="0.3">
      <c r="B108" s="163" t="s">
        <v>149</v>
      </c>
      <c r="C108" s="136" t="s">
        <v>389</v>
      </c>
      <c r="D108" s="136" t="s">
        <v>390</v>
      </c>
      <c r="E108" s="136"/>
      <c r="F108" s="136" t="s">
        <v>391</v>
      </c>
      <c r="G108" s="125">
        <f t="shared" si="23"/>
        <v>8</v>
      </c>
      <c r="H108" s="126" t="s">
        <v>456</v>
      </c>
      <c r="J108" s="33">
        <f t="shared" si="24"/>
        <v>3</v>
      </c>
      <c r="K108" s="33">
        <f t="shared" si="25"/>
        <v>0</v>
      </c>
      <c r="L108" s="33">
        <f t="shared" si="26"/>
        <v>5</v>
      </c>
      <c r="M108" s="33">
        <f t="shared" si="27"/>
        <v>8</v>
      </c>
    </row>
    <row r="109" spans="2:13" ht="61.5" customHeight="1" x14ac:dyDescent="0.3">
      <c r="B109" s="163" t="s">
        <v>457</v>
      </c>
      <c r="C109" s="136" t="s">
        <v>411</v>
      </c>
      <c r="D109" s="136"/>
      <c r="E109" s="136"/>
      <c r="F109" s="136"/>
      <c r="G109" s="125" t="str">
        <f t="shared" si="23"/>
        <v>--</v>
      </c>
      <c r="H109" s="126"/>
      <c r="J109" s="33">
        <f t="shared" si="24"/>
        <v>0</v>
      </c>
      <c r="K109" s="33">
        <f t="shared" si="25"/>
        <v>0</v>
      </c>
      <c r="L109" s="33">
        <f t="shared" si="26"/>
        <v>0</v>
      </c>
      <c r="M109" s="33">
        <f t="shared" si="27"/>
        <v>0</v>
      </c>
    </row>
    <row r="110" spans="2:13" ht="61.5" customHeight="1" x14ac:dyDescent="0.3">
      <c r="B110" s="163" t="s">
        <v>153</v>
      </c>
      <c r="C110" s="136" t="s">
        <v>389</v>
      </c>
      <c r="D110" s="136"/>
      <c r="E110" s="136" t="s">
        <v>391</v>
      </c>
      <c r="F110" s="136" t="s">
        <v>391</v>
      </c>
      <c r="G110" s="125">
        <f t="shared" si="23"/>
        <v>10</v>
      </c>
      <c r="H110" s="126" t="s">
        <v>458</v>
      </c>
      <c r="J110" s="33">
        <f t="shared" si="24"/>
        <v>0</v>
      </c>
      <c r="K110" s="33">
        <f t="shared" si="25"/>
        <v>5</v>
      </c>
      <c r="L110" s="33">
        <f t="shared" si="26"/>
        <v>5</v>
      </c>
      <c r="M110" s="33">
        <f t="shared" si="27"/>
        <v>10</v>
      </c>
    </row>
    <row r="111" spans="2:13" ht="61.5" customHeight="1" x14ac:dyDescent="0.3">
      <c r="B111" s="163" t="s">
        <v>155</v>
      </c>
      <c r="C111" s="136" t="s">
        <v>411</v>
      </c>
      <c r="D111" s="136"/>
      <c r="E111" s="136"/>
      <c r="F111" s="136"/>
      <c r="G111" s="125" t="str">
        <f t="shared" si="23"/>
        <v>--</v>
      </c>
      <c r="H111" s="126"/>
      <c r="J111" s="33">
        <f t="shared" si="24"/>
        <v>0</v>
      </c>
      <c r="K111" s="33">
        <f t="shared" si="25"/>
        <v>0</v>
      </c>
      <c r="L111" s="33">
        <f t="shared" si="26"/>
        <v>0</v>
      </c>
      <c r="M111" s="33">
        <f t="shared" si="27"/>
        <v>0</v>
      </c>
    </row>
    <row r="112" spans="2:13" ht="21" customHeight="1" x14ac:dyDescent="0.3">
      <c r="J112" s="33"/>
      <c r="K112" s="33"/>
      <c r="L112" s="33"/>
      <c r="M112" s="33"/>
    </row>
    <row r="113" spans="2:13" ht="24" customHeight="1" x14ac:dyDescent="0.3">
      <c r="J113" s="33"/>
      <c r="K113" s="33"/>
      <c r="L113" s="33"/>
      <c r="M113" s="33"/>
    </row>
    <row r="114" spans="2:13" ht="27.75" customHeight="1" x14ac:dyDescent="0.35">
      <c r="B114" s="3" t="s">
        <v>408</v>
      </c>
      <c r="C114" s="264" t="s">
        <v>459</v>
      </c>
      <c r="D114" s="264"/>
      <c r="E114" s="264"/>
      <c r="F114" s="264"/>
      <c r="G114" s="264"/>
      <c r="H114" s="264"/>
      <c r="J114" s="33"/>
      <c r="K114" s="33"/>
      <c r="L114" s="33"/>
      <c r="M114" s="33"/>
    </row>
    <row r="115" spans="2:13" ht="24" customHeight="1" thickBot="1" x14ac:dyDescent="0.35">
      <c r="J115" s="33"/>
      <c r="K115" s="33"/>
      <c r="L115" s="33"/>
      <c r="M115" s="33"/>
    </row>
    <row r="116" spans="2:13" ht="46.5" customHeight="1" x14ac:dyDescent="0.3">
      <c r="B116" s="120" t="s">
        <v>460</v>
      </c>
      <c r="C116" s="121" t="s">
        <v>383</v>
      </c>
      <c r="D116" s="121" t="s">
        <v>384</v>
      </c>
      <c r="E116" s="121" t="s">
        <v>385</v>
      </c>
      <c r="F116" s="121" t="s">
        <v>386</v>
      </c>
      <c r="G116" s="130" t="s">
        <v>387</v>
      </c>
      <c r="H116" s="131" t="s">
        <v>388</v>
      </c>
      <c r="J116" s="33"/>
      <c r="K116" s="33"/>
      <c r="L116" s="33"/>
      <c r="M116" s="33"/>
    </row>
    <row r="117" spans="2:13" ht="61.5" customHeight="1" x14ac:dyDescent="0.3">
      <c r="B117" s="163" t="s">
        <v>159</v>
      </c>
      <c r="C117" s="136" t="s">
        <v>389</v>
      </c>
      <c r="D117" s="136"/>
      <c r="E117" s="136" t="s">
        <v>391</v>
      </c>
      <c r="F117" s="136" t="s">
        <v>391</v>
      </c>
      <c r="G117" s="125">
        <f t="shared" ref="G117:G129" si="28">IF(OR(C117="NO",C117=""),"--",IF(AND(D117&lt;&gt;"",E117&lt;&gt;""),"ERROR",M117))</f>
        <v>10</v>
      </c>
      <c r="H117" s="216" t="s">
        <v>461</v>
      </c>
      <c r="J117" s="33">
        <f t="shared" si="24"/>
        <v>0</v>
      </c>
      <c r="K117" s="33">
        <f t="shared" ref="K117:K141" si="29">IF(E117="",0,IF(E117="ALTO",5,IF(E117="MEDIO",3,1)))</f>
        <v>5</v>
      </c>
      <c r="L117" s="33">
        <f t="shared" ref="L117:L141" si="30">IF(F117="",0,IF(F117="ALTO",5,IF(F117="MEDIO",3,1)))</f>
        <v>5</v>
      </c>
      <c r="M117" s="33">
        <f t="shared" si="27"/>
        <v>10</v>
      </c>
    </row>
    <row r="118" spans="2:13" ht="61.5" customHeight="1" x14ac:dyDescent="0.3">
      <c r="B118" s="163" t="s">
        <v>161</v>
      </c>
      <c r="C118" s="136" t="s">
        <v>389</v>
      </c>
      <c r="D118" s="136"/>
      <c r="E118" s="136" t="s">
        <v>390</v>
      </c>
      <c r="F118" s="136" t="s">
        <v>391</v>
      </c>
      <c r="G118" s="125">
        <f t="shared" si="28"/>
        <v>8</v>
      </c>
      <c r="H118" s="126" t="s">
        <v>462</v>
      </c>
      <c r="J118" s="33">
        <f t="shared" si="24"/>
        <v>0</v>
      </c>
      <c r="K118" s="33">
        <f t="shared" si="29"/>
        <v>3</v>
      </c>
      <c r="L118" s="33">
        <f t="shared" si="30"/>
        <v>5</v>
      </c>
      <c r="M118" s="33">
        <f t="shared" si="27"/>
        <v>8</v>
      </c>
    </row>
    <row r="119" spans="2:13" ht="61.5" customHeight="1" x14ac:dyDescent="0.3">
      <c r="B119" s="163" t="s">
        <v>163</v>
      </c>
      <c r="C119" s="136" t="s">
        <v>389</v>
      </c>
      <c r="D119" s="136"/>
      <c r="E119" s="136" t="s">
        <v>390</v>
      </c>
      <c r="F119" s="136" t="s">
        <v>391</v>
      </c>
      <c r="G119" s="125">
        <f t="shared" si="28"/>
        <v>8</v>
      </c>
      <c r="H119" s="216" t="s">
        <v>463</v>
      </c>
      <c r="J119" s="33">
        <f t="shared" si="24"/>
        <v>0</v>
      </c>
      <c r="K119" s="33">
        <f t="shared" si="29"/>
        <v>3</v>
      </c>
      <c r="L119" s="33">
        <f t="shared" si="30"/>
        <v>5</v>
      </c>
      <c r="M119" s="33">
        <f t="shared" si="27"/>
        <v>8</v>
      </c>
    </row>
    <row r="120" spans="2:13" ht="61.5" customHeight="1" x14ac:dyDescent="0.3">
      <c r="B120" s="163" t="s">
        <v>165</v>
      </c>
      <c r="C120" s="136" t="s">
        <v>389</v>
      </c>
      <c r="D120" s="136"/>
      <c r="E120" s="136" t="s">
        <v>390</v>
      </c>
      <c r="F120" s="136" t="s">
        <v>391</v>
      </c>
      <c r="G120" s="125">
        <f t="shared" si="28"/>
        <v>8</v>
      </c>
      <c r="H120" s="216" t="s">
        <v>463</v>
      </c>
      <c r="J120" s="33">
        <f t="shared" si="24"/>
        <v>0</v>
      </c>
      <c r="K120" s="33">
        <f t="shared" si="29"/>
        <v>3</v>
      </c>
      <c r="L120" s="33">
        <f t="shared" si="30"/>
        <v>5</v>
      </c>
      <c r="M120" s="33">
        <f t="shared" si="27"/>
        <v>8</v>
      </c>
    </row>
    <row r="121" spans="2:13" ht="61.5" customHeight="1" x14ac:dyDescent="0.3">
      <c r="B121" s="163" t="s">
        <v>167</v>
      </c>
      <c r="C121" s="136" t="s">
        <v>389</v>
      </c>
      <c r="D121" s="136"/>
      <c r="E121" s="136" t="s">
        <v>390</v>
      </c>
      <c r="F121" s="136" t="s">
        <v>391</v>
      </c>
      <c r="G121" s="125">
        <f t="shared" si="28"/>
        <v>8</v>
      </c>
      <c r="H121" s="216" t="s">
        <v>463</v>
      </c>
      <c r="J121" s="33">
        <f t="shared" si="24"/>
        <v>0</v>
      </c>
      <c r="K121" s="33">
        <f t="shared" si="29"/>
        <v>3</v>
      </c>
      <c r="L121" s="33">
        <f t="shared" si="30"/>
        <v>5</v>
      </c>
      <c r="M121" s="33">
        <f t="shared" si="27"/>
        <v>8</v>
      </c>
    </row>
    <row r="122" spans="2:13" ht="61.5" customHeight="1" x14ac:dyDescent="0.3">
      <c r="B122" s="163" t="s">
        <v>169</v>
      </c>
      <c r="C122" s="136" t="s">
        <v>389</v>
      </c>
      <c r="D122" s="136"/>
      <c r="E122" s="136" t="s">
        <v>390</v>
      </c>
      <c r="F122" s="136" t="s">
        <v>391</v>
      </c>
      <c r="G122" s="125">
        <f t="shared" si="28"/>
        <v>8</v>
      </c>
      <c r="H122" s="216" t="s">
        <v>463</v>
      </c>
      <c r="J122" s="33">
        <f t="shared" si="24"/>
        <v>0</v>
      </c>
      <c r="K122" s="33">
        <f t="shared" si="29"/>
        <v>3</v>
      </c>
      <c r="L122" s="33">
        <f t="shared" si="30"/>
        <v>5</v>
      </c>
      <c r="M122" s="33">
        <f t="shared" si="27"/>
        <v>8</v>
      </c>
    </row>
    <row r="123" spans="2:13" ht="61.5" customHeight="1" x14ac:dyDescent="0.3">
      <c r="B123" s="163" t="s">
        <v>171</v>
      </c>
      <c r="C123" s="136" t="s">
        <v>389</v>
      </c>
      <c r="D123" s="136"/>
      <c r="E123" s="136" t="s">
        <v>390</v>
      </c>
      <c r="F123" s="136" t="s">
        <v>391</v>
      </c>
      <c r="G123" s="125">
        <f t="shared" si="28"/>
        <v>8</v>
      </c>
      <c r="H123" s="216" t="s">
        <v>463</v>
      </c>
      <c r="J123" s="33">
        <f t="shared" ref="J123:J141" si="31">IF(D123="",0,IF(D123="ALTO",5,IF(D123="MEDIO",3,1)))</f>
        <v>0</v>
      </c>
      <c r="K123" s="33">
        <f t="shared" si="29"/>
        <v>3</v>
      </c>
      <c r="L123" s="33">
        <f t="shared" si="30"/>
        <v>5</v>
      </c>
      <c r="M123" s="33">
        <f t="shared" si="27"/>
        <v>8</v>
      </c>
    </row>
    <row r="124" spans="2:13" ht="61.5" customHeight="1" x14ac:dyDescent="0.3">
      <c r="B124" s="163" t="s">
        <v>173</v>
      </c>
      <c r="C124" s="136" t="s">
        <v>389</v>
      </c>
      <c r="D124" s="136"/>
      <c r="E124" s="136" t="s">
        <v>390</v>
      </c>
      <c r="F124" s="136" t="s">
        <v>391</v>
      </c>
      <c r="G124" s="125">
        <f t="shared" si="28"/>
        <v>8</v>
      </c>
      <c r="H124" s="216" t="s">
        <v>463</v>
      </c>
      <c r="J124" s="33">
        <f t="shared" si="31"/>
        <v>0</v>
      </c>
      <c r="K124" s="33">
        <f t="shared" si="29"/>
        <v>3</v>
      </c>
      <c r="L124" s="33">
        <f t="shared" si="30"/>
        <v>5</v>
      </c>
      <c r="M124" s="33">
        <f t="shared" si="27"/>
        <v>8</v>
      </c>
    </row>
    <row r="125" spans="2:13" ht="61.5" customHeight="1" x14ac:dyDescent="0.3">
      <c r="B125" s="163" t="s">
        <v>175</v>
      </c>
      <c r="C125" s="136" t="s">
        <v>389</v>
      </c>
      <c r="D125" s="136"/>
      <c r="E125" s="136" t="s">
        <v>390</v>
      </c>
      <c r="F125" s="136" t="s">
        <v>391</v>
      </c>
      <c r="G125" s="125">
        <f t="shared" si="28"/>
        <v>8</v>
      </c>
      <c r="H125" s="216" t="s">
        <v>463</v>
      </c>
      <c r="J125" s="33">
        <f t="shared" si="31"/>
        <v>0</v>
      </c>
      <c r="K125" s="33">
        <f t="shared" si="29"/>
        <v>3</v>
      </c>
      <c r="L125" s="33">
        <f t="shared" si="30"/>
        <v>5</v>
      </c>
      <c r="M125" s="33">
        <f t="shared" si="27"/>
        <v>8</v>
      </c>
    </row>
    <row r="126" spans="2:13" ht="61.5" customHeight="1" x14ac:dyDescent="0.3">
      <c r="B126" s="163" t="s">
        <v>177</v>
      </c>
      <c r="C126" s="136" t="s">
        <v>389</v>
      </c>
      <c r="D126" s="136"/>
      <c r="E126" s="136" t="s">
        <v>390</v>
      </c>
      <c r="F126" s="136" t="s">
        <v>391</v>
      </c>
      <c r="G126" s="125">
        <f t="shared" si="28"/>
        <v>8</v>
      </c>
      <c r="H126" s="216" t="s">
        <v>463</v>
      </c>
      <c r="J126" s="33">
        <f t="shared" si="31"/>
        <v>0</v>
      </c>
      <c r="K126" s="33">
        <f t="shared" si="29"/>
        <v>3</v>
      </c>
      <c r="L126" s="33">
        <f t="shared" si="30"/>
        <v>5</v>
      </c>
      <c r="M126" s="33">
        <f t="shared" si="27"/>
        <v>8</v>
      </c>
    </row>
    <row r="127" spans="2:13" ht="61.5" customHeight="1" x14ac:dyDescent="0.3">
      <c r="B127" s="163" t="s">
        <v>179</v>
      </c>
      <c r="C127" s="136" t="s">
        <v>389</v>
      </c>
      <c r="D127" s="136"/>
      <c r="E127" s="136" t="s">
        <v>390</v>
      </c>
      <c r="F127" s="136" t="s">
        <v>391</v>
      </c>
      <c r="G127" s="125">
        <f t="shared" si="28"/>
        <v>8</v>
      </c>
      <c r="H127" s="216" t="s">
        <v>463</v>
      </c>
      <c r="J127" s="33">
        <f t="shared" si="31"/>
        <v>0</v>
      </c>
      <c r="K127" s="33">
        <f t="shared" si="29"/>
        <v>3</v>
      </c>
      <c r="L127" s="33">
        <f t="shared" si="30"/>
        <v>5</v>
      </c>
      <c r="M127" s="33">
        <f t="shared" si="27"/>
        <v>8</v>
      </c>
    </row>
    <row r="128" spans="2:13" ht="61.5" customHeight="1" x14ac:dyDescent="0.3">
      <c r="B128" s="163" t="s">
        <v>181</v>
      </c>
      <c r="C128" s="136" t="s">
        <v>389</v>
      </c>
      <c r="D128" s="136"/>
      <c r="E128" s="136" t="s">
        <v>390</v>
      </c>
      <c r="F128" s="136" t="s">
        <v>391</v>
      </c>
      <c r="G128" s="125">
        <f t="shared" si="28"/>
        <v>8</v>
      </c>
      <c r="H128" s="216" t="s">
        <v>463</v>
      </c>
      <c r="J128" s="33">
        <f t="shared" si="31"/>
        <v>0</v>
      </c>
      <c r="K128" s="33">
        <f t="shared" si="29"/>
        <v>3</v>
      </c>
      <c r="L128" s="33">
        <f t="shared" si="30"/>
        <v>5</v>
      </c>
      <c r="M128" s="33">
        <f t="shared" si="27"/>
        <v>8</v>
      </c>
    </row>
    <row r="129" spans="2:13" ht="61.5" customHeight="1" x14ac:dyDescent="0.3">
      <c r="B129" s="163" t="s">
        <v>183</v>
      </c>
      <c r="C129" s="136" t="s">
        <v>389</v>
      </c>
      <c r="D129" s="136"/>
      <c r="E129" s="136" t="s">
        <v>390</v>
      </c>
      <c r="F129" s="136" t="s">
        <v>391</v>
      </c>
      <c r="G129" s="125">
        <f t="shared" si="28"/>
        <v>8</v>
      </c>
      <c r="H129" s="216" t="s">
        <v>463</v>
      </c>
      <c r="J129" s="33">
        <f t="shared" si="31"/>
        <v>0</v>
      </c>
      <c r="K129" s="33">
        <f t="shared" si="29"/>
        <v>3</v>
      </c>
      <c r="L129" s="33">
        <f t="shared" si="30"/>
        <v>5</v>
      </c>
      <c r="M129" s="33">
        <f t="shared" si="27"/>
        <v>8</v>
      </c>
    </row>
    <row r="130" spans="2:13" ht="25.5" customHeight="1" x14ac:dyDescent="0.3">
      <c r="J130" s="33"/>
      <c r="K130" s="33"/>
      <c r="L130" s="33"/>
      <c r="M130" s="33"/>
    </row>
    <row r="131" spans="2:13" ht="24.75" customHeight="1" x14ac:dyDescent="0.3">
      <c r="J131" s="33"/>
      <c r="K131" s="33"/>
      <c r="L131" s="33"/>
      <c r="M131" s="33"/>
    </row>
    <row r="132" spans="2:13" ht="25.5" customHeight="1" x14ac:dyDescent="0.3">
      <c r="J132" s="33"/>
      <c r="K132" s="33"/>
      <c r="L132" s="33"/>
      <c r="M132" s="33"/>
    </row>
    <row r="133" spans="2:13" ht="36.75" customHeight="1" x14ac:dyDescent="0.35">
      <c r="B133" s="3" t="s">
        <v>408</v>
      </c>
      <c r="C133" s="264" t="s">
        <v>464</v>
      </c>
      <c r="D133" s="264"/>
      <c r="E133" s="264"/>
      <c r="F133" s="264"/>
      <c r="G133" s="264"/>
      <c r="H133" s="264"/>
      <c r="J133" s="33"/>
      <c r="K133" s="33"/>
      <c r="L133" s="33"/>
      <c r="M133" s="33"/>
    </row>
    <row r="134" spans="2:13" ht="27.75" customHeight="1" thickBot="1" x14ac:dyDescent="0.35">
      <c r="B134" s="112"/>
      <c r="C134" s="113"/>
      <c r="D134" s="113"/>
      <c r="E134" s="113"/>
      <c r="F134" s="113"/>
      <c r="G134" s="114"/>
      <c r="H134" s="115"/>
      <c r="J134" s="33"/>
      <c r="K134" s="33"/>
      <c r="L134" s="33"/>
      <c r="M134" s="33"/>
    </row>
    <row r="135" spans="2:13" ht="42.75" customHeight="1" x14ac:dyDescent="0.3">
      <c r="B135" s="132" t="s">
        <v>465</v>
      </c>
      <c r="C135" s="121" t="s">
        <v>383</v>
      </c>
      <c r="D135" s="133" t="s">
        <v>384</v>
      </c>
      <c r="E135" s="133" t="s">
        <v>385</v>
      </c>
      <c r="F135" s="133" t="s">
        <v>386</v>
      </c>
      <c r="G135" s="134" t="s">
        <v>387</v>
      </c>
      <c r="H135" s="135" t="s">
        <v>388</v>
      </c>
      <c r="J135" s="33"/>
      <c r="K135" s="33"/>
      <c r="L135" s="33"/>
      <c r="M135" s="33"/>
    </row>
    <row r="136" spans="2:13" ht="61.5" customHeight="1" x14ac:dyDescent="0.3">
      <c r="B136" s="163" t="s">
        <v>187</v>
      </c>
      <c r="C136" s="136" t="s">
        <v>389</v>
      </c>
      <c r="D136" s="136"/>
      <c r="E136" s="136" t="s">
        <v>390</v>
      </c>
      <c r="F136" s="136" t="s">
        <v>391</v>
      </c>
      <c r="G136" s="125">
        <f t="shared" ref="G136:G141" si="32">IF(OR(C136="NO",C136=""),"--",IF(AND(D136&lt;&gt;"",E136&lt;&gt;""),"ERROR",M136))</f>
        <v>8</v>
      </c>
      <c r="H136" s="137" t="s">
        <v>466</v>
      </c>
      <c r="J136" s="33">
        <f t="shared" si="31"/>
        <v>0</v>
      </c>
      <c r="K136" s="33">
        <f t="shared" si="29"/>
        <v>3</v>
      </c>
      <c r="L136" s="33">
        <f t="shared" si="30"/>
        <v>5</v>
      </c>
      <c r="M136" s="33">
        <f t="shared" si="27"/>
        <v>8</v>
      </c>
    </row>
    <row r="137" spans="2:13" ht="61.5" customHeight="1" x14ac:dyDescent="0.3">
      <c r="B137" s="163" t="s">
        <v>189</v>
      </c>
      <c r="C137" s="136" t="s">
        <v>389</v>
      </c>
      <c r="D137" s="136"/>
      <c r="E137" s="136" t="s">
        <v>390</v>
      </c>
      <c r="F137" s="136" t="s">
        <v>391</v>
      </c>
      <c r="G137" s="125">
        <f t="shared" si="32"/>
        <v>8</v>
      </c>
      <c r="H137" s="137" t="s">
        <v>466</v>
      </c>
      <c r="J137" s="33">
        <f t="shared" si="31"/>
        <v>0</v>
      </c>
      <c r="K137" s="33">
        <f t="shared" si="29"/>
        <v>3</v>
      </c>
      <c r="L137" s="33">
        <f t="shared" si="30"/>
        <v>5</v>
      </c>
      <c r="M137" s="33">
        <f t="shared" si="27"/>
        <v>8</v>
      </c>
    </row>
    <row r="138" spans="2:13" ht="61.5" customHeight="1" x14ac:dyDescent="0.3">
      <c r="B138" s="163" t="s">
        <v>191</v>
      </c>
      <c r="C138" s="136" t="s">
        <v>389</v>
      </c>
      <c r="D138" s="136"/>
      <c r="E138" s="136" t="s">
        <v>390</v>
      </c>
      <c r="F138" s="136" t="s">
        <v>391</v>
      </c>
      <c r="G138" s="125">
        <f t="shared" si="32"/>
        <v>8</v>
      </c>
      <c r="H138" s="137" t="s">
        <v>466</v>
      </c>
      <c r="J138" s="33">
        <f t="shared" si="31"/>
        <v>0</v>
      </c>
      <c r="K138" s="33">
        <f t="shared" si="29"/>
        <v>3</v>
      </c>
      <c r="L138" s="33">
        <f t="shared" si="30"/>
        <v>5</v>
      </c>
      <c r="M138" s="33">
        <f t="shared" si="27"/>
        <v>8</v>
      </c>
    </row>
    <row r="139" spans="2:13" ht="61.5" customHeight="1" x14ac:dyDescent="0.3">
      <c r="B139" s="163" t="s">
        <v>193</v>
      </c>
      <c r="C139" s="136" t="s">
        <v>389</v>
      </c>
      <c r="D139" s="136"/>
      <c r="E139" s="136" t="s">
        <v>390</v>
      </c>
      <c r="F139" s="136" t="s">
        <v>391</v>
      </c>
      <c r="G139" s="125">
        <f t="shared" si="32"/>
        <v>8</v>
      </c>
      <c r="H139" s="137" t="s">
        <v>466</v>
      </c>
      <c r="J139" s="33">
        <f t="shared" si="31"/>
        <v>0</v>
      </c>
      <c r="K139" s="33">
        <f t="shared" si="29"/>
        <v>3</v>
      </c>
      <c r="L139" s="33">
        <f t="shared" si="30"/>
        <v>5</v>
      </c>
      <c r="M139" s="33">
        <f t="shared" si="27"/>
        <v>8</v>
      </c>
    </row>
    <row r="140" spans="2:13" ht="61.5" customHeight="1" x14ac:dyDescent="0.3">
      <c r="B140" s="163" t="s">
        <v>195</v>
      </c>
      <c r="C140" s="136" t="s">
        <v>389</v>
      </c>
      <c r="D140" s="136"/>
      <c r="E140" s="136" t="s">
        <v>390</v>
      </c>
      <c r="F140" s="136" t="s">
        <v>391</v>
      </c>
      <c r="G140" s="125">
        <f t="shared" si="32"/>
        <v>8</v>
      </c>
      <c r="H140" s="137" t="s">
        <v>466</v>
      </c>
      <c r="J140" s="33">
        <f t="shared" si="31"/>
        <v>0</v>
      </c>
      <c r="K140" s="33">
        <f t="shared" si="29"/>
        <v>3</v>
      </c>
      <c r="L140" s="33">
        <f t="shared" si="30"/>
        <v>5</v>
      </c>
      <c r="M140" s="33">
        <f t="shared" si="27"/>
        <v>8</v>
      </c>
    </row>
    <row r="141" spans="2:13" ht="61.5" customHeight="1" x14ac:dyDescent="0.3">
      <c r="B141" s="163" t="s">
        <v>197</v>
      </c>
      <c r="C141" s="136" t="s">
        <v>389</v>
      </c>
      <c r="D141" s="136"/>
      <c r="E141" s="136" t="s">
        <v>390</v>
      </c>
      <c r="F141" s="136" t="s">
        <v>391</v>
      </c>
      <c r="G141" s="125">
        <f t="shared" si="32"/>
        <v>8</v>
      </c>
      <c r="H141" s="137" t="s">
        <v>466</v>
      </c>
      <c r="J141" s="33">
        <f t="shared" si="31"/>
        <v>0</v>
      </c>
      <c r="K141" s="33">
        <f t="shared" si="29"/>
        <v>3</v>
      </c>
      <c r="L141" s="33">
        <f t="shared" si="30"/>
        <v>5</v>
      </c>
      <c r="M141" s="33">
        <f t="shared" si="27"/>
        <v>8</v>
      </c>
    </row>
    <row r="143" spans="2:13" ht="61.5" customHeight="1" x14ac:dyDescent="0.35">
      <c r="B143" s="3" t="s">
        <v>408</v>
      </c>
      <c r="C143" s="264" t="s">
        <v>467</v>
      </c>
      <c r="D143" s="264"/>
      <c r="E143" s="264"/>
      <c r="F143" s="264"/>
      <c r="G143" s="264"/>
      <c r="H143" s="264"/>
    </row>
    <row r="144" spans="2:13" ht="33" customHeight="1" thickBot="1" x14ac:dyDescent="0.35">
      <c r="B144" s="112"/>
      <c r="C144" s="113"/>
      <c r="D144" s="113"/>
      <c r="E144" s="113"/>
      <c r="F144" s="113"/>
      <c r="G144" s="114"/>
      <c r="H144" s="115"/>
    </row>
    <row r="145" spans="2:13" ht="61.5" customHeight="1" x14ac:dyDescent="0.3">
      <c r="B145" s="132" t="s">
        <v>468</v>
      </c>
      <c r="C145" s="121" t="s">
        <v>383</v>
      </c>
      <c r="D145" s="133" t="s">
        <v>384</v>
      </c>
      <c r="E145" s="133" t="s">
        <v>385</v>
      </c>
      <c r="F145" s="133" t="s">
        <v>386</v>
      </c>
      <c r="G145" s="134" t="s">
        <v>387</v>
      </c>
      <c r="H145" s="135" t="s">
        <v>388</v>
      </c>
    </row>
    <row r="146" spans="2:13" ht="61.5" customHeight="1" x14ac:dyDescent="0.3">
      <c r="B146" s="163" t="s">
        <v>201</v>
      </c>
      <c r="C146" s="136" t="s">
        <v>411</v>
      </c>
      <c r="D146" s="136"/>
      <c r="E146" s="136"/>
      <c r="F146" s="136"/>
      <c r="G146" s="125" t="str">
        <f>IF(OR(C146="NO",C146=""),"--",IF(AND(D146&lt;&gt;"",E146&lt;&gt;""),"ERROR",M146))</f>
        <v>--</v>
      </c>
      <c r="H146" s="137"/>
      <c r="J146" s="33">
        <f t="shared" ref="J146:J150" si="33">IF(D146="",0,IF(D146="ALTO",5,IF(D146="MEDIO",3,1)))</f>
        <v>0</v>
      </c>
      <c r="K146" s="33">
        <f t="shared" ref="K146:K150" si="34">IF(E146="",0,IF(E146="ALTO",5,IF(E146="MEDIO",3,1)))</f>
        <v>0</v>
      </c>
      <c r="L146" s="33">
        <f t="shared" ref="L146:L150" si="35">IF(F146="",0,IF(F146="ALTO",5,IF(F146="MEDIO",3,1)))</f>
        <v>0</v>
      </c>
      <c r="M146" s="33">
        <f t="shared" ref="M146:M150" si="36">SUM(J146:L146)</f>
        <v>0</v>
      </c>
    </row>
    <row r="147" spans="2:13" ht="61.5" customHeight="1" x14ac:dyDescent="0.3">
      <c r="B147" s="163" t="s">
        <v>469</v>
      </c>
      <c r="C147" s="136" t="s">
        <v>411</v>
      </c>
      <c r="D147" s="136"/>
      <c r="E147" s="136"/>
      <c r="F147" s="136"/>
      <c r="G147" s="125" t="str">
        <f t="shared" ref="G147:G150" si="37">IF(OR(C147="NO",C147=""),"--",IF(AND(D147&lt;&gt;"",E147&lt;&gt;""),"ERROR",M147))</f>
        <v>--</v>
      </c>
      <c r="H147" s="137"/>
      <c r="J147" s="33">
        <f t="shared" si="33"/>
        <v>0</v>
      </c>
      <c r="K147" s="33">
        <f t="shared" si="34"/>
        <v>0</v>
      </c>
      <c r="L147" s="33">
        <f t="shared" si="35"/>
        <v>0</v>
      </c>
      <c r="M147" s="33">
        <f t="shared" si="36"/>
        <v>0</v>
      </c>
    </row>
    <row r="148" spans="2:13" ht="61.5" customHeight="1" x14ac:dyDescent="0.3">
      <c r="B148" s="163" t="s">
        <v>470</v>
      </c>
      <c r="C148" s="136" t="s">
        <v>411</v>
      </c>
      <c r="D148" s="136"/>
      <c r="E148" s="136"/>
      <c r="F148" s="136"/>
      <c r="G148" s="125" t="str">
        <f t="shared" si="37"/>
        <v>--</v>
      </c>
      <c r="H148" s="137"/>
      <c r="J148" s="33">
        <f t="shared" si="33"/>
        <v>0</v>
      </c>
      <c r="K148" s="33">
        <f t="shared" si="34"/>
        <v>0</v>
      </c>
      <c r="L148" s="33">
        <f t="shared" si="35"/>
        <v>0</v>
      </c>
      <c r="M148" s="33">
        <f t="shared" si="36"/>
        <v>0</v>
      </c>
    </row>
    <row r="149" spans="2:13" ht="61.5" customHeight="1" x14ac:dyDescent="0.3">
      <c r="B149" s="163" t="s">
        <v>207</v>
      </c>
      <c r="C149" s="136" t="s">
        <v>411</v>
      </c>
      <c r="D149" s="136"/>
      <c r="E149" s="136"/>
      <c r="F149" s="136"/>
      <c r="G149" s="125" t="str">
        <f t="shared" si="37"/>
        <v>--</v>
      </c>
      <c r="H149" s="158"/>
      <c r="J149" s="33">
        <f t="shared" si="33"/>
        <v>0</v>
      </c>
      <c r="K149" s="33">
        <f t="shared" si="34"/>
        <v>0</v>
      </c>
      <c r="L149" s="33">
        <f t="shared" si="35"/>
        <v>0</v>
      </c>
      <c r="M149" s="33">
        <f t="shared" si="36"/>
        <v>0</v>
      </c>
    </row>
    <row r="150" spans="2:13" ht="61.5" customHeight="1" x14ac:dyDescent="0.3">
      <c r="B150" s="163" t="s">
        <v>209</v>
      </c>
      <c r="C150" s="136" t="s">
        <v>411</v>
      </c>
      <c r="D150" s="136"/>
      <c r="E150" s="136"/>
      <c r="F150" s="136"/>
      <c r="G150" s="125" t="str">
        <f t="shared" si="37"/>
        <v>--</v>
      </c>
      <c r="H150" s="158"/>
      <c r="J150" s="33">
        <f t="shared" si="33"/>
        <v>0</v>
      </c>
      <c r="K150" s="33">
        <f t="shared" si="34"/>
        <v>0</v>
      </c>
      <c r="L150" s="33">
        <f t="shared" si="35"/>
        <v>0</v>
      </c>
      <c r="M150" s="33">
        <f t="shared" si="36"/>
        <v>0</v>
      </c>
    </row>
    <row r="152" spans="2:13" ht="61.5" customHeight="1" thickBot="1" x14ac:dyDescent="0.4">
      <c r="B152" s="3" t="s">
        <v>408</v>
      </c>
      <c r="C152" s="264" t="s">
        <v>471</v>
      </c>
      <c r="D152" s="264"/>
      <c r="E152" s="264"/>
      <c r="F152" s="264"/>
      <c r="G152" s="264"/>
      <c r="H152" s="264"/>
    </row>
    <row r="153" spans="2:13" ht="61.5" customHeight="1" x14ac:dyDescent="0.3">
      <c r="B153" s="132" t="s">
        <v>472</v>
      </c>
      <c r="C153" s="121" t="s">
        <v>383</v>
      </c>
      <c r="D153" s="133" t="s">
        <v>384</v>
      </c>
      <c r="E153" s="133" t="s">
        <v>385</v>
      </c>
      <c r="F153" s="133" t="s">
        <v>386</v>
      </c>
      <c r="G153" s="134" t="s">
        <v>387</v>
      </c>
      <c r="H153" s="135" t="s">
        <v>388</v>
      </c>
    </row>
    <row r="154" spans="2:13" ht="61.5" customHeight="1" x14ac:dyDescent="0.3">
      <c r="B154" s="163" t="s">
        <v>212</v>
      </c>
      <c r="C154" s="136" t="s">
        <v>411</v>
      </c>
      <c r="D154" s="136"/>
      <c r="E154" s="136"/>
      <c r="F154" s="136"/>
      <c r="G154" s="125" t="str">
        <f t="shared" ref="G154:G159" si="38">IF(OR(C154="NO",C154=""),"--",IF(AND(D154&lt;&gt;"",E154&lt;&gt;""),"ERROR",M154))</f>
        <v>--</v>
      </c>
      <c r="H154" s="137"/>
      <c r="J154" s="1">
        <f>IF(D154="",0,IF(D154="ALTO",5,IF(D154="MEDIO",3,1)))</f>
        <v>0</v>
      </c>
      <c r="K154" s="33">
        <f t="shared" ref="K154:K159" si="39">IF(E154="",0,IF(E154="ALTO",5,IF(E154="MEDIO",3,1)))</f>
        <v>0</v>
      </c>
      <c r="L154" s="33">
        <f t="shared" ref="L154:L159" si="40">IF(F154="",0,IF(F154="ALTO",5,IF(F154="MEDIO",3,1)))</f>
        <v>0</v>
      </c>
      <c r="M154" s="33">
        <f t="shared" ref="M154:M159" si="41">SUM(J154:L154)</f>
        <v>0</v>
      </c>
    </row>
    <row r="155" spans="2:13" ht="61.5" customHeight="1" x14ac:dyDescent="0.3">
      <c r="B155" s="163" t="s">
        <v>214</v>
      </c>
      <c r="C155" s="136" t="s">
        <v>411</v>
      </c>
      <c r="D155" s="136"/>
      <c r="E155" s="136"/>
      <c r="F155" s="136"/>
      <c r="G155" s="125" t="str">
        <f t="shared" si="38"/>
        <v>--</v>
      </c>
      <c r="H155" s="137"/>
      <c r="J155" s="1">
        <f t="shared" ref="J155:J159" si="42">IF(D155="",0,IF(D155="ALTO",5,IF(D155="MEDIO",3,1)))</f>
        <v>0</v>
      </c>
      <c r="K155" s="33">
        <f t="shared" si="39"/>
        <v>0</v>
      </c>
      <c r="L155" s="33">
        <f t="shared" si="40"/>
        <v>0</v>
      </c>
      <c r="M155" s="33">
        <f t="shared" si="41"/>
        <v>0</v>
      </c>
    </row>
    <row r="156" spans="2:13" ht="61.5" customHeight="1" x14ac:dyDescent="0.3">
      <c r="B156" s="163" t="s">
        <v>216</v>
      </c>
      <c r="C156" s="136" t="s">
        <v>411</v>
      </c>
      <c r="D156" s="136"/>
      <c r="E156" s="136"/>
      <c r="F156" s="136"/>
      <c r="G156" s="125" t="str">
        <f t="shared" si="38"/>
        <v>--</v>
      </c>
      <c r="H156" s="137"/>
      <c r="J156" s="1">
        <f t="shared" si="42"/>
        <v>0</v>
      </c>
      <c r="K156" s="33">
        <f t="shared" si="39"/>
        <v>0</v>
      </c>
      <c r="L156" s="33">
        <f t="shared" si="40"/>
        <v>0</v>
      </c>
      <c r="M156" s="33">
        <f t="shared" si="41"/>
        <v>0</v>
      </c>
    </row>
    <row r="157" spans="2:13" ht="61.5" customHeight="1" x14ac:dyDescent="0.3">
      <c r="B157" s="163" t="s">
        <v>473</v>
      </c>
      <c r="C157" s="136" t="s">
        <v>411</v>
      </c>
      <c r="D157" s="136"/>
      <c r="E157" s="136"/>
      <c r="F157" s="136"/>
      <c r="G157" s="125"/>
      <c r="H157" s="137"/>
      <c r="K157" s="33"/>
      <c r="L157" s="33"/>
      <c r="M157" s="33"/>
    </row>
    <row r="158" spans="2:13" ht="61.5" customHeight="1" x14ac:dyDescent="0.3">
      <c r="B158" s="163" t="s">
        <v>220</v>
      </c>
      <c r="C158" s="136" t="s">
        <v>411</v>
      </c>
      <c r="D158" s="136"/>
      <c r="E158" s="136"/>
      <c r="F158" s="136"/>
      <c r="G158" s="125" t="str">
        <f t="shared" si="38"/>
        <v>--</v>
      </c>
      <c r="H158" s="158"/>
      <c r="J158" s="1">
        <f t="shared" si="42"/>
        <v>0</v>
      </c>
      <c r="K158" s="33">
        <f t="shared" si="39"/>
        <v>0</v>
      </c>
      <c r="L158" s="33">
        <f t="shared" si="40"/>
        <v>0</v>
      </c>
      <c r="M158" s="33">
        <f t="shared" si="41"/>
        <v>0</v>
      </c>
    </row>
    <row r="159" spans="2:13" ht="61.5" customHeight="1" x14ac:dyDescent="0.3">
      <c r="B159" s="163" t="s">
        <v>222</v>
      </c>
      <c r="C159" s="136" t="s">
        <v>411</v>
      </c>
      <c r="D159" s="136"/>
      <c r="E159" s="136"/>
      <c r="F159" s="136"/>
      <c r="G159" s="125" t="str">
        <f t="shared" si="38"/>
        <v>--</v>
      </c>
      <c r="H159" s="158"/>
      <c r="J159" s="1">
        <f t="shared" si="42"/>
        <v>0</v>
      </c>
      <c r="K159" s="33">
        <f t="shared" si="39"/>
        <v>0</v>
      </c>
      <c r="L159" s="33">
        <f t="shared" si="40"/>
        <v>0</v>
      </c>
      <c r="M159" s="33">
        <f t="shared" si="41"/>
        <v>0</v>
      </c>
    </row>
  </sheetData>
  <autoFilter ref="B55:H64" xr:uid="{00000000-0001-0000-0300-000000000000}"/>
  <sortState xmlns:xlrd2="http://schemas.microsoft.com/office/spreadsheetml/2017/richdata2" ref="B146:H150">
    <sortCondition ref="B146:B150"/>
  </sortState>
  <mergeCells count="16">
    <mergeCell ref="C152:H152"/>
    <mergeCell ref="B19:H19"/>
    <mergeCell ref="B20:H20"/>
    <mergeCell ref="B17:C17"/>
    <mergeCell ref="D17:H17"/>
    <mergeCell ref="B18:C18"/>
    <mergeCell ref="D18:H18"/>
    <mergeCell ref="C67:H67"/>
    <mergeCell ref="C143:H143"/>
    <mergeCell ref="C22:H22"/>
    <mergeCell ref="C133:H133"/>
    <mergeCell ref="C53:H53"/>
    <mergeCell ref="C41:H41"/>
    <mergeCell ref="C91:H91"/>
    <mergeCell ref="C103:H103"/>
    <mergeCell ref="C114:H114"/>
  </mergeCells>
  <conditionalFormatting sqref="C25:C38 C44:C50 C56:C64 C70:C88 C94:C100 C117:C129 C134 C146:C150 C154:C159">
    <cfRule type="containsText" dxfId="38" priority="48" operator="containsText" text="SI">
      <formula>NOT(ISERROR(SEARCH("SI",C25)))</formula>
    </cfRule>
  </conditionalFormatting>
  <conditionalFormatting sqref="C106:C111">
    <cfRule type="containsText" dxfId="37" priority="19" operator="containsText" text="SI">
      <formula>NOT(ISERROR(SEARCH("SI",C106)))</formula>
    </cfRule>
  </conditionalFormatting>
  <conditionalFormatting sqref="C136:C141">
    <cfRule type="containsText" dxfId="36" priority="11" operator="containsText" text="SI">
      <formula>NOT(ISERROR(SEARCH("SI",C136)))</formula>
    </cfRule>
  </conditionalFormatting>
  <conditionalFormatting sqref="C144">
    <cfRule type="containsText" dxfId="35" priority="42" operator="containsText" text="SI">
      <formula>NOT(ISERROR(SEARCH("SI",C144)))</formula>
    </cfRule>
  </conditionalFormatting>
  <conditionalFormatting sqref="D144">
    <cfRule type="containsText" dxfId="34" priority="45" operator="containsText" text="BAJO">
      <formula>NOT(ISERROR(SEARCH("BAJO",D144)))</formula>
    </cfRule>
    <cfRule type="containsText" dxfId="33" priority="46" operator="containsText" text="ALTO">
      <formula>NOT(ISERROR(SEARCH("ALTO",D144)))</formula>
    </cfRule>
  </conditionalFormatting>
  <conditionalFormatting sqref="D25:F38 D44:F50 D56:F64 D70:F88 D94:F100 D117:F129 D134 D146:F150 D154:F159">
    <cfRule type="containsText" dxfId="32" priority="51" operator="containsText" text="BAJO">
      <formula>NOT(ISERROR(SEARCH("BAJO",D25)))</formula>
    </cfRule>
    <cfRule type="containsText" dxfId="31" priority="52" operator="containsText" text="ALTO">
      <formula>NOT(ISERROR(SEARCH("ALTO",D25)))</formula>
    </cfRule>
  </conditionalFormatting>
  <conditionalFormatting sqref="D106:F111">
    <cfRule type="containsText" dxfId="30" priority="17" operator="containsText" text="BAJO">
      <formula>NOT(ISERROR(SEARCH("BAJO",D106)))</formula>
    </cfRule>
    <cfRule type="containsText" dxfId="29" priority="18" operator="containsText" text="ALTO">
      <formula>NOT(ISERROR(SEARCH("ALTO",D106)))</formula>
    </cfRule>
  </conditionalFormatting>
  <conditionalFormatting sqref="D136:F141">
    <cfRule type="containsText" dxfId="28" priority="9" operator="containsText" text="BAJO">
      <formula>NOT(ISERROR(SEARCH("BAJO",D136)))</formula>
    </cfRule>
    <cfRule type="containsText" dxfId="27" priority="10" operator="containsText" text="ALTO">
      <formula>NOT(ISERROR(SEARCH("ALTO",D136)))</formula>
    </cfRule>
  </conditionalFormatting>
  <conditionalFormatting sqref="E134:F134">
    <cfRule type="containsText" dxfId="26" priority="49" operator="containsText" text="BAJO">
      <formula>NOT(ISERROR(SEARCH("BAJO",E134)))</formula>
    </cfRule>
    <cfRule type="containsText" dxfId="25" priority="50" operator="containsText" text="ALTO">
      <formula>NOT(ISERROR(SEARCH("ALTO",E134)))</formula>
    </cfRule>
  </conditionalFormatting>
  <conditionalFormatting sqref="E144:F144">
    <cfRule type="containsText" dxfId="24" priority="43" operator="containsText" text="BAJO">
      <formula>NOT(ISERROR(SEARCH("BAJO",E144)))</formula>
    </cfRule>
    <cfRule type="containsText" dxfId="23" priority="44" operator="containsText" text="ALTO">
      <formula>NOT(ISERROR(SEARCH("ALTO",E144)))</formula>
    </cfRule>
  </conditionalFormatting>
  <conditionalFormatting sqref="G25:G38 G44:G50 G56:G64 G70:G88 G94:G100 G117:G129 G146:G150 G154:G159">
    <cfRule type="cellIs" dxfId="22" priority="40" operator="between">
      <formula>8</formula>
      <formula>10</formula>
    </cfRule>
  </conditionalFormatting>
  <conditionalFormatting sqref="G106:G111">
    <cfRule type="cellIs" dxfId="21" priority="20" operator="between">
      <formula>8</formula>
      <formula>10</formula>
    </cfRule>
  </conditionalFormatting>
  <conditionalFormatting sqref="G134">
    <cfRule type="containsText" dxfId="20" priority="47" operator="containsText" text="ERROR">
      <formula>NOT(ISERROR(SEARCH("ERROR",G134)))</formula>
    </cfRule>
  </conditionalFormatting>
  <conditionalFormatting sqref="G136:G141">
    <cfRule type="cellIs" dxfId="19" priority="12" operator="between">
      <formula>8</formula>
      <formula>10</formula>
    </cfRule>
  </conditionalFormatting>
  <conditionalFormatting sqref="G144">
    <cfRule type="containsText" dxfId="18" priority="41" operator="containsText" text="ERROR">
      <formula>NOT(ISERROR(SEARCH("ERROR",G144)))</formula>
    </cfRule>
  </conditionalFormatting>
  <dataValidations count="7">
    <dataValidation type="list" allowBlank="1" showInputMessage="1" showErrorMessage="1" sqref="C106:C111 C44:C50 C117:C129 C25:C38 C56:C64 C70:C88 C94:C100" xr:uid="{00000000-0002-0000-0300-000000000000}">
      <formula1>"SI,NO"</formula1>
    </dataValidation>
    <dataValidation type="list" allowBlank="1" showInputMessage="1" showErrorMessage="1" sqref="D106:F111 D44:F50 D94:F100 D25:F38 D56:F64 D70:F88 D117:F129" xr:uid="{00000000-0002-0000-0300-000001000000}">
      <formula1>"ALTO,MEDIO,BAJO"</formula1>
    </dataValidation>
    <dataValidation type="list" allowBlank="1" showInputMessage="1" showErrorMessage="1" sqref="D18:H18" xr:uid="{00000000-0002-0000-0300-000002000000}">
      <formula1>INDIRECT($D$17)</formula1>
    </dataValidation>
    <dataValidation type="list" allowBlank="1" showInputMessage="1" showErrorMessage="1" sqref="D17:H17" xr:uid="{00000000-0002-0000-0300-000003000000}">
      <formula1>Regionales</formula1>
    </dataValidation>
    <dataValidation type="list" allowBlank="1" showInputMessage="1" showErrorMessage="1" errorTitle="NO VALIDO" error="Favor seleccionar opción de la lista" sqref="D154:F159 D146:F148 D136:F141" xr:uid="{00000000-0002-0000-0300-000004000000}">
      <formula1>"ALTO,MEDIO,BAJO"</formula1>
    </dataValidation>
    <dataValidation type="list" allowBlank="1" showInputMessage="1" showErrorMessage="1" errorTitle="NO VALIDO" error="Favor seleccionar opción de la lista" sqref="C146:C150 C136:C141 C154:C159" xr:uid="{00000000-0002-0000-0300-000005000000}">
      <formula1>"SI,NO"</formula1>
    </dataValidation>
    <dataValidation type="list" allowBlank="1" showInputMessage="1" showErrorMessage="1" errorTitle="NO VALIDO" error="Favor seleccionar opción de la lista" sqref="C134:F134 C144:F144" xr:uid="{00000000-0002-0000-0300-000006000000}">
      <formula1>#REF!</formula1>
    </dataValidation>
  </dataValidations>
  <hyperlinks>
    <hyperlink ref="D4" location="'Contexto Interno'!A22" display="IR" xr:uid="{00000000-0004-0000-0300-000000000000}"/>
    <hyperlink ref="B67" location="'Contexto Interno'!A1" display="VOLVER" xr:uid="{00000000-0004-0000-0300-000005000000}"/>
    <hyperlink ref="B53" location="'Contexto Interno'!A1" display="VOLVER" xr:uid="{00000000-0004-0000-0300-000006000000}"/>
    <hyperlink ref="B41" location="'Contexto Interno'!A1" display="VOLVER" xr:uid="{00000000-0004-0000-0300-000007000000}"/>
    <hyperlink ref="B91" location="'Contexto Interno'!A1" display="VOLVER" xr:uid="{00000000-0004-0000-0300-000008000000}"/>
    <hyperlink ref="B103" location="'Contexto Interno'!A1" display="VOLVER" xr:uid="{00000000-0004-0000-0300-00000A000000}"/>
    <hyperlink ref="B114" location="'Contexto Interno'!A1" display="VOLVER" xr:uid="{00000000-0004-0000-0300-00000B000000}"/>
    <hyperlink ref="B133" location="'Contexto Interno'!A1" display="VOLVER" xr:uid="{00000000-0004-0000-0300-00000E000000}"/>
    <hyperlink ref="B143" location="'Contexto Interno'!A1" display="VOLVER" xr:uid="{450D7622-EF7B-4087-A13D-20793DD16A91}"/>
    <hyperlink ref="D12" location="'Contexto Interno'!A143" display="IR" xr:uid="{F66C1B7E-BC8B-4F3E-ADAB-0B7C7D19E947}"/>
    <hyperlink ref="D11" location="'Contexto Interno'!A133" display="IR" xr:uid="{00000000-0004-0000-0300-00000F000000}"/>
    <hyperlink ref="D10" location="'Contexto Interno'!A113" display="IR" xr:uid="{00000000-0004-0000-0300-00000D000000}"/>
    <hyperlink ref="D9" location="'Contexto Interno'!A102" display="IR" xr:uid="{00000000-0004-0000-0300-00000C000000}"/>
    <hyperlink ref="D9:D10" location="'Análisis Interno'!A110" display="IR" xr:uid="{00000000-0004-0000-0300-000009000000}"/>
    <hyperlink ref="D8" location="'Contexto Interno'!A92" display="IR" xr:uid="{00000000-0004-0000-0300-000004000000}"/>
    <hyperlink ref="D7" location="'Contexto Interno'!A68" display="IR" xr:uid="{00000000-0004-0000-0300-000003000000}"/>
    <hyperlink ref="D6" location="'Contexto Interno'!A52" display="IR" xr:uid="{00000000-0004-0000-0300-000002000000}"/>
    <hyperlink ref="D5" location="'Contexto Interno'!A40" display="IR" xr:uid="{00000000-0004-0000-0300-000001000000}"/>
    <hyperlink ref="B152" location="'Contexto Interno'!A1" display="VOLVER" xr:uid="{EFD5DEAB-A8D9-40A4-8E74-1D3211F2A7A7}"/>
    <hyperlink ref="D13" location="'Contexto Interno'!A152" display="IR" xr:uid="{168588A4-F2C4-4A2A-B98F-96570399CBDF}"/>
  </hyperlink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44"/>
  <sheetViews>
    <sheetView showGridLines="0" zoomScaleNormal="100" workbookViewId="0">
      <selection activeCell="D91" sqref="D91"/>
    </sheetView>
  </sheetViews>
  <sheetFormatPr baseColWidth="10" defaultColWidth="11.44140625" defaultRowHeight="60" customHeight="1" x14ac:dyDescent="0.3"/>
  <cols>
    <col min="1" max="1" width="3.44140625" customWidth="1"/>
    <col min="2" max="2" width="43.44140625" customWidth="1"/>
    <col min="3" max="3" width="14.6640625" style="32" customWidth="1"/>
    <col min="4" max="4" width="18.88671875" style="32" customWidth="1"/>
    <col min="5" max="5" width="15.33203125" style="32" customWidth="1"/>
    <col min="6" max="6" width="15.44140625" style="32" customWidth="1"/>
    <col min="7" max="7" width="11.44140625" style="32"/>
    <col min="8" max="8" width="81.44140625" customWidth="1"/>
    <col min="10" max="10" width="5.5546875" hidden="1" customWidth="1"/>
    <col min="11" max="11" width="5.33203125" hidden="1" customWidth="1"/>
    <col min="12" max="12" width="5.109375" hidden="1" customWidth="1"/>
    <col min="13" max="13" width="5.5546875" hidden="1" customWidth="1"/>
  </cols>
  <sheetData>
    <row r="1" spans="2:9" ht="16.5" customHeight="1" thickBot="1" x14ac:dyDescent="0.35"/>
    <row r="2" spans="2:9" ht="19.5" customHeight="1" x14ac:dyDescent="0.3">
      <c r="B2" s="182"/>
      <c r="C2" s="183"/>
      <c r="D2" s="183"/>
      <c r="E2" s="183"/>
      <c r="F2" s="183"/>
      <c r="G2" s="270"/>
      <c r="H2" s="271"/>
    </row>
    <row r="3" spans="2:9" ht="18.75" customHeight="1" x14ac:dyDescent="0.3">
      <c r="B3" s="184"/>
      <c r="C3"/>
      <c r="D3"/>
      <c r="E3"/>
      <c r="F3"/>
      <c r="G3" s="269"/>
      <c r="H3" s="272"/>
    </row>
    <row r="4" spans="2:9" ht="18.75" customHeight="1" x14ac:dyDescent="0.3">
      <c r="B4" s="184"/>
      <c r="C4"/>
      <c r="D4" s="211" t="s">
        <v>367</v>
      </c>
      <c r="E4" s="180" t="s">
        <v>474</v>
      </c>
      <c r="F4"/>
      <c r="H4" s="187"/>
    </row>
    <row r="5" spans="2:9" ht="19.5" customHeight="1" x14ac:dyDescent="0.3">
      <c r="B5" s="184"/>
      <c r="C5"/>
      <c r="D5" s="212" t="s">
        <v>367</v>
      </c>
      <c r="E5" s="180" t="s">
        <v>475</v>
      </c>
      <c r="F5"/>
      <c r="H5" s="187"/>
    </row>
    <row r="6" spans="2:9" ht="18.75" customHeight="1" x14ac:dyDescent="0.3">
      <c r="B6" s="184"/>
      <c r="C6"/>
      <c r="D6" s="212" t="s">
        <v>367</v>
      </c>
      <c r="E6" s="180" t="s">
        <v>476</v>
      </c>
      <c r="F6"/>
      <c r="H6" s="187"/>
    </row>
    <row r="7" spans="2:9" ht="18.75" customHeight="1" x14ac:dyDescent="0.3">
      <c r="B7" s="184"/>
      <c r="C7"/>
      <c r="D7" s="212" t="s">
        <v>367</v>
      </c>
      <c r="E7" s="180" t="s">
        <v>477</v>
      </c>
      <c r="F7"/>
      <c r="H7" s="187"/>
    </row>
    <row r="8" spans="2:9" ht="18.75" customHeight="1" x14ac:dyDescent="0.3">
      <c r="B8" s="184"/>
      <c r="C8"/>
      <c r="D8" s="212" t="s">
        <v>367</v>
      </c>
      <c r="E8" s="180" t="s">
        <v>478</v>
      </c>
      <c r="F8"/>
      <c r="H8" s="187"/>
    </row>
    <row r="9" spans="2:9" ht="18.75" customHeight="1" x14ac:dyDescent="0.35">
      <c r="B9" s="184"/>
      <c r="C9"/>
      <c r="D9" s="213" t="s">
        <v>367</v>
      </c>
      <c r="E9" s="181" t="s">
        <v>375</v>
      </c>
      <c r="F9"/>
      <c r="H9" s="187"/>
    </row>
    <row r="10" spans="2:9" ht="18.75" customHeight="1" x14ac:dyDescent="0.35">
      <c r="B10" s="184"/>
      <c r="C10"/>
      <c r="D10" s="213" t="s">
        <v>367</v>
      </c>
      <c r="E10" s="191" t="s">
        <v>377</v>
      </c>
      <c r="F10"/>
      <c r="H10" s="187"/>
    </row>
    <row r="11" spans="2:9" ht="18.75" customHeight="1" thickBot="1" x14ac:dyDescent="0.35">
      <c r="B11" s="185"/>
      <c r="C11" s="186"/>
      <c r="D11" s="186"/>
      <c r="E11" s="186"/>
      <c r="F11" s="186"/>
      <c r="G11" s="273"/>
      <c r="H11" s="274"/>
    </row>
    <row r="12" spans="2:9" ht="18.75" customHeight="1" x14ac:dyDescent="0.3">
      <c r="B12" s="32"/>
      <c r="H12" s="32"/>
    </row>
    <row r="13" spans="2:9" s="33" customFormat="1" ht="18.75" customHeight="1" x14ac:dyDescent="0.3">
      <c r="B13" s="267" t="s">
        <v>378</v>
      </c>
      <c r="C13" s="267"/>
      <c r="D13" s="268"/>
      <c r="E13" s="268"/>
      <c r="F13" s="268"/>
      <c r="G13" s="268"/>
      <c r="H13" s="268"/>
      <c r="I13" s="42"/>
    </row>
    <row r="14" spans="2:9" s="33" customFormat="1" ht="18.75" customHeight="1" x14ac:dyDescent="0.3">
      <c r="B14" s="267" t="s">
        <v>379</v>
      </c>
      <c r="C14" s="267"/>
      <c r="D14" s="268"/>
      <c r="E14" s="268"/>
      <c r="F14" s="268"/>
      <c r="G14" s="268"/>
      <c r="H14" s="268"/>
      <c r="I14" s="43"/>
    </row>
    <row r="15" spans="2:9" ht="18.75" customHeight="1" x14ac:dyDescent="0.3">
      <c r="B15" s="269"/>
      <c r="C15" s="269"/>
      <c r="D15" s="269"/>
      <c r="E15" s="269"/>
      <c r="F15" s="269"/>
      <c r="G15" s="269"/>
      <c r="H15" s="269"/>
    </row>
    <row r="16" spans="2:9" ht="18.75" customHeight="1" x14ac:dyDescent="0.3">
      <c r="B16" s="266" t="s">
        <v>380</v>
      </c>
      <c r="C16" s="266"/>
      <c r="D16" s="266"/>
      <c r="E16" s="266"/>
      <c r="F16" s="266"/>
      <c r="G16" s="266"/>
      <c r="H16" s="266"/>
    </row>
    <row r="17" spans="2:13" ht="18.75" customHeight="1" x14ac:dyDescent="0.3">
      <c r="B17" s="269"/>
      <c r="C17" s="269"/>
      <c r="D17" s="269"/>
      <c r="E17" s="269"/>
      <c r="F17" s="269"/>
      <c r="G17" s="269"/>
      <c r="H17" s="269"/>
    </row>
    <row r="18" spans="2:13" ht="18.75" customHeight="1" x14ac:dyDescent="0.3">
      <c r="B18" s="269"/>
      <c r="C18" s="269"/>
      <c r="D18" s="269"/>
      <c r="E18" s="269"/>
      <c r="F18" s="269"/>
      <c r="G18" s="269"/>
      <c r="H18" s="269"/>
    </row>
    <row r="19" spans="2:13" ht="18.75" customHeight="1" x14ac:dyDescent="0.35">
      <c r="C19" s="264" t="s">
        <v>479</v>
      </c>
      <c r="D19" s="264"/>
      <c r="E19" s="264"/>
      <c r="F19" s="264"/>
      <c r="G19" s="264"/>
      <c r="H19" s="264"/>
    </row>
    <row r="20" spans="2:13" ht="18.75" customHeight="1" thickBot="1" x14ac:dyDescent="0.35">
      <c r="B20" s="269"/>
      <c r="C20" s="269"/>
      <c r="D20" s="269"/>
      <c r="E20" s="269"/>
      <c r="F20" s="269"/>
      <c r="G20" s="269"/>
      <c r="H20" s="269"/>
    </row>
    <row r="21" spans="2:13" ht="39" customHeight="1" x14ac:dyDescent="0.3">
      <c r="B21" s="138" t="s">
        <v>480</v>
      </c>
      <c r="C21" s="121" t="s">
        <v>383</v>
      </c>
      <c r="D21" s="121" t="s">
        <v>481</v>
      </c>
      <c r="E21" s="121" t="s">
        <v>482</v>
      </c>
      <c r="F21" s="121" t="s">
        <v>386</v>
      </c>
      <c r="G21" s="122" t="s">
        <v>387</v>
      </c>
      <c r="H21" s="123" t="s">
        <v>388</v>
      </c>
    </row>
    <row r="22" spans="2:13" ht="60" customHeight="1" x14ac:dyDescent="0.3">
      <c r="B22" s="127" t="s">
        <v>227</v>
      </c>
      <c r="C22" s="136" t="s">
        <v>411</v>
      </c>
      <c r="D22" s="136"/>
      <c r="E22" s="136"/>
      <c r="F22" s="136"/>
      <c r="G22" s="125" t="str">
        <f t="shared" ref="G22:G52" si="0">IF(OR(C22="NO",C22=""),"--",IF(AND(D22&lt;&gt;"",E22&lt;&gt;""),"ERROR",M22))</f>
        <v>--</v>
      </c>
      <c r="H22" s="126"/>
      <c r="J22" s="33">
        <f>IF(D22="",0,IF(D22="ALTO",5,IF(D22="MEDIO",3,1)))</f>
        <v>0</v>
      </c>
      <c r="K22" s="33">
        <f t="shared" ref="K22:L37" si="1">IF(E22="",0,IF(E22="ALTO",5,IF(E22="MEDIO",3,1)))</f>
        <v>0</v>
      </c>
      <c r="L22" s="33">
        <f t="shared" si="1"/>
        <v>0</v>
      </c>
      <c r="M22" s="33">
        <f>SUM(J22:L22)</f>
        <v>0</v>
      </c>
    </row>
    <row r="23" spans="2:13" ht="60" customHeight="1" x14ac:dyDescent="0.3">
      <c r="B23" s="127" t="s">
        <v>229</v>
      </c>
      <c r="C23" s="136" t="s">
        <v>389</v>
      </c>
      <c r="D23" s="136"/>
      <c r="E23" s="136" t="s">
        <v>393</v>
      </c>
      <c r="F23" s="136" t="s">
        <v>391</v>
      </c>
      <c r="G23" s="125">
        <f t="shared" si="0"/>
        <v>6</v>
      </c>
      <c r="H23" s="126"/>
      <c r="J23" s="33">
        <f t="shared" ref="J23:L52" si="2">IF(D23="",0,IF(D23="ALTO",5,IF(D23="MEDIO",3,1)))</f>
        <v>0</v>
      </c>
      <c r="K23" s="33">
        <f t="shared" si="1"/>
        <v>1</v>
      </c>
      <c r="L23" s="33">
        <f t="shared" si="1"/>
        <v>5</v>
      </c>
      <c r="M23" s="33">
        <f t="shared" ref="M23:M52" si="3">SUM(J23:L23)</f>
        <v>6</v>
      </c>
    </row>
    <row r="24" spans="2:13" ht="60" customHeight="1" x14ac:dyDescent="0.3">
      <c r="B24" s="127" t="s">
        <v>483</v>
      </c>
      <c r="C24" s="136" t="s">
        <v>411</v>
      </c>
      <c r="D24" s="136"/>
      <c r="E24" s="136"/>
      <c r="F24" s="136"/>
      <c r="G24" s="125" t="str">
        <f t="shared" si="0"/>
        <v>--</v>
      </c>
      <c r="H24" s="126"/>
      <c r="J24" s="33">
        <f t="shared" si="2"/>
        <v>0</v>
      </c>
      <c r="K24" s="33">
        <f t="shared" si="1"/>
        <v>0</v>
      </c>
      <c r="L24" s="33">
        <f t="shared" si="1"/>
        <v>0</v>
      </c>
      <c r="M24" s="33">
        <f t="shared" si="3"/>
        <v>0</v>
      </c>
    </row>
    <row r="25" spans="2:13" ht="60" customHeight="1" x14ac:dyDescent="0.3">
      <c r="B25" s="127" t="s">
        <v>233</v>
      </c>
      <c r="C25" s="136" t="s">
        <v>389</v>
      </c>
      <c r="D25" s="136" t="s">
        <v>390</v>
      </c>
      <c r="E25" s="136"/>
      <c r="F25" s="136" t="s">
        <v>391</v>
      </c>
      <c r="G25" s="125">
        <f t="shared" si="0"/>
        <v>8</v>
      </c>
      <c r="H25" s="124"/>
      <c r="J25" s="33">
        <f t="shared" si="2"/>
        <v>3</v>
      </c>
      <c r="K25" s="33">
        <f t="shared" si="1"/>
        <v>0</v>
      </c>
      <c r="L25" s="33">
        <f t="shared" si="1"/>
        <v>5</v>
      </c>
      <c r="M25" s="33">
        <f t="shared" si="3"/>
        <v>8</v>
      </c>
    </row>
    <row r="26" spans="2:13" ht="60" customHeight="1" x14ac:dyDescent="0.3">
      <c r="B26" s="127" t="s">
        <v>235</v>
      </c>
      <c r="C26" s="136" t="s">
        <v>411</v>
      </c>
      <c r="D26" s="136"/>
      <c r="E26" s="136"/>
      <c r="F26" s="136"/>
      <c r="G26" s="125" t="str">
        <f t="shared" si="0"/>
        <v>--</v>
      </c>
      <c r="H26" s="126"/>
      <c r="J26" s="33">
        <f t="shared" si="2"/>
        <v>0</v>
      </c>
      <c r="K26" s="33">
        <f t="shared" si="1"/>
        <v>0</v>
      </c>
      <c r="L26" s="33">
        <f t="shared" si="1"/>
        <v>0</v>
      </c>
      <c r="M26" s="33">
        <f t="shared" si="3"/>
        <v>0</v>
      </c>
    </row>
    <row r="27" spans="2:13" ht="60" customHeight="1" x14ac:dyDescent="0.3">
      <c r="B27" s="127" t="s">
        <v>484</v>
      </c>
      <c r="C27" s="136" t="s">
        <v>389</v>
      </c>
      <c r="D27" s="136" t="s">
        <v>391</v>
      </c>
      <c r="E27" s="136"/>
      <c r="F27" s="136" t="s">
        <v>391</v>
      </c>
      <c r="G27" s="125">
        <f t="shared" si="0"/>
        <v>10</v>
      </c>
      <c r="H27" s="126"/>
      <c r="J27" s="33">
        <f t="shared" si="2"/>
        <v>5</v>
      </c>
      <c r="K27" s="33">
        <f t="shared" si="1"/>
        <v>0</v>
      </c>
      <c r="L27" s="33">
        <f t="shared" si="1"/>
        <v>5</v>
      </c>
      <c r="M27" s="33">
        <f t="shared" si="3"/>
        <v>10</v>
      </c>
    </row>
    <row r="28" spans="2:13" ht="60" customHeight="1" x14ac:dyDescent="0.3">
      <c r="B28" s="127" t="s">
        <v>239</v>
      </c>
      <c r="C28" s="136" t="s">
        <v>389</v>
      </c>
      <c r="D28" s="136" t="s">
        <v>390</v>
      </c>
      <c r="E28" s="136"/>
      <c r="F28" s="136" t="s">
        <v>391</v>
      </c>
      <c r="G28" s="125">
        <f t="shared" si="0"/>
        <v>8</v>
      </c>
      <c r="H28" s="126"/>
      <c r="J28" s="33">
        <f t="shared" si="2"/>
        <v>3</v>
      </c>
      <c r="K28" s="33">
        <f t="shared" si="1"/>
        <v>0</v>
      </c>
      <c r="L28" s="33">
        <f t="shared" si="1"/>
        <v>5</v>
      </c>
      <c r="M28" s="33">
        <f t="shared" si="3"/>
        <v>8</v>
      </c>
    </row>
    <row r="29" spans="2:13" ht="60" customHeight="1" x14ac:dyDescent="0.3">
      <c r="B29" s="127" t="s">
        <v>241</v>
      </c>
      <c r="C29" s="136" t="s">
        <v>411</v>
      </c>
      <c r="D29" s="136"/>
      <c r="E29" s="136"/>
      <c r="F29" s="136"/>
      <c r="G29" s="125" t="str">
        <f t="shared" si="0"/>
        <v>--</v>
      </c>
      <c r="H29" s="126"/>
      <c r="J29" s="33">
        <f t="shared" si="2"/>
        <v>0</v>
      </c>
      <c r="K29" s="33">
        <f t="shared" si="1"/>
        <v>0</v>
      </c>
      <c r="L29" s="33">
        <f t="shared" si="1"/>
        <v>0</v>
      </c>
      <c r="M29" s="33">
        <f t="shared" si="3"/>
        <v>0</v>
      </c>
    </row>
    <row r="30" spans="2:13" ht="60" customHeight="1" x14ac:dyDescent="0.3">
      <c r="B30" s="127" t="s">
        <v>243</v>
      </c>
      <c r="C30" s="136" t="s">
        <v>411</v>
      </c>
      <c r="D30" s="136"/>
      <c r="E30" s="136"/>
      <c r="F30" s="136"/>
      <c r="G30" s="125" t="str">
        <f t="shared" si="0"/>
        <v>--</v>
      </c>
      <c r="H30" s="126"/>
      <c r="J30" s="33">
        <f t="shared" si="2"/>
        <v>0</v>
      </c>
      <c r="K30" s="33">
        <f t="shared" si="1"/>
        <v>0</v>
      </c>
      <c r="L30" s="33">
        <f t="shared" si="1"/>
        <v>0</v>
      </c>
      <c r="M30" s="33">
        <f t="shared" si="3"/>
        <v>0</v>
      </c>
    </row>
    <row r="31" spans="2:13" ht="60" customHeight="1" x14ac:dyDescent="0.3">
      <c r="B31" s="127" t="s">
        <v>245</v>
      </c>
      <c r="C31" s="136" t="s">
        <v>411</v>
      </c>
      <c r="D31" s="136"/>
      <c r="E31" s="136"/>
      <c r="F31" s="136"/>
      <c r="G31" s="125" t="str">
        <f t="shared" si="0"/>
        <v>--</v>
      </c>
      <c r="H31" s="126"/>
      <c r="J31" s="33">
        <f t="shared" si="2"/>
        <v>0</v>
      </c>
      <c r="K31" s="33">
        <f t="shared" si="1"/>
        <v>0</v>
      </c>
      <c r="L31" s="33">
        <f t="shared" si="1"/>
        <v>0</v>
      </c>
      <c r="M31" s="33">
        <f t="shared" si="3"/>
        <v>0</v>
      </c>
    </row>
    <row r="32" spans="2:13" ht="60" customHeight="1" x14ac:dyDescent="0.3">
      <c r="B32" s="127" t="s">
        <v>247</v>
      </c>
      <c r="C32" s="136" t="s">
        <v>411</v>
      </c>
      <c r="D32" s="136"/>
      <c r="E32" s="136"/>
      <c r="F32" s="136"/>
      <c r="G32" s="125" t="str">
        <f t="shared" si="0"/>
        <v>--</v>
      </c>
      <c r="H32" s="126"/>
      <c r="J32" s="33">
        <f t="shared" si="2"/>
        <v>0</v>
      </c>
      <c r="K32" s="33">
        <f t="shared" si="1"/>
        <v>0</v>
      </c>
      <c r="L32" s="33">
        <f t="shared" si="1"/>
        <v>0</v>
      </c>
      <c r="M32" s="33">
        <f t="shared" si="3"/>
        <v>0</v>
      </c>
    </row>
    <row r="33" spans="2:13" ht="60" customHeight="1" x14ac:dyDescent="0.3">
      <c r="B33" s="127" t="s">
        <v>485</v>
      </c>
      <c r="C33" s="136" t="s">
        <v>389</v>
      </c>
      <c r="D33" s="136"/>
      <c r="E33" s="136" t="s">
        <v>390</v>
      </c>
      <c r="F33" s="136" t="s">
        <v>391</v>
      </c>
      <c r="G33" s="125">
        <f t="shared" si="0"/>
        <v>8</v>
      </c>
      <c r="H33" s="126"/>
      <c r="J33" s="33">
        <f t="shared" si="2"/>
        <v>0</v>
      </c>
      <c r="K33" s="33">
        <f t="shared" si="1"/>
        <v>3</v>
      </c>
      <c r="L33" s="33">
        <f t="shared" si="1"/>
        <v>5</v>
      </c>
      <c r="M33" s="33">
        <f t="shared" si="3"/>
        <v>8</v>
      </c>
    </row>
    <row r="34" spans="2:13" ht="60" customHeight="1" x14ac:dyDescent="0.3">
      <c r="B34" s="127" t="s">
        <v>251</v>
      </c>
      <c r="C34" s="136" t="s">
        <v>411</v>
      </c>
      <c r="D34" s="136"/>
      <c r="E34" s="136"/>
      <c r="F34" s="136"/>
      <c r="G34" s="125" t="str">
        <f t="shared" si="0"/>
        <v>--</v>
      </c>
      <c r="H34" s="126"/>
      <c r="J34" s="33">
        <f t="shared" si="2"/>
        <v>0</v>
      </c>
      <c r="K34" s="33">
        <f t="shared" si="1"/>
        <v>0</v>
      </c>
      <c r="L34" s="33">
        <f t="shared" si="1"/>
        <v>0</v>
      </c>
      <c r="M34" s="33">
        <f t="shared" si="3"/>
        <v>0</v>
      </c>
    </row>
    <row r="35" spans="2:13" ht="60" customHeight="1" x14ac:dyDescent="0.3">
      <c r="B35" s="127" t="s">
        <v>486</v>
      </c>
      <c r="C35" s="136" t="s">
        <v>389</v>
      </c>
      <c r="D35" s="136" t="s">
        <v>390</v>
      </c>
      <c r="E35" s="136"/>
      <c r="F35" s="136" t="s">
        <v>391</v>
      </c>
      <c r="G35" s="125">
        <f t="shared" si="0"/>
        <v>8</v>
      </c>
      <c r="H35" s="126"/>
      <c r="J35" s="33">
        <f t="shared" si="2"/>
        <v>3</v>
      </c>
      <c r="K35" s="33">
        <f t="shared" si="1"/>
        <v>0</v>
      </c>
      <c r="L35" s="33">
        <f t="shared" si="1"/>
        <v>5</v>
      </c>
      <c r="M35" s="33">
        <f t="shared" si="3"/>
        <v>8</v>
      </c>
    </row>
    <row r="36" spans="2:13" ht="60" customHeight="1" x14ac:dyDescent="0.3">
      <c r="B36" s="127" t="s">
        <v>255</v>
      </c>
      <c r="C36" s="136" t="s">
        <v>411</v>
      </c>
      <c r="D36" s="136"/>
      <c r="E36" s="136"/>
      <c r="F36" s="136"/>
      <c r="G36" s="125" t="str">
        <f t="shared" si="0"/>
        <v>--</v>
      </c>
      <c r="H36" s="126"/>
      <c r="J36" s="33">
        <f t="shared" si="2"/>
        <v>0</v>
      </c>
      <c r="K36" s="33">
        <f t="shared" si="1"/>
        <v>0</v>
      </c>
      <c r="L36" s="33">
        <f t="shared" si="1"/>
        <v>0</v>
      </c>
      <c r="M36" s="33">
        <f t="shared" si="3"/>
        <v>0</v>
      </c>
    </row>
    <row r="37" spans="2:13" ht="60" customHeight="1" x14ac:dyDescent="0.3">
      <c r="B37" s="127" t="s">
        <v>257</v>
      </c>
      <c r="C37" s="136" t="s">
        <v>389</v>
      </c>
      <c r="D37" s="136"/>
      <c r="E37" s="136" t="s">
        <v>391</v>
      </c>
      <c r="F37" s="136" t="s">
        <v>391</v>
      </c>
      <c r="G37" s="125">
        <f t="shared" si="0"/>
        <v>10</v>
      </c>
      <c r="H37" s="126"/>
      <c r="J37" s="33">
        <f t="shared" si="2"/>
        <v>0</v>
      </c>
      <c r="K37" s="33">
        <f t="shared" si="1"/>
        <v>5</v>
      </c>
      <c r="L37" s="33">
        <f t="shared" si="1"/>
        <v>5</v>
      </c>
      <c r="M37" s="33">
        <f t="shared" si="3"/>
        <v>10</v>
      </c>
    </row>
    <row r="38" spans="2:13" ht="60" customHeight="1" x14ac:dyDescent="0.3">
      <c r="B38" s="127" t="s">
        <v>259</v>
      </c>
      <c r="C38" s="136" t="s">
        <v>411</v>
      </c>
      <c r="D38" s="136"/>
      <c r="E38" s="136"/>
      <c r="F38" s="136"/>
      <c r="G38" s="125" t="str">
        <f t="shared" si="0"/>
        <v>--</v>
      </c>
      <c r="H38" s="126"/>
      <c r="J38" s="33">
        <f t="shared" si="2"/>
        <v>0</v>
      </c>
      <c r="K38" s="33">
        <f t="shared" si="2"/>
        <v>0</v>
      </c>
      <c r="L38" s="33">
        <f t="shared" si="2"/>
        <v>0</v>
      </c>
      <c r="M38" s="33">
        <f t="shared" si="3"/>
        <v>0</v>
      </c>
    </row>
    <row r="39" spans="2:13" ht="60" customHeight="1" x14ac:dyDescent="0.3">
      <c r="B39" s="127" t="s">
        <v>261</v>
      </c>
      <c r="C39" s="136" t="s">
        <v>389</v>
      </c>
      <c r="D39" s="136"/>
      <c r="E39" s="136" t="s">
        <v>390</v>
      </c>
      <c r="F39" s="136" t="s">
        <v>391</v>
      </c>
      <c r="G39" s="125">
        <f t="shared" si="0"/>
        <v>8</v>
      </c>
      <c r="H39" s="126"/>
      <c r="J39" s="33">
        <f t="shared" si="2"/>
        <v>0</v>
      </c>
      <c r="K39" s="33">
        <f t="shared" si="2"/>
        <v>3</v>
      </c>
      <c r="L39" s="33">
        <f t="shared" si="2"/>
        <v>5</v>
      </c>
      <c r="M39" s="33">
        <f t="shared" si="3"/>
        <v>8</v>
      </c>
    </row>
    <row r="40" spans="2:13" ht="60" customHeight="1" x14ac:dyDescent="0.3">
      <c r="B40" s="127" t="s">
        <v>263</v>
      </c>
      <c r="C40" s="136" t="s">
        <v>411</v>
      </c>
      <c r="D40" s="136"/>
      <c r="E40" s="136"/>
      <c r="F40" s="136"/>
      <c r="G40" s="125" t="str">
        <f t="shared" si="0"/>
        <v>--</v>
      </c>
      <c r="H40" s="126"/>
      <c r="J40" s="33">
        <f t="shared" si="2"/>
        <v>0</v>
      </c>
      <c r="K40" s="33">
        <f t="shared" si="2"/>
        <v>0</v>
      </c>
      <c r="L40" s="33">
        <f t="shared" si="2"/>
        <v>0</v>
      </c>
      <c r="M40" s="33">
        <f t="shared" si="3"/>
        <v>0</v>
      </c>
    </row>
    <row r="41" spans="2:13" ht="60" customHeight="1" x14ac:dyDescent="0.3">
      <c r="B41" s="127" t="s">
        <v>265</v>
      </c>
      <c r="C41" s="136" t="s">
        <v>389</v>
      </c>
      <c r="D41" s="136" t="s">
        <v>391</v>
      </c>
      <c r="E41" s="136"/>
      <c r="F41" s="136" t="s">
        <v>391</v>
      </c>
      <c r="G41" s="125">
        <f t="shared" si="0"/>
        <v>10</v>
      </c>
      <c r="H41" s="126"/>
      <c r="J41" s="33">
        <f t="shared" si="2"/>
        <v>5</v>
      </c>
      <c r="K41" s="33">
        <f t="shared" si="2"/>
        <v>0</v>
      </c>
      <c r="L41" s="33">
        <f t="shared" si="2"/>
        <v>5</v>
      </c>
      <c r="M41" s="33">
        <f t="shared" si="3"/>
        <v>10</v>
      </c>
    </row>
    <row r="42" spans="2:13" ht="60" customHeight="1" x14ac:dyDescent="0.3">
      <c r="B42" s="127" t="s">
        <v>267</v>
      </c>
      <c r="C42" s="136" t="s">
        <v>411</v>
      </c>
      <c r="D42" s="136"/>
      <c r="E42" s="136"/>
      <c r="F42" s="136"/>
      <c r="G42" s="125" t="str">
        <f t="shared" si="0"/>
        <v>--</v>
      </c>
      <c r="H42" s="126"/>
      <c r="J42" s="33">
        <f t="shared" si="2"/>
        <v>0</v>
      </c>
      <c r="K42" s="33">
        <f t="shared" si="2"/>
        <v>0</v>
      </c>
      <c r="L42" s="33">
        <f t="shared" si="2"/>
        <v>0</v>
      </c>
      <c r="M42" s="33">
        <f t="shared" si="3"/>
        <v>0</v>
      </c>
    </row>
    <row r="43" spans="2:13" ht="60" customHeight="1" x14ac:dyDescent="0.3">
      <c r="B43" s="127" t="s">
        <v>269</v>
      </c>
      <c r="C43" s="136" t="s">
        <v>411</v>
      </c>
      <c r="D43" s="136"/>
      <c r="E43" s="136"/>
      <c r="F43" s="136"/>
      <c r="G43" s="125" t="str">
        <f t="shared" si="0"/>
        <v>--</v>
      </c>
      <c r="H43" s="126"/>
      <c r="J43" s="33">
        <f t="shared" si="2"/>
        <v>0</v>
      </c>
      <c r="K43" s="33">
        <f t="shared" si="2"/>
        <v>0</v>
      </c>
      <c r="L43" s="33">
        <f t="shared" si="2"/>
        <v>0</v>
      </c>
      <c r="M43" s="33">
        <f t="shared" si="3"/>
        <v>0</v>
      </c>
    </row>
    <row r="44" spans="2:13" ht="60" customHeight="1" x14ac:dyDescent="0.3">
      <c r="B44" s="127" t="s">
        <v>271</v>
      </c>
      <c r="C44" s="136" t="s">
        <v>411</v>
      </c>
      <c r="D44" s="136"/>
      <c r="E44" s="136"/>
      <c r="F44" s="136"/>
      <c r="G44" s="125" t="str">
        <f t="shared" si="0"/>
        <v>--</v>
      </c>
      <c r="H44" s="126"/>
      <c r="J44" s="33">
        <f t="shared" si="2"/>
        <v>0</v>
      </c>
      <c r="K44" s="33">
        <f t="shared" si="2"/>
        <v>0</v>
      </c>
      <c r="L44" s="33">
        <f t="shared" si="2"/>
        <v>0</v>
      </c>
      <c r="M44" s="33">
        <f t="shared" si="3"/>
        <v>0</v>
      </c>
    </row>
    <row r="45" spans="2:13" ht="60" customHeight="1" x14ac:dyDescent="0.3">
      <c r="B45" s="127" t="s">
        <v>273</v>
      </c>
      <c r="C45" s="136" t="s">
        <v>411</v>
      </c>
      <c r="D45" s="136"/>
      <c r="E45" s="136"/>
      <c r="F45" s="136"/>
      <c r="G45" s="125" t="str">
        <f t="shared" si="0"/>
        <v>--</v>
      </c>
      <c r="H45" s="126"/>
      <c r="J45" s="33">
        <f t="shared" si="2"/>
        <v>0</v>
      </c>
      <c r="K45" s="33">
        <f t="shared" si="2"/>
        <v>0</v>
      </c>
      <c r="L45" s="33">
        <f t="shared" si="2"/>
        <v>0</v>
      </c>
      <c r="M45" s="33">
        <f t="shared" si="3"/>
        <v>0</v>
      </c>
    </row>
    <row r="46" spans="2:13" ht="60" customHeight="1" x14ac:dyDescent="0.3">
      <c r="B46" s="127" t="s">
        <v>275</v>
      </c>
      <c r="C46" s="136" t="s">
        <v>389</v>
      </c>
      <c r="D46" s="136" t="s">
        <v>390</v>
      </c>
      <c r="E46" s="136"/>
      <c r="F46" s="136" t="s">
        <v>391</v>
      </c>
      <c r="G46" s="125">
        <f t="shared" si="0"/>
        <v>8</v>
      </c>
      <c r="H46" s="126"/>
      <c r="J46" s="33">
        <f t="shared" si="2"/>
        <v>3</v>
      </c>
      <c r="K46" s="33">
        <f t="shared" si="2"/>
        <v>0</v>
      </c>
      <c r="L46" s="33">
        <f t="shared" si="2"/>
        <v>5</v>
      </c>
      <c r="M46" s="33">
        <f t="shared" si="3"/>
        <v>8</v>
      </c>
    </row>
    <row r="47" spans="2:13" ht="60" customHeight="1" x14ac:dyDescent="0.3">
      <c r="B47" s="127" t="s">
        <v>277</v>
      </c>
      <c r="C47" s="136" t="s">
        <v>389</v>
      </c>
      <c r="D47" s="136" t="s">
        <v>390</v>
      </c>
      <c r="E47" s="136"/>
      <c r="F47" s="136" t="s">
        <v>391</v>
      </c>
      <c r="G47" s="125">
        <f t="shared" si="0"/>
        <v>8</v>
      </c>
      <c r="H47" s="126"/>
      <c r="J47" s="33">
        <f t="shared" si="2"/>
        <v>3</v>
      </c>
      <c r="K47" s="33">
        <f t="shared" si="2"/>
        <v>0</v>
      </c>
      <c r="L47" s="33">
        <f t="shared" si="2"/>
        <v>5</v>
      </c>
      <c r="M47" s="33">
        <f t="shared" si="3"/>
        <v>8</v>
      </c>
    </row>
    <row r="48" spans="2:13" ht="60" customHeight="1" x14ac:dyDescent="0.3">
      <c r="B48" s="127" t="s">
        <v>279</v>
      </c>
      <c r="C48" s="136" t="s">
        <v>411</v>
      </c>
      <c r="D48" s="136"/>
      <c r="E48" s="136"/>
      <c r="F48" s="136"/>
      <c r="G48" s="125" t="str">
        <f t="shared" si="0"/>
        <v>--</v>
      </c>
      <c r="H48" s="126"/>
      <c r="J48" s="33">
        <f t="shared" si="2"/>
        <v>0</v>
      </c>
      <c r="K48" s="33">
        <f t="shared" si="2"/>
        <v>0</v>
      </c>
      <c r="L48" s="33">
        <f t="shared" si="2"/>
        <v>0</v>
      </c>
      <c r="M48" s="33">
        <f t="shared" si="3"/>
        <v>0</v>
      </c>
    </row>
    <row r="49" spans="2:13" ht="60" customHeight="1" x14ac:dyDescent="0.3">
      <c r="B49" s="127" t="s">
        <v>281</v>
      </c>
      <c r="C49" s="136" t="s">
        <v>389</v>
      </c>
      <c r="D49" s="136" t="s">
        <v>390</v>
      </c>
      <c r="E49" s="136"/>
      <c r="F49" s="136" t="s">
        <v>391</v>
      </c>
      <c r="G49" s="125">
        <f t="shared" si="0"/>
        <v>8</v>
      </c>
      <c r="H49" s="126"/>
      <c r="J49" s="33">
        <f t="shared" si="2"/>
        <v>3</v>
      </c>
      <c r="K49" s="33">
        <f t="shared" si="2"/>
        <v>0</v>
      </c>
      <c r="L49" s="33">
        <f t="shared" si="2"/>
        <v>5</v>
      </c>
      <c r="M49" s="33">
        <f t="shared" si="3"/>
        <v>8</v>
      </c>
    </row>
    <row r="50" spans="2:13" ht="60" customHeight="1" x14ac:dyDescent="0.3">
      <c r="B50" s="127" t="s">
        <v>283</v>
      </c>
      <c r="C50" s="136" t="s">
        <v>389</v>
      </c>
      <c r="D50" s="136" t="s">
        <v>390</v>
      </c>
      <c r="E50" s="136"/>
      <c r="F50" s="136" t="s">
        <v>391</v>
      </c>
      <c r="G50" s="125">
        <f t="shared" si="0"/>
        <v>8</v>
      </c>
      <c r="H50" s="126"/>
      <c r="J50" s="33">
        <f t="shared" si="2"/>
        <v>3</v>
      </c>
      <c r="K50" s="33">
        <f t="shared" si="2"/>
        <v>0</v>
      </c>
      <c r="L50" s="33">
        <f t="shared" si="2"/>
        <v>5</v>
      </c>
      <c r="M50" s="33">
        <f t="shared" si="3"/>
        <v>8</v>
      </c>
    </row>
    <row r="51" spans="2:13" ht="60" customHeight="1" x14ac:dyDescent="0.3">
      <c r="B51" s="127" t="s">
        <v>285</v>
      </c>
      <c r="C51" s="136" t="s">
        <v>411</v>
      </c>
      <c r="D51" s="136"/>
      <c r="E51" s="136"/>
      <c r="F51" s="136"/>
      <c r="G51" s="125" t="str">
        <f t="shared" si="0"/>
        <v>--</v>
      </c>
      <c r="H51" s="126"/>
      <c r="J51" s="33">
        <f t="shared" si="2"/>
        <v>0</v>
      </c>
      <c r="K51" s="33">
        <f t="shared" si="2"/>
        <v>0</v>
      </c>
      <c r="L51" s="33">
        <f t="shared" si="2"/>
        <v>0</v>
      </c>
      <c r="M51" s="33">
        <f t="shared" si="3"/>
        <v>0</v>
      </c>
    </row>
    <row r="52" spans="2:13" ht="51" customHeight="1" x14ac:dyDescent="0.3">
      <c r="B52" s="127" t="s">
        <v>287</v>
      </c>
      <c r="C52" s="136" t="s">
        <v>389</v>
      </c>
      <c r="D52" s="136" t="s">
        <v>390</v>
      </c>
      <c r="E52" s="136"/>
      <c r="F52" s="136" t="s">
        <v>391</v>
      </c>
      <c r="G52" s="125">
        <f t="shared" si="0"/>
        <v>8</v>
      </c>
      <c r="H52" s="126"/>
      <c r="J52" s="33">
        <f t="shared" si="2"/>
        <v>3</v>
      </c>
      <c r="K52" s="33">
        <f t="shared" si="2"/>
        <v>0</v>
      </c>
      <c r="L52" s="33">
        <f t="shared" si="2"/>
        <v>5</v>
      </c>
      <c r="M52" s="33">
        <f t="shared" si="3"/>
        <v>8</v>
      </c>
    </row>
    <row r="53" spans="2:13" ht="18.75" customHeight="1" x14ac:dyDescent="0.3">
      <c r="B53" s="160"/>
      <c r="J53" s="33"/>
      <c r="K53" s="33"/>
      <c r="L53" s="33"/>
      <c r="M53" s="33"/>
    </row>
    <row r="54" spans="2:13" ht="18.75" customHeight="1" x14ac:dyDescent="0.3">
      <c r="B54" s="160"/>
      <c r="J54" s="33"/>
      <c r="K54" s="33"/>
      <c r="L54" s="33"/>
      <c r="M54" s="33"/>
    </row>
    <row r="55" spans="2:13" ht="18.75" customHeight="1" x14ac:dyDescent="0.3">
      <c r="J55" s="33"/>
      <c r="K55" s="33"/>
      <c r="L55" s="33"/>
      <c r="M55" s="33"/>
    </row>
    <row r="56" spans="2:13" ht="18.75" customHeight="1" x14ac:dyDescent="0.35">
      <c r="B56" s="3" t="s">
        <v>408</v>
      </c>
      <c r="C56" s="264" t="s">
        <v>487</v>
      </c>
      <c r="D56" s="264"/>
      <c r="E56" s="264"/>
      <c r="F56" s="264"/>
      <c r="G56" s="264"/>
      <c r="H56" s="264"/>
      <c r="J56" s="33"/>
      <c r="K56" s="33"/>
      <c r="L56" s="33"/>
      <c r="M56" s="33"/>
    </row>
    <row r="57" spans="2:13" ht="18.75" customHeight="1" thickBot="1" x14ac:dyDescent="0.35">
      <c r="J57" s="33"/>
      <c r="K57" s="33"/>
      <c r="L57" s="33"/>
      <c r="M57" s="33"/>
    </row>
    <row r="58" spans="2:13" ht="45" customHeight="1" x14ac:dyDescent="0.3">
      <c r="B58" s="120" t="s">
        <v>488</v>
      </c>
      <c r="C58" s="121" t="s">
        <v>383</v>
      </c>
      <c r="D58" s="121" t="s">
        <v>481</v>
      </c>
      <c r="E58" s="121" t="s">
        <v>482</v>
      </c>
      <c r="F58" s="121" t="s">
        <v>386</v>
      </c>
      <c r="G58" s="130" t="s">
        <v>387</v>
      </c>
      <c r="H58" s="131" t="s">
        <v>388</v>
      </c>
      <c r="J58" s="33"/>
      <c r="K58" s="33"/>
      <c r="L58" s="33"/>
      <c r="M58" s="33"/>
    </row>
    <row r="59" spans="2:13" ht="60" customHeight="1" x14ac:dyDescent="0.3">
      <c r="B59" s="127" t="s">
        <v>291</v>
      </c>
      <c r="C59" s="136" t="s">
        <v>389</v>
      </c>
      <c r="D59" s="136" t="s">
        <v>391</v>
      </c>
      <c r="E59" s="136"/>
      <c r="F59" s="136" t="s">
        <v>391</v>
      </c>
      <c r="G59" s="125">
        <f t="shared" ref="G59:G68" si="4">IF(OR(C59="NO",C59=""),"--",IF(AND(D59&lt;&gt;"",E59&lt;&gt;""),"ERROR",M59))</f>
        <v>10</v>
      </c>
      <c r="H59" s="161"/>
      <c r="J59" s="33">
        <f t="shared" ref="J59:J68" si="5">IF(D59="",0,IF(D59="ALTO",5,IF(D59="MEDIO",3,1)))</f>
        <v>5</v>
      </c>
      <c r="K59" s="33">
        <f t="shared" ref="K59:K68" si="6">IF(E59="",0,IF(E59="ALTO",5,IF(E59="MEDIO",3,1)))</f>
        <v>0</v>
      </c>
      <c r="L59" s="33">
        <f t="shared" ref="L59:L68" si="7">IF(F59="",0,IF(F59="ALTO",5,IF(F59="MEDIO",3,1)))</f>
        <v>5</v>
      </c>
      <c r="M59" s="33">
        <f t="shared" ref="M59:M68" si="8">SUM(J59:L59)</f>
        <v>10</v>
      </c>
    </row>
    <row r="60" spans="2:13" ht="60" customHeight="1" x14ac:dyDescent="0.3">
      <c r="B60" s="127" t="s">
        <v>293</v>
      </c>
      <c r="C60" s="136" t="s">
        <v>389</v>
      </c>
      <c r="D60" s="136" t="s">
        <v>390</v>
      </c>
      <c r="E60" s="136"/>
      <c r="F60" s="136" t="s">
        <v>391</v>
      </c>
      <c r="G60" s="125">
        <f t="shared" si="4"/>
        <v>8</v>
      </c>
      <c r="H60" s="126"/>
      <c r="J60" s="33">
        <f t="shared" si="5"/>
        <v>3</v>
      </c>
      <c r="K60" s="33">
        <f t="shared" si="6"/>
        <v>0</v>
      </c>
      <c r="L60" s="33">
        <f t="shared" si="7"/>
        <v>5</v>
      </c>
      <c r="M60" s="33">
        <f t="shared" si="8"/>
        <v>8</v>
      </c>
    </row>
    <row r="61" spans="2:13" ht="60" customHeight="1" x14ac:dyDescent="0.3">
      <c r="B61" s="127" t="s">
        <v>295</v>
      </c>
      <c r="C61" s="136" t="s">
        <v>389</v>
      </c>
      <c r="D61" s="136" t="s">
        <v>390</v>
      </c>
      <c r="E61" s="136"/>
      <c r="F61" s="136" t="s">
        <v>391</v>
      </c>
      <c r="G61" s="125">
        <f t="shared" si="4"/>
        <v>8</v>
      </c>
      <c r="H61" s="126"/>
      <c r="J61" s="33">
        <f t="shared" si="5"/>
        <v>3</v>
      </c>
      <c r="K61" s="33">
        <f t="shared" si="6"/>
        <v>0</v>
      </c>
      <c r="L61" s="33">
        <f t="shared" si="7"/>
        <v>5</v>
      </c>
      <c r="M61" s="33">
        <f t="shared" si="8"/>
        <v>8</v>
      </c>
    </row>
    <row r="62" spans="2:13" ht="60" customHeight="1" x14ac:dyDescent="0.3">
      <c r="B62" s="127" t="s">
        <v>297</v>
      </c>
      <c r="C62" s="136" t="s">
        <v>411</v>
      </c>
      <c r="D62" s="136"/>
      <c r="E62" s="136"/>
      <c r="F62" s="136"/>
      <c r="G62" s="125" t="str">
        <f t="shared" si="4"/>
        <v>--</v>
      </c>
      <c r="H62" s="126"/>
      <c r="J62" s="33">
        <f t="shared" si="5"/>
        <v>0</v>
      </c>
      <c r="K62" s="33">
        <f t="shared" si="6"/>
        <v>0</v>
      </c>
      <c r="L62" s="33">
        <f t="shared" si="7"/>
        <v>0</v>
      </c>
      <c r="M62" s="33">
        <f t="shared" si="8"/>
        <v>0</v>
      </c>
    </row>
    <row r="63" spans="2:13" ht="60" customHeight="1" x14ac:dyDescent="0.3">
      <c r="B63" s="127" t="s">
        <v>299</v>
      </c>
      <c r="C63" s="136" t="s">
        <v>411</v>
      </c>
      <c r="D63" s="136"/>
      <c r="E63" s="136"/>
      <c r="F63" s="136"/>
      <c r="G63" s="125" t="str">
        <f t="shared" si="4"/>
        <v>--</v>
      </c>
      <c r="H63" s="126"/>
      <c r="J63" s="33">
        <f t="shared" si="5"/>
        <v>0</v>
      </c>
      <c r="K63" s="33">
        <f t="shared" si="6"/>
        <v>0</v>
      </c>
      <c r="L63" s="33">
        <f t="shared" si="7"/>
        <v>0</v>
      </c>
      <c r="M63" s="33">
        <f t="shared" si="8"/>
        <v>0</v>
      </c>
    </row>
    <row r="64" spans="2:13" ht="60" customHeight="1" x14ac:dyDescent="0.3">
      <c r="B64" s="127" t="s">
        <v>301</v>
      </c>
      <c r="C64" s="136" t="s">
        <v>389</v>
      </c>
      <c r="D64" s="136" t="s">
        <v>390</v>
      </c>
      <c r="E64" s="136"/>
      <c r="F64" s="136" t="s">
        <v>391</v>
      </c>
      <c r="G64" s="125">
        <f t="shared" si="4"/>
        <v>8</v>
      </c>
      <c r="H64" s="126"/>
      <c r="J64" s="33">
        <f t="shared" si="5"/>
        <v>3</v>
      </c>
      <c r="K64" s="33">
        <f t="shared" si="6"/>
        <v>0</v>
      </c>
      <c r="L64" s="33">
        <f t="shared" si="7"/>
        <v>5</v>
      </c>
      <c r="M64" s="33">
        <f t="shared" si="8"/>
        <v>8</v>
      </c>
    </row>
    <row r="65" spans="2:13" ht="60" customHeight="1" x14ac:dyDescent="0.3">
      <c r="B65" s="127" t="s">
        <v>303</v>
      </c>
      <c r="C65" s="136" t="s">
        <v>411</v>
      </c>
      <c r="D65" s="136"/>
      <c r="E65" s="136"/>
      <c r="F65" s="136"/>
      <c r="G65" s="125" t="str">
        <f t="shared" si="4"/>
        <v>--</v>
      </c>
      <c r="H65" s="126"/>
      <c r="J65" s="33">
        <f t="shared" si="5"/>
        <v>0</v>
      </c>
      <c r="K65" s="33">
        <f t="shared" si="6"/>
        <v>0</v>
      </c>
      <c r="L65" s="33">
        <f t="shared" si="7"/>
        <v>0</v>
      </c>
      <c r="M65" s="33">
        <f t="shared" si="8"/>
        <v>0</v>
      </c>
    </row>
    <row r="66" spans="2:13" ht="60" customHeight="1" x14ac:dyDescent="0.3">
      <c r="B66" s="127" t="s">
        <v>275</v>
      </c>
      <c r="C66" s="136" t="s">
        <v>389</v>
      </c>
      <c r="D66" s="136" t="s">
        <v>390</v>
      </c>
      <c r="E66" s="136"/>
      <c r="F66" s="136" t="s">
        <v>391</v>
      </c>
      <c r="G66" s="125">
        <f t="shared" si="4"/>
        <v>8</v>
      </c>
      <c r="H66" s="126"/>
      <c r="J66" s="33">
        <f t="shared" si="5"/>
        <v>3</v>
      </c>
      <c r="K66" s="33">
        <f t="shared" si="6"/>
        <v>0</v>
      </c>
      <c r="L66" s="33">
        <f t="shared" si="7"/>
        <v>5</v>
      </c>
      <c r="M66" s="33">
        <f t="shared" si="8"/>
        <v>8</v>
      </c>
    </row>
    <row r="67" spans="2:13" ht="60" customHeight="1" x14ac:dyDescent="0.3">
      <c r="B67" s="127" t="s">
        <v>306</v>
      </c>
      <c r="C67" s="136" t="s">
        <v>389</v>
      </c>
      <c r="D67" s="136" t="s">
        <v>390</v>
      </c>
      <c r="E67" s="136"/>
      <c r="F67" s="136" t="s">
        <v>391</v>
      </c>
      <c r="G67" s="125">
        <f t="shared" si="4"/>
        <v>8</v>
      </c>
      <c r="H67" s="126"/>
      <c r="J67" s="33">
        <f t="shared" si="5"/>
        <v>3</v>
      </c>
      <c r="K67" s="33">
        <f t="shared" si="6"/>
        <v>0</v>
      </c>
      <c r="L67" s="33">
        <f t="shared" si="7"/>
        <v>5</v>
      </c>
      <c r="M67" s="33">
        <f t="shared" si="8"/>
        <v>8</v>
      </c>
    </row>
    <row r="68" spans="2:13" ht="45" customHeight="1" x14ac:dyDescent="0.3">
      <c r="B68" s="127" t="s">
        <v>308</v>
      </c>
      <c r="C68" s="136" t="s">
        <v>411</v>
      </c>
      <c r="D68" s="136"/>
      <c r="E68" s="136"/>
      <c r="F68" s="136"/>
      <c r="G68" s="125" t="str">
        <f t="shared" si="4"/>
        <v>--</v>
      </c>
      <c r="H68" s="126"/>
      <c r="J68" s="33">
        <f t="shared" si="5"/>
        <v>0</v>
      </c>
      <c r="K68" s="33">
        <f t="shared" si="6"/>
        <v>0</v>
      </c>
      <c r="L68" s="33">
        <f t="shared" si="7"/>
        <v>0</v>
      </c>
      <c r="M68" s="33">
        <f t="shared" si="8"/>
        <v>0</v>
      </c>
    </row>
    <row r="69" spans="2:13" ht="18.75" customHeight="1" x14ac:dyDescent="0.3">
      <c r="B69" s="162"/>
      <c r="J69" s="33"/>
      <c r="K69" s="33"/>
      <c r="L69" s="33"/>
      <c r="M69" s="33"/>
    </row>
    <row r="70" spans="2:13" ht="18.75" customHeight="1" x14ac:dyDescent="0.3">
      <c r="B70" s="162"/>
      <c r="J70" s="33"/>
      <c r="K70" s="33"/>
      <c r="L70" s="33"/>
      <c r="M70" s="33"/>
    </row>
    <row r="71" spans="2:13" ht="18.75" customHeight="1" x14ac:dyDescent="0.35">
      <c r="B71" s="3" t="s">
        <v>408</v>
      </c>
      <c r="C71" s="264" t="s">
        <v>489</v>
      </c>
      <c r="D71" s="264"/>
      <c r="E71" s="264"/>
      <c r="F71" s="264"/>
      <c r="G71" s="264"/>
      <c r="H71" s="264"/>
      <c r="J71" s="33"/>
      <c r="K71" s="33"/>
      <c r="L71" s="33"/>
      <c r="M71" s="33"/>
    </row>
    <row r="72" spans="2:13" ht="18.75" customHeight="1" thickBot="1" x14ac:dyDescent="0.35">
      <c r="J72" s="33"/>
      <c r="K72" s="33"/>
      <c r="L72" s="33"/>
      <c r="M72" s="33"/>
    </row>
    <row r="73" spans="2:13" ht="44.25" customHeight="1" x14ac:dyDescent="0.3">
      <c r="B73" s="138" t="s">
        <v>490</v>
      </c>
      <c r="C73" s="121" t="s">
        <v>383</v>
      </c>
      <c r="D73" s="140" t="s">
        <v>481</v>
      </c>
      <c r="E73" s="140" t="s">
        <v>482</v>
      </c>
      <c r="F73" s="140" t="s">
        <v>386</v>
      </c>
      <c r="G73" s="139" t="s">
        <v>387</v>
      </c>
      <c r="H73" s="139" t="s">
        <v>388</v>
      </c>
      <c r="J73" s="33"/>
      <c r="K73" s="33"/>
      <c r="L73" s="33"/>
      <c r="M73" s="33"/>
    </row>
    <row r="74" spans="2:13" ht="60" customHeight="1" x14ac:dyDescent="0.3">
      <c r="B74" s="163" t="s">
        <v>312</v>
      </c>
      <c r="C74" s="136" t="s">
        <v>411</v>
      </c>
      <c r="D74" s="136"/>
      <c r="E74" s="136"/>
      <c r="F74" s="136"/>
      <c r="G74" s="125" t="str">
        <f t="shared" ref="G74:G92" si="9">IF(OR(C74="NO",C74=""),"--",IF(AND(D74&lt;&gt;"",E74&lt;&gt;""),"ERROR",M74))</f>
        <v>--</v>
      </c>
      <c r="H74" s="126"/>
      <c r="J74" s="33">
        <f t="shared" ref="J74:J115" si="10">IF(D74="",0,IF(D74="ALTO",5,IF(D74="MEDIO",3,1)))</f>
        <v>0</v>
      </c>
      <c r="K74" s="33">
        <f t="shared" ref="K74:K92" si="11">IF(E74="",0,IF(E74="ALTO",5,IF(E74="MEDIO",3,1)))</f>
        <v>0</v>
      </c>
      <c r="L74" s="33">
        <f t="shared" ref="L74:L92" si="12">IF(F74="",0,IF(F74="ALTO",5,IF(F74="MEDIO",3,1)))</f>
        <v>0</v>
      </c>
      <c r="M74" s="33">
        <f t="shared" ref="M74:M115" si="13">SUM(J74:L74)</f>
        <v>0</v>
      </c>
    </row>
    <row r="75" spans="2:13" ht="60" customHeight="1" x14ac:dyDescent="0.3">
      <c r="B75" s="163" t="s">
        <v>314</v>
      </c>
      <c r="C75" s="136" t="s">
        <v>411</v>
      </c>
      <c r="D75" s="136"/>
      <c r="E75" s="136"/>
      <c r="F75" s="136"/>
      <c r="G75" s="125" t="str">
        <f t="shared" si="9"/>
        <v>--</v>
      </c>
      <c r="H75" s="126"/>
      <c r="J75" s="33">
        <f t="shared" si="10"/>
        <v>0</v>
      </c>
      <c r="K75" s="33">
        <f t="shared" si="11"/>
        <v>0</v>
      </c>
      <c r="L75" s="33">
        <f t="shared" si="12"/>
        <v>0</v>
      </c>
      <c r="M75" s="33">
        <f t="shared" si="13"/>
        <v>0</v>
      </c>
    </row>
    <row r="76" spans="2:13" ht="60" customHeight="1" x14ac:dyDescent="0.3">
      <c r="B76" s="163" t="s">
        <v>316</v>
      </c>
      <c r="C76" s="136" t="s">
        <v>411</v>
      </c>
      <c r="D76" s="136"/>
      <c r="E76" s="136"/>
      <c r="F76" s="136"/>
      <c r="G76" s="125" t="str">
        <f t="shared" si="9"/>
        <v>--</v>
      </c>
      <c r="H76" s="126"/>
      <c r="J76" s="33">
        <f t="shared" si="10"/>
        <v>0</v>
      </c>
      <c r="K76" s="33">
        <f t="shared" si="11"/>
        <v>0</v>
      </c>
      <c r="L76" s="33">
        <f t="shared" si="12"/>
        <v>0</v>
      </c>
      <c r="M76" s="33">
        <f t="shared" si="13"/>
        <v>0</v>
      </c>
    </row>
    <row r="77" spans="2:13" ht="60" customHeight="1" x14ac:dyDescent="0.3">
      <c r="B77" s="163" t="s">
        <v>318</v>
      </c>
      <c r="C77" s="136" t="s">
        <v>389</v>
      </c>
      <c r="D77" s="136" t="s">
        <v>390</v>
      </c>
      <c r="E77" s="136"/>
      <c r="F77" s="136" t="s">
        <v>391</v>
      </c>
      <c r="G77" s="125">
        <f t="shared" si="9"/>
        <v>8</v>
      </c>
      <c r="H77" s="126"/>
      <c r="J77" s="33">
        <f t="shared" si="10"/>
        <v>3</v>
      </c>
      <c r="K77" s="33">
        <f t="shared" si="11"/>
        <v>0</v>
      </c>
      <c r="L77" s="33">
        <f t="shared" si="12"/>
        <v>5</v>
      </c>
      <c r="M77" s="33">
        <f t="shared" si="13"/>
        <v>8</v>
      </c>
    </row>
    <row r="78" spans="2:13" ht="60" customHeight="1" x14ac:dyDescent="0.3">
      <c r="B78" s="163" t="s">
        <v>320</v>
      </c>
      <c r="C78" s="136" t="s">
        <v>389</v>
      </c>
      <c r="D78" s="136"/>
      <c r="E78" s="136" t="s">
        <v>390</v>
      </c>
      <c r="F78" s="136" t="s">
        <v>391</v>
      </c>
      <c r="G78" s="125">
        <f t="shared" si="9"/>
        <v>8</v>
      </c>
      <c r="H78" s="126"/>
      <c r="J78" s="33">
        <f t="shared" si="10"/>
        <v>0</v>
      </c>
      <c r="K78" s="33">
        <f t="shared" si="11"/>
        <v>3</v>
      </c>
      <c r="L78" s="33">
        <f t="shared" si="12"/>
        <v>5</v>
      </c>
      <c r="M78" s="33">
        <f t="shared" si="13"/>
        <v>8</v>
      </c>
    </row>
    <row r="79" spans="2:13" ht="60" customHeight="1" x14ac:dyDescent="0.3">
      <c r="B79" s="163" t="s">
        <v>322</v>
      </c>
      <c r="C79" s="136" t="s">
        <v>411</v>
      </c>
      <c r="D79" s="136"/>
      <c r="E79" s="136"/>
      <c r="F79" s="136"/>
      <c r="G79" s="125" t="str">
        <f t="shared" si="9"/>
        <v>--</v>
      </c>
      <c r="H79" s="126"/>
      <c r="J79" s="33">
        <f t="shared" si="10"/>
        <v>0</v>
      </c>
      <c r="K79" s="33">
        <f t="shared" si="11"/>
        <v>0</v>
      </c>
      <c r="L79" s="33">
        <f t="shared" si="12"/>
        <v>0</v>
      </c>
      <c r="M79" s="33">
        <f t="shared" si="13"/>
        <v>0</v>
      </c>
    </row>
    <row r="80" spans="2:13" ht="60" customHeight="1" x14ac:dyDescent="0.3">
      <c r="B80" s="163" t="s">
        <v>324</v>
      </c>
      <c r="C80" s="136" t="s">
        <v>411</v>
      </c>
      <c r="D80" s="136"/>
      <c r="E80" s="136"/>
      <c r="F80" s="136"/>
      <c r="G80" s="125" t="str">
        <f t="shared" si="9"/>
        <v>--</v>
      </c>
      <c r="H80" s="126"/>
      <c r="J80" s="33">
        <f t="shared" si="10"/>
        <v>0</v>
      </c>
      <c r="K80" s="33">
        <f t="shared" si="11"/>
        <v>0</v>
      </c>
      <c r="L80" s="33">
        <f t="shared" si="12"/>
        <v>0</v>
      </c>
      <c r="M80" s="33">
        <f t="shared" si="13"/>
        <v>0</v>
      </c>
    </row>
    <row r="81" spans="2:13" ht="60" customHeight="1" x14ac:dyDescent="0.3">
      <c r="B81" s="163" t="s">
        <v>491</v>
      </c>
      <c r="C81" s="136" t="s">
        <v>411</v>
      </c>
      <c r="D81" s="136"/>
      <c r="E81" s="136"/>
      <c r="F81" s="136"/>
      <c r="G81" s="125" t="str">
        <f t="shared" si="9"/>
        <v>--</v>
      </c>
      <c r="H81" s="126"/>
      <c r="J81" s="33">
        <f t="shared" si="10"/>
        <v>0</v>
      </c>
      <c r="K81" s="33">
        <f t="shared" si="11"/>
        <v>0</v>
      </c>
      <c r="L81" s="33">
        <f t="shared" si="12"/>
        <v>0</v>
      </c>
      <c r="M81" s="33">
        <f t="shared" si="13"/>
        <v>0</v>
      </c>
    </row>
    <row r="82" spans="2:13" ht="60" customHeight="1" x14ac:dyDescent="0.3">
      <c r="B82" s="163" t="s">
        <v>326</v>
      </c>
      <c r="C82" s="136" t="s">
        <v>411</v>
      </c>
      <c r="D82" s="136"/>
      <c r="E82" s="136"/>
      <c r="F82" s="136"/>
      <c r="G82" s="125" t="str">
        <f t="shared" si="9"/>
        <v>--</v>
      </c>
      <c r="H82" s="126"/>
      <c r="J82" s="33">
        <f t="shared" si="10"/>
        <v>0</v>
      </c>
      <c r="K82" s="33">
        <f t="shared" si="11"/>
        <v>0</v>
      </c>
      <c r="L82" s="33">
        <f t="shared" si="12"/>
        <v>0</v>
      </c>
      <c r="M82" s="33">
        <f t="shared" si="13"/>
        <v>0</v>
      </c>
    </row>
    <row r="83" spans="2:13" ht="60" customHeight="1" x14ac:dyDescent="0.3">
      <c r="B83" s="163" t="s">
        <v>328</v>
      </c>
      <c r="C83" s="136" t="s">
        <v>411</v>
      </c>
      <c r="D83" s="136"/>
      <c r="E83" s="136"/>
      <c r="F83" s="136"/>
      <c r="G83" s="125" t="str">
        <f t="shared" si="9"/>
        <v>--</v>
      </c>
      <c r="H83" s="126"/>
      <c r="J83" s="33">
        <f t="shared" si="10"/>
        <v>0</v>
      </c>
      <c r="K83" s="33">
        <f t="shared" si="11"/>
        <v>0</v>
      </c>
      <c r="L83" s="33">
        <f t="shared" si="12"/>
        <v>0</v>
      </c>
      <c r="M83" s="33">
        <f t="shared" si="13"/>
        <v>0</v>
      </c>
    </row>
    <row r="84" spans="2:13" ht="60" customHeight="1" x14ac:dyDescent="0.3">
      <c r="B84" s="163" t="s">
        <v>330</v>
      </c>
      <c r="C84" s="136" t="s">
        <v>411</v>
      </c>
      <c r="D84" s="136"/>
      <c r="E84" s="136"/>
      <c r="F84" s="136"/>
      <c r="G84" s="125" t="str">
        <f t="shared" si="9"/>
        <v>--</v>
      </c>
      <c r="H84" s="126"/>
      <c r="J84" s="33">
        <f t="shared" si="10"/>
        <v>0</v>
      </c>
      <c r="K84" s="33">
        <f t="shared" si="11"/>
        <v>0</v>
      </c>
      <c r="L84" s="33">
        <f t="shared" si="12"/>
        <v>0</v>
      </c>
      <c r="M84" s="33">
        <f t="shared" si="13"/>
        <v>0</v>
      </c>
    </row>
    <row r="85" spans="2:13" ht="60" customHeight="1" x14ac:dyDescent="0.3">
      <c r="B85" s="163" t="s">
        <v>332</v>
      </c>
      <c r="C85" s="136" t="s">
        <v>411</v>
      </c>
      <c r="D85" s="136"/>
      <c r="E85" s="136"/>
      <c r="F85" s="136"/>
      <c r="G85" s="125" t="str">
        <f t="shared" si="9"/>
        <v>--</v>
      </c>
      <c r="H85" s="126"/>
      <c r="J85" s="33">
        <f t="shared" si="10"/>
        <v>0</v>
      </c>
      <c r="K85" s="33">
        <f t="shared" si="11"/>
        <v>0</v>
      </c>
      <c r="L85" s="33">
        <f t="shared" si="12"/>
        <v>0</v>
      </c>
      <c r="M85" s="33">
        <f t="shared" si="13"/>
        <v>0</v>
      </c>
    </row>
    <row r="86" spans="2:13" ht="60" customHeight="1" x14ac:dyDescent="0.3">
      <c r="B86" s="163" t="s">
        <v>334</v>
      </c>
      <c r="C86" s="136" t="s">
        <v>389</v>
      </c>
      <c r="D86" s="136"/>
      <c r="E86" s="136" t="s">
        <v>390</v>
      </c>
      <c r="F86" s="136" t="s">
        <v>391</v>
      </c>
      <c r="G86" s="125">
        <f t="shared" si="9"/>
        <v>8</v>
      </c>
      <c r="H86" s="126"/>
      <c r="J86" s="33">
        <f t="shared" si="10"/>
        <v>0</v>
      </c>
      <c r="K86" s="33">
        <f t="shared" si="11"/>
        <v>3</v>
      </c>
      <c r="L86" s="33">
        <f t="shared" si="12"/>
        <v>5</v>
      </c>
      <c r="M86" s="33">
        <f t="shared" si="13"/>
        <v>8</v>
      </c>
    </row>
    <row r="87" spans="2:13" ht="60" customHeight="1" x14ac:dyDescent="0.3">
      <c r="B87" s="163" t="s">
        <v>336</v>
      </c>
      <c r="C87" s="136" t="s">
        <v>389</v>
      </c>
      <c r="D87" s="136" t="s">
        <v>390</v>
      </c>
      <c r="E87" s="136"/>
      <c r="F87" s="136" t="s">
        <v>391</v>
      </c>
      <c r="G87" s="125">
        <f t="shared" si="9"/>
        <v>8</v>
      </c>
      <c r="H87" s="126"/>
      <c r="J87" s="33">
        <f t="shared" si="10"/>
        <v>3</v>
      </c>
      <c r="K87" s="33">
        <f t="shared" si="11"/>
        <v>0</v>
      </c>
      <c r="L87" s="33">
        <f t="shared" si="12"/>
        <v>5</v>
      </c>
      <c r="M87" s="33">
        <f t="shared" si="13"/>
        <v>8</v>
      </c>
    </row>
    <row r="88" spans="2:13" ht="60" customHeight="1" x14ac:dyDescent="0.3">
      <c r="B88" s="163" t="s">
        <v>338</v>
      </c>
      <c r="C88" s="136" t="s">
        <v>411</v>
      </c>
      <c r="D88" s="136"/>
      <c r="E88" s="136"/>
      <c r="F88" s="136"/>
      <c r="G88" s="125" t="str">
        <f t="shared" si="9"/>
        <v>--</v>
      </c>
      <c r="H88" s="126"/>
      <c r="J88" s="33">
        <f t="shared" si="10"/>
        <v>0</v>
      </c>
      <c r="K88" s="33">
        <f t="shared" si="11"/>
        <v>0</v>
      </c>
      <c r="L88" s="33">
        <f t="shared" si="12"/>
        <v>0</v>
      </c>
      <c r="M88" s="33">
        <f t="shared" si="13"/>
        <v>0</v>
      </c>
    </row>
    <row r="89" spans="2:13" ht="60" customHeight="1" x14ac:dyDescent="0.3">
      <c r="B89" s="163" t="s">
        <v>340</v>
      </c>
      <c r="C89" s="136" t="s">
        <v>411</v>
      </c>
      <c r="D89" s="136"/>
      <c r="E89" s="136"/>
      <c r="F89" s="136"/>
      <c r="G89" s="125" t="str">
        <f t="shared" si="9"/>
        <v>--</v>
      </c>
      <c r="H89" s="126"/>
      <c r="J89" s="33">
        <f t="shared" si="10"/>
        <v>0</v>
      </c>
      <c r="K89" s="33">
        <f t="shared" si="11"/>
        <v>0</v>
      </c>
      <c r="L89" s="33">
        <f t="shared" si="12"/>
        <v>0</v>
      </c>
      <c r="M89" s="33">
        <f t="shared" si="13"/>
        <v>0</v>
      </c>
    </row>
    <row r="90" spans="2:13" ht="60" customHeight="1" x14ac:dyDescent="0.3">
      <c r="B90" s="163" t="s">
        <v>342</v>
      </c>
      <c r="C90" s="136" t="s">
        <v>411</v>
      </c>
      <c r="D90" s="136"/>
      <c r="E90" s="136"/>
      <c r="F90" s="136"/>
      <c r="G90" s="125" t="str">
        <f t="shared" si="9"/>
        <v>--</v>
      </c>
      <c r="H90" s="126"/>
      <c r="J90" s="33">
        <f t="shared" si="10"/>
        <v>0</v>
      </c>
      <c r="K90" s="33">
        <f t="shared" si="11"/>
        <v>0</v>
      </c>
      <c r="L90" s="33">
        <f t="shared" si="12"/>
        <v>0</v>
      </c>
      <c r="M90" s="33">
        <f t="shared" si="13"/>
        <v>0</v>
      </c>
    </row>
    <row r="91" spans="2:13" ht="60" customHeight="1" x14ac:dyDescent="0.3">
      <c r="B91" s="163" t="s">
        <v>344</v>
      </c>
      <c r="C91" s="136" t="s">
        <v>389</v>
      </c>
      <c r="D91" s="136" t="s">
        <v>391</v>
      </c>
      <c r="E91" s="136"/>
      <c r="F91" s="136" t="s">
        <v>391</v>
      </c>
      <c r="G91" s="125">
        <f t="shared" si="9"/>
        <v>10</v>
      </c>
      <c r="H91" s="126"/>
      <c r="J91" s="33">
        <f t="shared" si="10"/>
        <v>5</v>
      </c>
      <c r="K91" s="33">
        <f t="shared" si="11"/>
        <v>0</v>
      </c>
      <c r="L91" s="33">
        <f t="shared" si="12"/>
        <v>5</v>
      </c>
      <c r="M91" s="33">
        <f t="shared" si="13"/>
        <v>10</v>
      </c>
    </row>
    <row r="92" spans="2:13" ht="60" customHeight="1" x14ac:dyDescent="0.3">
      <c r="B92" s="163" t="s">
        <v>346</v>
      </c>
      <c r="C92" s="136" t="s">
        <v>411</v>
      </c>
      <c r="D92" s="136"/>
      <c r="E92" s="136"/>
      <c r="F92" s="136"/>
      <c r="G92" s="125" t="str">
        <f t="shared" si="9"/>
        <v>--</v>
      </c>
      <c r="H92" s="126"/>
      <c r="J92" s="33">
        <f t="shared" si="10"/>
        <v>0</v>
      </c>
      <c r="K92" s="33">
        <f t="shared" si="11"/>
        <v>0</v>
      </c>
      <c r="L92" s="33">
        <f t="shared" si="12"/>
        <v>0</v>
      </c>
      <c r="M92" s="33">
        <f t="shared" si="13"/>
        <v>0</v>
      </c>
    </row>
    <row r="93" spans="2:13" ht="60" customHeight="1" x14ac:dyDescent="0.3">
      <c r="B93" s="157"/>
      <c r="C93" s="154"/>
      <c r="D93" s="154"/>
      <c r="E93" s="154"/>
      <c r="F93" s="154"/>
      <c r="G93" s="155"/>
      <c r="H93" s="156"/>
      <c r="J93" s="33"/>
      <c r="K93" s="33"/>
      <c r="L93" s="33"/>
      <c r="M93" s="33"/>
    </row>
    <row r="94" spans="2:13" ht="18.75" customHeight="1" x14ac:dyDescent="0.3">
      <c r="J94" s="33"/>
      <c r="K94" s="33"/>
      <c r="L94" s="33"/>
      <c r="M94" s="33"/>
    </row>
    <row r="95" spans="2:13" ht="18.75" customHeight="1" x14ac:dyDescent="0.3">
      <c r="J95" s="33"/>
      <c r="K95" s="33"/>
      <c r="L95" s="33"/>
      <c r="M95" s="33"/>
    </row>
    <row r="96" spans="2:13" ht="18.75" customHeight="1" x14ac:dyDescent="0.35">
      <c r="B96" s="3" t="s">
        <v>408</v>
      </c>
      <c r="C96" s="264" t="s">
        <v>492</v>
      </c>
      <c r="D96" s="264"/>
      <c r="E96" s="264"/>
      <c r="F96" s="264"/>
      <c r="G96" s="264"/>
      <c r="H96" s="264"/>
      <c r="J96" s="33"/>
      <c r="K96" s="33"/>
      <c r="L96" s="33"/>
      <c r="M96" s="33"/>
    </row>
    <row r="97" spans="2:13" ht="18.75" customHeight="1" thickBot="1" x14ac:dyDescent="0.35">
      <c r="J97" s="33"/>
      <c r="K97" s="33"/>
      <c r="L97" s="33"/>
      <c r="M97" s="33"/>
    </row>
    <row r="98" spans="2:13" ht="46.5" customHeight="1" x14ac:dyDescent="0.3">
      <c r="B98" s="120" t="s">
        <v>493</v>
      </c>
      <c r="C98" s="121" t="s">
        <v>383</v>
      </c>
      <c r="D98" s="121" t="s">
        <v>481</v>
      </c>
      <c r="E98" s="121" t="s">
        <v>482</v>
      </c>
      <c r="F98" s="121" t="s">
        <v>386</v>
      </c>
      <c r="G98" s="128" t="s">
        <v>387</v>
      </c>
      <c r="H98" s="128" t="s">
        <v>425</v>
      </c>
      <c r="J98" s="33"/>
      <c r="K98" s="33"/>
      <c r="L98" s="33"/>
      <c r="M98" s="33"/>
    </row>
    <row r="99" spans="2:13" ht="60" customHeight="1" x14ac:dyDescent="0.3">
      <c r="B99" s="163" t="s">
        <v>494</v>
      </c>
      <c r="C99" s="136" t="s">
        <v>389</v>
      </c>
      <c r="D99" s="136" t="s">
        <v>390</v>
      </c>
      <c r="E99" s="136"/>
      <c r="F99" s="136" t="s">
        <v>391</v>
      </c>
      <c r="G99" s="125">
        <f t="shared" ref="G99:G115" si="14">IF(OR(C99="NO",C99=""),"--",IF(AND(D99&lt;&gt;"",E99&lt;&gt;""),"ERROR",M99))</f>
        <v>8</v>
      </c>
      <c r="H99" s="126"/>
      <c r="J99" s="33">
        <f t="shared" si="10"/>
        <v>3</v>
      </c>
      <c r="K99" s="33">
        <f t="shared" ref="K99:K115" si="15">IF(E99="",0,IF(E99="ALTO",5,IF(E99="MEDIO",3,1)))</f>
        <v>0</v>
      </c>
      <c r="L99" s="33">
        <f t="shared" ref="L99:L115" si="16">IF(F99="",0,IF(F99="ALTO",5,IF(F99="MEDIO",3,1)))</f>
        <v>5</v>
      </c>
      <c r="M99" s="33">
        <f t="shared" si="13"/>
        <v>8</v>
      </c>
    </row>
    <row r="100" spans="2:13" ht="60" customHeight="1" x14ac:dyDescent="0.3">
      <c r="B100" s="163" t="s">
        <v>495</v>
      </c>
      <c r="C100" s="136" t="s">
        <v>389</v>
      </c>
      <c r="D100" s="136" t="s">
        <v>390</v>
      </c>
      <c r="E100" s="136"/>
      <c r="F100" s="136" t="s">
        <v>391</v>
      </c>
      <c r="G100" s="125">
        <f t="shared" si="14"/>
        <v>8</v>
      </c>
      <c r="H100" s="126"/>
      <c r="J100" s="33">
        <f t="shared" si="10"/>
        <v>3</v>
      </c>
      <c r="K100" s="33">
        <f t="shared" si="15"/>
        <v>0</v>
      </c>
      <c r="L100" s="33">
        <f t="shared" si="16"/>
        <v>5</v>
      </c>
      <c r="M100" s="33">
        <f t="shared" si="13"/>
        <v>8</v>
      </c>
    </row>
    <row r="101" spans="2:13" ht="60" customHeight="1" x14ac:dyDescent="0.3">
      <c r="B101" s="163" t="s">
        <v>496</v>
      </c>
      <c r="C101" s="136" t="s">
        <v>411</v>
      </c>
      <c r="D101" s="136"/>
      <c r="E101" s="136"/>
      <c r="F101" s="136"/>
      <c r="G101" s="125" t="str">
        <f t="shared" si="14"/>
        <v>--</v>
      </c>
      <c r="H101" s="126"/>
      <c r="J101" s="33">
        <f t="shared" si="10"/>
        <v>0</v>
      </c>
      <c r="K101" s="33">
        <f t="shared" si="15"/>
        <v>0</v>
      </c>
      <c r="L101" s="33">
        <f t="shared" si="16"/>
        <v>0</v>
      </c>
      <c r="M101" s="33">
        <f t="shared" si="13"/>
        <v>0</v>
      </c>
    </row>
    <row r="102" spans="2:13" ht="60" customHeight="1" x14ac:dyDescent="0.3">
      <c r="B102" s="163" t="s">
        <v>497</v>
      </c>
      <c r="C102" s="136" t="s">
        <v>411</v>
      </c>
      <c r="D102" s="136"/>
      <c r="E102" s="136"/>
      <c r="F102" s="136"/>
      <c r="G102" s="125" t="str">
        <f t="shared" si="14"/>
        <v>--</v>
      </c>
      <c r="H102" s="126"/>
      <c r="J102" s="33">
        <f t="shared" si="10"/>
        <v>0</v>
      </c>
      <c r="K102" s="33">
        <f t="shared" si="15"/>
        <v>0</v>
      </c>
      <c r="L102" s="33">
        <f t="shared" si="16"/>
        <v>0</v>
      </c>
      <c r="M102" s="33">
        <f t="shared" si="13"/>
        <v>0</v>
      </c>
    </row>
    <row r="103" spans="2:13" ht="60" customHeight="1" x14ac:dyDescent="0.3">
      <c r="B103" s="163" t="s">
        <v>498</v>
      </c>
      <c r="C103" s="136" t="s">
        <v>389</v>
      </c>
      <c r="D103" s="136"/>
      <c r="E103" s="136" t="s">
        <v>390</v>
      </c>
      <c r="F103" s="136" t="s">
        <v>391</v>
      </c>
      <c r="G103" s="125">
        <f t="shared" si="14"/>
        <v>8</v>
      </c>
      <c r="H103" s="126"/>
      <c r="J103" s="33">
        <f t="shared" si="10"/>
        <v>0</v>
      </c>
      <c r="K103" s="33">
        <f t="shared" si="15"/>
        <v>3</v>
      </c>
      <c r="L103" s="33">
        <f t="shared" si="16"/>
        <v>5</v>
      </c>
      <c r="M103" s="33">
        <f t="shared" si="13"/>
        <v>8</v>
      </c>
    </row>
    <row r="104" spans="2:13" ht="60" customHeight="1" x14ac:dyDescent="0.3">
      <c r="B104" s="163" t="s">
        <v>499</v>
      </c>
      <c r="C104" s="136" t="s">
        <v>411</v>
      </c>
      <c r="D104" s="136"/>
      <c r="E104" s="136"/>
      <c r="F104" s="136"/>
      <c r="G104" s="125" t="str">
        <f t="shared" si="14"/>
        <v>--</v>
      </c>
      <c r="H104" s="126"/>
      <c r="J104" s="33">
        <f t="shared" si="10"/>
        <v>0</v>
      </c>
      <c r="K104" s="33">
        <f t="shared" si="15"/>
        <v>0</v>
      </c>
      <c r="L104" s="33">
        <f t="shared" si="16"/>
        <v>0</v>
      </c>
      <c r="M104" s="33">
        <f t="shared" si="13"/>
        <v>0</v>
      </c>
    </row>
    <row r="105" spans="2:13" ht="60" customHeight="1" x14ac:dyDescent="0.3">
      <c r="B105" s="163" t="s">
        <v>500</v>
      </c>
      <c r="C105" s="136" t="s">
        <v>389</v>
      </c>
      <c r="D105" s="136" t="s">
        <v>390</v>
      </c>
      <c r="E105" s="136"/>
      <c r="F105" s="136" t="s">
        <v>391</v>
      </c>
      <c r="G105" s="125">
        <f t="shared" si="14"/>
        <v>8</v>
      </c>
      <c r="H105" s="126"/>
      <c r="J105" s="33">
        <f t="shared" si="10"/>
        <v>3</v>
      </c>
      <c r="K105" s="33">
        <f t="shared" si="15"/>
        <v>0</v>
      </c>
      <c r="L105" s="33">
        <f t="shared" si="16"/>
        <v>5</v>
      </c>
      <c r="M105" s="33">
        <f t="shared" si="13"/>
        <v>8</v>
      </c>
    </row>
    <row r="106" spans="2:13" ht="60" customHeight="1" x14ac:dyDescent="0.3">
      <c r="B106" s="163" t="s">
        <v>501</v>
      </c>
      <c r="C106" s="136" t="s">
        <v>411</v>
      </c>
      <c r="D106" s="136"/>
      <c r="E106" s="136"/>
      <c r="F106" s="136"/>
      <c r="G106" s="125" t="str">
        <f t="shared" si="14"/>
        <v>--</v>
      </c>
      <c r="H106" s="126"/>
      <c r="J106" s="33">
        <f t="shared" si="10"/>
        <v>0</v>
      </c>
      <c r="K106" s="33">
        <f t="shared" si="15"/>
        <v>0</v>
      </c>
      <c r="L106" s="33">
        <f t="shared" si="16"/>
        <v>0</v>
      </c>
      <c r="M106" s="33">
        <f t="shared" si="13"/>
        <v>0</v>
      </c>
    </row>
    <row r="107" spans="2:13" ht="60" customHeight="1" x14ac:dyDescent="0.3">
      <c r="B107" s="163" t="s">
        <v>502</v>
      </c>
      <c r="C107" s="136"/>
      <c r="D107" s="136"/>
      <c r="E107" s="136"/>
      <c r="F107" s="136"/>
      <c r="G107" s="125" t="str">
        <f t="shared" si="14"/>
        <v>--</v>
      </c>
      <c r="H107" s="126"/>
      <c r="J107" s="33">
        <f t="shared" si="10"/>
        <v>0</v>
      </c>
      <c r="K107" s="33">
        <f t="shared" si="15"/>
        <v>0</v>
      </c>
      <c r="L107" s="33">
        <f t="shared" si="16"/>
        <v>0</v>
      </c>
      <c r="M107" s="33">
        <f t="shared" si="13"/>
        <v>0</v>
      </c>
    </row>
    <row r="108" spans="2:13" ht="60" customHeight="1" x14ac:dyDescent="0.3">
      <c r="B108" s="163" t="s">
        <v>503</v>
      </c>
      <c r="C108" s="136"/>
      <c r="D108" s="136"/>
      <c r="E108" s="136"/>
      <c r="F108" s="136"/>
      <c r="G108" s="125" t="str">
        <f t="shared" si="14"/>
        <v>--</v>
      </c>
      <c r="H108" s="126"/>
      <c r="J108" s="33">
        <f t="shared" si="10"/>
        <v>0</v>
      </c>
      <c r="K108" s="33">
        <f t="shared" si="15"/>
        <v>0</v>
      </c>
      <c r="L108" s="33">
        <f t="shared" si="16"/>
        <v>0</v>
      </c>
      <c r="M108" s="33">
        <f t="shared" si="13"/>
        <v>0</v>
      </c>
    </row>
    <row r="109" spans="2:13" ht="60" customHeight="1" x14ac:dyDescent="0.3">
      <c r="B109" s="163" t="s">
        <v>504</v>
      </c>
      <c r="C109" s="136" t="s">
        <v>389</v>
      </c>
      <c r="D109" s="136" t="s">
        <v>390</v>
      </c>
      <c r="E109" s="136"/>
      <c r="F109" s="136" t="s">
        <v>391</v>
      </c>
      <c r="G109" s="125">
        <f t="shared" si="14"/>
        <v>8</v>
      </c>
      <c r="H109" s="126"/>
      <c r="J109" s="33">
        <f t="shared" si="10"/>
        <v>3</v>
      </c>
      <c r="K109" s="33">
        <f t="shared" si="15"/>
        <v>0</v>
      </c>
      <c r="L109" s="33">
        <f t="shared" si="16"/>
        <v>5</v>
      </c>
      <c r="M109" s="33">
        <f t="shared" si="13"/>
        <v>8</v>
      </c>
    </row>
    <row r="110" spans="2:13" ht="60" customHeight="1" x14ac:dyDescent="0.3">
      <c r="B110" s="163" t="s">
        <v>505</v>
      </c>
      <c r="C110" s="136" t="s">
        <v>411</v>
      </c>
      <c r="D110" s="136"/>
      <c r="E110" s="136"/>
      <c r="F110" s="136"/>
      <c r="G110" s="125" t="str">
        <f t="shared" si="14"/>
        <v>--</v>
      </c>
      <c r="H110" s="126"/>
      <c r="J110" s="33">
        <f t="shared" si="10"/>
        <v>0</v>
      </c>
      <c r="K110" s="33">
        <f t="shared" si="15"/>
        <v>0</v>
      </c>
      <c r="L110" s="33">
        <f t="shared" si="16"/>
        <v>0</v>
      </c>
      <c r="M110" s="33">
        <f t="shared" si="13"/>
        <v>0</v>
      </c>
    </row>
    <row r="111" spans="2:13" ht="60" customHeight="1" x14ac:dyDescent="0.3">
      <c r="B111" s="163" t="s">
        <v>506</v>
      </c>
      <c r="C111" s="136" t="s">
        <v>389</v>
      </c>
      <c r="D111" s="136" t="s">
        <v>390</v>
      </c>
      <c r="E111" s="136"/>
      <c r="F111" s="136" t="s">
        <v>391</v>
      </c>
      <c r="G111" s="125">
        <f t="shared" si="14"/>
        <v>8</v>
      </c>
      <c r="H111" s="126"/>
      <c r="J111" s="33">
        <f t="shared" si="10"/>
        <v>3</v>
      </c>
      <c r="K111" s="33">
        <f t="shared" si="15"/>
        <v>0</v>
      </c>
      <c r="L111" s="33">
        <f t="shared" si="16"/>
        <v>5</v>
      </c>
      <c r="M111" s="33">
        <f t="shared" si="13"/>
        <v>8</v>
      </c>
    </row>
    <row r="112" spans="2:13" ht="60" customHeight="1" x14ac:dyDescent="0.3">
      <c r="B112" s="163" t="s">
        <v>507</v>
      </c>
      <c r="C112" s="136" t="s">
        <v>389</v>
      </c>
      <c r="D112" s="136" t="s">
        <v>390</v>
      </c>
      <c r="E112" s="136"/>
      <c r="F112" s="136" t="s">
        <v>391</v>
      </c>
      <c r="G112" s="125">
        <f t="shared" si="14"/>
        <v>8</v>
      </c>
      <c r="H112" s="126"/>
      <c r="J112" s="33">
        <f t="shared" si="10"/>
        <v>3</v>
      </c>
      <c r="K112" s="33">
        <f t="shared" si="15"/>
        <v>0</v>
      </c>
      <c r="L112" s="33">
        <f t="shared" si="16"/>
        <v>5</v>
      </c>
      <c r="M112" s="33">
        <f t="shared" si="13"/>
        <v>8</v>
      </c>
    </row>
    <row r="113" spans="2:13" ht="60" customHeight="1" x14ac:dyDescent="0.3">
      <c r="B113" s="163" t="s">
        <v>508</v>
      </c>
      <c r="C113" s="136" t="s">
        <v>411</v>
      </c>
      <c r="D113" s="136"/>
      <c r="E113" s="136"/>
      <c r="F113" s="136"/>
      <c r="G113" s="125" t="str">
        <f t="shared" si="14"/>
        <v>--</v>
      </c>
      <c r="H113" s="126"/>
      <c r="J113" s="33">
        <f t="shared" si="10"/>
        <v>0</v>
      </c>
      <c r="K113" s="33">
        <f t="shared" si="15"/>
        <v>0</v>
      </c>
      <c r="L113" s="33">
        <f t="shared" si="16"/>
        <v>0</v>
      </c>
      <c r="M113" s="33">
        <f t="shared" si="13"/>
        <v>0</v>
      </c>
    </row>
    <row r="114" spans="2:13" ht="60" customHeight="1" x14ac:dyDescent="0.3">
      <c r="B114" s="163" t="s">
        <v>509</v>
      </c>
      <c r="C114" s="136" t="s">
        <v>389</v>
      </c>
      <c r="D114" s="136" t="s">
        <v>390</v>
      </c>
      <c r="E114" s="136"/>
      <c r="F114" s="136" t="s">
        <v>391</v>
      </c>
      <c r="G114" s="125">
        <f t="shared" si="14"/>
        <v>8</v>
      </c>
      <c r="H114" s="126"/>
      <c r="J114" s="33">
        <f t="shared" si="10"/>
        <v>3</v>
      </c>
      <c r="K114" s="33">
        <f t="shared" si="15"/>
        <v>0</v>
      </c>
      <c r="L114" s="33">
        <f t="shared" si="16"/>
        <v>5</v>
      </c>
      <c r="M114" s="33">
        <f t="shared" si="13"/>
        <v>8</v>
      </c>
    </row>
    <row r="115" spans="2:13" ht="60" customHeight="1" x14ac:dyDescent="0.3">
      <c r="B115" s="163" t="s">
        <v>510</v>
      </c>
      <c r="C115" s="136" t="s">
        <v>389</v>
      </c>
      <c r="D115" s="136" t="s">
        <v>390</v>
      </c>
      <c r="E115" s="136"/>
      <c r="F115" s="136" t="s">
        <v>391</v>
      </c>
      <c r="G115" s="125">
        <f t="shared" si="14"/>
        <v>8</v>
      </c>
      <c r="H115" s="126"/>
      <c r="J115" s="33">
        <f t="shared" si="10"/>
        <v>3</v>
      </c>
      <c r="K115" s="33">
        <f t="shared" si="15"/>
        <v>0</v>
      </c>
      <c r="L115" s="33">
        <f t="shared" si="16"/>
        <v>5</v>
      </c>
      <c r="M115" s="33">
        <f t="shared" si="13"/>
        <v>8</v>
      </c>
    </row>
    <row r="116" spans="2:13" ht="60" customHeight="1" x14ac:dyDescent="0.3">
      <c r="B116" s="157"/>
      <c r="C116" s="154"/>
      <c r="D116" s="154"/>
      <c r="E116" s="154"/>
      <c r="F116" s="154"/>
      <c r="G116" s="155"/>
      <c r="H116" s="156"/>
      <c r="J116" s="33"/>
      <c r="K116" s="33"/>
      <c r="L116" s="33"/>
      <c r="M116" s="33"/>
    </row>
    <row r="117" spans="2:13" ht="18.75" customHeight="1" x14ac:dyDescent="0.3">
      <c r="J117" s="33"/>
      <c r="K117" s="33"/>
      <c r="L117" s="33"/>
      <c r="M117" s="33"/>
    </row>
    <row r="118" spans="2:13" ht="18.75" customHeight="1" x14ac:dyDescent="0.3">
      <c r="J118" s="33"/>
      <c r="K118" s="33"/>
      <c r="L118" s="33"/>
      <c r="M118" s="33"/>
    </row>
    <row r="119" spans="2:13" ht="18.75" customHeight="1" x14ac:dyDescent="0.35">
      <c r="B119" s="3" t="s">
        <v>408</v>
      </c>
      <c r="C119" s="264" t="s">
        <v>511</v>
      </c>
      <c r="D119" s="264"/>
      <c r="E119" s="264"/>
      <c r="F119" s="264"/>
      <c r="G119" s="264"/>
      <c r="H119" s="264"/>
      <c r="J119" s="33"/>
      <c r="K119" s="33"/>
      <c r="L119" s="33"/>
      <c r="M119" s="33"/>
    </row>
    <row r="120" spans="2:13" ht="18.75" customHeight="1" thickBot="1" x14ac:dyDescent="0.35">
      <c r="J120" s="33"/>
      <c r="K120" s="33"/>
      <c r="L120" s="33"/>
      <c r="M120" s="33"/>
    </row>
    <row r="121" spans="2:13" ht="46.5" customHeight="1" x14ac:dyDescent="0.3">
      <c r="B121" s="120" t="s">
        <v>512</v>
      </c>
      <c r="C121" s="121" t="s">
        <v>383</v>
      </c>
      <c r="D121" s="121" t="s">
        <v>481</v>
      </c>
      <c r="E121" s="121" t="s">
        <v>482</v>
      </c>
      <c r="F121" s="121" t="s">
        <v>386</v>
      </c>
      <c r="G121" s="130" t="s">
        <v>387</v>
      </c>
      <c r="H121" s="131" t="s">
        <v>388</v>
      </c>
      <c r="J121" s="33"/>
      <c r="K121" s="33"/>
      <c r="L121" s="33"/>
      <c r="M121" s="33"/>
    </row>
    <row r="122" spans="2:13" ht="60" customHeight="1" x14ac:dyDescent="0.3">
      <c r="B122" s="163" t="s">
        <v>348</v>
      </c>
      <c r="C122" s="136" t="s">
        <v>389</v>
      </c>
      <c r="D122" s="136"/>
      <c r="E122" s="136" t="s">
        <v>390</v>
      </c>
      <c r="F122" s="136" t="s">
        <v>391</v>
      </c>
      <c r="G122" s="125">
        <f t="shared" ref="G122:G126" si="17">IF(OR(C122="NO",C122=""),"--",IF(AND(D122&lt;&gt;"",E122&lt;&gt;""),"ERROR",M122))</f>
        <v>8</v>
      </c>
      <c r="H122" s="141"/>
      <c r="J122" s="33">
        <f t="shared" ref="J122:J135" si="18">IF(D122="",0,IF(D122="ALTO",5,IF(D122="MEDIO",3,1)))</f>
        <v>0</v>
      </c>
      <c r="K122" s="33">
        <f t="shared" ref="K122:K126" si="19">IF(E122="",0,IF(E122="ALTO",5,IF(E122="MEDIO",3,1)))</f>
        <v>3</v>
      </c>
      <c r="L122" s="33">
        <f t="shared" ref="L122:L126" si="20">IF(F122="",0,IF(F122="ALTO",5,IF(F122="MEDIO",3,1)))</f>
        <v>5</v>
      </c>
      <c r="M122" s="33">
        <f t="shared" ref="M122:M135" si="21">SUM(J122:L122)</f>
        <v>8</v>
      </c>
    </row>
    <row r="123" spans="2:13" ht="60" customHeight="1" x14ac:dyDescent="0.3">
      <c r="B123" s="165" t="s">
        <v>350</v>
      </c>
      <c r="C123" s="136" t="s">
        <v>389</v>
      </c>
      <c r="D123" s="136"/>
      <c r="E123" s="136" t="s">
        <v>390</v>
      </c>
      <c r="F123" s="136" t="s">
        <v>391</v>
      </c>
      <c r="G123" s="125">
        <f t="shared" si="17"/>
        <v>8</v>
      </c>
      <c r="H123" s="141"/>
      <c r="J123" s="33">
        <f t="shared" si="18"/>
        <v>0</v>
      </c>
      <c r="K123" s="33">
        <f t="shared" si="19"/>
        <v>3</v>
      </c>
      <c r="L123" s="33">
        <f t="shared" si="20"/>
        <v>5</v>
      </c>
      <c r="M123" s="33">
        <f t="shared" si="21"/>
        <v>8</v>
      </c>
    </row>
    <row r="124" spans="2:13" ht="60" customHeight="1" x14ac:dyDescent="0.3">
      <c r="B124" s="165" t="s">
        <v>513</v>
      </c>
      <c r="C124" s="136" t="s">
        <v>389</v>
      </c>
      <c r="D124" s="136"/>
      <c r="E124" s="136" t="s">
        <v>390</v>
      </c>
      <c r="F124" s="136" t="s">
        <v>391</v>
      </c>
      <c r="G124" s="125">
        <f t="shared" si="17"/>
        <v>8</v>
      </c>
      <c r="H124" s="141"/>
      <c r="J124" s="33">
        <f t="shared" si="18"/>
        <v>0</v>
      </c>
      <c r="K124" s="33">
        <f t="shared" si="19"/>
        <v>3</v>
      </c>
      <c r="L124" s="33">
        <f t="shared" si="20"/>
        <v>5</v>
      </c>
      <c r="M124" s="33">
        <f t="shared" si="21"/>
        <v>8</v>
      </c>
    </row>
    <row r="125" spans="2:13" ht="60" customHeight="1" x14ac:dyDescent="0.3">
      <c r="B125" s="164" t="s">
        <v>354</v>
      </c>
      <c r="C125" s="136" t="s">
        <v>411</v>
      </c>
      <c r="D125" s="136"/>
      <c r="E125" s="136"/>
      <c r="F125" s="136"/>
      <c r="G125" s="125" t="str">
        <f t="shared" si="17"/>
        <v>--</v>
      </c>
      <c r="H125" s="141"/>
      <c r="J125" s="33">
        <f t="shared" si="18"/>
        <v>0</v>
      </c>
      <c r="K125" s="33">
        <f t="shared" si="19"/>
        <v>0</v>
      </c>
      <c r="L125" s="33">
        <f t="shared" si="20"/>
        <v>0</v>
      </c>
      <c r="M125" s="33">
        <f t="shared" si="21"/>
        <v>0</v>
      </c>
    </row>
    <row r="126" spans="2:13" ht="60" customHeight="1" x14ac:dyDescent="0.3">
      <c r="B126" s="164" t="s">
        <v>514</v>
      </c>
      <c r="C126" s="136" t="s">
        <v>411</v>
      </c>
      <c r="D126" s="136"/>
      <c r="E126" s="136"/>
      <c r="F126" s="136"/>
      <c r="G126" s="125" t="str">
        <f t="shared" si="17"/>
        <v>--</v>
      </c>
      <c r="H126" s="141"/>
      <c r="J126" s="33">
        <f t="shared" si="18"/>
        <v>0</v>
      </c>
      <c r="K126" s="33">
        <f t="shared" si="19"/>
        <v>0</v>
      </c>
      <c r="L126" s="33">
        <f t="shared" si="20"/>
        <v>0</v>
      </c>
      <c r="M126" s="33">
        <f t="shared" si="21"/>
        <v>0</v>
      </c>
    </row>
    <row r="127" spans="2:13" ht="18.75" customHeight="1" x14ac:dyDescent="0.3">
      <c r="J127" s="33"/>
      <c r="K127" s="33"/>
      <c r="L127" s="33"/>
      <c r="M127" s="33"/>
    </row>
    <row r="128" spans="2:13" ht="18.75" customHeight="1" x14ac:dyDescent="0.3">
      <c r="J128" s="33"/>
      <c r="K128" s="33"/>
      <c r="L128" s="33"/>
      <c r="M128" s="33"/>
    </row>
    <row r="129" spans="2:13" ht="18.75" customHeight="1" x14ac:dyDescent="0.3">
      <c r="J129" s="33"/>
      <c r="K129" s="33"/>
      <c r="L129" s="33"/>
      <c r="M129" s="33"/>
    </row>
    <row r="130" spans="2:13" ht="18.75" customHeight="1" x14ac:dyDescent="0.35">
      <c r="B130" s="116" t="s">
        <v>408</v>
      </c>
      <c r="C130" s="264" t="s">
        <v>515</v>
      </c>
      <c r="D130" s="264"/>
      <c r="E130" s="264"/>
      <c r="F130" s="264"/>
      <c r="G130" s="264"/>
      <c r="H130" s="264"/>
      <c r="J130" s="33"/>
      <c r="K130" s="33"/>
      <c r="L130" s="33"/>
      <c r="M130" s="33"/>
    </row>
    <row r="131" spans="2:13" ht="18.75" customHeight="1" thickBot="1" x14ac:dyDescent="0.35">
      <c r="B131" s="112"/>
      <c r="C131" s="113"/>
      <c r="D131" s="113"/>
      <c r="E131" s="113"/>
      <c r="F131" s="113"/>
      <c r="G131" s="114"/>
      <c r="H131" s="115"/>
      <c r="J131" s="33"/>
      <c r="K131" s="33"/>
      <c r="L131" s="33"/>
      <c r="M131" s="33"/>
    </row>
    <row r="132" spans="2:13" ht="39" customHeight="1" x14ac:dyDescent="0.3">
      <c r="B132" s="132" t="s">
        <v>465</v>
      </c>
      <c r="C132" s="121" t="s">
        <v>383</v>
      </c>
      <c r="D132" s="121" t="s">
        <v>481</v>
      </c>
      <c r="E132" s="121" t="s">
        <v>482</v>
      </c>
      <c r="F132" s="133" t="s">
        <v>386</v>
      </c>
      <c r="G132" s="134" t="s">
        <v>387</v>
      </c>
      <c r="H132" s="135" t="s">
        <v>388</v>
      </c>
      <c r="J132" s="33"/>
      <c r="K132" s="33"/>
      <c r="L132" s="33"/>
      <c r="M132" s="33"/>
    </row>
    <row r="133" spans="2:13" ht="60" customHeight="1" x14ac:dyDescent="0.3">
      <c r="B133" s="127" t="s">
        <v>357</v>
      </c>
      <c r="C133" s="136" t="s">
        <v>389</v>
      </c>
      <c r="D133" s="136" t="s">
        <v>390</v>
      </c>
      <c r="E133" s="136"/>
      <c r="F133" s="136" t="s">
        <v>391</v>
      </c>
      <c r="G133" s="125">
        <f>IF(OR(C133="NO",C133=""),"--",IF(AND(D133&lt;&gt;"",E133&lt;&gt;""),"ERROR",M133))</f>
        <v>8</v>
      </c>
      <c r="H133" s="161"/>
      <c r="J133" s="33">
        <f t="shared" si="18"/>
        <v>3</v>
      </c>
      <c r="K133" s="33">
        <f t="shared" ref="K133:K135" si="22">IF(E133="",0,IF(E133="ALTO",5,IF(E133="MEDIO",3,1)))</f>
        <v>0</v>
      </c>
      <c r="L133" s="33">
        <f t="shared" ref="L133:L135" si="23">IF(F133="",0,IF(F133="ALTO",5,IF(F133="MEDIO",3,1)))</f>
        <v>5</v>
      </c>
      <c r="M133" s="33">
        <f t="shared" si="21"/>
        <v>8</v>
      </c>
    </row>
    <row r="134" spans="2:13" ht="60" customHeight="1" x14ac:dyDescent="0.3">
      <c r="B134" s="127" t="s">
        <v>516</v>
      </c>
      <c r="C134" s="136" t="s">
        <v>389</v>
      </c>
      <c r="D134" s="136" t="s">
        <v>390</v>
      </c>
      <c r="E134" s="136"/>
      <c r="F134" s="136" t="s">
        <v>391</v>
      </c>
      <c r="G134" s="125">
        <f t="shared" ref="G134:G135" si="24">IF(OR(C134="NO",C134=""),"--",IF(AND(D134&lt;&gt;"",E134&lt;&gt;""),"ERROR",M134))</f>
        <v>8</v>
      </c>
      <c r="H134" s="161"/>
      <c r="J134" s="33">
        <f t="shared" si="18"/>
        <v>3</v>
      </c>
      <c r="K134" s="33">
        <f t="shared" si="22"/>
        <v>0</v>
      </c>
      <c r="L134" s="33">
        <f t="shared" si="23"/>
        <v>5</v>
      </c>
      <c r="M134" s="33">
        <f t="shared" si="21"/>
        <v>8</v>
      </c>
    </row>
    <row r="135" spans="2:13" ht="60" customHeight="1" x14ac:dyDescent="0.3">
      <c r="B135" s="163" t="s">
        <v>191</v>
      </c>
      <c r="C135" s="136" t="s">
        <v>389</v>
      </c>
      <c r="D135" s="136" t="s">
        <v>390</v>
      </c>
      <c r="E135" s="136"/>
      <c r="F135" s="136" t="s">
        <v>391</v>
      </c>
      <c r="G135" s="125">
        <f t="shared" si="24"/>
        <v>8</v>
      </c>
      <c r="H135" s="137"/>
      <c r="J135" s="33">
        <f t="shared" si="18"/>
        <v>3</v>
      </c>
      <c r="K135" s="33">
        <f t="shared" si="22"/>
        <v>0</v>
      </c>
      <c r="L135" s="33">
        <f t="shared" si="23"/>
        <v>5</v>
      </c>
      <c r="M135" s="33">
        <f t="shared" si="21"/>
        <v>8</v>
      </c>
    </row>
    <row r="137" spans="2:13" ht="60" customHeight="1" thickBot="1" x14ac:dyDescent="0.4">
      <c r="B137" s="3" t="s">
        <v>408</v>
      </c>
      <c r="C137" s="264" t="s">
        <v>517</v>
      </c>
      <c r="D137" s="264"/>
      <c r="E137" s="264"/>
      <c r="F137" s="264"/>
      <c r="G137" s="264"/>
      <c r="H137" s="264"/>
    </row>
    <row r="138" spans="2:13" ht="60" customHeight="1" x14ac:dyDescent="0.3">
      <c r="B138" s="132" t="s">
        <v>472</v>
      </c>
      <c r="C138" s="121" t="s">
        <v>383</v>
      </c>
      <c r="D138" s="121" t="s">
        <v>481</v>
      </c>
      <c r="E138" s="121" t="s">
        <v>482</v>
      </c>
      <c r="F138" s="133" t="s">
        <v>386</v>
      </c>
      <c r="G138" s="134" t="s">
        <v>387</v>
      </c>
      <c r="H138" s="135" t="s">
        <v>388</v>
      </c>
    </row>
    <row r="139" spans="2:13" ht="60" customHeight="1" x14ac:dyDescent="0.3">
      <c r="B139" s="163" t="s">
        <v>362</v>
      </c>
      <c r="C139" s="136" t="s">
        <v>411</v>
      </c>
      <c r="D139" s="136"/>
      <c r="E139" s="136"/>
      <c r="F139" s="136"/>
      <c r="G139" s="125" t="str">
        <f>IF(OR(C139="NO",C139=""),"--",IF(AND(D139&lt;&gt;"",E139&lt;&gt;""),"ERROR",M139))</f>
        <v>--</v>
      </c>
      <c r="H139" s="137"/>
      <c r="J139" s="33">
        <f t="shared" ref="J139:J144" si="25">IF(D139="",0,IF(D139="ALTO",5,IF(D139="MEDIO",3,1)))</f>
        <v>0</v>
      </c>
      <c r="K139" s="33">
        <f t="shared" ref="K139:K144" si="26">IF(E139="",0,IF(E139="ALTO",5,IF(E139="MEDIO",3,1)))</f>
        <v>0</v>
      </c>
      <c r="L139" s="33">
        <f t="shared" ref="L139:L144" si="27">IF(F139="",0,IF(F139="ALTO",5,IF(F139="MEDIO",3,1)))</f>
        <v>0</v>
      </c>
      <c r="M139" s="33">
        <f t="shared" ref="M139:M144" si="28">SUM(J139:L139)</f>
        <v>0</v>
      </c>
    </row>
    <row r="140" spans="2:13" ht="60" customHeight="1" x14ac:dyDescent="0.3">
      <c r="B140" s="164" t="s">
        <v>364</v>
      </c>
      <c r="C140" s="136" t="s">
        <v>411</v>
      </c>
      <c r="D140" s="136"/>
      <c r="E140" s="136"/>
      <c r="F140" s="136"/>
      <c r="G140" s="125" t="str">
        <f t="shared" ref="G140:G144" si="29">IF(OR(C140="NO",C140=""),"--",IF(AND(D140&lt;&gt;"",E140&lt;&gt;""),"ERROR",M140))</f>
        <v>--</v>
      </c>
      <c r="H140" s="137"/>
      <c r="J140" s="33">
        <f t="shared" si="25"/>
        <v>0</v>
      </c>
      <c r="K140" s="33">
        <f t="shared" si="26"/>
        <v>0</v>
      </c>
      <c r="L140" s="33">
        <f t="shared" si="27"/>
        <v>0</v>
      </c>
      <c r="M140" s="33">
        <f t="shared" si="28"/>
        <v>0</v>
      </c>
    </row>
    <row r="141" spans="2:13" ht="60" customHeight="1" x14ac:dyDescent="0.3">
      <c r="B141" s="164" t="s">
        <v>365</v>
      </c>
      <c r="C141" s="136" t="s">
        <v>411</v>
      </c>
      <c r="D141" s="136"/>
      <c r="E141" s="136"/>
      <c r="F141" s="136"/>
      <c r="G141" s="125" t="str">
        <f t="shared" si="29"/>
        <v>--</v>
      </c>
      <c r="H141" s="137"/>
      <c r="J141" s="33">
        <f t="shared" si="25"/>
        <v>0</v>
      </c>
      <c r="K141" s="33">
        <f t="shared" si="26"/>
        <v>0</v>
      </c>
      <c r="L141" s="33">
        <f t="shared" si="27"/>
        <v>0</v>
      </c>
      <c r="M141" s="33">
        <f t="shared" si="28"/>
        <v>0</v>
      </c>
    </row>
    <row r="142" spans="2:13" ht="60" customHeight="1" x14ac:dyDescent="0.3">
      <c r="B142" s="163" t="s">
        <v>514</v>
      </c>
      <c r="C142" s="136" t="s">
        <v>411</v>
      </c>
      <c r="D142" s="136"/>
      <c r="E142" s="136"/>
      <c r="F142" s="136"/>
      <c r="G142" s="125" t="str">
        <f t="shared" si="29"/>
        <v>--</v>
      </c>
      <c r="H142" s="137"/>
      <c r="J142" s="33">
        <f t="shared" si="25"/>
        <v>0</v>
      </c>
      <c r="K142" s="33">
        <f t="shared" si="26"/>
        <v>0</v>
      </c>
      <c r="L142" s="33">
        <f t="shared" si="27"/>
        <v>0</v>
      </c>
      <c r="M142" s="33">
        <f t="shared" si="28"/>
        <v>0</v>
      </c>
    </row>
    <row r="143" spans="2:13" ht="60" customHeight="1" x14ac:dyDescent="0.3">
      <c r="B143" s="163" t="s">
        <v>514</v>
      </c>
      <c r="C143" s="136"/>
      <c r="D143" s="136"/>
      <c r="E143" s="136"/>
      <c r="F143" s="136"/>
      <c r="G143" s="125" t="str">
        <f t="shared" si="29"/>
        <v>--</v>
      </c>
      <c r="H143" s="158"/>
      <c r="J143" s="33">
        <f t="shared" si="25"/>
        <v>0</v>
      </c>
      <c r="K143" s="33">
        <f t="shared" si="26"/>
        <v>0</v>
      </c>
      <c r="L143" s="33">
        <f t="shared" si="27"/>
        <v>0</v>
      </c>
      <c r="M143" s="33">
        <f t="shared" si="28"/>
        <v>0</v>
      </c>
    </row>
    <row r="144" spans="2:13" ht="60" customHeight="1" x14ac:dyDescent="0.3">
      <c r="B144" s="163" t="s">
        <v>514</v>
      </c>
      <c r="C144" s="136"/>
      <c r="D144" s="136"/>
      <c r="E144" s="136"/>
      <c r="F144" s="136"/>
      <c r="G144" s="125" t="str">
        <f t="shared" si="29"/>
        <v>--</v>
      </c>
      <c r="H144" s="158"/>
      <c r="J144" s="33">
        <f t="shared" si="25"/>
        <v>0</v>
      </c>
      <c r="K144" s="33">
        <f t="shared" si="26"/>
        <v>0</v>
      </c>
      <c r="L144" s="33">
        <f t="shared" si="27"/>
        <v>0</v>
      </c>
      <c r="M144" s="33">
        <f t="shared" si="28"/>
        <v>0</v>
      </c>
    </row>
  </sheetData>
  <sortState xmlns:xlrd2="http://schemas.microsoft.com/office/spreadsheetml/2017/richdata2" ref="B122:H125">
    <sortCondition ref="B122:B125"/>
  </sortState>
  <mergeCells count="18">
    <mergeCell ref="C137:H137"/>
    <mergeCell ref="C130:H130"/>
    <mergeCell ref="B13:C13"/>
    <mergeCell ref="D13:H13"/>
    <mergeCell ref="B14:C14"/>
    <mergeCell ref="D14:H14"/>
    <mergeCell ref="C119:H119"/>
    <mergeCell ref="C96:H96"/>
    <mergeCell ref="C71:H71"/>
    <mergeCell ref="C56:H56"/>
    <mergeCell ref="C19:H19"/>
    <mergeCell ref="B18:H18"/>
    <mergeCell ref="B17:H17"/>
    <mergeCell ref="B20:H20"/>
    <mergeCell ref="G2:H3"/>
    <mergeCell ref="G11:H11"/>
    <mergeCell ref="B15:H15"/>
    <mergeCell ref="B16:H16"/>
  </mergeCells>
  <conditionalFormatting sqref="C22:C52">
    <cfRule type="containsText" dxfId="17" priority="19" operator="containsText" text="SI">
      <formula>NOT(ISERROR(SEARCH("SI",C22)))</formula>
    </cfRule>
  </conditionalFormatting>
  <conditionalFormatting sqref="C59:C68 C74:C92 C122:C126 C131 C133:C135">
    <cfRule type="containsText" dxfId="16" priority="33" operator="containsText" text="SI">
      <formula>NOT(ISERROR(SEARCH("SI",C59)))</formula>
    </cfRule>
  </conditionalFormatting>
  <conditionalFormatting sqref="C99:C115">
    <cfRule type="containsText" dxfId="15" priority="22" operator="containsText" text="SI">
      <formula>NOT(ISERROR(SEARCH("SI",C99)))</formula>
    </cfRule>
  </conditionalFormatting>
  <conditionalFormatting sqref="C139:C144">
    <cfRule type="containsText" dxfId="14" priority="3" operator="containsText" text="SI">
      <formula>NOT(ISERROR(SEARCH("SI",C139)))</formula>
    </cfRule>
  </conditionalFormatting>
  <conditionalFormatting sqref="D22:F52">
    <cfRule type="containsText" dxfId="13" priority="9" operator="containsText" text="BAJO">
      <formula>NOT(ISERROR(SEARCH("BAJO",D22)))</formula>
    </cfRule>
    <cfRule type="containsText" dxfId="12" priority="10" operator="containsText" text="ALTO">
      <formula>NOT(ISERROR(SEARCH("ALTO",D22)))</formula>
    </cfRule>
  </conditionalFormatting>
  <conditionalFormatting sqref="D59:F68 D74:F92 D122:F126 D131 D133:F135">
    <cfRule type="containsText" dxfId="11" priority="36" operator="containsText" text="BAJO">
      <formula>NOT(ISERROR(SEARCH("BAJO",D59)))</formula>
    </cfRule>
    <cfRule type="containsText" dxfId="10" priority="37" operator="containsText" text="ALTO">
      <formula>NOT(ISERROR(SEARCH("ALTO",D59)))</formula>
    </cfRule>
  </conditionalFormatting>
  <conditionalFormatting sqref="D99:F115">
    <cfRule type="containsText" dxfId="9" priority="15" operator="containsText" text="BAJO">
      <formula>NOT(ISERROR(SEARCH("BAJO",D99)))</formula>
    </cfRule>
    <cfRule type="containsText" dxfId="8" priority="16" operator="containsText" text="ALTO">
      <formula>NOT(ISERROR(SEARCH("ALTO",D99)))</formula>
    </cfRule>
  </conditionalFormatting>
  <conditionalFormatting sqref="D139:F144">
    <cfRule type="containsText" dxfId="7" priority="1" operator="containsText" text="BAJO">
      <formula>NOT(ISERROR(SEARCH("BAJO",D139)))</formula>
    </cfRule>
    <cfRule type="containsText" dxfId="6" priority="2" operator="containsText" text="ALTO">
      <formula>NOT(ISERROR(SEARCH("ALTO",D139)))</formula>
    </cfRule>
  </conditionalFormatting>
  <conditionalFormatting sqref="E131:F131">
    <cfRule type="containsText" dxfId="5" priority="34" operator="containsText" text="BAJO">
      <formula>NOT(ISERROR(SEARCH("BAJO",E131)))</formula>
    </cfRule>
    <cfRule type="containsText" dxfId="4" priority="35" operator="containsText" text="ALTO">
      <formula>NOT(ISERROR(SEARCH("ALTO",E131)))</formula>
    </cfRule>
  </conditionalFormatting>
  <conditionalFormatting sqref="G22:G52 G59:G68 G74:G92 G122:G126 G133:G135">
    <cfRule type="cellIs" dxfId="3" priority="30" operator="between">
      <formula>8</formula>
      <formula>10</formula>
    </cfRule>
  </conditionalFormatting>
  <conditionalFormatting sqref="G99:G115">
    <cfRule type="cellIs" dxfId="2" priority="26" operator="between">
      <formula>8</formula>
      <formula>10</formula>
    </cfRule>
  </conditionalFormatting>
  <conditionalFormatting sqref="G131">
    <cfRule type="containsText" dxfId="1" priority="32" operator="containsText" text="ERROR">
      <formula>NOT(ISERROR(SEARCH("ERROR",G131)))</formula>
    </cfRule>
  </conditionalFormatting>
  <conditionalFormatting sqref="G139:G144">
    <cfRule type="cellIs" dxfId="0" priority="4" operator="between">
      <formula>8</formula>
      <formula>10</formula>
    </cfRule>
  </conditionalFormatting>
  <dataValidations count="7">
    <dataValidation type="list" allowBlank="1" showInputMessage="1" showErrorMessage="1" sqref="D99:F116 D74:F93 D22:F52 D59:F68 D122:F126" xr:uid="{00000000-0002-0000-0400-000000000000}">
      <formula1>"ALTO,MEDIO,BAJO"</formula1>
    </dataValidation>
    <dataValidation type="list" allowBlank="1" showInputMessage="1" showErrorMessage="1" sqref="C99:C116 C74:C93 C22:C52 C59:C68 C122:C126" xr:uid="{00000000-0002-0000-0400-000001000000}">
      <formula1>"SI,NO"</formula1>
    </dataValidation>
    <dataValidation type="list" allowBlank="1" showInputMessage="1" showErrorMessage="1" sqref="D14:H14" xr:uid="{00000000-0002-0000-0400-000002000000}">
      <formula1>INDIRECT($D$13)</formula1>
    </dataValidation>
    <dataValidation type="list" allowBlank="1" showInputMessage="1" showErrorMessage="1" sqref="D13:H13" xr:uid="{00000000-0002-0000-0400-000003000000}">
      <formula1>Regionales</formula1>
    </dataValidation>
    <dataValidation type="list" allowBlank="1" showInputMessage="1" showErrorMessage="1" errorTitle="NO VALIDO" error="Favor seleccionar opción de la lista" sqref="C131:F131" xr:uid="{00000000-0002-0000-0400-000004000000}">
      <formula1>#REF!</formula1>
    </dataValidation>
    <dataValidation type="list" allowBlank="1" showInputMessage="1" showErrorMessage="1" errorTitle="NO VALIDO" error="Favor seleccionar opción de la lista" sqref="C133:C135 C139:C144" xr:uid="{00000000-0002-0000-0400-000005000000}">
      <formula1>"SI,NO"</formula1>
    </dataValidation>
    <dataValidation type="list" allowBlank="1" showInputMessage="1" showErrorMessage="1" errorTitle="NO VALIDO" error="Favor seleccionar opción de la lista" sqref="D133:F135 D139:F144" xr:uid="{00000000-0002-0000-0400-000006000000}">
      <formula1>"ALTO,MEDIO,BAJO"</formula1>
    </dataValidation>
  </dataValidations>
  <hyperlinks>
    <hyperlink ref="D4" location="'Contexto Externo'!A16" display="IR" xr:uid="{00000000-0004-0000-0400-000000000000}"/>
    <hyperlink ref="D5" location="'Contexto Externo'!A57" display="IR" xr:uid="{00000000-0004-0000-0400-000001000000}"/>
    <hyperlink ref="D6" location="'Contexto Externo'!A74" display="IR" xr:uid="{00000000-0004-0000-0400-000002000000}"/>
    <hyperlink ref="D7" location="'Contexto Externo'!A107" display="IR" xr:uid="{00000000-0004-0000-0400-000003000000}"/>
    <hyperlink ref="D8" location="'Contexto Externo'!A130" display="IR" xr:uid="{00000000-0004-0000-0400-000004000000}"/>
    <hyperlink ref="B96" location="'Contexto Externo'!A1" display="VOLVER" xr:uid="{00000000-0004-0000-0400-000005000000}"/>
    <hyperlink ref="B56" location="'Contexto Externo'!A1" display="VOLVER" xr:uid="{00000000-0004-0000-0400-000007000000}"/>
    <hyperlink ref="B119" location="'Contexto Externo'!A1" display="VOLVER" xr:uid="{00000000-0004-0000-0400-000008000000}"/>
    <hyperlink ref="D9" location="'Contexto Externo'!A146" display="IR" xr:uid="{00000000-0004-0000-0400-000009000000}"/>
    <hyperlink ref="B130" location="'Contexto Externo'!A1" display="VOLVER" xr:uid="{00000000-0004-0000-0400-00000A000000}"/>
    <hyperlink ref="B71" location="'Contexto Externo'!A1" display="VOLVER" xr:uid="{00000000-0004-0000-0400-000006000000}"/>
    <hyperlink ref="B137" location="'Contexto Interno'!A1" display="VOLVER" xr:uid="{F8DB08C0-B87F-4E72-8D82-795CAB265E4E}"/>
    <hyperlink ref="D10" location="'Contexto Externo'!A143" display="IR" xr:uid="{CC82C3C1-7400-4847-838C-53C396C9B340}"/>
  </hyperlink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413"/>
  <sheetViews>
    <sheetView showGridLines="0" tabSelected="1" topLeftCell="B1" zoomScale="70" zoomScaleNormal="70" workbookViewId="0">
      <selection activeCell="K11" sqref="K11:L25"/>
    </sheetView>
  </sheetViews>
  <sheetFormatPr baseColWidth="10" defaultColWidth="11.44140625" defaultRowHeight="31.2" x14ac:dyDescent="0.6"/>
  <cols>
    <col min="1" max="1" width="13.109375" hidden="1" customWidth="1"/>
    <col min="2" max="2" width="1.109375" style="111" customWidth="1"/>
    <col min="3" max="3" width="2.44140625" style="111" customWidth="1"/>
    <col min="4" max="4" width="5.109375" style="111" customWidth="1"/>
    <col min="5" max="5" width="1.5546875" style="111" customWidth="1"/>
    <col min="6" max="6" width="7.5546875" style="111" customWidth="1"/>
    <col min="7" max="7" width="36" style="111" customWidth="1"/>
    <col min="8" max="8" width="89" style="111" customWidth="1"/>
    <col min="9" max="9" width="3.109375" style="111" customWidth="1"/>
    <col min="10" max="10" width="8.109375" style="111" customWidth="1"/>
    <col min="11" max="11" width="36" style="111" customWidth="1"/>
    <col min="12" max="12" width="96" style="111" customWidth="1"/>
    <col min="13" max="13" width="2.109375" style="111" customWidth="1"/>
    <col min="14" max="14" width="2.44140625" style="111" customWidth="1"/>
    <col min="15" max="17" width="11.44140625" style="111"/>
    <col min="18" max="19" width="16.6640625" customWidth="1"/>
  </cols>
  <sheetData>
    <row r="1" spans="1:61" ht="14.4" x14ac:dyDescent="0.3">
      <c r="A1" s="5"/>
      <c r="B1" s="6"/>
      <c r="C1" s="6"/>
      <c r="D1" s="6"/>
      <c r="E1" s="6"/>
      <c r="F1" s="6"/>
      <c r="G1" s="6"/>
      <c r="H1" s="6"/>
      <c r="I1" s="6"/>
      <c r="J1" s="6"/>
      <c r="K1" s="6"/>
      <c r="L1" s="6"/>
      <c r="M1" s="6"/>
      <c r="N1" s="7"/>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row>
    <row r="2" spans="1:61" ht="84.75" customHeight="1" x14ac:dyDescent="0.3">
      <c r="A2" s="5"/>
      <c r="B2" s="9"/>
      <c r="C2" s="9"/>
      <c r="D2" s="9"/>
      <c r="E2" s="9"/>
      <c r="F2" s="9"/>
      <c r="G2" s="295" t="s">
        <v>518</v>
      </c>
      <c r="H2" s="295"/>
      <c r="I2" s="295"/>
      <c r="J2" s="295"/>
      <c r="K2" s="295"/>
      <c r="L2" s="295"/>
      <c r="M2" s="295"/>
      <c r="N2" s="295"/>
      <c r="O2" s="295"/>
      <c r="P2" s="295"/>
      <c r="Q2" s="295"/>
      <c r="R2" s="295"/>
      <c r="S2" s="295"/>
      <c r="T2" s="295"/>
      <c r="U2" s="295"/>
      <c r="V2" s="295"/>
      <c r="W2" s="295"/>
      <c r="X2" s="295"/>
      <c r="Y2" s="295"/>
      <c r="Z2" s="295"/>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row>
    <row r="3" spans="1:61" ht="16.8" thickBot="1" x14ac:dyDescent="0.35">
      <c r="A3" s="5"/>
      <c r="B3" s="11"/>
      <c r="C3" s="11"/>
      <c r="D3" s="11"/>
      <c r="E3" s="11"/>
      <c r="F3" s="11"/>
      <c r="G3" s="11"/>
      <c r="H3" s="11"/>
      <c r="I3" s="11"/>
      <c r="J3" s="11"/>
      <c r="K3" s="11"/>
      <c r="L3" s="11"/>
      <c r="M3" s="11"/>
      <c r="N3" s="12"/>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row>
    <row r="4" spans="1:61" ht="14.4" x14ac:dyDescent="0.3">
      <c r="A4" s="5"/>
      <c r="B4" s="13"/>
      <c r="C4" s="142"/>
      <c r="D4" s="143"/>
      <c r="E4" s="143"/>
      <c r="F4" s="143"/>
      <c r="G4" s="143"/>
      <c r="H4" s="143"/>
      <c r="I4" s="143"/>
      <c r="J4" s="143"/>
      <c r="K4" s="143"/>
      <c r="L4" s="143"/>
      <c r="M4" s="144"/>
      <c r="N4"/>
      <c r="O4" s="277" t="s">
        <v>519</v>
      </c>
      <c r="P4" s="278"/>
      <c r="Q4" s="278"/>
      <c r="R4" s="278"/>
      <c r="S4" s="278"/>
      <c r="T4" s="278"/>
      <c r="U4" s="278"/>
      <c r="V4" s="278"/>
      <c r="W4" s="278"/>
      <c r="X4" s="278"/>
      <c r="Y4" s="278"/>
      <c r="Z4" s="279"/>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ht="32.4" x14ac:dyDescent="0.7">
      <c r="A5" s="5"/>
      <c r="B5" s="13"/>
      <c r="C5" s="145"/>
      <c r="D5" s="15"/>
      <c r="E5" s="15"/>
      <c r="F5" s="29"/>
      <c r="G5" s="30"/>
      <c r="H5" s="289" t="s">
        <v>520</v>
      </c>
      <c r="I5" s="289"/>
      <c r="J5" s="289"/>
      <c r="K5" s="289"/>
      <c r="L5" s="31" t="s">
        <v>521</v>
      </c>
      <c r="M5" s="146"/>
      <c r="N5" s="5"/>
      <c r="O5" s="280"/>
      <c r="P5" s="281"/>
      <c r="Q5" s="281"/>
      <c r="R5" s="281"/>
      <c r="S5" s="281"/>
      <c r="T5" s="281"/>
      <c r="U5" s="281"/>
      <c r="V5" s="281"/>
      <c r="W5" s="281"/>
      <c r="X5" s="281"/>
      <c r="Y5" s="281"/>
      <c r="Z5" s="282"/>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row>
    <row r="6" spans="1:61" ht="14.4" x14ac:dyDescent="0.3">
      <c r="A6" s="5"/>
      <c r="B6" s="13"/>
      <c r="C6" s="147"/>
      <c r="D6" s="15"/>
      <c r="E6" s="15"/>
      <c r="F6" s="15"/>
      <c r="G6" s="15"/>
      <c r="H6" s="15"/>
      <c r="I6" s="15"/>
      <c r="J6" s="15"/>
      <c r="K6" s="15"/>
      <c r="L6" s="15"/>
      <c r="M6" s="148"/>
      <c r="N6" s="5"/>
      <c r="O6" s="280"/>
      <c r="P6" s="281"/>
      <c r="Q6" s="281"/>
      <c r="R6" s="281"/>
      <c r="S6" s="281"/>
      <c r="T6" s="281"/>
      <c r="U6" s="281"/>
      <c r="V6" s="281"/>
      <c r="W6" s="281"/>
      <c r="X6" s="281"/>
      <c r="Y6" s="281"/>
      <c r="Z6" s="282"/>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row>
    <row r="7" spans="1:61" ht="29.4" x14ac:dyDescent="0.3">
      <c r="A7" s="5"/>
      <c r="B7" s="13"/>
      <c r="C7" s="147"/>
      <c r="D7" s="15"/>
      <c r="E7" s="15"/>
      <c r="F7" s="290" t="s">
        <v>522</v>
      </c>
      <c r="G7" s="291"/>
      <c r="H7" s="292"/>
      <c r="I7" s="16"/>
      <c r="J7" s="290" t="s">
        <v>523</v>
      </c>
      <c r="K7" s="291"/>
      <c r="L7" s="292"/>
      <c r="M7" s="148"/>
      <c r="N7" s="5"/>
      <c r="O7" s="280"/>
      <c r="P7" s="281"/>
      <c r="Q7" s="281"/>
      <c r="R7" s="281"/>
      <c r="S7" s="281"/>
      <c r="T7" s="281"/>
      <c r="U7" s="281"/>
      <c r="V7" s="281"/>
      <c r="W7" s="281"/>
      <c r="X7" s="281"/>
      <c r="Y7" s="281"/>
      <c r="Z7" s="282"/>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row>
    <row r="8" spans="1:61" ht="14.4" x14ac:dyDescent="0.3">
      <c r="A8" s="5"/>
      <c r="B8" s="13"/>
      <c r="C8" s="147"/>
      <c r="D8" s="15"/>
      <c r="E8" s="15"/>
      <c r="F8" s="15"/>
      <c r="G8" s="15"/>
      <c r="H8" s="15"/>
      <c r="I8" s="15"/>
      <c r="J8" s="15"/>
      <c r="K8" s="15"/>
      <c r="L8" s="15"/>
      <c r="M8" s="148"/>
      <c r="N8" s="5"/>
      <c r="O8" s="280"/>
      <c r="P8" s="281"/>
      <c r="Q8" s="281"/>
      <c r="R8" s="281"/>
      <c r="S8" s="281"/>
      <c r="T8" s="281"/>
      <c r="U8" s="281"/>
      <c r="V8" s="281"/>
      <c r="W8" s="281"/>
      <c r="X8" s="281"/>
      <c r="Y8" s="281"/>
      <c r="Z8" s="282"/>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row>
    <row r="9" spans="1:61" ht="39.6" x14ac:dyDescent="0.3">
      <c r="A9" s="5"/>
      <c r="B9" s="13"/>
      <c r="C9" s="147"/>
      <c r="D9" s="313" t="s">
        <v>524</v>
      </c>
      <c r="E9" s="15"/>
      <c r="F9" s="27" t="s">
        <v>525</v>
      </c>
      <c r="G9" s="320" t="s">
        <v>526</v>
      </c>
      <c r="H9" s="320"/>
      <c r="I9" s="15"/>
      <c r="J9" s="28" t="s">
        <v>527</v>
      </c>
      <c r="K9" s="320" t="s">
        <v>528</v>
      </c>
      <c r="L9" s="320"/>
      <c r="M9" s="148"/>
      <c r="N9" s="5"/>
      <c r="O9" s="280"/>
      <c r="P9" s="281"/>
      <c r="Q9" s="281"/>
      <c r="R9" s="281"/>
      <c r="S9" s="281"/>
      <c r="T9" s="281"/>
      <c r="U9" s="281"/>
      <c r="V9" s="281"/>
      <c r="W9" s="281"/>
      <c r="X9" s="281"/>
      <c r="Y9" s="281"/>
      <c r="Z9" s="282"/>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row>
    <row r="10" spans="1:61" ht="15" x14ac:dyDescent="0.3">
      <c r="A10" s="5"/>
      <c r="B10" s="13"/>
      <c r="C10" s="147"/>
      <c r="D10" s="314"/>
      <c r="E10" s="15"/>
      <c r="F10" s="17"/>
      <c r="G10" s="17"/>
      <c r="H10" s="17"/>
      <c r="I10" s="15"/>
      <c r="J10" s="17"/>
      <c r="K10" s="17"/>
      <c r="L10" s="17"/>
      <c r="M10" s="148"/>
      <c r="N10" s="5"/>
      <c r="O10" s="280"/>
      <c r="P10" s="281"/>
      <c r="Q10" s="281"/>
      <c r="R10" s="281"/>
      <c r="S10" s="281"/>
      <c r="T10" s="281"/>
      <c r="U10" s="281"/>
      <c r="V10" s="281"/>
      <c r="W10" s="281"/>
      <c r="X10" s="281"/>
      <c r="Y10" s="281"/>
      <c r="Z10" s="282"/>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row>
    <row r="11" spans="1:61" ht="45" customHeight="1" x14ac:dyDescent="0.45">
      <c r="A11" s="5"/>
      <c r="B11" s="13"/>
      <c r="C11" s="147"/>
      <c r="D11" s="314"/>
      <c r="E11" s="15"/>
      <c r="F11" s="26">
        <v>1</v>
      </c>
      <c r="G11" s="316" t="str">
        <f>IF('Contexto Interno'!E27&gt;0,IF('Contexto Interno'!G27=10,'Contexto Interno'!B27,"0"))</f>
        <v>Capacidad de respuesta a condiciones cambiantes</v>
      </c>
      <c r="H11" s="317"/>
      <c r="I11" s="15"/>
      <c r="J11" s="26">
        <v>1</v>
      </c>
      <c r="K11" s="275" t="str">
        <f>IF('Contexto Interno'!D28&gt;0,IF('Contexto Interno'!G28=10,'Contexto Interno'!B28,"0"))</f>
        <v>Capacidad Directiva</v>
      </c>
      <c r="L11" s="276"/>
      <c r="M11" s="148"/>
      <c r="N11" s="5"/>
      <c r="O11" s="280"/>
      <c r="P11" s="281"/>
      <c r="Q11" s="281"/>
      <c r="R11" s="281"/>
      <c r="S11" s="281"/>
      <c r="T11" s="281"/>
      <c r="U11" s="281"/>
      <c r="V11" s="281"/>
      <c r="W11" s="281"/>
      <c r="X11" s="281"/>
      <c r="Y11" s="281"/>
      <c r="Z11" s="282"/>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row>
    <row r="12" spans="1:61" ht="45" customHeight="1" x14ac:dyDescent="0.45">
      <c r="A12" s="5"/>
      <c r="B12" s="13"/>
      <c r="C12" s="147"/>
      <c r="D12" s="314"/>
      <c r="E12" s="15"/>
      <c r="F12" s="26">
        <v>2</v>
      </c>
      <c r="G12" s="321" t="str">
        <f>IF('Contexto Interno'!E30&gt;0,IF('Contexto Interno'!G36=10,'Contexto Interno'!B36,"0"))</f>
        <v>Sistemas de control y Evaluación de la gestión</v>
      </c>
      <c r="H12" s="322"/>
      <c r="I12" s="15"/>
      <c r="J12" s="26">
        <v>2</v>
      </c>
      <c r="K12" s="275" t="str">
        <f>IF('Contexto Interno'!D29&gt;0,IF('Contexto Interno'!G29=10,'Contexto Interno'!B29,"0"))</f>
        <v>Comunicación y gobernanza y control gerencial</v>
      </c>
      <c r="L12" s="276"/>
      <c r="M12" s="148"/>
      <c r="N12" s="5"/>
      <c r="O12" s="280"/>
      <c r="P12" s="281"/>
      <c r="Q12" s="281"/>
      <c r="R12" s="281"/>
      <c r="S12" s="281"/>
      <c r="T12" s="281"/>
      <c r="U12" s="281"/>
      <c r="V12" s="281"/>
      <c r="W12" s="281"/>
      <c r="X12" s="281"/>
      <c r="Y12" s="281"/>
      <c r="Z12" s="282"/>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row>
    <row r="13" spans="1:61" ht="45" customHeight="1" x14ac:dyDescent="0.45">
      <c r="A13" s="5"/>
      <c r="B13" s="13"/>
      <c r="C13" s="147"/>
      <c r="D13" s="314"/>
      <c r="E13" s="15"/>
      <c r="F13" s="26">
        <v>3</v>
      </c>
      <c r="G13" s="316" t="str">
        <f>IF('Contexto Interno'!E36&gt;0,IF('Contexto Interno'!G46=10,'Contexto Interno'!B46,"0"))</f>
        <v>Disponibilidad y respaldo de servicios tecnológicos e información</v>
      </c>
      <c r="H13" s="317"/>
      <c r="I13" s="15"/>
      <c r="J13" s="26">
        <v>3</v>
      </c>
      <c r="K13" s="275" t="str">
        <f>IF('Contexto Interno'!D31&gt;0,IF('Contexto Interno'!G31=10,'Contexto Interno'!B31,"0"))</f>
        <v>Imagen Corporativa</v>
      </c>
      <c r="L13" s="276"/>
      <c r="M13" s="148"/>
      <c r="N13" s="5"/>
      <c r="O13" s="280"/>
      <c r="P13" s="281"/>
      <c r="Q13" s="281"/>
      <c r="R13" s="281"/>
      <c r="S13" s="281"/>
      <c r="T13" s="281"/>
      <c r="U13" s="281"/>
      <c r="V13" s="281"/>
      <c r="W13" s="281"/>
      <c r="X13" s="281"/>
      <c r="Y13" s="281"/>
      <c r="Z13" s="282"/>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45" customHeight="1" x14ac:dyDescent="0.45">
      <c r="A14" s="5"/>
      <c r="B14" s="13"/>
      <c r="C14" s="147"/>
      <c r="D14" s="314"/>
      <c r="E14" s="15"/>
      <c r="F14" s="26">
        <v>4</v>
      </c>
      <c r="G14" s="316" t="str">
        <f>IF('Contexto Interno'!E46&gt;0,IF('Contexto Interno'!G79=10,'Contexto Interno'!B79,"0"))</f>
        <v>Identificación de necesidades de Grupos de Valor / Grupos de Interés</v>
      </c>
      <c r="H14" s="317"/>
      <c r="I14" s="15"/>
      <c r="J14" s="26">
        <v>4</v>
      </c>
      <c r="K14" s="275" t="str">
        <f>IF('Contexto Interno'!D32&gt;0,IF('Contexto Interno'!G32=10,'Contexto Interno'!B32,"0"))</f>
        <v>Liderazgo Estratégico</v>
      </c>
      <c r="L14" s="276"/>
      <c r="M14" s="148"/>
      <c r="N14" s="5"/>
      <c r="O14" s="280"/>
      <c r="P14" s="281"/>
      <c r="Q14" s="281"/>
      <c r="R14" s="281"/>
      <c r="S14" s="281"/>
      <c r="T14" s="281"/>
      <c r="U14" s="281"/>
      <c r="V14" s="281"/>
      <c r="W14" s="281"/>
      <c r="X14" s="281"/>
      <c r="Y14" s="281"/>
      <c r="Z14" s="282"/>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45" customHeight="1" x14ac:dyDescent="0.45">
      <c r="A15" s="5"/>
      <c r="B15" s="13"/>
      <c r="C15" s="147"/>
      <c r="D15" s="314"/>
      <c r="E15" s="15"/>
      <c r="F15" s="26">
        <v>5</v>
      </c>
      <c r="G15" s="316" t="str">
        <f>IF('Contexto Interno'!E60&gt;0,IF('Contexto Interno'!G86=10,'Contexto Interno'!B86,"0"))</f>
        <v>Satisfacción del cliente</v>
      </c>
      <c r="H15" s="317"/>
      <c r="I15" s="15"/>
      <c r="J15" s="26">
        <v>5</v>
      </c>
      <c r="K15" s="275" t="str">
        <f>IF('Contexto Interno'!D37&gt;0,IF('Contexto Interno'!G37=10,'Contexto Interno'!B37,"0"))</f>
        <v>Trabajo en equipo</v>
      </c>
      <c r="L15" s="276"/>
      <c r="M15" s="148"/>
      <c r="N15" s="5"/>
      <c r="O15" s="280"/>
      <c r="P15" s="281"/>
      <c r="Q15" s="281"/>
      <c r="R15" s="281"/>
      <c r="S15" s="281"/>
      <c r="T15" s="281"/>
      <c r="U15" s="281"/>
      <c r="V15" s="281"/>
      <c r="W15" s="281"/>
      <c r="X15" s="281"/>
      <c r="Y15" s="281"/>
      <c r="Z15" s="282"/>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row>
    <row r="16" spans="1:61" ht="45" customHeight="1" x14ac:dyDescent="0.45">
      <c r="A16" s="5"/>
      <c r="B16" s="13"/>
      <c r="C16" s="147"/>
      <c r="D16" s="314"/>
      <c r="E16" s="15"/>
      <c r="F16" s="26">
        <v>6</v>
      </c>
      <c r="G16" s="316" t="b">
        <f>IF('Contexto Interno'!E78&gt;0,IF('Contexto Interno'!G109=10,'Contexto Interno'!B109,"0"))</f>
        <v>0</v>
      </c>
      <c r="H16" s="317"/>
      <c r="I16" s="15"/>
      <c r="J16" s="26">
        <v>6</v>
      </c>
      <c r="K16" s="275" t="str">
        <f>IF('Contexto Interno'!D38&gt;0,IF('Contexto Interno'!G38=10,'Contexto Interno'!B38,"0"))</f>
        <v>Uso de herramientas (prospectivas y/o estratégicas) para fundamentar las decisiones</v>
      </c>
      <c r="L16" s="276"/>
      <c r="M16" s="148"/>
      <c r="N16" s="5"/>
      <c r="O16" s="280"/>
      <c r="P16" s="281"/>
      <c r="Q16" s="281"/>
      <c r="R16" s="281"/>
      <c r="S16" s="281"/>
      <c r="T16" s="281"/>
      <c r="U16" s="281"/>
      <c r="V16" s="281"/>
      <c r="W16" s="281"/>
      <c r="X16" s="281"/>
      <c r="Y16" s="281"/>
      <c r="Z16" s="282"/>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row>
    <row r="17" spans="1:61" ht="45" customHeight="1" x14ac:dyDescent="0.45">
      <c r="A17" s="5"/>
      <c r="B17" s="13"/>
      <c r="C17" s="147"/>
      <c r="D17" s="314"/>
      <c r="E17" s="15"/>
      <c r="F17" s="26">
        <v>7</v>
      </c>
      <c r="G17" s="316" t="str">
        <f>IF('Contexto Interno'!E79&gt;0,IF('Contexto Interno'!G110=10,'Contexto Interno'!B110,"0"))</f>
        <v>Flujo de la información necesaria para el desarrollo de las operaciones</v>
      </c>
      <c r="H17" s="317"/>
      <c r="I17" s="15"/>
      <c r="J17" s="26">
        <v>7</v>
      </c>
      <c r="K17" s="275" t="str">
        <f>IF('Contexto Interno'!D47&gt;0,IF('Contexto Interno'!G47=10,'Contexto Interno'!B47,"0"))</f>
        <v>Flexibilidad en la prestación de servicios institucionales</v>
      </c>
      <c r="L17" s="276"/>
      <c r="M17" s="148"/>
      <c r="N17" s="5"/>
      <c r="O17" s="280"/>
      <c r="P17" s="281"/>
      <c r="Q17" s="281"/>
      <c r="R17" s="281"/>
      <c r="S17" s="281"/>
      <c r="T17" s="281"/>
      <c r="U17" s="281"/>
      <c r="V17" s="281"/>
      <c r="W17" s="281"/>
      <c r="X17" s="281"/>
      <c r="Y17" s="281"/>
      <c r="Z17" s="282"/>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row>
    <row r="18" spans="1:61" ht="45" customHeight="1" x14ac:dyDescent="0.45">
      <c r="A18" s="5"/>
      <c r="B18" s="13"/>
      <c r="C18" s="147"/>
      <c r="D18" s="314"/>
      <c r="E18" s="15"/>
      <c r="F18" s="26">
        <v>8</v>
      </c>
      <c r="G18" s="316" t="str">
        <f>IF('Contexto Interno'!E86&gt;0,IF('Contexto Interno'!G86=10,'Contexto Interno'!B86,"0"))</f>
        <v>Satisfacción del cliente</v>
      </c>
      <c r="H18" s="317"/>
      <c r="I18" s="15"/>
      <c r="J18" s="26">
        <v>8</v>
      </c>
      <c r="K18" s="275" t="str">
        <f>IF('Contexto Interno'!D48&gt;0,IF('Contexto Interno'!G48=10,'Contexto Interno'!B48,"0"))</f>
        <v>Infraestructura Tecnológica</v>
      </c>
      <c r="L18" s="276"/>
      <c r="M18" s="148"/>
      <c r="N18" s="5"/>
      <c r="O18" s="280"/>
      <c r="P18" s="281"/>
      <c r="Q18" s="281"/>
      <c r="R18" s="281"/>
      <c r="S18" s="281"/>
      <c r="T18" s="281"/>
      <c r="U18" s="281"/>
      <c r="V18" s="281"/>
      <c r="W18" s="281"/>
      <c r="X18" s="281"/>
      <c r="Y18" s="281"/>
      <c r="Z18" s="282"/>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row>
    <row r="19" spans="1:61" ht="45" customHeight="1" x14ac:dyDescent="0.45">
      <c r="A19" s="5"/>
      <c r="B19" s="13"/>
      <c r="C19" s="147"/>
      <c r="D19" s="314"/>
      <c r="E19" s="15"/>
      <c r="F19" s="26">
        <v>9</v>
      </c>
      <c r="G19" s="316" t="str">
        <f>IF('Contexto Interno'!E110&gt;0,IF('Contexto Interno'!G117=10,'Contexto Interno'!B117,"0"))</f>
        <v>Activos de seguridad digital del proceso</v>
      </c>
      <c r="H19" s="317"/>
      <c r="I19" s="15"/>
      <c r="J19" s="26">
        <v>9</v>
      </c>
      <c r="K19" s="275" t="str">
        <f>IF('Contexto Interno'!D49&gt;0,IF('Contexto Interno'!G49=10,'Contexto Interno'!B49,"0"))</f>
        <v>Habilidad técnica</v>
      </c>
      <c r="L19" s="276"/>
      <c r="M19" s="148"/>
      <c r="N19" s="5"/>
      <c r="O19" s="280"/>
      <c r="P19" s="281"/>
      <c r="Q19" s="281"/>
      <c r="R19" s="281"/>
      <c r="S19" s="281"/>
      <c r="T19" s="281"/>
      <c r="U19" s="281"/>
      <c r="V19" s="281"/>
      <c r="W19" s="281"/>
      <c r="X19" s="281"/>
      <c r="Y19" s="281"/>
      <c r="Z19" s="282"/>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row>
    <row r="20" spans="1:61" ht="45" customHeight="1" x14ac:dyDescent="0.45">
      <c r="A20" s="5"/>
      <c r="B20" s="13"/>
      <c r="C20" s="147"/>
      <c r="D20" s="314"/>
      <c r="E20" s="15"/>
      <c r="F20" s="26"/>
      <c r="G20" s="316"/>
      <c r="H20" s="317"/>
      <c r="I20" s="15"/>
      <c r="J20" s="26">
        <v>10</v>
      </c>
      <c r="K20" s="275" t="str">
        <f>IF('Contexto Interno'!D56&gt;0,IF('Contexto Interno'!G56=10,'Contexto Interno'!B56,"0"))</f>
        <v>Competencias (duras y blandas) del personal</v>
      </c>
      <c r="L20" s="276"/>
      <c r="M20" s="148"/>
      <c r="N20" s="5"/>
      <c r="O20" s="280"/>
      <c r="P20" s="281"/>
      <c r="Q20" s="281"/>
      <c r="R20" s="281"/>
      <c r="S20" s="281"/>
      <c r="T20" s="281"/>
      <c r="U20" s="281"/>
      <c r="V20" s="281"/>
      <c r="W20" s="281"/>
      <c r="X20" s="281"/>
      <c r="Y20" s="281"/>
      <c r="Z20" s="282"/>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row>
    <row r="21" spans="1:61" ht="45" customHeight="1" x14ac:dyDescent="0.6">
      <c r="A21" s="5"/>
      <c r="B21" s="13"/>
      <c r="C21" s="147"/>
      <c r="D21" s="314"/>
      <c r="E21" s="15"/>
      <c r="F21" s="26"/>
      <c r="I21" s="15"/>
      <c r="J21" s="26">
        <v>11</v>
      </c>
      <c r="K21" s="275" t="str">
        <f>IF('Contexto Interno'!D59&gt;0,IF('Contexto Interno'!G59=10,'Contexto Interno'!B59,"0"))</f>
        <v>Experiencia técnica</v>
      </c>
      <c r="L21" s="276"/>
      <c r="M21" s="148"/>
      <c r="N21" s="5"/>
      <c r="O21" s="280"/>
      <c r="P21" s="281"/>
      <c r="Q21" s="281"/>
      <c r="R21" s="281"/>
      <c r="S21" s="281"/>
      <c r="T21" s="281"/>
      <c r="U21" s="281"/>
      <c r="V21" s="281"/>
      <c r="W21" s="281"/>
      <c r="X21" s="281"/>
      <c r="Y21" s="281"/>
      <c r="Z21" s="282"/>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row>
    <row r="22" spans="1:61" ht="45" customHeight="1" x14ac:dyDescent="0.45">
      <c r="A22" s="5"/>
      <c r="B22" s="13"/>
      <c r="C22" s="147"/>
      <c r="D22" s="314"/>
      <c r="E22" s="15"/>
      <c r="F22" s="26"/>
      <c r="G22" s="316"/>
      <c r="H22" s="317"/>
      <c r="I22" s="15"/>
      <c r="J22" s="220">
        <v>12</v>
      </c>
      <c r="K22" s="275" t="str">
        <f>IF('Contexto Interno'!D70&gt;0,IF('Contexto Interno'!G70=10,'Contexto Interno'!B70,"0"))</f>
        <v xml:space="preserve"> Calidad de los servicios prestados-exclusividad</v>
      </c>
      <c r="L22" s="276"/>
      <c r="M22" s="148"/>
      <c r="N22" s="5"/>
      <c r="O22" s="280"/>
      <c r="P22" s="281"/>
      <c r="Q22" s="281"/>
      <c r="R22" s="281"/>
      <c r="S22" s="281"/>
      <c r="T22" s="281"/>
      <c r="U22" s="281"/>
      <c r="V22" s="281"/>
      <c r="W22" s="281"/>
      <c r="X22" s="281"/>
      <c r="Y22" s="281"/>
      <c r="Z22" s="282"/>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row>
    <row r="23" spans="1:61" ht="45" customHeight="1" x14ac:dyDescent="0.45">
      <c r="A23" s="5"/>
      <c r="B23" s="13"/>
      <c r="C23" s="147"/>
      <c r="D23" s="315"/>
      <c r="E23" s="15"/>
      <c r="F23" s="26"/>
      <c r="G23" s="318"/>
      <c r="H23" s="319"/>
      <c r="I23" s="15"/>
      <c r="J23" s="220">
        <v>13</v>
      </c>
      <c r="K23" s="275" t="str">
        <f>IF('Contexto Interno'!D72&gt;0,IF('Contexto Interno'!G72=10,'Contexto Interno'!B72,"0"))</f>
        <v>Costos de operación</v>
      </c>
      <c r="L23" s="276"/>
      <c r="M23" s="148"/>
      <c r="N23" s="5"/>
      <c r="O23" s="280"/>
      <c r="P23" s="281"/>
      <c r="Q23" s="281"/>
      <c r="R23" s="281"/>
      <c r="S23" s="281"/>
      <c r="T23" s="281"/>
      <c r="U23" s="281"/>
      <c r="V23" s="281"/>
      <c r="W23" s="281"/>
      <c r="X23" s="281"/>
      <c r="Y23" s="281"/>
      <c r="Z23" s="282"/>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row>
    <row r="24" spans="1:61" ht="45" customHeight="1" x14ac:dyDescent="0.45">
      <c r="A24" s="5"/>
      <c r="B24" s="13"/>
      <c r="C24" s="147"/>
      <c r="D24" s="217"/>
      <c r="E24" s="15"/>
      <c r="F24" s="218"/>
      <c r="G24" s="219"/>
      <c r="H24" s="219"/>
      <c r="I24" s="218"/>
      <c r="J24" s="220">
        <v>14</v>
      </c>
      <c r="K24" s="275" t="str">
        <f>IF('Contexto Interno'!D76&gt;0,IF('Contexto Interno'!G76=10,'Contexto Interno'!B76,"0"))</f>
        <v>Generación, preservación, uso y transferencia del conocimiento</v>
      </c>
      <c r="L24" s="276"/>
      <c r="M24" s="148"/>
      <c r="N24" s="5"/>
      <c r="O24" s="280"/>
      <c r="P24" s="281"/>
      <c r="Q24" s="281"/>
      <c r="R24" s="281"/>
      <c r="S24" s="281"/>
      <c r="T24" s="281"/>
      <c r="U24" s="281"/>
      <c r="V24" s="281"/>
      <c r="W24" s="281"/>
      <c r="X24" s="281"/>
      <c r="Y24" s="281"/>
      <c r="Z24" s="282"/>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row>
    <row r="25" spans="1:61" ht="45" customHeight="1" x14ac:dyDescent="0.45">
      <c r="A25" s="5"/>
      <c r="B25" s="13"/>
      <c r="C25" s="147"/>
      <c r="D25" s="217"/>
      <c r="E25" s="15"/>
      <c r="F25" s="218"/>
      <c r="G25" s="219"/>
      <c r="H25" s="219"/>
      <c r="I25" s="218"/>
      <c r="J25" s="220">
        <v>15</v>
      </c>
      <c r="K25" s="275" t="str">
        <f>IF('Contexto Interno'!D84&gt;0,IF('Contexto Interno'!G84=10,'Contexto Interno'!B84,"0"))</f>
        <v>Planeación financiera y Gestión PAA y del PAAC</v>
      </c>
      <c r="L25" s="276"/>
      <c r="M25" s="148"/>
      <c r="N25" s="5"/>
      <c r="O25" s="280"/>
      <c r="P25" s="281"/>
      <c r="Q25" s="281"/>
      <c r="R25" s="281"/>
      <c r="S25" s="281"/>
      <c r="T25" s="281"/>
      <c r="U25" s="281"/>
      <c r="V25" s="281"/>
      <c r="W25" s="281"/>
      <c r="X25" s="281"/>
      <c r="Y25" s="281"/>
      <c r="Z25" s="282"/>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row>
    <row r="26" spans="1:61" ht="45" customHeight="1" x14ac:dyDescent="0.45">
      <c r="A26" s="5"/>
      <c r="B26" s="13"/>
      <c r="C26" s="147"/>
      <c r="D26" s="217"/>
      <c r="E26" s="15"/>
      <c r="F26" s="218"/>
      <c r="G26" s="219"/>
      <c r="H26" s="219"/>
      <c r="I26" s="218"/>
      <c r="J26" s="220">
        <v>16</v>
      </c>
      <c r="K26" s="275" t="str">
        <f>IF('Contexto Interno'!D100&gt;0,IF('Contexto Interno'!G100=10,'Contexto Interno'!B100,"0"))</f>
        <v>Producción de Centros</v>
      </c>
      <c r="L26" s="276"/>
      <c r="M26" s="148"/>
      <c r="N26" s="5"/>
      <c r="O26" s="280"/>
      <c r="P26" s="281"/>
      <c r="Q26" s="281"/>
      <c r="R26" s="281"/>
      <c r="S26" s="281"/>
      <c r="T26" s="281"/>
      <c r="U26" s="281"/>
      <c r="V26" s="281"/>
      <c r="W26" s="281"/>
      <c r="X26" s="281"/>
      <c r="Y26" s="281"/>
      <c r="Z26" s="282"/>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row>
    <row r="27" spans="1:61" ht="14.4" x14ac:dyDescent="0.3">
      <c r="A27" s="5"/>
      <c r="B27" s="13"/>
      <c r="C27" s="147"/>
      <c r="D27" s="15"/>
      <c r="E27" s="15"/>
      <c r="F27" s="15"/>
      <c r="G27" s="15"/>
      <c r="H27" s="15"/>
      <c r="I27" s="15"/>
      <c r="J27" s="15"/>
      <c r="K27" s="15"/>
      <c r="L27" s="15"/>
      <c r="M27" s="148"/>
      <c r="N27" s="5"/>
      <c r="O27" s="280"/>
      <c r="P27" s="281"/>
      <c r="Q27" s="281"/>
      <c r="R27" s="281"/>
      <c r="S27" s="281"/>
      <c r="T27" s="281"/>
      <c r="U27" s="281"/>
      <c r="V27" s="281"/>
      <c r="W27" s="281"/>
      <c r="X27" s="281"/>
      <c r="Y27" s="281"/>
      <c r="Z27" s="282"/>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row>
    <row r="28" spans="1:61" ht="39.6" x14ac:dyDescent="0.3">
      <c r="A28" s="5"/>
      <c r="B28" s="13"/>
      <c r="C28" s="147"/>
      <c r="D28" s="313" t="s">
        <v>529</v>
      </c>
      <c r="E28" s="14"/>
      <c r="F28" s="27" t="s">
        <v>530</v>
      </c>
      <c r="G28" s="320" t="s">
        <v>531</v>
      </c>
      <c r="H28" s="320"/>
      <c r="I28" s="15"/>
      <c r="J28" s="27" t="s">
        <v>532</v>
      </c>
      <c r="K28" s="320" t="s">
        <v>533</v>
      </c>
      <c r="L28" s="320"/>
      <c r="M28" s="148"/>
      <c r="N28" s="5"/>
      <c r="O28" s="280"/>
      <c r="P28" s="281"/>
      <c r="Q28" s="281"/>
      <c r="R28" s="281"/>
      <c r="S28" s="281"/>
      <c r="T28" s="281"/>
      <c r="U28" s="281"/>
      <c r="V28" s="281"/>
      <c r="W28" s="281"/>
      <c r="X28" s="281"/>
      <c r="Y28" s="281"/>
      <c r="Z28" s="282"/>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row>
    <row r="29" spans="1:61" ht="15" x14ac:dyDescent="0.3">
      <c r="A29" s="5"/>
      <c r="B29" s="13"/>
      <c r="C29" s="147"/>
      <c r="D29" s="314"/>
      <c r="E29" s="15"/>
      <c r="F29" s="17"/>
      <c r="G29" s="17"/>
      <c r="H29" s="17"/>
      <c r="I29" s="15"/>
      <c r="J29" s="17"/>
      <c r="K29" s="17"/>
      <c r="L29" s="17"/>
      <c r="M29" s="148"/>
      <c r="N29" s="5"/>
      <c r="O29" s="280"/>
      <c r="P29" s="281"/>
      <c r="Q29" s="281"/>
      <c r="R29" s="281"/>
      <c r="S29" s="281"/>
      <c r="T29" s="281"/>
      <c r="U29" s="281"/>
      <c r="V29" s="281"/>
      <c r="W29" s="281"/>
      <c r="X29" s="281"/>
      <c r="Y29" s="281"/>
      <c r="Z29" s="282"/>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row>
    <row r="30" spans="1:61" ht="45" customHeight="1" x14ac:dyDescent="0.45">
      <c r="A30" s="5"/>
      <c r="B30" s="13"/>
      <c r="C30" s="147"/>
      <c r="D30" s="314"/>
      <c r="E30" s="15"/>
      <c r="F30" s="26">
        <v>1</v>
      </c>
      <c r="G30" s="286" t="str">
        <f>IF('Contexto Externo'!E37&gt;0,IF('Contexto Externo'!G37=10,'Contexto Externo'!B37,"0"))</f>
        <v>Inflación</v>
      </c>
      <c r="H30" s="287"/>
      <c r="I30" s="15"/>
      <c r="J30" s="26">
        <v>1</v>
      </c>
      <c r="K30" s="286" t="str">
        <f>IF('Contexto Externo'!D27&gt;0,IF('Contexto Externo'!G27=10,'Contexto Externo'!B27,"0"))</f>
        <v>Demanda del campo conocimiento</v>
      </c>
      <c r="L30" s="287"/>
      <c r="M30" s="148"/>
      <c r="N30" s="5"/>
      <c r="O30" s="280"/>
      <c r="P30" s="281"/>
      <c r="Q30" s="281"/>
      <c r="R30" s="281"/>
      <c r="S30" s="281"/>
      <c r="T30" s="281"/>
      <c r="U30" s="281"/>
      <c r="V30" s="281"/>
      <c r="W30" s="281"/>
      <c r="X30" s="281"/>
      <c r="Y30" s="281"/>
      <c r="Z30" s="282"/>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row>
    <row r="31" spans="1:61" ht="45" customHeight="1" x14ac:dyDescent="0.45">
      <c r="A31" s="5"/>
      <c r="B31" s="13"/>
      <c r="C31" s="147"/>
      <c r="D31" s="314"/>
      <c r="E31" s="15"/>
      <c r="F31" s="26">
        <v>2</v>
      </c>
      <c r="G31" s="286"/>
      <c r="H31" s="287"/>
      <c r="I31" s="15"/>
      <c r="J31" s="26">
        <v>2</v>
      </c>
      <c r="K31" s="286" t="str">
        <f>IF('Contexto Externo'!D41&gt;0,IF('Contexto Externo'!G41=10,'Contexto Externo'!B41,"0"))</f>
        <v>Oferta del campo de conocimiento</v>
      </c>
      <c r="L31" s="287"/>
      <c r="M31" s="148"/>
      <c r="N31" s="5"/>
      <c r="O31" s="280"/>
      <c r="P31" s="281"/>
      <c r="Q31" s="281"/>
      <c r="R31" s="281"/>
      <c r="S31" s="281"/>
      <c r="T31" s="281"/>
      <c r="U31" s="281"/>
      <c r="V31" s="281"/>
      <c r="W31" s="281"/>
      <c r="X31" s="281"/>
      <c r="Y31" s="281"/>
      <c r="Z31" s="282"/>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row>
    <row r="32" spans="1:61" ht="45" customHeight="1" x14ac:dyDescent="0.45">
      <c r="A32" s="5"/>
      <c r="B32" s="13"/>
      <c r="C32" s="147"/>
      <c r="D32" s="314"/>
      <c r="E32" s="15"/>
      <c r="F32" s="26">
        <v>3</v>
      </c>
      <c r="G32" s="286"/>
      <c r="H32" s="287"/>
      <c r="I32" s="15"/>
      <c r="J32" s="26">
        <v>3</v>
      </c>
      <c r="K32" s="286" t="str">
        <f>IF('Contexto Externo'!D59&gt;0,IF('Contexto Externo'!G59=10,'Contexto Externo'!B59,"0"))</f>
        <v>Alianzas público -  privadas</v>
      </c>
      <c r="L32" s="287"/>
      <c r="M32" s="148"/>
      <c r="N32" s="5"/>
      <c r="O32" s="280"/>
      <c r="P32" s="281"/>
      <c r="Q32" s="281"/>
      <c r="R32" s="281"/>
      <c r="S32" s="281"/>
      <c r="T32" s="281"/>
      <c r="U32" s="281"/>
      <c r="V32" s="281"/>
      <c r="W32" s="281"/>
      <c r="X32" s="281"/>
      <c r="Y32" s="281"/>
      <c r="Z32" s="282"/>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row>
    <row r="33" spans="1:61" ht="45" customHeight="1" x14ac:dyDescent="0.45">
      <c r="A33" s="5"/>
      <c r="B33" s="13"/>
      <c r="C33" s="147"/>
      <c r="D33" s="314"/>
      <c r="E33" s="15"/>
      <c r="F33" s="26">
        <v>4</v>
      </c>
      <c r="G33" s="286"/>
      <c r="H33" s="287"/>
      <c r="I33" s="15"/>
      <c r="J33" s="26">
        <v>4</v>
      </c>
      <c r="K33" s="286" t="str">
        <f>IF('Contexto Externo'!D91&gt;0,IF('Contexto Externo'!G91=10,'Contexto Externo'!B91,"0"))</f>
        <v>Proyección social</v>
      </c>
      <c r="L33" s="287"/>
      <c r="M33" s="148"/>
      <c r="N33" s="5"/>
      <c r="O33" s="280"/>
      <c r="P33" s="281"/>
      <c r="Q33" s="281"/>
      <c r="R33" s="281"/>
      <c r="S33" s="281"/>
      <c r="T33" s="281"/>
      <c r="U33" s="281"/>
      <c r="V33" s="281"/>
      <c r="W33" s="281"/>
      <c r="X33" s="281"/>
      <c r="Y33" s="281"/>
      <c r="Z33" s="282"/>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row>
    <row r="34" spans="1:61" ht="45" customHeight="1" x14ac:dyDescent="0.45">
      <c r="A34" s="5"/>
      <c r="B34" s="13"/>
      <c r="C34" s="147"/>
      <c r="D34" s="314"/>
      <c r="E34" s="15"/>
      <c r="F34" s="26">
        <v>5</v>
      </c>
      <c r="G34" s="286"/>
      <c r="H34" s="287"/>
      <c r="I34" s="15"/>
      <c r="J34" s="26">
        <v>5</v>
      </c>
      <c r="K34" s="286"/>
      <c r="L34" s="287"/>
      <c r="M34" s="148"/>
      <c r="N34" s="5"/>
      <c r="O34" s="280"/>
      <c r="P34" s="281"/>
      <c r="Q34" s="281"/>
      <c r="R34" s="281"/>
      <c r="S34" s="281"/>
      <c r="T34" s="281"/>
      <c r="U34" s="281"/>
      <c r="V34" s="281"/>
      <c r="W34" s="281"/>
      <c r="X34" s="281"/>
      <c r="Y34" s="281"/>
      <c r="Z34" s="282"/>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row>
    <row r="35" spans="1:61" ht="45" customHeight="1" x14ac:dyDescent="0.45">
      <c r="A35" s="5"/>
      <c r="B35" s="13"/>
      <c r="C35" s="147"/>
      <c r="D35" s="314"/>
      <c r="E35" s="15"/>
      <c r="F35" s="26">
        <v>6</v>
      </c>
      <c r="G35" s="286"/>
      <c r="H35" s="287"/>
      <c r="I35" s="15"/>
      <c r="J35" s="26">
        <v>6</v>
      </c>
      <c r="K35" s="286"/>
      <c r="L35" s="287"/>
      <c r="M35" s="148"/>
      <c r="N35" s="5"/>
      <c r="O35" s="280"/>
      <c r="P35" s="281"/>
      <c r="Q35" s="281"/>
      <c r="R35" s="281"/>
      <c r="S35" s="281"/>
      <c r="T35" s="281"/>
      <c r="U35" s="281"/>
      <c r="V35" s="281"/>
      <c r="W35" s="281"/>
      <c r="X35" s="281"/>
      <c r="Y35" s="281"/>
      <c r="Z35" s="282"/>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row>
    <row r="36" spans="1:61" ht="45" customHeight="1" x14ac:dyDescent="0.45">
      <c r="A36" s="5"/>
      <c r="B36" s="13"/>
      <c r="C36" s="147"/>
      <c r="D36" s="314"/>
      <c r="E36" s="15"/>
      <c r="F36" s="26">
        <v>7</v>
      </c>
      <c r="G36" s="286"/>
      <c r="H36" s="287"/>
      <c r="I36" s="15"/>
      <c r="J36" s="26">
        <v>7</v>
      </c>
      <c r="K36" s="286"/>
      <c r="L36" s="287"/>
      <c r="M36" s="148"/>
      <c r="N36" s="5"/>
      <c r="O36" s="280"/>
      <c r="P36" s="281"/>
      <c r="Q36" s="281"/>
      <c r="R36" s="281"/>
      <c r="S36" s="281"/>
      <c r="T36" s="281"/>
      <c r="U36" s="281"/>
      <c r="V36" s="281"/>
      <c r="W36" s="281"/>
      <c r="X36" s="281"/>
      <c r="Y36" s="281"/>
      <c r="Z36" s="282"/>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row>
    <row r="37" spans="1:61" ht="45" customHeight="1" x14ac:dyDescent="0.45">
      <c r="A37" s="5"/>
      <c r="B37" s="13"/>
      <c r="C37" s="147"/>
      <c r="D37" s="314"/>
      <c r="E37" s="15"/>
      <c r="F37" s="26">
        <v>8</v>
      </c>
      <c r="G37" s="286"/>
      <c r="H37" s="287"/>
      <c r="I37" s="15"/>
      <c r="J37" s="26">
        <v>8</v>
      </c>
      <c r="K37" s="286"/>
      <c r="L37" s="287"/>
      <c r="M37" s="148"/>
      <c r="N37" s="5"/>
      <c r="O37" s="280"/>
      <c r="P37" s="281"/>
      <c r="Q37" s="281"/>
      <c r="R37" s="281"/>
      <c r="S37" s="281"/>
      <c r="T37" s="281"/>
      <c r="U37" s="281"/>
      <c r="V37" s="281"/>
      <c r="W37" s="281"/>
      <c r="X37" s="281"/>
      <c r="Y37" s="281"/>
      <c r="Z37" s="282"/>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row>
    <row r="38" spans="1:61" ht="45" customHeight="1" x14ac:dyDescent="0.45">
      <c r="A38" s="5"/>
      <c r="B38" s="13"/>
      <c r="C38" s="147"/>
      <c r="D38" s="314"/>
      <c r="E38" s="15"/>
      <c r="F38" s="26">
        <v>9</v>
      </c>
      <c r="G38" s="286"/>
      <c r="H38" s="287"/>
      <c r="I38" s="15"/>
      <c r="J38" s="26">
        <v>9</v>
      </c>
      <c r="K38" s="286"/>
      <c r="L38" s="287"/>
      <c r="M38" s="148"/>
      <c r="N38" s="5"/>
      <c r="O38" s="280"/>
      <c r="P38" s="281"/>
      <c r="Q38" s="281"/>
      <c r="R38" s="281"/>
      <c r="S38" s="281"/>
      <c r="T38" s="281"/>
      <c r="U38" s="281"/>
      <c r="V38" s="281"/>
      <c r="W38" s="281"/>
      <c r="X38" s="281"/>
      <c r="Y38" s="281"/>
      <c r="Z38" s="282"/>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row>
    <row r="39" spans="1:61" ht="45" customHeight="1" x14ac:dyDescent="0.45">
      <c r="A39" s="5"/>
      <c r="B39" s="13"/>
      <c r="C39" s="147"/>
      <c r="D39" s="314"/>
      <c r="E39" s="15"/>
      <c r="F39" s="26">
        <v>10</v>
      </c>
      <c r="G39" s="286"/>
      <c r="H39" s="287"/>
      <c r="I39" s="15"/>
      <c r="J39" s="26">
        <v>10</v>
      </c>
      <c r="K39" s="286"/>
      <c r="L39" s="287"/>
      <c r="M39" s="148"/>
      <c r="N39" s="5"/>
      <c r="O39" s="280"/>
      <c r="P39" s="281"/>
      <c r="Q39" s="281"/>
      <c r="R39" s="281"/>
      <c r="S39" s="281"/>
      <c r="T39" s="281"/>
      <c r="U39" s="281"/>
      <c r="V39" s="281"/>
      <c r="W39" s="281"/>
      <c r="X39" s="281"/>
      <c r="Y39" s="281"/>
      <c r="Z39" s="282"/>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row>
    <row r="40" spans="1:61" ht="45" customHeight="1" x14ac:dyDescent="0.45">
      <c r="A40" s="5"/>
      <c r="B40" s="13"/>
      <c r="C40" s="147"/>
      <c r="D40" s="314"/>
      <c r="E40" s="15"/>
      <c r="F40" s="26">
        <v>11</v>
      </c>
      <c r="G40" s="286"/>
      <c r="H40" s="287"/>
      <c r="I40" s="15"/>
      <c r="J40" s="26">
        <v>11</v>
      </c>
      <c r="K40" s="286"/>
      <c r="L40" s="287"/>
      <c r="M40" s="148"/>
      <c r="N40" s="5"/>
      <c r="O40" s="280"/>
      <c r="P40" s="281"/>
      <c r="Q40" s="281"/>
      <c r="R40" s="281"/>
      <c r="S40" s="281"/>
      <c r="T40" s="281"/>
      <c r="U40" s="281"/>
      <c r="V40" s="281"/>
      <c r="W40" s="281"/>
      <c r="X40" s="281"/>
      <c r="Y40" s="281"/>
      <c r="Z40" s="282"/>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row>
    <row r="41" spans="1:61" ht="45" customHeight="1" x14ac:dyDescent="0.45">
      <c r="A41" s="5"/>
      <c r="B41" s="13"/>
      <c r="C41" s="147"/>
      <c r="D41" s="314"/>
      <c r="E41" s="15"/>
      <c r="F41" s="26">
        <v>12</v>
      </c>
      <c r="G41" s="286"/>
      <c r="H41" s="287"/>
      <c r="I41" s="15"/>
      <c r="J41" s="26">
        <v>12</v>
      </c>
      <c r="K41" s="286"/>
      <c r="L41" s="287"/>
      <c r="M41" s="148"/>
      <c r="N41" s="5"/>
      <c r="O41" s="280"/>
      <c r="P41" s="281"/>
      <c r="Q41" s="281"/>
      <c r="R41" s="281"/>
      <c r="S41" s="281"/>
      <c r="T41" s="281"/>
      <c r="U41" s="281"/>
      <c r="V41" s="281"/>
      <c r="W41" s="281"/>
      <c r="X41" s="281"/>
      <c r="Y41" s="281"/>
      <c r="Z41" s="282"/>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row>
    <row r="42" spans="1:61" ht="45" customHeight="1" x14ac:dyDescent="0.45">
      <c r="A42" s="5"/>
      <c r="B42" s="13"/>
      <c r="C42" s="147"/>
      <c r="D42" s="315"/>
      <c r="E42" s="15"/>
      <c r="F42" s="26">
        <v>13</v>
      </c>
      <c r="G42" s="286"/>
      <c r="H42" s="287"/>
      <c r="I42" s="15"/>
      <c r="J42" s="26">
        <v>13</v>
      </c>
      <c r="K42" s="293"/>
      <c r="L42" s="294"/>
      <c r="M42" s="148"/>
      <c r="N42" s="5"/>
      <c r="O42" s="280"/>
      <c r="P42" s="281"/>
      <c r="Q42" s="281"/>
      <c r="R42" s="281"/>
      <c r="S42" s="281"/>
      <c r="T42" s="281"/>
      <c r="U42" s="281"/>
      <c r="V42" s="281"/>
      <c r="W42" s="281"/>
      <c r="X42" s="281"/>
      <c r="Y42" s="281"/>
      <c r="Z42" s="282"/>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row>
    <row r="43" spans="1:61" ht="21.6" thickBot="1" x14ac:dyDescent="0.45">
      <c r="A43" s="5"/>
      <c r="B43" s="13"/>
      <c r="C43" s="149"/>
      <c r="D43" s="150"/>
      <c r="E43" s="150"/>
      <c r="F43" s="150"/>
      <c r="G43" s="150"/>
      <c r="H43" s="150"/>
      <c r="I43" s="150"/>
      <c r="J43" s="150"/>
      <c r="K43" s="288"/>
      <c r="L43" s="288"/>
      <c r="M43" s="151"/>
      <c r="N43" s="5"/>
      <c r="O43" s="283"/>
      <c r="P43" s="284"/>
      <c r="Q43" s="284"/>
      <c r="R43" s="284"/>
      <c r="S43" s="284"/>
      <c r="T43" s="284"/>
      <c r="U43" s="284"/>
      <c r="V43" s="284"/>
      <c r="W43" s="284"/>
      <c r="X43" s="284"/>
      <c r="Y43" s="284"/>
      <c r="Z43" s="285"/>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row>
    <row r="44" spans="1:61" ht="14.4" x14ac:dyDescent="0.3">
      <c r="A44" s="5"/>
      <c r="B44" s="5"/>
      <c r="C44" s="5"/>
      <c r="D44" s="5"/>
      <c r="E44" s="5"/>
      <c r="F44" s="5"/>
      <c r="G44" s="5"/>
      <c r="H44" s="5"/>
      <c r="I44" s="5"/>
      <c r="J44" s="5"/>
      <c r="K44" s="5"/>
      <c r="L44" s="5"/>
      <c r="M44" s="5"/>
      <c r="N44" s="5"/>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row>
    <row r="45" spans="1:61" ht="14.4" x14ac:dyDescent="0.3">
      <c r="A45" s="5"/>
      <c r="B45" s="5"/>
      <c r="C45" s="5"/>
      <c r="D45" s="5"/>
      <c r="E45" s="5"/>
      <c r="F45" s="5"/>
      <c r="G45" s="5"/>
      <c r="H45" s="5"/>
      <c r="I45" s="5"/>
      <c r="J45" s="5"/>
      <c r="K45" s="5"/>
      <c r="L45" s="5"/>
      <c r="M45" s="5"/>
      <c r="N45" s="5"/>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row>
    <row r="46" spans="1:61" ht="14.4" x14ac:dyDescent="0.3">
      <c r="A46" s="5"/>
      <c r="B46" s="5"/>
      <c r="C46" s="5"/>
      <c r="D46" s="5"/>
      <c r="E46" s="5"/>
      <c r="F46" s="5"/>
      <c r="G46" s="5"/>
      <c r="H46" s="5"/>
      <c r="I46" s="5"/>
      <c r="J46" s="5"/>
      <c r="K46" s="5"/>
      <c r="L46" s="5"/>
      <c r="M46" s="5"/>
      <c r="N46" s="5"/>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row>
    <row r="47" spans="1:61" ht="14.4" x14ac:dyDescent="0.3">
      <c r="A47" s="5"/>
      <c r="B47" s="5"/>
      <c r="C47" s="5"/>
      <c r="D47" s="5"/>
      <c r="E47" s="5"/>
      <c r="F47" s="5"/>
      <c r="G47" s="5"/>
      <c r="H47" s="5"/>
      <c r="I47" s="5"/>
      <c r="J47" s="5"/>
      <c r="K47" s="5"/>
      <c r="L47" s="5"/>
      <c r="M47" s="5"/>
      <c r="N47" s="5"/>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row>
    <row r="48" spans="1:61" ht="14.4" x14ac:dyDescent="0.3">
      <c r="A48" s="5"/>
      <c r="B48" s="5"/>
      <c r="C48" s="5"/>
      <c r="D48" s="5"/>
      <c r="E48" s="5"/>
      <c r="F48" s="5"/>
      <c r="G48" s="5"/>
      <c r="H48" s="5"/>
      <c r="I48" s="5"/>
      <c r="J48" s="5"/>
      <c r="K48" s="5"/>
      <c r="L48" s="5"/>
      <c r="M48" s="5"/>
      <c r="N48" s="5"/>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row>
    <row r="49" spans="1:61" ht="14.4" x14ac:dyDescent="0.3">
      <c r="A49" s="5"/>
      <c r="B49" s="5"/>
      <c r="C49" s="5"/>
      <c r="D49" s="5"/>
      <c r="E49" s="5"/>
      <c r="F49" s="5"/>
      <c r="G49" s="5"/>
      <c r="H49" s="5"/>
      <c r="I49" s="5"/>
      <c r="J49" s="5"/>
      <c r="K49" s="5"/>
      <c r="L49" s="5"/>
      <c r="M49" s="5"/>
      <c r="N49" s="5"/>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row>
    <row r="50" spans="1:61" ht="14.4" x14ac:dyDescent="0.3">
      <c r="A50" s="5"/>
      <c r="B50" s="5"/>
      <c r="C50" s="5"/>
      <c r="D50" s="5"/>
      <c r="E50" s="5"/>
      <c r="F50" s="5"/>
      <c r="G50" s="5"/>
      <c r="H50" s="5"/>
      <c r="I50" s="5"/>
      <c r="J50" s="5"/>
      <c r="K50" s="5"/>
      <c r="L50" s="5"/>
      <c r="M50" s="5"/>
      <c r="N50" s="5"/>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row>
    <row r="51" spans="1:61" ht="14.4" x14ac:dyDescent="0.3">
      <c r="A51" s="5"/>
      <c r="B51" s="5"/>
      <c r="C51" s="5"/>
      <c r="D51" s="5"/>
      <c r="E51" s="5"/>
      <c r="F51" s="5"/>
      <c r="G51" s="5"/>
      <c r="H51" s="5"/>
      <c r="I51" s="5"/>
      <c r="J51" s="5"/>
      <c r="K51" s="5"/>
      <c r="L51" s="5"/>
      <c r="M51" s="5"/>
      <c r="N51" s="5"/>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row>
    <row r="52" spans="1:61" ht="14.4" x14ac:dyDescent="0.3">
      <c r="A52" s="5"/>
      <c r="B52" s="5"/>
      <c r="C52" s="5"/>
      <c r="D52" s="5"/>
      <c r="E52" s="5"/>
      <c r="F52" s="5"/>
      <c r="G52" s="5"/>
      <c r="H52" s="5"/>
      <c r="I52" s="5"/>
      <c r="J52" s="5"/>
      <c r="K52" s="5"/>
      <c r="L52" s="5"/>
      <c r="M52" s="5"/>
      <c r="N52" s="5"/>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row>
    <row r="53" spans="1:61" ht="14.4" x14ac:dyDescent="0.3">
      <c r="A53" s="5"/>
      <c r="B53" s="5"/>
      <c r="C53" s="5"/>
      <c r="D53" s="5"/>
      <c r="E53" s="5"/>
      <c r="F53" s="5"/>
      <c r="G53" s="5"/>
      <c r="H53" s="5"/>
      <c r="I53" s="5"/>
      <c r="J53" s="5"/>
      <c r="K53" s="5"/>
      <c r="L53" s="5"/>
      <c r="M53" s="5"/>
      <c r="N53" s="5"/>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row>
    <row r="54" spans="1:61" ht="14.4" x14ac:dyDescent="0.3">
      <c r="A54" s="5"/>
      <c r="B54" s="5"/>
      <c r="C54" s="5"/>
      <c r="D54" s="5"/>
      <c r="E54" s="5"/>
      <c r="F54" s="5"/>
      <c r="G54" s="5"/>
      <c r="H54" s="5"/>
      <c r="I54" s="5"/>
      <c r="J54" s="5"/>
      <c r="K54" s="5"/>
      <c r="L54" s="5"/>
      <c r="M54" s="5"/>
      <c r="N54" s="5"/>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row>
    <row r="55" spans="1:61" ht="14.4" x14ac:dyDescent="0.3">
      <c r="A55" s="5"/>
      <c r="B55" s="5"/>
      <c r="C55" s="5"/>
      <c r="D55" s="5"/>
      <c r="E55" s="5"/>
      <c r="F55" s="5"/>
      <c r="G55" s="5"/>
      <c r="H55" s="5"/>
      <c r="I55" s="5"/>
      <c r="J55" s="5"/>
      <c r="K55" s="5"/>
      <c r="L55" s="5"/>
      <c r="M55" s="5"/>
      <c r="N55" s="5"/>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row>
    <row r="56" spans="1:61" ht="14.4" x14ac:dyDescent="0.3">
      <c r="A56" s="5"/>
      <c r="B56" s="5"/>
      <c r="C56" s="5"/>
      <c r="D56" s="5"/>
      <c r="E56" s="5"/>
      <c r="F56" s="5"/>
      <c r="G56" s="5"/>
      <c r="H56" s="5"/>
      <c r="I56" s="5"/>
      <c r="J56" s="5"/>
      <c r="K56" s="5"/>
      <c r="L56" s="5"/>
      <c r="M56" s="5"/>
      <c r="N56" s="5"/>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row>
    <row r="57" spans="1:61" ht="14.4" x14ac:dyDescent="0.3">
      <c r="A57" s="5"/>
      <c r="B57" s="5"/>
      <c r="C57" s="5"/>
      <c r="D57" s="5"/>
      <c r="E57" s="5"/>
      <c r="F57" s="5"/>
      <c r="G57" s="5"/>
      <c r="H57" s="5"/>
      <c r="I57" s="5"/>
      <c r="J57" s="5"/>
      <c r="K57" s="5"/>
      <c r="L57" s="5"/>
      <c r="M57" s="5"/>
      <c r="N57" s="5"/>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row>
    <row r="58" spans="1:61" ht="14.4" x14ac:dyDescent="0.3">
      <c r="A58" s="5"/>
      <c r="B58" s="5"/>
      <c r="C58" s="5"/>
      <c r="D58" s="5"/>
      <c r="E58" s="5"/>
      <c r="F58" s="5"/>
      <c r="G58" s="5"/>
      <c r="H58" s="5"/>
      <c r="I58" s="5"/>
      <c r="J58" s="5"/>
      <c r="K58" s="5"/>
      <c r="L58" s="5"/>
      <c r="M58" s="5"/>
      <c r="N58" s="5"/>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row>
    <row r="59" spans="1:61" ht="14.4" x14ac:dyDescent="0.3">
      <c r="A59" s="5"/>
      <c r="B59" s="5"/>
      <c r="C59" s="5"/>
      <c r="D59" s="5"/>
      <c r="E59" s="5"/>
      <c r="F59" s="5"/>
      <c r="G59" s="5"/>
      <c r="H59" s="5"/>
      <c r="I59" s="5"/>
      <c r="J59" s="5"/>
      <c r="K59" s="5"/>
      <c r="L59" s="5"/>
      <c r="M59" s="5"/>
      <c r="N59" s="5"/>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row>
    <row r="60" spans="1:61" ht="14.4" x14ac:dyDescent="0.3">
      <c r="A60" s="5"/>
      <c r="B60" s="5"/>
      <c r="C60" s="5"/>
      <c r="D60" s="5"/>
      <c r="E60" s="5"/>
      <c r="F60" s="5"/>
      <c r="G60" s="5"/>
      <c r="H60" s="5"/>
      <c r="I60" s="5"/>
      <c r="J60" s="5"/>
      <c r="K60" s="5"/>
      <c r="L60" s="5"/>
      <c r="M60" s="5"/>
      <c r="N60" s="5"/>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row>
    <row r="61" spans="1:61" ht="14.4" x14ac:dyDescent="0.3">
      <c r="A61" s="5"/>
      <c r="B61" s="5"/>
      <c r="C61" s="5"/>
      <c r="D61" s="5"/>
      <c r="E61" s="5"/>
      <c r="F61" s="5"/>
      <c r="G61" s="5"/>
      <c r="H61" s="5"/>
      <c r="I61" s="5"/>
      <c r="J61" s="5"/>
      <c r="K61" s="5"/>
      <c r="L61" s="5"/>
      <c r="M61" s="5"/>
      <c r="N61" s="5"/>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row>
    <row r="62" spans="1:61" ht="14.4" x14ac:dyDescent="0.3">
      <c r="A62" s="5"/>
      <c r="B62" s="5"/>
      <c r="C62" s="5"/>
      <c r="D62" s="5"/>
      <c r="E62" s="5"/>
      <c r="F62" s="5"/>
      <c r="G62" s="5"/>
      <c r="H62" s="5"/>
      <c r="I62" s="5"/>
      <c r="J62" s="5"/>
      <c r="K62" s="5"/>
      <c r="L62" s="5"/>
      <c r="M62" s="5"/>
      <c r="N62" s="5"/>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row>
    <row r="63" spans="1:61" ht="14.4" x14ac:dyDescent="0.3">
      <c r="A63" s="5"/>
      <c r="B63" s="5"/>
      <c r="C63" s="5"/>
      <c r="D63" s="5"/>
      <c r="E63" s="5"/>
      <c r="F63" s="5"/>
      <c r="G63" s="5"/>
      <c r="H63" s="5"/>
      <c r="I63" s="5"/>
      <c r="J63" s="5"/>
      <c r="K63" s="5"/>
      <c r="L63" s="5"/>
      <c r="M63" s="5"/>
      <c r="N63" s="5"/>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row>
    <row r="64" spans="1:61" ht="14.4" x14ac:dyDescent="0.3">
      <c r="A64" s="5"/>
      <c r="B64" s="5"/>
      <c r="C64" s="5"/>
      <c r="D64" s="5"/>
      <c r="E64" s="5"/>
      <c r="F64" s="5"/>
      <c r="G64" s="5"/>
      <c r="H64" s="5"/>
      <c r="I64" s="5"/>
      <c r="J64" s="5"/>
      <c r="K64" s="5"/>
      <c r="L64" s="5"/>
      <c r="M64" s="5"/>
      <c r="N64" s="5"/>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row>
    <row r="65" spans="1:61" ht="14.4" x14ac:dyDescent="0.3">
      <c r="A65" s="5"/>
      <c r="B65" s="5"/>
      <c r="C65" s="5"/>
      <c r="D65" s="5"/>
      <c r="E65" s="5"/>
      <c r="F65" s="5"/>
      <c r="G65" s="5"/>
      <c r="H65" s="5"/>
      <c r="I65" s="5"/>
      <c r="J65" s="5"/>
      <c r="K65" s="5"/>
      <c r="L65" s="5"/>
      <c r="M65" s="5"/>
      <c r="N65" s="5"/>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row>
    <row r="66" spans="1:61" ht="14.4" x14ac:dyDescent="0.3">
      <c r="A66" s="5"/>
      <c r="B66" s="5"/>
      <c r="C66" s="5"/>
      <c r="D66" s="5"/>
      <c r="E66" s="5"/>
      <c r="F66" s="5"/>
      <c r="G66" s="5"/>
      <c r="H66" s="5"/>
      <c r="I66" s="5"/>
      <c r="J66" s="5"/>
      <c r="K66" s="5"/>
      <c r="L66" s="5"/>
      <c r="M66" s="5"/>
      <c r="N66" s="5"/>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row>
    <row r="67" spans="1:61" ht="14.4" x14ac:dyDescent="0.3">
      <c r="A67" s="5"/>
      <c r="B67" s="5"/>
      <c r="C67" s="5"/>
      <c r="D67" s="5"/>
      <c r="E67" s="5"/>
      <c r="F67" s="5"/>
      <c r="G67" s="5"/>
      <c r="H67" s="5"/>
      <c r="I67" s="5"/>
      <c r="J67" s="5"/>
      <c r="K67" s="5"/>
      <c r="L67" s="5"/>
      <c r="M67" s="5"/>
      <c r="N67" s="5"/>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row>
    <row r="68" spans="1:61" ht="14.4" x14ac:dyDescent="0.3">
      <c r="A68" s="5"/>
      <c r="B68" s="5"/>
      <c r="C68" s="5"/>
      <c r="D68" s="5"/>
      <c r="E68" s="5"/>
      <c r="F68" s="5"/>
      <c r="G68" s="5"/>
      <c r="H68" s="5"/>
      <c r="I68" s="5"/>
      <c r="J68" s="5"/>
      <c r="K68" s="5"/>
      <c r="L68" s="5"/>
      <c r="M68" s="5"/>
      <c r="N68" s="5"/>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row>
    <row r="69" spans="1:61" ht="14.4" x14ac:dyDescent="0.3">
      <c r="A69" s="5"/>
      <c r="B69" s="5"/>
      <c r="C69" s="5"/>
      <c r="D69" s="5"/>
      <c r="E69" s="5"/>
      <c r="F69" s="5"/>
      <c r="G69" s="5"/>
      <c r="H69" s="5"/>
      <c r="I69" s="5"/>
      <c r="J69" s="5"/>
      <c r="K69" s="5"/>
      <c r="L69" s="5"/>
      <c r="M69" s="5"/>
      <c r="N69" s="5"/>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row>
    <row r="70" spans="1:61" ht="14.4" x14ac:dyDescent="0.3">
      <c r="A70" s="5"/>
      <c r="B70" s="5"/>
      <c r="C70" s="5"/>
      <c r="D70" s="5"/>
      <c r="E70" s="5"/>
      <c r="F70" s="5"/>
      <c r="G70" s="5"/>
      <c r="H70" s="5"/>
      <c r="I70" s="5"/>
      <c r="J70" s="5"/>
      <c r="K70" s="5"/>
      <c r="L70" s="5"/>
      <c r="M70" s="5"/>
      <c r="N70" s="5"/>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row>
    <row r="71" spans="1:61" ht="14.4" x14ac:dyDescent="0.3">
      <c r="A71" s="5"/>
      <c r="B71" s="5"/>
      <c r="C71" s="5"/>
      <c r="D71" s="5"/>
      <c r="E71" s="5"/>
      <c r="F71" s="5"/>
      <c r="G71" s="5"/>
      <c r="H71" s="5"/>
      <c r="I71" s="5"/>
      <c r="J71" s="5"/>
      <c r="K71" s="5"/>
      <c r="L71" s="5"/>
      <c r="M71" s="5"/>
      <c r="N71" s="5"/>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row>
    <row r="72" spans="1:61" ht="14.4" x14ac:dyDescent="0.3">
      <c r="A72" s="5"/>
      <c r="B72" s="5"/>
      <c r="C72" s="5"/>
      <c r="D72" s="5"/>
      <c r="E72" s="5"/>
      <c r="F72" s="5"/>
      <c r="G72" s="5"/>
      <c r="H72" s="5"/>
      <c r="I72" s="5"/>
      <c r="J72" s="5"/>
      <c r="K72" s="5"/>
      <c r="L72" s="5"/>
      <c r="M72" s="5"/>
      <c r="N72" s="5"/>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row>
    <row r="73" spans="1:61" ht="14.4" x14ac:dyDescent="0.3">
      <c r="A73" s="5"/>
      <c r="B73" s="5"/>
      <c r="C73" s="5"/>
      <c r="D73" s="5"/>
      <c r="E73" s="5"/>
      <c r="F73" s="5"/>
      <c r="G73" s="5"/>
      <c r="H73" s="5"/>
      <c r="I73" s="5"/>
      <c r="J73" s="5"/>
      <c r="K73" s="5"/>
      <c r="L73" s="5"/>
      <c r="M73" s="5"/>
      <c r="N73" s="5"/>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row>
    <row r="74" spans="1:61" ht="14.4" x14ac:dyDescent="0.3">
      <c r="A74" s="5"/>
      <c r="B74" s="5"/>
      <c r="C74" s="5"/>
      <c r="D74" s="5"/>
      <c r="E74" s="5"/>
      <c r="F74" s="5"/>
      <c r="G74" s="5"/>
      <c r="H74" s="5"/>
      <c r="I74" s="5"/>
      <c r="J74" s="5"/>
      <c r="K74" s="5"/>
      <c r="L74" s="5"/>
      <c r="M74" s="5"/>
      <c r="N74" s="5"/>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row>
    <row r="75" spans="1:61" ht="14.4" x14ac:dyDescent="0.3">
      <c r="A75" s="5"/>
      <c r="B75" s="5"/>
      <c r="C75" s="5"/>
      <c r="D75" s="5"/>
      <c r="E75" s="5"/>
      <c r="F75" s="5"/>
      <c r="G75" s="5"/>
      <c r="H75" s="5"/>
      <c r="I75" s="5"/>
      <c r="J75" s="5"/>
      <c r="K75" s="5"/>
      <c r="L75" s="5"/>
      <c r="M75" s="5"/>
      <c r="N75" s="5"/>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row>
    <row r="76" spans="1:61" ht="14.4" x14ac:dyDescent="0.3">
      <c r="A76" s="5"/>
      <c r="B76" s="5"/>
      <c r="C76" s="5"/>
      <c r="D76" s="5"/>
      <c r="E76" s="5"/>
      <c r="F76" s="5"/>
      <c r="G76" s="5"/>
      <c r="H76" s="5"/>
      <c r="I76" s="5"/>
      <c r="J76" s="5"/>
      <c r="K76" s="5"/>
      <c r="L76" s="5"/>
      <c r="M76" s="5"/>
      <c r="N76" s="5"/>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row>
    <row r="77" spans="1:61" ht="14.4" x14ac:dyDescent="0.3">
      <c r="A77" s="5"/>
      <c r="B77" s="5"/>
      <c r="C77" s="5"/>
      <c r="D77" s="5"/>
      <c r="E77" s="5"/>
      <c r="F77" s="5"/>
      <c r="G77" s="5"/>
      <c r="H77" s="5"/>
      <c r="I77" s="5"/>
      <c r="J77" s="5"/>
      <c r="K77" s="5"/>
      <c r="L77" s="5"/>
      <c r="M77" s="5"/>
      <c r="N77" s="5"/>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row>
    <row r="78" spans="1:61" ht="14.4" x14ac:dyDescent="0.3">
      <c r="A78" s="5"/>
      <c r="B78" s="5"/>
      <c r="C78" s="5"/>
      <c r="D78" s="5"/>
      <c r="E78" s="5"/>
      <c r="F78" s="5"/>
      <c r="G78" s="5"/>
      <c r="H78" s="5"/>
      <c r="I78" s="5"/>
      <c r="J78" s="5"/>
      <c r="K78" s="5"/>
      <c r="L78" s="5"/>
      <c r="M78" s="5"/>
      <c r="N78" s="5"/>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row>
    <row r="79" spans="1:61" ht="14.4" x14ac:dyDescent="0.3">
      <c r="A79" s="5"/>
      <c r="B79" s="5"/>
      <c r="C79" s="5"/>
      <c r="D79" s="5"/>
      <c r="E79" s="5"/>
      <c r="F79" s="5"/>
      <c r="G79" s="5"/>
      <c r="H79" s="5"/>
      <c r="I79" s="5"/>
      <c r="J79" s="5"/>
      <c r="K79" s="5"/>
      <c r="L79" s="5"/>
      <c r="M79" s="5"/>
      <c r="N79" s="5"/>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row>
    <row r="80" spans="1:61" ht="14.4" x14ac:dyDescent="0.3">
      <c r="A80" s="5"/>
      <c r="B80" s="5"/>
      <c r="C80" s="5"/>
      <c r="D80" s="5"/>
      <c r="E80" s="5"/>
      <c r="F80" s="5"/>
      <c r="G80" s="5"/>
      <c r="H80" s="5"/>
      <c r="I80" s="5"/>
      <c r="J80" s="5"/>
      <c r="K80" s="5"/>
      <c r="L80" s="5"/>
      <c r="M80" s="5"/>
      <c r="N80" s="5"/>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row>
    <row r="81" spans="1:61" ht="14.4" x14ac:dyDescent="0.3">
      <c r="A81" s="5"/>
      <c r="B81" s="5"/>
      <c r="C81" s="5"/>
      <c r="D81" s="5"/>
      <c r="E81" s="5"/>
      <c r="F81" s="5"/>
      <c r="G81" s="5"/>
      <c r="H81" s="5"/>
      <c r="I81" s="5"/>
      <c r="J81" s="5"/>
      <c r="K81" s="5"/>
      <c r="L81" s="5"/>
      <c r="M81" s="5"/>
      <c r="N81" s="5"/>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row>
    <row r="82" spans="1:61" ht="14.4" x14ac:dyDescent="0.3">
      <c r="A82" s="5"/>
      <c r="B82" s="5"/>
      <c r="C82" s="5"/>
      <c r="D82" s="5"/>
      <c r="E82" s="5"/>
      <c r="F82" s="5"/>
      <c r="G82" s="5"/>
      <c r="H82" s="5"/>
      <c r="I82" s="5"/>
      <c r="J82" s="5"/>
      <c r="K82" s="5"/>
      <c r="L82" s="5"/>
      <c r="M82" s="5"/>
      <c r="N82" s="5"/>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row>
    <row r="83" spans="1:61" ht="14.4" x14ac:dyDescent="0.3">
      <c r="A83" s="5"/>
      <c r="B83" s="5"/>
      <c r="C83" s="5"/>
      <c r="D83" s="5"/>
      <c r="E83" s="5"/>
      <c r="F83" s="5"/>
      <c r="G83" s="5"/>
      <c r="H83" s="5"/>
      <c r="I83" s="5"/>
      <c r="J83" s="5"/>
      <c r="K83" s="5"/>
      <c r="L83" s="5"/>
      <c r="M83" s="5"/>
      <c r="N83" s="5"/>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row>
    <row r="84" spans="1:61" ht="14.4" x14ac:dyDescent="0.3">
      <c r="A84" s="5"/>
      <c r="B84" s="5"/>
      <c r="C84" s="5"/>
      <c r="D84" s="5"/>
      <c r="E84" s="5"/>
      <c r="F84" s="5"/>
      <c r="G84" s="5"/>
      <c r="H84" s="5"/>
      <c r="I84" s="5"/>
      <c r="J84" s="5"/>
      <c r="K84" s="5"/>
      <c r="L84" s="5"/>
      <c r="M84" s="5"/>
      <c r="N84" s="5"/>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row>
    <row r="85" spans="1:61" ht="14.4" x14ac:dyDescent="0.3">
      <c r="A85" s="5"/>
      <c r="B85" s="5"/>
      <c r="C85" s="5"/>
      <c r="D85" s="5"/>
      <c r="E85" s="5"/>
      <c r="F85" s="5"/>
      <c r="G85" s="5"/>
      <c r="H85" s="5"/>
      <c r="I85" s="5"/>
      <c r="J85" s="5"/>
      <c r="K85" s="5"/>
      <c r="L85" s="5"/>
      <c r="M85" s="5"/>
      <c r="N85" s="5"/>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row>
    <row r="86" spans="1:61" ht="14.4" x14ac:dyDescent="0.3">
      <c r="A86" s="5"/>
      <c r="B86" s="5"/>
      <c r="C86" s="5"/>
      <c r="D86" s="5"/>
      <c r="E86" s="5"/>
      <c r="F86" s="5"/>
      <c r="G86" s="5"/>
      <c r="H86" s="5"/>
      <c r="I86" s="5"/>
      <c r="J86" s="5"/>
      <c r="K86" s="5"/>
      <c r="L86" s="5"/>
      <c r="M86" s="5"/>
      <c r="N86" s="5"/>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row>
    <row r="87" spans="1:61" ht="14.4" x14ac:dyDescent="0.3">
      <c r="A87" s="5"/>
      <c r="B87" s="5"/>
      <c r="C87" s="5"/>
      <c r="D87" s="5"/>
      <c r="E87" s="5"/>
      <c r="F87" s="5"/>
      <c r="G87" s="5"/>
      <c r="H87" s="5"/>
      <c r="I87" s="5"/>
      <c r="J87" s="5"/>
      <c r="K87" s="5"/>
      <c r="L87" s="5"/>
      <c r="M87" s="5"/>
      <c r="N87" s="5"/>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row>
    <row r="88" spans="1:61" ht="14.4" x14ac:dyDescent="0.3">
      <c r="A88" s="5"/>
      <c r="B88" s="5"/>
      <c r="C88" s="5"/>
      <c r="D88" s="5"/>
      <c r="E88" s="5"/>
      <c r="F88" s="5"/>
      <c r="G88" s="5"/>
      <c r="H88" s="5"/>
      <c r="I88" s="5"/>
      <c r="J88" s="5"/>
      <c r="K88" s="5"/>
      <c r="L88" s="5"/>
      <c r="M88" s="5"/>
      <c r="N88" s="5"/>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row>
    <row r="89" spans="1:61" ht="14.4" x14ac:dyDescent="0.3">
      <c r="A89" s="5"/>
      <c r="B89" s="5"/>
      <c r="C89" s="5"/>
      <c r="D89" s="5"/>
      <c r="E89" s="5"/>
      <c r="F89" s="5"/>
      <c r="G89" s="5"/>
      <c r="H89" s="5"/>
      <c r="I89" s="5"/>
      <c r="J89" s="5"/>
      <c r="K89" s="5"/>
      <c r="L89" s="5"/>
      <c r="M89" s="5"/>
      <c r="N89" s="5"/>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row>
    <row r="90" spans="1:61" ht="14.4" x14ac:dyDescent="0.3">
      <c r="A90" s="5"/>
      <c r="B90" s="5"/>
      <c r="C90" s="5"/>
      <c r="D90" s="5"/>
      <c r="E90" s="5"/>
      <c r="F90" s="5"/>
      <c r="G90" s="5"/>
      <c r="H90" s="5"/>
      <c r="I90" s="5"/>
      <c r="J90" s="5"/>
      <c r="K90" s="5"/>
      <c r="L90" s="5"/>
      <c r="M90" s="5"/>
      <c r="N90" s="5"/>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row>
    <row r="91" spans="1:61" ht="14.4" x14ac:dyDescent="0.3">
      <c r="A91" s="5"/>
      <c r="B91" s="5"/>
      <c r="C91" s="5"/>
      <c r="D91" s="5"/>
      <c r="E91" s="5"/>
      <c r="F91" s="5"/>
      <c r="G91" s="5"/>
      <c r="H91" s="5"/>
      <c r="I91" s="5"/>
      <c r="J91" s="5"/>
      <c r="K91" s="5"/>
      <c r="L91" s="5"/>
      <c r="M91" s="5"/>
      <c r="N91" s="5"/>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row>
    <row r="92" spans="1:61" ht="14.4" x14ac:dyDescent="0.3">
      <c r="A92" s="5"/>
      <c r="B92" s="5"/>
      <c r="C92" s="5"/>
      <c r="D92" s="5"/>
      <c r="E92" s="5"/>
      <c r="F92" s="5"/>
      <c r="G92" s="5"/>
      <c r="H92" s="5"/>
      <c r="I92" s="5"/>
      <c r="J92" s="5"/>
      <c r="K92" s="5"/>
      <c r="L92" s="5"/>
      <c r="M92" s="5"/>
      <c r="N92" s="5"/>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row>
    <row r="93" spans="1:61" ht="14.4" x14ac:dyDescent="0.3">
      <c r="A93" s="5"/>
      <c r="B93" s="5"/>
      <c r="C93" s="5"/>
      <c r="D93" s="5"/>
      <c r="E93" s="5"/>
      <c r="F93" s="5"/>
      <c r="G93" s="5"/>
      <c r="H93" s="5"/>
      <c r="I93" s="5"/>
      <c r="J93" s="5"/>
      <c r="K93" s="5"/>
      <c r="L93" s="5"/>
      <c r="M93" s="5"/>
      <c r="N93" s="5"/>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row>
    <row r="94" spans="1:61" ht="14.4" x14ac:dyDescent="0.3">
      <c r="A94" s="5"/>
      <c r="B94" s="5"/>
      <c r="C94" s="5"/>
      <c r="D94" s="5"/>
      <c r="E94" s="5"/>
      <c r="F94" s="5"/>
      <c r="G94" s="5"/>
      <c r="H94" s="5"/>
      <c r="I94" s="5"/>
      <c r="J94" s="5"/>
      <c r="K94" s="5"/>
      <c r="L94" s="5"/>
      <c r="M94" s="5"/>
      <c r="N94" s="5"/>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row>
    <row r="95" spans="1:61" ht="14.4" x14ac:dyDescent="0.3">
      <c r="A95" s="5"/>
      <c r="B95" s="5"/>
      <c r="C95" s="5"/>
      <c r="D95" s="5"/>
      <c r="E95" s="5"/>
      <c r="F95" s="5"/>
      <c r="G95" s="5"/>
      <c r="H95" s="5"/>
      <c r="I95" s="5"/>
      <c r="J95" s="5"/>
      <c r="K95" s="5"/>
      <c r="L95" s="5"/>
      <c r="M95" s="5"/>
      <c r="N95" s="5"/>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row>
    <row r="96" spans="1:61" ht="14.4" x14ac:dyDescent="0.3">
      <c r="A96" s="5"/>
      <c r="B96" s="5"/>
      <c r="C96" s="5"/>
      <c r="D96" s="5"/>
      <c r="E96" s="5"/>
      <c r="F96" s="5"/>
      <c r="G96" s="5"/>
      <c r="H96" s="5"/>
      <c r="I96" s="5"/>
      <c r="J96" s="5"/>
      <c r="K96" s="5"/>
      <c r="L96" s="5"/>
      <c r="M96" s="5"/>
      <c r="N96" s="5"/>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row>
    <row r="97" spans="1:61" ht="14.4" x14ac:dyDescent="0.3">
      <c r="A97" s="5"/>
      <c r="B97" s="5"/>
      <c r="C97" s="5"/>
      <c r="D97" s="5"/>
      <c r="E97" s="5"/>
      <c r="F97" s="5"/>
      <c r="G97" s="5"/>
      <c r="H97" s="5"/>
      <c r="I97" s="5"/>
      <c r="J97" s="5"/>
      <c r="K97" s="5"/>
      <c r="L97" s="5"/>
      <c r="M97" s="5"/>
      <c r="N97" s="5"/>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row>
    <row r="98" spans="1:61" ht="14.4" x14ac:dyDescent="0.3">
      <c r="A98" s="5"/>
      <c r="B98" s="5"/>
      <c r="C98" s="5"/>
      <c r="D98" s="5"/>
      <c r="E98" s="5"/>
      <c r="F98" s="5"/>
      <c r="G98" s="5"/>
      <c r="H98" s="5"/>
      <c r="I98" s="5"/>
      <c r="J98" s="5"/>
      <c r="K98" s="5"/>
      <c r="L98" s="5"/>
      <c r="M98" s="5"/>
      <c r="N98" s="5"/>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row>
    <row r="99" spans="1:61" ht="14.4" x14ac:dyDescent="0.3">
      <c r="A99" s="5"/>
      <c r="B99" s="5"/>
      <c r="C99" s="5"/>
      <c r="D99" s="5"/>
      <c r="E99" s="5"/>
      <c r="F99" s="5"/>
      <c r="G99" s="5"/>
      <c r="H99" s="5"/>
      <c r="I99" s="5"/>
      <c r="J99" s="5"/>
      <c r="K99" s="5"/>
      <c r="L99" s="5"/>
      <c r="M99" s="5"/>
      <c r="N99" s="5"/>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row>
    <row r="100" spans="1:61" ht="14.4" x14ac:dyDescent="0.3">
      <c r="A100" s="5"/>
      <c r="B100" s="5"/>
      <c r="C100" s="5"/>
      <c r="D100" s="5"/>
      <c r="E100" s="5"/>
      <c r="F100" s="5"/>
      <c r="G100" s="5"/>
      <c r="H100" s="5"/>
      <c r="I100" s="5"/>
      <c r="J100" s="5"/>
      <c r="K100" s="5"/>
      <c r="L100" s="5"/>
      <c r="M100" s="5"/>
      <c r="N100" s="5"/>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row>
    <row r="101" spans="1:61" ht="14.4" x14ac:dyDescent="0.3">
      <c r="A101" s="5"/>
      <c r="B101" s="5"/>
      <c r="C101" s="5"/>
      <c r="D101" s="5"/>
      <c r="E101" s="5"/>
      <c r="F101" s="5"/>
      <c r="G101" s="5"/>
      <c r="H101" s="5"/>
      <c r="I101" s="5"/>
      <c r="J101" s="5"/>
      <c r="K101" s="5"/>
      <c r="L101" s="5"/>
      <c r="M101" s="5"/>
      <c r="N101" s="5"/>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row>
    <row r="102" spans="1:61" ht="14.4" x14ac:dyDescent="0.3">
      <c r="A102" s="5"/>
      <c r="B102" s="5"/>
      <c r="C102" s="5"/>
      <c r="D102" s="5"/>
      <c r="E102" s="5"/>
      <c r="F102" s="5"/>
      <c r="G102" s="5"/>
      <c r="H102" s="5"/>
      <c r="I102" s="5"/>
      <c r="J102" s="5"/>
      <c r="K102" s="5"/>
      <c r="L102" s="5"/>
      <c r="M102" s="5"/>
      <c r="N102" s="5"/>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row>
    <row r="103" spans="1:61" ht="14.4" x14ac:dyDescent="0.3">
      <c r="A103" s="5"/>
      <c r="B103" s="5"/>
      <c r="C103" s="5"/>
      <c r="D103" s="5"/>
      <c r="E103" s="5"/>
      <c r="F103" s="5"/>
      <c r="G103" s="5"/>
      <c r="H103" s="5"/>
      <c r="I103" s="5"/>
      <c r="J103" s="5"/>
      <c r="K103" s="5"/>
      <c r="L103" s="5"/>
      <c r="M103" s="5"/>
      <c r="N103" s="5"/>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row>
    <row r="104" spans="1:61" ht="14.4" x14ac:dyDescent="0.3">
      <c r="A104" s="5"/>
      <c r="B104" s="5"/>
      <c r="C104" s="5"/>
      <c r="D104" s="5"/>
      <c r="E104" s="5"/>
      <c r="F104" s="5"/>
      <c r="G104" s="5"/>
      <c r="H104" s="5"/>
      <c r="I104" s="5"/>
      <c r="J104" s="5"/>
      <c r="K104" s="5"/>
      <c r="L104" s="5"/>
      <c r="M104" s="5"/>
      <c r="N104" s="5"/>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row>
    <row r="105" spans="1:61" ht="14.4" x14ac:dyDescent="0.3">
      <c r="A105" s="5"/>
      <c r="B105" s="5"/>
      <c r="C105" s="5"/>
      <c r="D105" s="5"/>
      <c r="E105" s="5"/>
      <c r="F105" s="5"/>
      <c r="G105" s="5"/>
      <c r="H105" s="5"/>
      <c r="I105" s="5"/>
      <c r="J105" s="5"/>
      <c r="K105" s="5"/>
      <c r="L105" s="5"/>
      <c r="M105" s="5"/>
      <c r="N105" s="5"/>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row>
    <row r="106" spans="1:61" ht="14.4" x14ac:dyDescent="0.3">
      <c r="A106" s="5"/>
      <c r="B106" s="5"/>
      <c r="C106" s="5"/>
      <c r="D106" s="5"/>
      <c r="E106" s="5"/>
      <c r="F106" s="5"/>
      <c r="G106" s="5"/>
      <c r="H106" s="5"/>
      <c r="I106" s="5"/>
      <c r="J106" s="5"/>
      <c r="K106" s="5"/>
      <c r="L106" s="5"/>
      <c r="M106" s="5"/>
      <c r="N106" s="5"/>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row>
    <row r="107" spans="1:61" ht="14.4" x14ac:dyDescent="0.3">
      <c r="A107" s="5"/>
      <c r="B107" s="5"/>
      <c r="C107" s="5"/>
      <c r="D107" s="5"/>
      <c r="E107" s="5"/>
      <c r="F107" s="5"/>
      <c r="G107" s="5"/>
      <c r="H107" s="5"/>
      <c r="I107" s="5"/>
      <c r="J107" s="5"/>
      <c r="K107" s="5"/>
      <c r="L107" s="5"/>
      <c r="M107" s="5"/>
      <c r="N107" s="5"/>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row>
    <row r="108" spans="1:61" ht="14.4" x14ac:dyDescent="0.3">
      <c r="A108" s="5"/>
      <c r="B108" s="5"/>
      <c r="C108" s="5"/>
      <c r="D108" s="5"/>
      <c r="E108" s="5"/>
      <c r="F108" s="5"/>
      <c r="G108" s="5"/>
      <c r="H108" s="5"/>
      <c r="I108" s="5"/>
      <c r="J108" s="5"/>
      <c r="K108" s="5"/>
      <c r="L108" s="5"/>
      <c r="M108" s="5"/>
      <c r="N108" s="5"/>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row>
    <row r="109" spans="1:61" ht="14.4" x14ac:dyDescent="0.3">
      <c r="A109" s="5"/>
      <c r="B109" s="5"/>
      <c r="C109" s="5"/>
      <c r="D109" s="5"/>
      <c r="E109" s="5"/>
      <c r="F109" s="5"/>
      <c r="G109" s="5"/>
      <c r="H109" s="5"/>
      <c r="I109" s="5"/>
      <c r="J109" s="5"/>
      <c r="K109" s="5"/>
      <c r="L109" s="5"/>
      <c r="M109" s="5"/>
      <c r="N109" s="5"/>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row>
    <row r="110" spans="1:61" ht="14.4" x14ac:dyDescent="0.3">
      <c r="A110" s="5"/>
      <c r="B110" s="5"/>
      <c r="C110" s="5"/>
      <c r="D110" s="5"/>
      <c r="E110" s="5"/>
      <c r="F110" s="5"/>
      <c r="G110" s="5"/>
      <c r="H110" s="5"/>
      <c r="I110" s="5"/>
      <c r="J110" s="5"/>
      <c r="K110" s="5"/>
      <c r="L110" s="5"/>
      <c r="M110" s="5"/>
      <c r="N110" s="5"/>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row>
    <row r="111" spans="1:61" ht="14.4" x14ac:dyDescent="0.3">
      <c r="A111" s="5"/>
      <c r="B111" s="5"/>
      <c r="C111" s="5"/>
      <c r="D111" s="5"/>
      <c r="E111" s="5"/>
      <c r="F111" s="5"/>
      <c r="G111" s="5"/>
      <c r="H111" s="5"/>
      <c r="I111" s="5"/>
      <c r="J111" s="5"/>
      <c r="K111" s="5"/>
      <c r="L111" s="5"/>
      <c r="M111" s="5"/>
      <c r="N111" s="5"/>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row>
    <row r="112" spans="1:61" ht="14.4" x14ac:dyDescent="0.3">
      <c r="A112" s="5"/>
      <c r="B112" s="5"/>
      <c r="C112" s="5"/>
      <c r="D112" s="5"/>
      <c r="E112" s="5"/>
      <c r="F112" s="5"/>
      <c r="G112" s="5"/>
      <c r="H112" s="5"/>
      <c r="I112" s="5"/>
      <c r="J112" s="5"/>
      <c r="K112" s="5"/>
      <c r="L112" s="5"/>
      <c r="M112" s="5"/>
      <c r="N112" s="5"/>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row>
    <row r="113" spans="1:61" ht="14.4" x14ac:dyDescent="0.3">
      <c r="A113" s="5"/>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row>
    <row r="114" spans="1:61" ht="14.4" x14ac:dyDescent="0.3">
      <c r="A114" s="5"/>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row>
    <row r="115" spans="1:61" ht="14.4" x14ac:dyDescent="0.3">
      <c r="A115" s="5"/>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row>
    <row r="116" spans="1:61" ht="14.4" x14ac:dyDescent="0.3">
      <c r="A116" s="5"/>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row>
    <row r="117" spans="1:61" ht="14.4" x14ac:dyDescent="0.3">
      <c r="A117" s="5"/>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row>
    <row r="118" spans="1:61" ht="14.4" x14ac:dyDescent="0.3">
      <c r="A118" s="5"/>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row>
    <row r="119" spans="1:61" ht="14.4" x14ac:dyDescent="0.3">
      <c r="A119" s="5"/>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row>
    <row r="120" spans="1:61" ht="14.4" x14ac:dyDescent="0.3">
      <c r="A120" s="5"/>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row>
    <row r="121" spans="1:61" ht="14.4" x14ac:dyDescent="0.3">
      <c r="A121" s="5"/>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row>
    <row r="122" spans="1:61" ht="14.4" x14ac:dyDescent="0.3">
      <c r="A122" s="5"/>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row>
    <row r="123" spans="1:61" ht="14.4" x14ac:dyDescent="0.3">
      <c r="A123" s="5"/>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row>
    <row r="124" spans="1:61" ht="14.4" x14ac:dyDescent="0.3">
      <c r="A124" s="5"/>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row>
    <row r="125" spans="1:61" ht="14.4" x14ac:dyDescent="0.3">
      <c r="A125" s="5"/>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row>
    <row r="126" spans="1:61" ht="14.4" x14ac:dyDescent="0.3">
      <c r="A126" s="5"/>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row>
    <row r="127" spans="1:61" ht="14.4" x14ac:dyDescent="0.3">
      <c r="A127" s="5"/>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row>
    <row r="128" spans="1:61" ht="14.4" x14ac:dyDescent="0.3">
      <c r="A128" s="5"/>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row>
    <row r="129" spans="1:61" ht="14.4" x14ac:dyDescent="0.3">
      <c r="A129" s="5"/>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row>
    <row r="130" spans="1:61" ht="14.4" x14ac:dyDescent="0.3">
      <c r="A130" s="5"/>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row>
    <row r="131" spans="1:61" ht="14.4" x14ac:dyDescent="0.3">
      <c r="A131" s="5"/>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row>
    <row r="132" spans="1:61" ht="14.4" x14ac:dyDescent="0.3">
      <c r="A132" s="5"/>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row>
    <row r="133" spans="1:61" ht="14.4" x14ac:dyDescent="0.3">
      <c r="A133" s="5"/>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row>
    <row r="134" spans="1:61" ht="14.4" x14ac:dyDescent="0.3">
      <c r="A134" s="5"/>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row>
    <row r="135" spans="1:61" ht="14.4" x14ac:dyDescent="0.3">
      <c r="A135" s="5"/>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row>
    <row r="136" spans="1:61" ht="14.4" x14ac:dyDescent="0.3">
      <c r="A136" s="5"/>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row>
    <row r="137" spans="1:61" ht="14.4" x14ac:dyDescent="0.3">
      <c r="A137" s="5"/>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row>
    <row r="138" spans="1:61" ht="14.4" x14ac:dyDescent="0.3">
      <c r="A138" s="5"/>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row>
    <row r="139" spans="1:61" ht="14.4" x14ac:dyDescent="0.3">
      <c r="A139" s="5"/>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row>
    <row r="140" spans="1:61" ht="14.4" x14ac:dyDescent="0.3">
      <c r="A140" s="5"/>
      <c r="B140" s="5"/>
      <c r="C140" s="5"/>
      <c r="D140" s="5"/>
      <c r="E140" s="5"/>
      <c r="F140" s="5"/>
      <c r="G140" s="5"/>
      <c r="H140" s="5"/>
      <c r="I140" s="5"/>
      <c r="J140" s="5"/>
      <c r="K140" s="5"/>
      <c r="L140" s="5"/>
      <c r="M140" s="5"/>
      <c r="N140" s="5"/>
      <c r="O140" s="5"/>
      <c r="P140" s="5"/>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row>
    <row r="141" spans="1:61" ht="14.4" x14ac:dyDescent="0.3">
      <c r="A141" s="5"/>
      <c r="B141" s="5"/>
      <c r="C141" s="5"/>
      <c r="D141" s="5"/>
      <c r="E141" s="5"/>
      <c r="F141" s="5"/>
      <c r="G141" s="5"/>
      <c r="H141" s="5"/>
      <c r="I141" s="5"/>
      <c r="J141" s="5"/>
      <c r="K141" s="5"/>
      <c r="L141" s="5"/>
      <c r="M141" s="5"/>
      <c r="N141" s="5"/>
      <c r="O141" s="5"/>
      <c r="P141" s="5"/>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row>
    <row r="142" spans="1:61" ht="14.4" x14ac:dyDescent="0.3">
      <c r="A142" s="5"/>
      <c r="B142" s="5"/>
      <c r="C142" s="5"/>
      <c r="D142" s="5"/>
      <c r="E142" s="5"/>
      <c r="F142" s="5"/>
      <c r="G142" s="5"/>
      <c r="H142" s="5"/>
      <c r="I142" s="5"/>
      <c r="J142" s="5"/>
      <c r="K142" s="5"/>
      <c r="L142" s="5"/>
      <c r="M142" s="5"/>
      <c r="N142" s="5"/>
      <c r="O142" s="5"/>
      <c r="P142" s="5"/>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row>
    <row r="143" spans="1:61" ht="14.4" x14ac:dyDescent="0.3">
      <c r="A143" s="5"/>
      <c r="B143" s="5"/>
      <c r="C143" s="5"/>
      <c r="D143" s="5"/>
      <c r="E143" s="5"/>
      <c r="F143" s="5"/>
      <c r="G143" s="5"/>
      <c r="H143" s="5"/>
      <c r="I143" s="5"/>
      <c r="J143" s="5"/>
      <c r="K143" s="5"/>
      <c r="L143" s="5"/>
      <c r="M143" s="5"/>
      <c r="N143" s="5"/>
      <c r="O143" s="5"/>
      <c r="P143" s="5"/>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row>
    <row r="144" spans="1:61" ht="14.4" x14ac:dyDescent="0.3">
      <c r="A144" s="5"/>
      <c r="B144" s="5"/>
      <c r="C144" s="5"/>
      <c r="D144" s="5"/>
      <c r="E144" s="5"/>
      <c r="F144" s="5"/>
      <c r="G144" s="5"/>
      <c r="H144" s="5"/>
      <c r="I144" s="5"/>
      <c r="J144" s="5"/>
      <c r="K144" s="5"/>
      <c r="L144" s="5"/>
      <c r="M144" s="5"/>
      <c r="N144" s="5"/>
      <c r="O144" s="5"/>
      <c r="P144" s="5"/>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row>
    <row r="145" spans="1:61" ht="14.4" x14ac:dyDescent="0.3">
      <c r="A145" s="5"/>
      <c r="B145" s="5"/>
      <c r="C145" s="5"/>
      <c r="D145" s="5"/>
      <c r="E145" s="5"/>
      <c r="F145" s="5"/>
      <c r="G145" s="5"/>
      <c r="H145" s="5"/>
      <c r="I145" s="5"/>
      <c r="J145" s="5"/>
      <c r="K145" s="5"/>
      <c r="L145" s="5"/>
      <c r="M145" s="5"/>
      <c r="N145" s="5"/>
      <c r="O145" s="5"/>
      <c r="P145" s="5"/>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row>
    <row r="146" spans="1:61" ht="14.4" x14ac:dyDescent="0.3">
      <c r="A146" s="5"/>
      <c r="B146" s="5"/>
      <c r="C146" s="5"/>
      <c r="D146" s="5"/>
      <c r="E146" s="5"/>
      <c r="F146" s="5"/>
      <c r="G146" s="5"/>
      <c r="H146" s="5"/>
      <c r="I146" s="5"/>
      <c r="J146" s="5"/>
      <c r="K146" s="5"/>
      <c r="L146" s="5"/>
      <c r="M146" s="5"/>
      <c r="N146" s="5"/>
      <c r="O146" s="5"/>
      <c r="P146" s="5"/>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row>
    <row r="147" spans="1:61" ht="14.4" x14ac:dyDescent="0.3">
      <c r="A147" s="5"/>
      <c r="B147" s="5"/>
      <c r="C147" s="5"/>
      <c r="D147" s="5"/>
      <c r="E147" s="5"/>
      <c r="F147" s="5"/>
      <c r="G147" s="5"/>
      <c r="H147" s="5"/>
      <c r="I147" s="5"/>
      <c r="J147" s="5"/>
      <c r="K147" s="5"/>
      <c r="L147" s="5"/>
      <c r="M147" s="5"/>
      <c r="N147" s="5"/>
      <c r="O147" s="5"/>
      <c r="P147" s="5"/>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row>
    <row r="148" spans="1:61" ht="14.4" x14ac:dyDescent="0.3">
      <c r="A148" s="5"/>
      <c r="B148" s="5"/>
      <c r="C148" s="5"/>
      <c r="D148" s="5"/>
      <c r="E148" s="5"/>
      <c r="F148" s="5"/>
      <c r="G148" s="5"/>
      <c r="H148" s="5"/>
      <c r="I148" s="5"/>
      <c r="J148" s="5"/>
      <c r="K148" s="5"/>
      <c r="L148" s="5"/>
      <c r="M148" s="5"/>
      <c r="N148" s="5"/>
      <c r="O148" s="5"/>
      <c r="P148" s="5"/>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row>
    <row r="149" spans="1:61" ht="14.4" x14ac:dyDescent="0.3">
      <c r="A149" s="5"/>
      <c r="B149" s="5"/>
      <c r="C149" s="5"/>
      <c r="D149" s="5"/>
      <c r="E149" s="5"/>
      <c r="F149" s="5"/>
      <c r="G149" s="5"/>
      <c r="H149" s="5"/>
      <c r="I149" s="5"/>
      <c r="J149" s="5"/>
      <c r="K149" s="5"/>
      <c r="L149" s="5"/>
      <c r="M149" s="5"/>
      <c r="N149" s="5"/>
      <c r="O149" s="5"/>
      <c r="P149" s="5"/>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row>
    <row r="150" spans="1:61" ht="14.4" x14ac:dyDescent="0.3">
      <c r="A150" s="5"/>
      <c r="B150" s="5"/>
      <c r="C150" s="5"/>
      <c r="D150" s="5"/>
      <c r="E150" s="5"/>
      <c r="F150" s="5"/>
      <c r="G150" s="5"/>
      <c r="H150" s="5"/>
      <c r="I150" s="5"/>
      <c r="J150" s="5"/>
      <c r="K150" s="5"/>
      <c r="L150" s="5"/>
      <c r="M150" s="5"/>
      <c r="N150" s="5"/>
      <c r="O150" s="5"/>
      <c r="P150" s="5"/>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row>
    <row r="151" spans="1:61" ht="14.4" x14ac:dyDescent="0.3">
      <c r="A151" s="5"/>
      <c r="B151" s="5"/>
      <c r="C151" s="5"/>
      <c r="D151" s="5"/>
      <c r="E151" s="5"/>
      <c r="F151" s="5"/>
      <c r="G151" s="5"/>
      <c r="H151" s="5"/>
      <c r="I151" s="5"/>
      <c r="J151" s="5"/>
      <c r="K151" s="5"/>
      <c r="L151" s="5"/>
      <c r="M151" s="5"/>
      <c r="N151" s="5"/>
      <c r="O151" s="5"/>
      <c r="P151" s="5"/>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row>
    <row r="152" spans="1:61" ht="14.4" x14ac:dyDescent="0.3">
      <c r="A152" s="5"/>
      <c r="B152" s="5"/>
      <c r="C152" s="5"/>
      <c r="D152" s="5"/>
      <c r="E152" s="5"/>
      <c r="F152" s="5"/>
      <c r="G152" s="5"/>
      <c r="H152" s="5"/>
      <c r="I152" s="5"/>
      <c r="J152" s="5"/>
      <c r="K152" s="5"/>
      <c r="L152" s="5"/>
      <c r="M152" s="5"/>
      <c r="N152" s="5"/>
      <c r="O152" s="5"/>
      <c r="P152" s="5"/>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row>
    <row r="153" spans="1:61" ht="14.4" x14ac:dyDescent="0.3">
      <c r="A153" s="5"/>
      <c r="B153" s="5"/>
      <c r="C153" s="5"/>
      <c r="D153" s="5"/>
      <c r="E153" s="5"/>
      <c r="F153" s="5"/>
      <c r="G153" s="5"/>
      <c r="H153" s="5"/>
      <c r="I153" s="5"/>
      <c r="J153" s="5"/>
      <c r="K153" s="5"/>
      <c r="L153" s="5"/>
      <c r="M153" s="5"/>
      <c r="N153" s="5"/>
      <c r="O153" s="5"/>
      <c r="P153" s="5"/>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row>
    <row r="154" spans="1:61" x14ac:dyDescent="0.3">
      <c r="A154" s="5"/>
      <c r="B154" s="312" t="s">
        <v>521</v>
      </c>
      <c r="C154" s="312"/>
      <c r="D154" s="312"/>
      <c r="E154" s="312"/>
      <c r="F154" s="312"/>
      <c r="G154" s="312"/>
      <c r="H154" s="312"/>
      <c r="I154" s="312"/>
      <c r="J154" s="312"/>
      <c r="K154" s="312"/>
      <c r="L154" s="312"/>
      <c r="M154" s="312"/>
      <c r="N154" s="312"/>
      <c r="O154" s="312"/>
      <c r="P154" s="312"/>
      <c r="Q154" s="312"/>
      <c r="R154" s="18" t="s">
        <v>534</v>
      </c>
      <c r="S154" s="1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row>
    <row r="155" spans="1:61" x14ac:dyDescent="0.6">
      <c r="A155" s="5"/>
      <c r="B155" s="72"/>
      <c r="C155" s="73"/>
      <c r="D155" s="73"/>
      <c r="E155" s="73"/>
      <c r="F155" s="73"/>
      <c r="G155" s="73"/>
      <c r="H155" s="73"/>
      <c r="I155" s="73"/>
      <c r="J155" s="73"/>
      <c r="K155" s="73"/>
      <c r="L155" s="74"/>
      <c r="M155" s="74"/>
      <c r="N155" s="75"/>
      <c r="O155" s="75"/>
      <c r="P155" s="75"/>
      <c r="Q155" s="75"/>
      <c r="R155" s="19"/>
      <c r="S155" s="18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row>
    <row r="156" spans="1:61" x14ac:dyDescent="0.6">
      <c r="A156" s="5"/>
      <c r="B156" s="72"/>
      <c r="C156" s="73"/>
      <c r="D156" s="73"/>
      <c r="E156" s="73"/>
      <c r="F156" s="76" t="s">
        <v>535</v>
      </c>
      <c r="G156" s="73"/>
      <c r="H156" s="73"/>
      <c r="I156" s="73"/>
      <c r="J156" s="73"/>
      <c r="K156" s="73"/>
      <c r="L156" s="74"/>
      <c r="M156" s="74"/>
      <c r="N156" s="75"/>
      <c r="O156" s="75"/>
      <c r="P156" s="75"/>
      <c r="Q156" s="75"/>
      <c r="R156" s="19"/>
      <c r="S156" s="18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row>
    <row r="157" spans="1:61" x14ac:dyDescent="0.6">
      <c r="A157" s="5"/>
      <c r="B157" s="72"/>
      <c r="C157" s="73"/>
      <c r="D157" s="73"/>
      <c r="E157" s="73"/>
      <c r="F157" s="74" t="s">
        <v>536</v>
      </c>
      <c r="G157" s="73"/>
      <c r="H157" s="73"/>
      <c r="I157" s="73"/>
      <c r="J157" s="73"/>
      <c r="K157" s="73"/>
      <c r="L157" s="74"/>
      <c r="M157" s="74"/>
      <c r="N157" s="75"/>
      <c r="O157" s="75"/>
      <c r="P157" s="75"/>
      <c r="Q157" s="75"/>
      <c r="R157" s="19"/>
      <c r="S157" s="18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row>
    <row r="158" spans="1:61" x14ac:dyDescent="0.6">
      <c r="A158" s="5"/>
      <c r="B158" s="72"/>
      <c r="C158" s="73"/>
      <c r="D158" s="73"/>
      <c r="E158" s="73"/>
      <c r="F158" s="74" t="s">
        <v>537</v>
      </c>
      <c r="G158" s="73"/>
      <c r="H158" s="73"/>
      <c r="I158" s="73"/>
      <c r="J158" s="73"/>
      <c r="K158" s="73"/>
      <c r="L158" s="74"/>
      <c r="M158" s="74"/>
      <c r="N158" s="75"/>
      <c r="O158" s="75"/>
      <c r="P158" s="75"/>
      <c r="Q158" s="75"/>
      <c r="R158" s="19"/>
      <c r="S158" s="18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row>
    <row r="159" spans="1:61" x14ac:dyDescent="0.6">
      <c r="A159" s="5"/>
      <c r="B159" s="72"/>
      <c r="C159" s="73"/>
      <c r="D159" s="73"/>
      <c r="E159" s="73"/>
      <c r="F159" s="74"/>
      <c r="G159" s="73"/>
      <c r="H159" s="73"/>
      <c r="I159" s="73"/>
      <c r="J159" s="73"/>
      <c r="K159" s="73"/>
      <c r="L159" s="74"/>
      <c r="M159" s="74"/>
      <c r="N159" s="75"/>
      <c r="O159" s="75"/>
      <c r="P159" s="75"/>
      <c r="Q159" s="75"/>
      <c r="R159" s="19"/>
      <c r="S159" s="18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row>
    <row r="160" spans="1:61" x14ac:dyDescent="0.6">
      <c r="A160" s="5"/>
      <c r="B160" s="72"/>
      <c r="C160" s="73"/>
      <c r="D160" s="73"/>
      <c r="E160" s="73"/>
      <c r="F160" s="77" t="s">
        <v>538</v>
      </c>
      <c r="G160" s="73"/>
      <c r="H160" s="73"/>
      <c r="I160" s="73"/>
      <c r="J160" s="73"/>
      <c r="K160" s="73"/>
      <c r="L160" s="74"/>
      <c r="M160" s="73"/>
      <c r="N160" s="73"/>
      <c r="O160" s="73"/>
      <c r="P160" s="73"/>
      <c r="Q160" s="73"/>
      <c r="R160" s="20"/>
      <c r="S160" s="189"/>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row>
    <row r="161" spans="1:61" x14ac:dyDescent="0.6">
      <c r="A161" s="5"/>
      <c r="B161" s="72"/>
      <c r="C161" s="73"/>
      <c r="D161" s="73"/>
      <c r="E161" s="73"/>
      <c r="F161" s="74" t="s">
        <v>539</v>
      </c>
      <c r="G161" s="73"/>
      <c r="H161" s="73"/>
      <c r="I161" s="73"/>
      <c r="J161" s="73"/>
      <c r="K161" s="73"/>
      <c r="L161" s="74"/>
      <c r="M161" s="73"/>
      <c r="N161" s="73"/>
      <c r="O161" s="73"/>
      <c r="P161" s="73"/>
      <c r="Q161" s="73"/>
      <c r="R161" s="20"/>
      <c r="S161" s="189"/>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row>
    <row r="162" spans="1:61" x14ac:dyDescent="0.6">
      <c r="A162" s="5"/>
      <c r="B162" s="72"/>
      <c r="C162" s="73"/>
      <c r="D162" s="73"/>
      <c r="E162" s="73"/>
      <c r="F162" s="74" t="s">
        <v>540</v>
      </c>
      <c r="G162" s="73"/>
      <c r="H162" s="73"/>
      <c r="I162" s="73"/>
      <c r="J162" s="73"/>
      <c r="K162" s="73"/>
      <c r="L162" s="74"/>
      <c r="M162" s="73"/>
      <c r="N162" s="73"/>
      <c r="O162" s="73"/>
      <c r="P162" s="73"/>
      <c r="Q162" s="73"/>
      <c r="R162" s="20"/>
      <c r="S162" s="189"/>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row>
    <row r="163" spans="1:61" x14ac:dyDescent="0.6">
      <c r="A163" s="5"/>
      <c r="B163" s="72"/>
      <c r="C163" s="73"/>
      <c r="D163" s="73"/>
      <c r="E163" s="73"/>
      <c r="F163" s="78"/>
      <c r="G163" s="73"/>
      <c r="H163" s="73"/>
      <c r="I163" s="73"/>
      <c r="J163" s="73"/>
      <c r="K163" s="73"/>
      <c r="L163" s="74"/>
      <c r="M163" s="73"/>
      <c r="N163" s="73"/>
      <c r="O163" s="73"/>
      <c r="P163" s="73"/>
      <c r="Q163" s="73"/>
      <c r="R163" s="20"/>
      <c r="S163" s="189"/>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row>
    <row r="164" spans="1:61" s="24" customFormat="1" x14ac:dyDescent="0.6">
      <c r="A164" s="21"/>
      <c r="B164" s="72"/>
      <c r="C164" s="73"/>
      <c r="D164" s="73"/>
      <c r="E164" s="73"/>
      <c r="F164" s="77" t="s">
        <v>541</v>
      </c>
      <c r="G164" s="73"/>
      <c r="H164" s="73"/>
      <c r="I164" s="73"/>
      <c r="J164" s="73"/>
      <c r="K164" s="73"/>
      <c r="L164" s="74"/>
      <c r="M164" s="73"/>
      <c r="N164" s="73"/>
      <c r="O164" s="73"/>
      <c r="P164" s="73"/>
      <c r="Q164" s="73"/>
      <c r="R164" s="22"/>
      <c r="S164" s="190"/>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row>
    <row r="165" spans="1:61" x14ac:dyDescent="0.6">
      <c r="A165" s="5"/>
      <c r="B165" s="72"/>
      <c r="C165" s="73"/>
      <c r="D165" s="73"/>
      <c r="E165" s="73"/>
      <c r="F165" s="74" t="s">
        <v>542</v>
      </c>
      <c r="G165" s="73"/>
      <c r="H165" s="73"/>
      <c r="I165" s="73"/>
      <c r="J165" s="73"/>
      <c r="K165" s="73"/>
      <c r="L165" s="74"/>
      <c r="M165" s="73"/>
      <c r="N165" s="73"/>
      <c r="O165" s="73"/>
      <c r="P165" s="73"/>
      <c r="Q165" s="73"/>
      <c r="R165" s="20"/>
      <c r="S165" s="189"/>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row>
    <row r="166" spans="1:61" x14ac:dyDescent="0.6">
      <c r="A166" s="5"/>
      <c r="B166" s="72"/>
      <c r="C166" s="73"/>
      <c r="D166" s="73"/>
      <c r="E166" s="73"/>
      <c r="F166" s="74" t="s">
        <v>543</v>
      </c>
      <c r="G166" s="73"/>
      <c r="H166" s="73"/>
      <c r="I166" s="73"/>
      <c r="J166" s="73"/>
      <c r="K166" s="73"/>
      <c r="L166" s="74"/>
      <c r="M166" s="73"/>
      <c r="N166" s="73"/>
      <c r="O166" s="73"/>
      <c r="P166" s="73"/>
      <c r="Q166" s="73"/>
      <c r="R166" s="20"/>
      <c r="S166" s="189"/>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row>
    <row r="167" spans="1:61" x14ac:dyDescent="0.6">
      <c r="A167" s="5"/>
      <c r="B167" s="72"/>
      <c r="C167" s="73"/>
      <c r="D167" s="73"/>
      <c r="E167" s="73"/>
      <c r="F167" s="74" t="s">
        <v>544</v>
      </c>
      <c r="G167" s="73"/>
      <c r="H167" s="73"/>
      <c r="I167" s="73"/>
      <c r="J167" s="73"/>
      <c r="K167" s="73"/>
      <c r="L167" s="74"/>
      <c r="M167" s="73"/>
      <c r="N167" s="73"/>
      <c r="O167" s="73"/>
      <c r="P167" s="73"/>
      <c r="Q167" s="73"/>
      <c r="R167" s="20"/>
      <c r="S167" s="189"/>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row>
    <row r="168" spans="1:61" x14ac:dyDescent="0.6">
      <c r="A168" s="5"/>
      <c r="B168" s="72"/>
      <c r="C168" s="73"/>
      <c r="D168" s="73"/>
      <c r="E168" s="73"/>
      <c r="F168" s="74" t="s">
        <v>545</v>
      </c>
      <c r="G168" s="73"/>
      <c r="H168" s="73"/>
      <c r="I168" s="73"/>
      <c r="J168" s="73"/>
      <c r="K168" s="73"/>
      <c r="L168" s="74"/>
      <c r="M168" s="73"/>
      <c r="N168" s="73"/>
      <c r="O168" s="73"/>
      <c r="P168" s="73"/>
      <c r="Q168" s="73"/>
      <c r="R168" s="20"/>
      <c r="S168" s="189"/>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row>
    <row r="169" spans="1:61" x14ac:dyDescent="0.6">
      <c r="A169" s="5"/>
      <c r="B169" s="72"/>
      <c r="C169" s="73"/>
      <c r="D169" s="73"/>
      <c r="E169" s="73"/>
      <c r="F169" s="74" t="s">
        <v>546</v>
      </c>
      <c r="G169" s="73"/>
      <c r="H169" s="73"/>
      <c r="I169" s="73"/>
      <c r="J169" s="73"/>
      <c r="K169" s="73"/>
      <c r="L169" s="74"/>
      <c r="M169" s="73"/>
      <c r="N169" s="73"/>
      <c r="O169" s="73"/>
      <c r="P169" s="73"/>
      <c r="Q169" s="73"/>
      <c r="R169" s="20"/>
      <c r="S169" s="189"/>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row>
    <row r="170" spans="1:61" x14ac:dyDescent="0.6">
      <c r="A170" s="5"/>
      <c r="B170" s="72"/>
      <c r="C170" s="73"/>
      <c r="D170" s="73"/>
      <c r="E170" s="73"/>
      <c r="F170" s="74" t="s">
        <v>547</v>
      </c>
      <c r="G170" s="73"/>
      <c r="H170" s="73"/>
      <c r="I170" s="73"/>
      <c r="J170" s="73"/>
      <c r="K170" s="73"/>
      <c r="L170" s="74"/>
      <c r="M170" s="73"/>
      <c r="N170" s="73"/>
      <c r="O170" s="73"/>
      <c r="P170" s="73"/>
      <c r="Q170" s="73"/>
      <c r="R170" s="20"/>
      <c r="S170" s="189"/>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row>
    <row r="171" spans="1:61" x14ac:dyDescent="0.6">
      <c r="A171" s="5"/>
      <c r="B171" s="72"/>
      <c r="C171" s="73"/>
      <c r="D171" s="73"/>
      <c r="E171" s="73"/>
      <c r="F171" s="74" t="s">
        <v>548</v>
      </c>
      <c r="G171" s="73"/>
      <c r="H171" s="73"/>
      <c r="I171" s="73"/>
      <c r="J171" s="73"/>
      <c r="K171" s="73"/>
      <c r="L171" s="74"/>
      <c r="M171" s="73"/>
      <c r="N171" s="73"/>
      <c r="O171" s="73"/>
      <c r="P171" s="73"/>
      <c r="Q171" s="73"/>
      <c r="R171" s="20"/>
      <c r="S171" s="189"/>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row>
    <row r="172" spans="1:61" x14ac:dyDescent="0.6">
      <c r="A172" s="5"/>
      <c r="B172" s="72"/>
      <c r="C172" s="73"/>
      <c r="D172" s="73"/>
      <c r="E172" s="73"/>
      <c r="F172" s="74" t="s">
        <v>549</v>
      </c>
      <c r="G172" s="73"/>
      <c r="H172" s="73"/>
      <c r="I172" s="73"/>
      <c r="J172" s="73"/>
      <c r="K172" s="73"/>
      <c r="L172" s="74"/>
      <c r="M172" s="73"/>
      <c r="N172" s="73"/>
      <c r="O172" s="73"/>
      <c r="P172" s="73"/>
      <c r="Q172" s="73"/>
      <c r="R172" s="20"/>
      <c r="S172" s="189"/>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row>
    <row r="173" spans="1:61" x14ac:dyDescent="0.6">
      <c r="A173" s="5"/>
      <c r="B173" s="72"/>
      <c r="C173" s="73"/>
      <c r="D173" s="73"/>
      <c r="E173" s="73"/>
      <c r="F173" s="77" t="s">
        <v>550</v>
      </c>
      <c r="G173" s="73"/>
      <c r="H173" s="73"/>
      <c r="I173" s="73"/>
      <c r="J173" s="73"/>
      <c r="K173" s="73"/>
      <c r="L173" s="74"/>
      <c r="M173" s="73"/>
      <c r="N173" s="73"/>
      <c r="O173" s="73"/>
      <c r="P173" s="73"/>
      <c r="Q173" s="73"/>
      <c r="R173" s="20"/>
      <c r="S173" s="189"/>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row>
    <row r="174" spans="1:61" x14ac:dyDescent="0.6">
      <c r="A174" s="5"/>
      <c r="B174" s="72"/>
      <c r="C174" s="73"/>
      <c r="D174" s="73"/>
      <c r="E174" s="73"/>
      <c r="F174" s="74" t="s">
        <v>551</v>
      </c>
      <c r="G174" s="73"/>
      <c r="H174" s="73"/>
      <c r="I174" s="73"/>
      <c r="J174" s="73"/>
      <c r="K174" s="73"/>
      <c r="L174" s="74"/>
      <c r="M174" s="73"/>
      <c r="N174" s="73"/>
      <c r="O174" s="73"/>
      <c r="P174" s="73"/>
      <c r="Q174" s="73"/>
      <c r="R174" s="20"/>
      <c r="S174" s="189"/>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row>
    <row r="175" spans="1:61" x14ac:dyDescent="0.6">
      <c r="A175" s="5"/>
      <c r="B175" s="72"/>
      <c r="C175" s="73"/>
      <c r="D175" s="73"/>
      <c r="E175" s="73"/>
      <c r="F175" s="74" t="s">
        <v>552</v>
      </c>
      <c r="G175" s="73"/>
      <c r="H175" s="73"/>
      <c r="I175" s="73"/>
      <c r="J175" s="73"/>
      <c r="K175" s="73"/>
      <c r="L175" s="74"/>
      <c r="M175" s="73"/>
      <c r="N175" s="73"/>
      <c r="O175" s="73"/>
      <c r="P175" s="73"/>
      <c r="Q175" s="73"/>
      <c r="R175" s="20"/>
      <c r="S175" s="189"/>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row>
    <row r="176" spans="1:61" x14ac:dyDescent="0.6">
      <c r="A176" s="5"/>
      <c r="B176" s="72"/>
      <c r="C176" s="73"/>
      <c r="D176" s="73"/>
      <c r="E176" s="73"/>
      <c r="F176" s="74" t="s">
        <v>553</v>
      </c>
      <c r="G176" s="73"/>
      <c r="H176" s="73"/>
      <c r="I176" s="73"/>
      <c r="J176" s="73"/>
      <c r="K176" s="73"/>
      <c r="L176" s="74"/>
      <c r="M176" s="73"/>
      <c r="N176" s="73"/>
      <c r="O176" s="73"/>
      <c r="P176" s="73"/>
      <c r="Q176" s="73"/>
      <c r="R176" s="20"/>
      <c r="S176" s="189"/>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row>
    <row r="177" spans="1:61" x14ac:dyDescent="0.6">
      <c r="A177" s="5"/>
      <c r="B177" s="72"/>
      <c r="C177" s="73"/>
      <c r="D177" s="73"/>
      <c r="E177" s="73"/>
      <c r="F177" s="74" t="s">
        <v>554</v>
      </c>
      <c r="G177" s="73"/>
      <c r="H177" s="73"/>
      <c r="I177" s="73"/>
      <c r="J177" s="73"/>
      <c r="K177" s="73"/>
      <c r="L177" s="74"/>
      <c r="M177" s="73"/>
      <c r="N177" s="73"/>
      <c r="O177" s="73"/>
      <c r="P177" s="73"/>
      <c r="Q177" s="73"/>
      <c r="R177" s="20"/>
      <c r="S177" s="189"/>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row>
    <row r="178" spans="1:61" x14ac:dyDescent="0.6">
      <c r="A178" s="5"/>
      <c r="B178" s="72"/>
      <c r="C178" s="73"/>
      <c r="D178" s="73"/>
      <c r="E178" s="73"/>
      <c r="F178" s="74" t="s">
        <v>555</v>
      </c>
      <c r="G178" s="73"/>
      <c r="H178" s="73"/>
      <c r="I178" s="73"/>
      <c r="J178" s="73"/>
      <c r="K178" s="73"/>
      <c r="L178" s="74"/>
      <c r="M178" s="73"/>
      <c r="N178" s="73"/>
      <c r="O178" s="73"/>
      <c r="P178" s="73"/>
      <c r="Q178" s="73"/>
      <c r="R178" s="20"/>
      <c r="S178" s="189"/>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row>
    <row r="179" spans="1:61" x14ac:dyDescent="0.6">
      <c r="A179" s="5"/>
      <c r="B179" s="72"/>
      <c r="C179" s="73"/>
      <c r="D179" s="73"/>
      <c r="E179" s="73"/>
      <c r="F179" s="74" t="s">
        <v>556</v>
      </c>
      <c r="G179" s="73"/>
      <c r="H179" s="73"/>
      <c r="I179" s="73"/>
      <c r="J179" s="73"/>
      <c r="K179" s="73"/>
      <c r="L179" s="74"/>
      <c r="M179" s="73"/>
      <c r="N179" s="73"/>
      <c r="O179" s="73"/>
      <c r="P179" s="73"/>
      <c r="Q179" s="73"/>
      <c r="R179" s="20"/>
      <c r="S179" s="189"/>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row>
    <row r="180" spans="1:61" x14ac:dyDescent="0.6">
      <c r="A180" s="5"/>
      <c r="B180" s="72"/>
      <c r="C180" s="73"/>
      <c r="D180" s="73"/>
      <c r="E180" s="73"/>
      <c r="F180" s="74" t="s">
        <v>557</v>
      </c>
      <c r="G180" s="73"/>
      <c r="H180" s="73"/>
      <c r="I180" s="73"/>
      <c r="J180" s="73"/>
      <c r="K180" s="73"/>
      <c r="L180" s="74"/>
      <c r="M180" s="73"/>
      <c r="N180" s="73"/>
      <c r="O180" s="73"/>
      <c r="P180" s="73"/>
      <c r="Q180" s="73"/>
      <c r="R180" s="20"/>
      <c r="S180" s="189"/>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row>
    <row r="181" spans="1:61" x14ac:dyDescent="0.6">
      <c r="A181" s="5"/>
      <c r="B181" s="72"/>
      <c r="C181" s="73"/>
      <c r="D181" s="73"/>
      <c r="E181" s="73"/>
      <c r="F181" s="74" t="s">
        <v>558</v>
      </c>
      <c r="G181" s="73"/>
      <c r="H181" s="73"/>
      <c r="I181" s="73"/>
      <c r="J181" s="73"/>
      <c r="K181" s="73"/>
      <c r="L181" s="74"/>
      <c r="M181" s="73"/>
      <c r="N181" s="73"/>
      <c r="O181" s="73"/>
      <c r="P181" s="73"/>
      <c r="Q181" s="73"/>
      <c r="R181" s="20"/>
      <c r="S181" s="189"/>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row>
    <row r="182" spans="1:61" x14ac:dyDescent="0.6">
      <c r="A182" s="5"/>
      <c r="B182" s="72"/>
      <c r="C182" s="73"/>
      <c r="D182" s="73"/>
      <c r="E182" s="73"/>
      <c r="F182" s="73"/>
      <c r="G182" s="73"/>
      <c r="H182" s="73"/>
      <c r="I182" s="73"/>
      <c r="J182" s="73"/>
      <c r="K182" s="73"/>
      <c r="L182" s="74"/>
      <c r="M182" s="73"/>
      <c r="N182" s="73"/>
      <c r="O182" s="73"/>
      <c r="P182" s="73"/>
      <c r="Q182" s="73"/>
      <c r="R182" s="20"/>
      <c r="S182" s="189"/>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row>
    <row r="183" spans="1:61" ht="31.8" thickBot="1" x14ac:dyDescent="0.65">
      <c r="A183" s="5"/>
      <c r="B183" s="72"/>
      <c r="C183" s="73"/>
      <c r="D183" s="73"/>
      <c r="E183" s="73"/>
      <c r="F183" s="79" t="s">
        <v>559</v>
      </c>
      <c r="G183" s="73"/>
      <c r="H183" s="73"/>
      <c r="I183" s="73"/>
      <c r="J183" s="73"/>
      <c r="K183" s="73"/>
      <c r="L183" s="74"/>
      <c r="M183" s="73"/>
      <c r="N183" s="73"/>
      <c r="O183" s="73"/>
      <c r="P183" s="73"/>
      <c r="Q183" s="73"/>
      <c r="R183" s="20"/>
      <c r="S183" s="189"/>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row>
    <row r="184" spans="1:61" ht="32.4" thickTop="1" thickBot="1" x14ac:dyDescent="0.65">
      <c r="A184" s="5"/>
      <c r="B184" s="72"/>
      <c r="C184" s="73"/>
      <c r="D184" s="73"/>
      <c r="E184" s="73"/>
      <c r="F184" s="304" t="s">
        <v>526</v>
      </c>
      <c r="G184" s="305"/>
      <c r="H184" s="306"/>
      <c r="I184" s="80"/>
      <c r="J184" s="307" t="s">
        <v>528</v>
      </c>
      <c r="K184" s="308"/>
      <c r="L184" s="309"/>
      <c r="M184" s="73"/>
      <c r="N184" s="73"/>
      <c r="O184" s="73"/>
      <c r="P184" s="73"/>
      <c r="Q184" s="73"/>
      <c r="R184" s="20"/>
      <c r="S184" s="189"/>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row>
    <row r="185" spans="1:61" x14ac:dyDescent="0.6">
      <c r="A185" s="5"/>
      <c r="B185" s="72"/>
      <c r="C185" s="73"/>
      <c r="D185" s="73"/>
      <c r="E185" s="73"/>
      <c r="F185" s="81"/>
      <c r="G185" s="82"/>
      <c r="H185" s="82"/>
      <c r="I185" s="83"/>
      <c r="J185" s="82"/>
      <c r="K185" s="82"/>
      <c r="L185" s="84"/>
      <c r="M185" s="73"/>
      <c r="N185" s="73"/>
      <c r="O185" s="73"/>
      <c r="P185" s="73"/>
      <c r="Q185" s="73"/>
      <c r="R185" s="20"/>
      <c r="S185" s="189"/>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row>
    <row r="186" spans="1:61" x14ac:dyDescent="0.6">
      <c r="A186" s="5"/>
      <c r="B186" s="72"/>
      <c r="C186" s="73"/>
      <c r="D186" s="73"/>
      <c r="E186" s="73"/>
      <c r="F186" s="85">
        <v>1</v>
      </c>
      <c r="G186" s="310" t="s">
        <v>560</v>
      </c>
      <c r="H186" s="311"/>
      <c r="I186" s="83"/>
      <c r="J186" s="86">
        <v>1</v>
      </c>
      <c r="K186" s="87" t="s">
        <v>561</v>
      </c>
      <c r="L186" s="88"/>
      <c r="M186" s="73"/>
      <c r="N186" s="73"/>
      <c r="O186" s="73"/>
      <c r="P186" s="73"/>
      <c r="Q186" s="73"/>
      <c r="R186" s="20"/>
      <c r="S186" s="189"/>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row>
    <row r="187" spans="1:61" x14ac:dyDescent="0.6">
      <c r="A187" s="5"/>
      <c r="B187" s="72"/>
      <c r="C187" s="73"/>
      <c r="D187" s="73"/>
      <c r="E187" s="73"/>
      <c r="F187" s="89">
        <v>2</v>
      </c>
      <c r="G187" s="310" t="s">
        <v>562</v>
      </c>
      <c r="H187" s="311"/>
      <c r="I187" s="83"/>
      <c r="J187" s="90">
        <v>2</v>
      </c>
      <c r="K187" s="91" t="s">
        <v>563</v>
      </c>
      <c r="L187" s="92"/>
      <c r="M187" s="73"/>
      <c r="N187" s="73"/>
      <c r="O187" s="73"/>
      <c r="P187" s="73"/>
      <c r="Q187" s="73"/>
      <c r="R187" s="20"/>
      <c r="S187" s="189"/>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row>
    <row r="188" spans="1:61" x14ac:dyDescent="0.6">
      <c r="A188" s="5"/>
      <c r="B188" s="72"/>
      <c r="C188" s="73"/>
      <c r="D188" s="73"/>
      <c r="E188" s="73"/>
      <c r="F188" s="89">
        <v>3</v>
      </c>
      <c r="G188" s="310" t="s">
        <v>564</v>
      </c>
      <c r="H188" s="311"/>
      <c r="I188" s="83"/>
      <c r="J188" s="90">
        <v>3</v>
      </c>
      <c r="K188" s="87" t="s">
        <v>565</v>
      </c>
      <c r="L188" s="92"/>
      <c r="M188" s="73"/>
      <c r="N188" s="73"/>
      <c r="O188" s="73"/>
      <c r="P188" s="73"/>
      <c r="Q188" s="73"/>
      <c r="R188" s="20"/>
      <c r="S188" s="189"/>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row>
    <row r="189" spans="1:61" x14ac:dyDescent="0.6">
      <c r="A189" s="5"/>
      <c r="B189" s="72"/>
      <c r="C189" s="73"/>
      <c r="D189" s="73"/>
      <c r="E189" s="73"/>
      <c r="F189" s="89">
        <v>4</v>
      </c>
      <c r="G189" s="310" t="s">
        <v>566</v>
      </c>
      <c r="H189" s="311"/>
      <c r="I189" s="83"/>
      <c r="J189" s="90">
        <v>4</v>
      </c>
      <c r="K189" s="91" t="s">
        <v>567</v>
      </c>
      <c r="L189" s="92"/>
      <c r="M189" s="73"/>
      <c r="N189" s="73"/>
      <c r="O189" s="73"/>
      <c r="P189" s="73"/>
      <c r="Q189" s="73"/>
      <c r="R189" s="20"/>
      <c r="S189" s="189"/>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row>
    <row r="190" spans="1:61" x14ac:dyDescent="0.6">
      <c r="A190" s="5"/>
      <c r="B190" s="72"/>
      <c r="C190" s="73"/>
      <c r="D190" s="73"/>
      <c r="E190" s="73"/>
      <c r="F190" s="89">
        <v>5</v>
      </c>
      <c r="G190" s="296">
        <v>0</v>
      </c>
      <c r="H190" s="297"/>
      <c r="I190" s="83"/>
      <c r="J190" s="90">
        <v>5</v>
      </c>
      <c r="K190" s="87" t="s">
        <v>568</v>
      </c>
      <c r="L190" s="92"/>
      <c r="M190" s="73"/>
      <c r="N190" s="73"/>
      <c r="O190" s="73"/>
      <c r="P190" s="73"/>
      <c r="Q190" s="73"/>
      <c r="R190" s="20"/>
      <c r="S190" s="189"/>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row>
    <row r="191" spans="1:61" x14ac:dyDescent="0.6">
      <c r="A191" s="5"/>
      <c r="B191" s="72"/>
      <c r="C191" s="73"/>
      <c r="D191" s="73"/>
      <c r="E191" s="73"/>
      <c r="F191" s="93"/>
      <c r="G191" s="83"/>
      <c r="H191" s="83"/>
      <c r="I191" s="83"/>
      <c r="J191" s="83"/>
      <c r="K191" s="83"/>
      <c r="L191" s="94"/>
      <c r="M191" s="73"/>
      <c r="N191" s="73"/>
      <c r="O191" s="73"/>
      <c r="P191" s="73"/>
      <c r="Q191" s="73"/>
      <c r="R191" s="20"/>
      <c r="S191" s="189"/>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row>
    <row r="192" spans="1:61" ht="31.8" thickBot="1" x14ac:dyDescent="0.65">
      <c r="A192" s="5"/>
      <c r="B192" s="72"/>
      <c r="C192" s="73"/>
      <c r="D192" s="73"/>
      <c r="E192" s="73"/>
      <c r="F192" s="298" t="s">
        <v>531</v>
      </c>
      <c r="G192" s="299"/>
      <c r="H192" s="300"/>
      <c r="I192" s="83"/>
      <c r="J192" s="301" t="s">
        <v>533</v>
      </c>
      <c r="K192" s="302"/>
      <c r="L192" s="303"/>
      <c r="M192" s="73"/>
      <c r="N192" s="73"/>
      <c r="O192" s="73"/>
      <c r="P192" s="73"/>
      <c r="Q192" s="73"/>
      <c r="R192" s="20"/>
      <c r="S192" s="189"/>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row>
    <row r="193" spans="1:61" x14ac:dyDescent="0.6">
      <c r="A193" s="5"/>
      <c r="B193" s="72"/>
      <c r="C193" s="73"/>
      <c r="D193" s="73"/>
      <c r="E193" s="73"/>
      <c r="F193" s="81"/>
      <c r="G193" s="82"/>
      <c r="H193" s="82"/>
      <c r="I193" s="83"/>
      <c r="J193" s="82"/>
      <c r="K193" s="82"/>
      <c r="L193" s="84"/>
      <c r="M193" s="73"/>
      <c r="N193" s="73"/>
      <c r="O193" s="73"/>
      <c r="P193" s="73"/>
      <c r="Q193" s="73"/>
      <c r="R193" s="20"/>
      <c r="S193" s="189"/>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row>
    <row r="194" spans="1:61" x14ac:dyDescent="0.6">
      <c r="A194" s="5"/>
      <c r="B194" s="72"/>
      <c r="C194" s="73"/>
      <c r="D194" s="73"/>
      <c r="E194" s="73"/>
      <c r="F194" s="85">
        <v>1</v>
      </c>
      <c r="G194" s="95" t="s">
        <v>569</v>
      </c>
      <c r="H194" s="96"/>
      <c r="I194" s="83"/>
      <c r="J194" s="86">
        <v>1</v>
      </c>
      <c r="K194" s="91" t="s">
        <v>570</v>
      </c>
      <c r="L194" s="88"/>
      <c r="M194" s="73"/>
      <c r="N194" s="73"/>
      <c r="O194" s="73"/>
      <c r="P194" s="73"/>
      <c r="Q194" s="73"/>
      <c r="R194" s="20"/>
      <c r="S194" s="189"/>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row>
    <row r="195" spans="1:61" x14ac:dyDescent="0.6">
      <c r="A195" s="5"/>
      <c r="B195" s="72"/>
      <c r="C195" s="73"/>
      <c r="D195" s="73"/>
      <c r="E195" s="73"/>
      <c r="F195" s="89">
        <v>2</v>
      </c>
      <c r="G195" s="95" t="s">
        <v>571</v>
      </c>
      <c r="H195" s="97"/>
      <c r="I195" s="83"/>
      <c r="J195" s="90">
        <v>2</v>
      </c>
      <c r="K195" s="91" t="s">
        <v>572</v>
      </c>
      <c r="L195" s="92"/>
      <c r="M195" s="73"/>
      <c r="N195" s="73"/>
      <c r="O195" s="73"/>
      <c r="P195" s="73"/>
      <c r="Q195" s="73"/>
      <c r="R195" s="20"/>
      <c r="S195" s="189"/>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row>
    <row r="196" spans="1:61" x14ac:dyDescent="0.6">
      <c r="A196" s="5"/>
      <c r="B196" s="72"/>
      <c r="C196" s="73"/>
      <c r="D196" s="73"/>
      <c r="E196" s="73"/>
      <c r="F196" s="89">
        <v>3</v>
      </c>
      <c r="G196" s="95" t="s">
        <v>573</v>
      </c>
      <c r="H196" s="97"/>
      <c r="I196" s="83"/>
      <c r="J196" s="90">
        <v>3</v>
      </c>
      <c r="K196" s="91" t="s">
        <v>574</v>
      </c>
      <c r="L196" s="92"/>
      <c r="M196" s="73"/>
      <c r="N196" s="73"/>
      <c r="O196" s="73"/>
      <c r="P196" s="73"/>
      <c r="Q196" s="73"/>
      <c r="R196" s="20"/>
      <c r="S196" s="189"/>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row>
    <row r="197" spans="1:61" x14ac:dyDescent="0.6">
      <c r="A197" s="5"/>
      <c r="B197" s="72"/>
      <c r="C197" s="73"/>
      <c r="D197" s="73"/>
      <c r="E197" s="73"/>
      <c r="F197" s="89">
        <v>4</v>
      </c>
      <c r="G197" s="91"/>
      <c r="H197" s="97"/>
      <c r="I197" s="83"/>
      <c r="J197" s="90">
        <v>4</v>
      </c>
      <c r="K197" s="91" t="s">
        <v>575</v>
      </c>
      <c r="L197" s="92"/>
      <c r="M197" s="73"/>
      <c r="N197" s="73"/>
      <c r="O197" s="73"/>
      <c r="P197" s="73"/>
      <c r="Q197" s="73"/>
      <c r="R197" s="20"/>
      <c r="S197" s="189"/>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row>
    <row r="198" spans="1:61" ht="31.8" thickBot="1" x14ac:dyDescent="0.65">
      <c r="A198" s="5"/>
      <c r="B198" s="72"/>
      <c r="C198" s="73"/>
      <c r="D198" s="73"/>
      <c r="E198" s="73"/>
      <c r="F198" s="98">
        <v>5</v>
      </c>
      <c r="G198" s="99"/>
      <c r="H198" s="100"/>
      <c r="I198" s="101"/>
      <c r="J198" s="102">
        <v>5</v>
      </c>
      <c r="K198" s="99" t="s">
        <v>576</v>
      </c>
      <c r="L198" s="103"/>
      <c r="M198" s="73"/>
      <c r="N198" s="73"/>
      <c r="O198" s="73"/>
      <c r="P198" s="73"/>
      <c r="Q198" s="73"/>
      <c r="R198" s="20"/>
      <c r="S198" s="189"/>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row>
    <row r="199" spans="1:61" ht="31.8" thickTop="1" x14ac:dyDescent="0.6">
      <c r="A199" s="5"/>
      <c r="B199" s="72"/>
      <c r="C199" s="73"/>
      <c r="D199" s="73"/>
      <c r="E199" s="73"/>
      <c r="F199" s="73"/>
      <c r="G199" s="73"/>
      <c r="H199" s="73"/>
      <c r="I199" s="73"/>
      <c r="J199" s="73"/>
      <c r="K199" s="104"/>
      <c r="L199" s="74"/>
      <c r="M199" s="73"/>
      <c r="N199" s="73"/>
      <c r="O199" s="73"/>
      <c r="P199" s="73"/>
      <c r="Q199" s="73"/>
      <c r="R199" s="20"/>
      <c r="S199" s="189"/>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row>
    <row r="200" spans="1:61" x14ac:dyDescent="0.6">
      <c r="A200" s="5"/>
      <c r="B200" s="72"/>
      <c r="C200" s="73"/>
      <c r="D200" s="73"/>
      <c r="E200" s="73"/>
      <c r="F200" s="73"/>
      <c r="G200" s="73"/>
      <c r="H200" s="73"/>
      <c r="I200" s="73"/>
      <c r="J200" s="73"/>
      <c r="K200" s="73"/>
      <c r="L200" s="74"/>
      <c r="M200" s="73"/>
      <c r="N200" s="73"/>
      <c r="O200" s="73"/>
      <c r="P200" s="73"/>
      <c r="Q200" s="73"/>
      <c r="R200" s="20"/>
      <c r="S200" s="189"/>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row>
    <row r="201" spans="1:61" x14ac:dyDescent="0.6">
      <c r="A201" s="5"/>
      <c r="B201" s="72"/>
      <c r="C201" s="73"/>
      <c r="D201" s="73"/>
      <c r="E201" s="73"/>
      <c r="F201" s="105"/>
      <c r="G201" s="74"/>
      <c r="H201" s="74"/>
      <c r="I201" s="74"/>
      <c r="J201" s="74"/>
      <c r="K201" s="74"/>
      <c r="L201" s="74"/>
      <c r="M201" s="74"/>
      <c r="N201" s="74"/>
      <c r="O201" s="74"/>
      <c r="P201" s="73"/>
      <c r="Q201" s="73"/>
      <c r="R201" s="20"/>
      <c r="S201" s="189"/>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row>
    <row r="202" spans="1:61" x14ac:dyDescent="0.6">
      <c r="A202" s="5"/>
      <c r="B202" s="72"/>
      <c r="C202" s="73"/>
      <c r="D202" s="73"/>
      <c r="E202" s="73"/>
      <c r="F202" s="105"/>
      <c r="G202" s="74"/>
      <c r="H202" s="74"/>
      <c r="I202" s="74"/>
      <c r="J202" s="74"/>
      <c r="K202" s="74"/>
      <c r="L202" s="74"/>
      <c r="M202" s="74"/>
      <c r="N202" s="74"/>
      <c r="O202" s="74"/>
      <c r="P202" s="73"/>
      <c r="Q202" s="73"/>
      <c r="R202" s="20"/>
      <c r="S202" s="189"/>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row>
    <row r="203" spans="1:61" x14ac:dyDescent="0.6">
      <c r="A203" s="5"/>
      <c r="B203" s="72"/>
      <c r="C203" s="73"/>
      <c r="D203" s="73"/>
      <c r="E203" s="73"/>
      <c r="F203" s="105"/>
      <c r="G203" s="74"/>
      <c r="H203" s="74"/>
      <c r="I203" s="74"/>
      <c r="J203" s="74"/>
      <c r="K203" s="74"/>
      <c r="L203" s="74"/>
      <c r="M203" s="74"/>
      <c r="N203" s="74"/>
      <c r="O203" s="74"/>
      <c r="P203" s="73"/>
      <c r="Q203" s="73"/>
      <c r="R203" s="20"/>
      <c r="S203" s="189"/>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row>
    <row r="204" spans="1:61" x14ac:dyDescent="0.6">
      <c r="A204" s="5"/>
      <c r="B204" s="72"/>
      <c r="C204" s="73"/>
      <c r="D204" s="73"/>
      <c r="E204" s="73"/>
      <c r="F204" s="105"/>
      <c r="G204" s="74"/>
      <c r="H204" s="74"/>
      <c r="I204" s="74"/>
      <c r="J204" s="74"/>
      <c r="K204" s="74"/>
      <c r="L204" s="74"/>
      <c r="M204" s="74"/>
      <c r="N204" s="74"/>
      <c r="O204" s="74"/>
      <c r="P204" s="73"/>
      <c r="Q204" s="73"/>
      <c r="R204" s="20"/>
      <c r="S204" s="189"/>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row>
    <row r="205" spans="1:61" x14ac:dyDescent="0.6">
      <c r="A205" s="5"/>
      <c r="B205" s="72"/>
      <c r="C205" s="73"/>
      <c r="D205" s="73"/>
      <c r="E205" s="73"/>
      <c r="F205" s="105"/>
      <c r="G205" s="74"/>
      <c r="H205" s="74"/>
      <c r="I205" s="74"/>
      <c r="J205" s="74"/>
      <c r="K205" s="74"/>
      <c r="L205" s="74"/>
      <c r="M205" s="74"/>
      <c r="N205" s="74"/>
      <c r="O205" s="74"/>
      <c r="P205" s="73"/>
      <c r="Q205" s="73"/>
      <c r="R205" s="20"/>
      <c r="S205" s="189"/>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row>
    <row r="206" spans="1:61" x14ac:dyDescent="0.6">
      <c r="A206" s="5"/>
      <c r="B206" s="72"/>
      <c r="C206" s="73"/>
      <c r="D206" s="73"/>
      <c r="E206" s="73"/>
      <c r="F206" s="105"/>
      <c r="G206" s="74"/>
      <c r="H206" s="74"/>
      <c r="I206" s="74"/>
      <c r="J206" s="74"/>
      <c r="K206" s="74"/>
      <c r="L206" s="74"/>
      <c r="M206" s="74"/>
      <c r="N206" s="74"/>
      <c r="O206" s="74"/>
      <c r="P206" s="73"/>
      <c r="Q206" s="73"/>
      <c r="R206" s="20"/>
      <c r="S206" s="189"/>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row>
    <row r="207" spans="1:61" x14ac:dyDescent="0.6">
      <c r="A207" s="5"/>
      <c r="B207" s="72"/>
      <c r="C207" s="73"/>
      <c r="D207" s="73"/>
      <c r="E207" s="73"/>
      <c r="F207" s="105"/>
      <c r="G207" s="74"/>
      <c r="H207" s="74"/>
      <c r="I207" s="74"/>
      <c r="J207" s="74"/>
      <c r="K207" s="74"/>
      <c r="L207" s="74"/>
      <c r="M207" s="74"/>
      <c r="N207" s="74"/>
      <c r="O207" s="74"/>
      <c r="P207" s="73"/>
      <c r="Q207" s="73"/>
      <c r="R207" s="20"/>
      <c r="S207" s="189"/>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row>
    <row r="208" spans="1:61" x14ac:dyDescent="0.6">
      <c r="A208" s="5"/>
      <c r="B208" s="72"/>
      <c r="C208" s="73"/>
      <c r="D208" s="73"/>
      <c r="E208" s="73"/>
      <c r="F208" s="105"/>
      <c r="G208" s="74"/>
      <c r="H208" s="74"/>
      <c r="I208" s="74"/>
      <c r="J208" s="74"/>
      <c r="K208" s="74"/>
      <c r="L208" s="74"/>
      <c r="M208" s="74"/>
      <c r="N208" s="74"/>
      <c r="O208" s="74"/>
      <c r="P208" s="73"/>
      <c r="Q208" s="73"/>
      <c r="R208" s="20"/>
      <c r="S208" s="189"/>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row>
    <row r="209" spans="1:61" x14ac:dyDescent="0.6">
      <c r="A209" s="5"/>
      <c r="B209" s="72"/>
      <c r="C209" s="73"/>
      <c r="D209" s="73"/>
      <c r="E209" s="73"/>
      <c r="F209" s="105"/>
      <c r="G209" s="74"/>
      <c r="H209" s="74"/>
      <c r="I209" s="74"/>
      <c r="J209" s="74"/>
      <c r="K209" s="74"/>
      <c r="L209" s="74"/>
      <c r="M209" s="74"/>
      <c r="N209" s="74"/>
      <c r="O209" s="74"/>
      <c r="P209" s="73"/>
      <c r="Q209" s="73"/>
      <c r="R209" s="20"/>
      <c r="S209" s="189"/>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row>
    <row r="210" spans="1:61" x14ac:dyDescent="0.6">
      <c r="A210" s="5"/>
      <c r="B210" s="72"/>
      <c r="C210" s="73"/>
      <c r="D210" s="73"/>
      <c r="E210" s="73"/>
      <c r="F210" s="105"/>
      <c r="G210" s="74"/>
      <c r="H210" s="74"/>
      <c r="I210" s="74"/>
      <c r="J210" s="74"/>
      <c r="K210" s="74"/>
      <c r="L210" s="74"/>
      <c r="M210" s="74"/>
      <c r="N210" s="74"/>
      <c r="O210" s="74"/>
      <c r="P210" s="73"/>
      <c r="Q210" s="73"/>
      <c r="R210" s="20"/>
      <c r="S210" s="189"/>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row>
    <row r="211" spans="1:61" x14ac:dyDescent="0.6">
      <c r="A211" s="5"/>
      <c r="B211" s="72"/>
      <c r="C211" s="73"/>
      <c r="D211" s="73"/>
      <c r="E211" s="73"/>
      <c r="F211" s="74"/>
      <c r="G211" s="74"/>
      <c r="H211" s="74"/>
      <c r="I211" s="74"/>
      <c r="J211" s="74"/>
      <c r="K211" s="74"/>
      <c r="L211" s="74"/>
      <c r="M211" s="74"/>
      <c r="N211" s="74"/>
      <c r="O211" s="74"/>
      <c r="P211" s="73"/>
      <c r="Q211" s="73"/>
      <c r="R211" s="20"/>
      <c r="S211" s="189"/>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row>
    <row r="212" spans="1:61" x14ac:dyDescent="0.6">
      <c r="A212" s="5"/>
      <c r="B212" s="72"/>
      <c r="C212" s="73"/>
      <c r="D212" s="73"/>
      <c r="E212" s="73"/>
      <c r="F212" s="74"/>
      <c r="G212" s="74"/>
      <c r="H212" s="74"/>
      <c r="I212" s="74"/>
      <c r="J212" s="74"/>
      <c r="K212" s="74"/>
      <c r="L212" s="74"/>
      <c r="M212" s="74"/>
      <c r="N212" s="74"/>
      <c r="O212" s="74"/>
      <c r="P212" s="73"/>
      <c r="Q212" s="73"/>
      <c r="R212" s="20"/>
      <c r="S212" s="189"/>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row>
    <row r="213" spans="1:61" x14ac:dyDescent="0.6">
      <c r="A213" s="5"/>
      <c r="B213" s="72"/>
      <c r="C213" s="73"/>
      <c r="D213" s="73"/>
      <c r="E213" s="73"/>
      <c r="F213" s="74"/>
      <c r="G213" s="74"/>
      <c r="H213" s="74"/>
      <c r="I213" s="74"/>
      <c r="J213" s="74"/>
      <c r="K213" s="74"/>
      <c r="L213" s="74"/>
      <c r="M213" s="74"/>
      <c r="N213" s="74"/>
      <c r="O213" s="74"/>
      <c r="P213" s="73"/>
      <c r="Q213" s="73"/>
      <c r="R213" s="20"/>
      <c r="S213" s="189"/>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row>
    <row r="214" spans="1:61" x14ac:dyDescent="0.6">
      <c r="A214" s="5"/>
      <c r="B214" s="72"/>
      <c r="C214" s="73"/>
      <c r="D214" s="73"/>
      <c r="E214" s="73"/>
      <c r="F214" s="74"/>
      <c r="G214" s="74"/>
      <c r="H214" s="74"/>
      <c r="I214" s="74"/>
      <c r="J214" s="74"/>
      <c r="K214" s="74"/>
      <c r="L214" s="74"/>
      <c r="M214" s="74"/>
      <c r="N214" s="74"/>
      <c r="O214" s="74"/>
      <c r="P214" s="73"/>
      <c r="Q214" s="73"/>
      <c r="R214" s="20"/>
      <c r="S214" s="189"/>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row>
    <row r="215" spans="1:61" x14ac:dyDescent="0.6">
      <c r="A215" s="5"/>
      <c r="B215" s="72"/>
      <c r="C215" s="73"/>
      <c r="D215" s="73"/>
      <c r="E215" s="73"/>
      <c r="F215" s="74"/>
      <c r="G215" s="74"/>
      <c r="H215" s="74"/>
      <c r="I215" s="74"/>
      <c r="J215" s="74"/>
      <c r="K215" s="74"/>
      <c r="L215" s="74"/>
      <c r="M215" s="74"/>
      <c r="N215" s="74"/>
      <c r="O215" s="74"/>
      <c r="P215" s="73"/>
      <c r="Q215" s="73"/>
      <c r="R215" s="20"/>
      <c r="S215" s="189"/>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row>
    <row r="216" spans="1:61" x14ac:dyDescent="0.6">
      <c r="A216" s="5"/>
      <c r="B216" s="72"/>
      <c r="C216" s="73"/>
      <c r="D216" s="73"/>
      <c r="E216" s="73"/>
      <c r="F216" s="74"/>
      <c r="G216" s="74"/>
      <c r="H216" s="74"/>
      <c r="I216" s="74"/>
      <c r="J216" s="74"/>
      <c r="K216" s="74"/>
      <c r="L216" s="74"/>
      <c r="M216" s="74"/>
      <c r="N216" s="74"/>
      <c r="O216" s="74"/>
      <c r="P216" s="73"/>
      <c r="Q216" s="73"/>
      <c r="R216" s="20"/>
      <c r="S216" s="189"/>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row>
    <row r="217" spans="1:61" x14ac:dyDescent="0.6">
      <c r="A217" s="5"/>
      <c r="B217" s="72"/>
      <c r="C217" s="73"/>
      <c r="D217" s="73"/>
      <c r="E217" s="73"/>
      <c r="F217" s="74"/>
      <c r="G217" s="74"/>
      <c r="H217" s="74"/>
      <c r="I217" s="74"/>
      <c r="J217" s="74"/>
      <c r="K217" s="74"/>
      <c r="L217" s="74"/>
      <c r="M217" s="74"/>
      <c r="N217" s="74"/>
      <c r="O217" s="74"/>
      <c r="P217" s="73"/>
      <c r="Q217" s="73"/>
      <c r="R217" s="20"/>
      <c r="S217" s="189"/>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row>
    <row r="218" spans="1:61" x14ac:dyDescent="0.6">
      <c r="A218" s="5"/>
      <c r="B218" s="72"/>
      <c r="C218" s="73"/>
      <c r="D218" s="73"/>
      <c r="E218" s="73"/>
      <c r="F218" s="74"/>
      <c r="G218" s="74"/>
      <c r="H218" s="74"/>
      <c r="I218" s="74"/>
      <c r="J218" s="74"/>
      <c r="K218" s="74"/>
      <c r="L218" s="74"/>
      <c r="M218" s="74"/>
      <c r="N218" s="74"/>
      <c r="O218" s="74"/>
      <c r="P218" s="73"/>
      <c r="Q218" s="73"/>
      <c r="R218" s="20"/>
      <c r="S218" s="189"/>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row>
    <row r="219" spans="1:61" x14ac:dyDescent="0.6">
      <c r="A219" s="5"/>
      <c r="B219" s="72"/>
      <c r="C219" s="73"/>
      <c r="D219" s="73"/>
      <c r="E219" s="73"/>
      <c r="F219" s="74"/>
      <c r="G219" s="74"/>
      <c r="H219" s="74"/>
      <c r="I219" s="74"/>
      <c r="J219" s="74"/>
      <c r="K219" s="74"/>
      <c r="L219" s="74"/>
      <c r="M219" s="74"/>
      <c r="N219" s="74"/>
      <c r="O219" s="74"/>
      <c r="P219" s="73"/>
      <c r="Q219" s="73"/>
      <c r="R219" s="20"/>
      <c r="S219" s="189"/>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row>
    <row r="220" spans="1:61" x14ac:dyDescent="0.6">
      <c r="A220" s="5"/>
      <c r="B220" s="72"/>
      <c r="C220" s="73"/>
      <c r="D220" s="73"/>
      <c r="E220" s="73"/>
      <c r="F220" s="74"/>
      <c r="G220" s="74"/>
      <c r="H220" s="74"/>
      <c r="I220" s="74"/>
      <c r="J220" s="74"/>
      <c r="K220" s="74"/>
      <c r="L220" s="74"/>
      <c r="M220" s="74"/>
      <c r="N220" s="74"/>
      <c r="O220" s="74"/>
      <c r="P220" s="73"/>
      <c r="Q220" s="73"/>
      <c r="R220" s="20"/>
      <c r="S220" s="189"/>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row>
    <row r="221" spans="1:61" x14ac:dyDescent="0.6">
      <c r="A221" s="5"/>
      <c r="B221" s="72"/>
      <c r="C221" s="73"/>
      <c r="D221" s="73"/>
      <c r="E221" s="73"/>
      <c r="F221" s="74"/>
      <c r="G221" s="74"/>
      <c r="H221" s="74"/>
      <c r="I221" s="74"/>
      <c r="J221" s="74"/>
      <c r="K221" s="74"/>
      <c r="L221" s="74"/>
      <c r="M221" s="74"/>
      <c r="N221" s="74"/>
      <c r="O221" s="74"/>
      <c r="P221" s="75"/>
      <c r="Q221" s="75"/>
      <c r="R221" s="19"/>
      <c r="S221" s="18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row>
    <row r="222" spans="1:61" x14ac:dyDescent="0.6">
      <c r="A222" s="5"/>
      <c r="B222" s="72"/>
      <c r="C222" s="73"/>
      <c r="D222" s="73"/>
      <c r="E222" s="73"/>
      <c r="F222" s="74"/>
      <c r="G222" s="74"/>
      <c r="H222" s="74"/>
      <c r="I222" s="74"/>
      <c r="J222" s="74"/>
      <c r="K222" s="74"/>
      <c r="L222" s="74"/>
      <c r="M222" s="74"/>
      <c r="N222" s="74"/>
      <c r="O222" s="74"/>
      <c r="P222" s="75"/>
      <c r="Q222" s="75"/>
      <c r="R222" s="19"/>
      <c r="S222" s="18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row>
    <row r="223" spans="1:61" x14ac:dyDescent="0.6">
      <c r="A223" s="5"/>
      <c r="B223" s="72"/>
      <c r="C223" s="73"/>
      <c r="D223" s="73"/>
      <c r="E223" s="73"/>
      <c r="F223" s="74"/>
      <c r="G223" s="74"/>
      <c r="H223" s="74"/>
      <c r="I223" s="74"/>
      <c r="J223" s="74"/>
      <c r="K223" s="74"/>
      <c r="L223" s="74"/>
      <c r="M223" s="74"/>
      <c r="N223" s="74"/>
      <c r="O223" s="74"/>
      <c r="P223" s="75"/>
      <c r="Q223" s="75"/>
      <c r="R223" s="19"/>
      <c r="S223" s="18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row>
    <row r="224" spans="1:61" x14ac:dyDescent="0.6">
      <c r="A224" s="5"/>
      <c r="B224" s="72"/>
      <c r="C224" s="73"/>
      <c r="D224" s="73"/>
      <c r="E224" s="73"/>
      <c r="F224" s="74"/>
      <c r="G224" s="74"/>
      <c r="H224" s="74"/>
      <c r="I224" s="74"/>
      <c r="J224" s="74"/>
      <c r="K224" s="74"/>
      <c r="L224" s="74"/>
      <c r="M224" s="74"/>
      <c r="N224" s="74"/>
      <c r="O224" s="74"/>
      <c r="P224" s="75"/>
      <c r="Q224" s="75"/>
      <c r="R224" s="19"/>
      <c r="S224" s="18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row>
    <row r="225" spans="1:61" x14ac:dyDescent="0.6">
      <c r="A225" s="5"/>
      <c r="B225" s="72"/>
      <c r="C225" s="73"/>
      <c r="D225" s="73"/>
      <c r="E225" s="73"/>
      <c r="F225" s="74"/>
      <c r="G225" s="74"/>
      <c r="H225" s="74"/>
      <c r="I225" s="74"/>
      <c r="J225" s="74"/>
      <c r="K225" s="74"/>
      <c r="L225" s="74"/>
      <c r="M225" s="74"/>
      <c r="N225" s="74"/>
      <c r="O225" s="74"/>
      <c r="P225" s="75"/>
      <c r="Q225" s="75"/>
      <c r="R225" s="19"/>
      <c r="S225" s="18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row>
    <row r="226" spans="1:61" x14ac:dyDescent="0.6">
      <c r="A226" s="5"/>
      <c r="B226" s="72"/>
      <c r="C226" s="73"/>
      <c r="D226" s="73"/>
      <c r="E226" s="73"/>
      <c r="F226" s="74"/>
      <c r="G226" s="74"/>
      <c r="H226" s="74"/>
      <c r="I226" s="74"/>
      <c r="J226" s="74"/>
      <c r="K226" s="74"/>
      <c r="L226" s="74"/>
      <c r="M226" s="74"/>
      <c r="N226" s="74"/>
      <c r="O226" s="74"/>
      <c r="P226" s="75"/>
      <c r="Q226" s="75"/>
      <c r="R226" s="19"/>
      <c r="S226" s="18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row>
    <row r="227" spans="1:61" x14ac:dyDescent="0.6">
      <c r="A227" s="5"/>
      <c r="B227" s="72"/>
      <c r="C227" s="73"/>
      <c r="D227" s="73"/>
      <c r="E227" s="73"/>
      <c r="F227" s="74"/>
      <c r="G227" s="74"/>
      <c r="H227" s="74"/>
      <c r="I227" s="74"/>
      <c r="J227" s="74"/>
      <c r="K227" s="74"/>
      <c r="L227" s="74"/>
      <c r="M227" s="74"/>
      <c r="N227" s="74"/>
      <c r="O227" s="74"/>
      <c r="P227" s="75"/>
      <c r="Q227" s="75"/>
      <c r="R227" s="19"/>
      <c r="S227" s="18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row>
    <row r="228" spans="1:61" x14ac:dyDescent="0.6">
      <c r="A228" s="5"/>
      <c r="B228" s="72"/>
      <c r="C228" s="73"/>
      <c r="D228" s="73"/>
      <c r="E228" s="73"/>
      <c r="F228" s="74"/>
      <c r="G228" s="74"/>
      <c r="H228" s="74"/>
      <c r="I228" s="74"/>
      <c r="J228" s="74"/>
      <c r="K228" s="74"/>
      <c r="L228" s="74"/>
      <c r="M228" s="74"/>
      <c r="N228" s="74"/>
      <c r="O228" s="74"/>
      <c r="P228" s="75"/>
      <c r="Q228" s="75"/>
      <c r="R228" s="19"/>
      <c r="S228" s="18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row>
    <row r="229" spans="1:61" x14ac:dyDescent="0.6">
      <c r="A229" s="5"/>
      <c r="B229" s="72"/>
      <c r="C229" s="73"/>
      <c r="D229" s="73"/>
      <c r="E229" s="73"/>
      <c r="F229" s="74"/>
      <c r="G229" s="74"/>
      <c r="H229" s="74"/>
      <c r="I229" s="74"/>
      <c r="J229" s="74"/>
      <c r="K229" s="74"/>
      <c r="L229" s="74"/>
      <c r="M229" s="74"/>
      <c r="N229" s="74"/>
      <c r="O229" s="74"/>
      <c r="P229" s="75"/>
      <c r="Q229" s="75"/>
      <c r="R229" s="19"/>
      <c r="S229" s="18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row>
    <row r="230" spans="1:61" x14ac:dyDescent="0.6">
      <c r="A230" s="5"/>
      <c r="B230" s="72"/>
      <c r="C230" s="73"/>
      <c r="D230" s="73"/>
      <c r="E230" s="73"/>
      <c r="F230" s="74"/>
      <c r="G230" s="74"/>
      <c r="H230" s="74"/>
      <c r="I230" s="74"/>
      <c r="J230" s="74"/>
      <c r="K230" s="74"/>
      <c r="L230" s="74"/>
      <c r="M230" s="74"/>
      <c r="N230" s="74"/>
      <c r="O230" s="74"/>
      <c r="P230" s="75"/>
      <c r="Q230" s="75"/>
      <c r="R230" s="19"/>
      <c r="S230" s="18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row>
    <row r="231" spans="1:61" x14ac:dyDescent="0.6">
      <c r="A231" s="5"/>
      <c r="B231" s="72"/>
      <c r="C231" s="73"/>
      <c r="D231" s="73"/>
      <c r="E231" s="73"/>
      <c r="F231" s="74"/>
      <c r="G231" s="74"/>
      <c r="H231" s="74"/>
      <c r="I231" s="74"/>
      <c r="J231" s="74"/>
      <c r="K231" s="74"/>
      <c r="L231" s="74"/>
      <c r="M231" s="74"/>
      <c r="N231" s="74"/>
      <c r="O231" s="74"/>
      <c r="P231" s="75"/>
      <c r="Q231" s="75"/>
      <c r="R231" s="19"/>
      <c r="S231" s="18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row>
    <row r="232" spans="1:61" x14ac:dyDescent="0.6">
      <c r="A232" s="5"/>
      <c r="B232" s="72"/>
      <c r="C232" s="73"/>
      <c r="D232" s="73"/>
      <c r="E232" s="73"/>
      <c r="F232" s="74"/>
      <c r="G232" s="74"/>
      <c r="H232" s="74"/>
      <c r="I232" s="74"/>
      <c r="J232" s="74"/>
      <c r="K232" s="74"/>
      <c r="L232" s="74"/>
      <c r="M232" s="74"/>
      <c r="N232" s="74"/>
      <c r="O232" s="74"/>
      <c r="P232" s="75"/>
      <c r="Q232" s="75"/>
      <c r="R232" s="19"/>
      <c r="S232" s="18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row>
    <row r="233" spans="1:61" x14ac:dyDescent="0.6">
      <c r="A233" s="5"/>
      <c r="B233" s="72"/>
      <c r="C233" s="73"/>
      <c r="D233" s="73"/>
      <c r="E233" s="73"/>
      <c r="F233" s="74"/>
      <c r="G233" s="74"/>
      <c r="H233" s="74"/>
      <c r="I233" s="74"/>
      <c r="J233" s="74"/>
      <c r="K233" s="74"/>
      <c r="L233" s="74"/>
      <c r="M233" s="74"/>
      <c r="N233" s="74"/>
      <c r="O233" s="74"/>
      <c r="P233" s="75"/>
      <c r="Q233" s="75"/>
      <c r="R233" s="19"/>
      <c r="S233" s="18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row>
    <row r="234" spans="1:61" x14ac:dyDescent="0.6">
      <c r="A234" s="5"/>
      <c r="B234" s="72"/>
      <c r="C234" s="73"/>
      <c r="D234" s="73"/>
      <c r="E234" s="73"/>
      <c r="F234" s="74"/>
      <c r="G234" s="74"/>
      <c r="H234" s="74"/>
      <c r="I234" s="74"/>
      <c r="J234" s="74"/>
      <c r="K234" s="74"/>
      <c r="L234" s="74"/>
      <c r="M234" s="74"/>
      <c r="N234" s="74"/>
      <c r="O234" s="74"/>
      <c r="P234" s="75"/>
      <c r="Q234" s="75"/>
      <c r="R234" s="19"/>
      <c r="S234" s="18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row>
    <row r="235" spans="1:61" x14ac:dyDescent="0.6">
      <c r="A235" s="5"/>
      <c r="B235" s="72"/>
      <c r="C235" s="73"/>
      <c r="D235" s="73"/>
      <c r="E235" s="73"/>
      <c r="F235" s="74"/>
      <c r="G235" s="74"/>
      <c r="H235" s="74"/>
      <c r="I235" s="74"/>
      <c r="J235" s="74"/>
      <c r="K235" s="74"/>
      <c r="L235" s="74"/>
      <c r="M235" s="74"/>
      <c r="N235" s="74"/>
      <c r="O235" s="74"/>
      <c r="P235" s="75"/>
      <c r="Q235" s="75"/>
      <c r="R235" s="19"/>
      <c r="S235" s="18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row>
    <row r="236" spans="1:61" x14ac:dyDescent="0.6">
      <c r="A236" s="5"/>
      <c r="B236" s="72"/>
      <c r="C236" s="73"/>
      <c r="D236" s="73"/>
      <c r="E236" s="73"/>
      <c r="F236" s="74"/>
      <c r="G236" s="74"/>
      <c r="H236" s="74"/>
      <c r="I236" s="74"/>
      <c r="J236" s="74"/>
      <c r="K236" s="74"/>
      <c r="L236" s="74"/>
      <c r="M236" s="74"/>
      <c r="N236" s="74"/>
      <c r="O236" s="74"/>
      <c r="P236" s="75"/>
      <c r="Q236" s="75"/>
      <c r="R236" s="19"/>
      <c r="S236" s="18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row>
    <row r="237" spans="1:61" x14ac:dyDescent="0.6">
      <c r="A237" s="5"/>
      <c r="B237" s="72"/>
      <c r="C237" s="73"/>
      <c r="D237" s="73"/>
      <c r="E237" s="73"/>
      <c r="F237" s="74"/>
      <c r="G237" s="74"/>
      <c r="H237" s="74"/>
      <c r="I237" s="74"/>
      <c r="J237" s="74"/>
      <c r="K237" s="74"/>
      <c r="L237" s="74"/>
      <c r="M237" s="74"/>
      <c r="N237" s="74"/>
      <c r="O237" s="74"/>
      <c r="P237" s="75"/>
      <c r="Q237" s="75"/>
      <c r="R237" s="19"/>
      <c r="S237" s="18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row>
    <row r="238" spans="1:61" x14ac:dyDescent="0.6">
      <c r="A238" s="5"/>
      <c r="B238" s="72"/>
      <c r="C238" s="73"/>
      <c r="D238" s="73"/>
      <c r="E238" s="73"/>
      <c r="F238" s="74"/>
      <c r="G238" s="74"/>
      <c r="H238" s="74"/>
      <c r="I238" s="74"/>
      <c r="J238" s="74"/>
      <c r="K238" s="74"/>
      <c r="L238" s="74"/>
      <c r="M238" s="74"/>
      <c r="N238" s="74"/>
      <c r="O238" s="74"/>
      <c r="P238" s="75"/>
      <c r="Q238" s="75"/>
      <c r="R238" s="19"/>
      <c r="S238" s="18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row>
    <row r="239" spans="1:61" x14ac:dyDescent="0.6">
      <c r="A239" s="5"/>
      <c r="B239" s="106"/>
      <c r="C239" s="107"/>
      <c r="D239" s="107"/>
      <c r="E239" s="107"/>
      <c r="F239" s="107"/>
      <c r="G239" s="107"/>
      <c r="H239" s="107"/>
      <c r="I239" s="107"/>
      <c r="J239" s="107"/>
      <c r="K239" s="107"/>
      <c r="L239" s="107"/>
      <c r="M239" s="107"/>
      <c r="N239" s="108"/>
      <c r="O239" s="108"/>
      <c r="P239" s="108"/>
      <c r="Q239" s="108"/>
      <c r="R239" s="25"/>
      <c r="S239" s="18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row>
    <row r="240" spans="1:61" x14ac:dyDescent="0.6">
      <c r="A240" s="5"/>
      <c r="B240" s="109"/>
      <c r="C240" s="109"/>
      <c r="D240" s="109"/>
      <c r="E240" s="109"/>
      <c r="F240" s="109"/>
      <c r="G240" s="109"/>
      <c r="H240" s="109"/>
      <c r="I240" s="109"/>
      <c r="J240" s="109"/>
      <c r="K240" s="109"/>
      <c r="L240" s="109"/>
      <c r="M240" s="109"/>
      <c r="N240" s="109"/>
      <c r="O240" s="109"/>
      <c r="P240" s="109"/>
      <c r="Q240" s="110"/>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row>
    <row r="241" spans="1:61" x14ac:dyDescent="0.6">
      <c r="A241" s="5"/>
      <c r="B241" s="109"/>
      <c r="C241" s="109"/>
      <c r="D241" s="109"/>
      <c r="E241" s="109"/>
      <c r="F241" s="109"/>
      <c r="G241" s="109"/>
      <c r="H241" s="109"/>
      <c r="I241" s="109"/>
      <c r="J241" s="109"/>
      <c r="K241" s="109"/>
      <c r="L241" s="109"/>
      <c r="M241" s="109"/>
      <c r="N241" s="109"/>
      <c r="O241" s="109"/>
      <c r="P241" s="109"/>
      <c r="Q241" s="110"/>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row>
    <row r="242" spans="1:61" x14ac:dyDescent="0.6">
      <c r="A242" s="5"/>
      <c r="B242" s="109"/>
      <c r="C242" s="109"/>
      <c r="D242" s="109"/>
      <c r="E242" s="109"/>
      <c r="F242" s="109"/>
      <c r="G242" s="109"/>
      <c r="H242" s="109"/>
      <c r="I242" s="109"/>
      <c r="J242" s="109"/>
      <c r="K242" s="109"/>
      <c r="L242" s="109"/>
      <c r="M242" s="109"/>
      <c r="N242" s="109"/>
      <c r="O242" s="109"/>
      <c r="P242" s="109"/>
      <c r="Q242" s="110"/>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row>
    <row r="243" spans="1:61" x14ac:dyDescent="0.6">
      <c r="A243" s="8"/>
      <c r="B243" s="110"/>
      <c r="C243" s="110"/>
      <c r="D243" s="110"/>
      <c r="E243" s="110"/>
      <c r="F243" s="110"/>
      <c r="G243" s="110"/>
      <c r="H243" s="110"/>
      <c r="I243" s="110"/>
      <c r="J243" s="110"/>
      <c r="K243" s="110"/>
      <c r="L243" s="110"/>
      <c r="M243" s="110"/>
      <c r="N243" s="110"/>
      <c r="O243" s="110"/>
      <c r="P243" s="110"/>
      <c r="Q243" s="110"/>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row>
    <row r="244" spans="1:61" x14ac:dyDescent="0.6">
      <c r="A244" s="8"/>
      <c r="B244" s="110"/>
      <c r="C244" s="110"/>
      <c r="D244" s="110"/>
      <c r="E244" s="110"/>
      <c r="F244" s="110"/>
      <c r="G244" s="110"/>
      <c r="H244" s="110"/>
      <c r="I244" s="110"/>
      <c r="J244" s="110"/>
      <c r="K244" s="110"/>
      <c r="L244" s="110"/>
      <c r="M244" s="110"/>
      <c r="N244" s="110"/>
      <c r="O244" s="110"/>
      <c r="P244" s="110"/>
      <c r="Q244" s="110"/>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row>
    <row r="245" spans="1:61" x14ac:dyDescent="0.6">
      <c r="A245" s="8"/>
      <c r="B245" s="110"/>
      <c r="C245" s="110"/>
      <c r="D245" s="110"/>
      <c r="E245" s="110"/>
      <c r="F245" s="110"/>
      <c r="G245" s="110"/>
      <c r="H245" s="110"/>
      <c r="I245" s="110"/>
      <c r="J245" s="110"/>
      <c r="K245" s="110"/>
      <c r="L245" s="110"/>
      <c r="M245" s="110"/>
      <c r="N245" s="110"/>
      <c r="O245" s="110"/>
      <c r="P245" s="110"/>
      <c r="Q245" s="110"/>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row>
    <row r="246" spans="1:61" x14ac:dyDescent="0.6">
      <c r="A246" s="8"/>
      <c r="B246" s="110"/>
      <c r="C246" s="110"/>
      <c r="D246" s="110"/>
      <c r="E246" s="110"/>
      <c r="F246" s="110"/>
      <c r="G246" s="110"/>
      <c r="H246" s="110"/>
      <c r="I246" s="110"/>
      <c r="J246" s="110"/>
      <c r="K246" s="110"/>
      <c r="L246" s="110"/>
      <c r="M246" s="110"/>
      <c r="N246" s="110"/>
      <c r="O246" s="110"/>
      <c r="P246" s="110"/>
      <c r="Q246" s="110"/>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row>
    <row r="247" spans="1:61" x14ac:dyDescent="0.6">
      <c r="A247" s="8"/>
      <c r="B247" s="110"/>
      <c r="C247" s="110"/>
      <c r="D247" s="110"/>
      <c r="E247" s="110"/>
      <c r="F247" s="110"/>
      <c r="G247" s="110"/>
      <c r="H247" s="110"/>
      <c r="I247" s="110"/>
      <c r="J247" s="110"/>
      <c r="K247" s="110"/>
      <c r="L247" s="110"/>
      <c r="M247" s="110"/>
      <c r="N247" s="110"/>
      <c r="O247" s="110"/>
      <c r="P247" s="110"/>
      <c r="Q247" s="110"/>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row>
    <row r="248" spans="1:61" x14ac:dyDescent="0.6">
      <c r="A248" s="8"/>
      <c r="B248" s="110"/>
      <c r="C248" s="110"/>
      <c r="D248" s="110"/>
      <c r="E248" s="110"/>
      <c r="F248" s="110"/>
      <c r="G248" s="110"/>
      <c r="H248" s="110"/>
      <c r="I248" s="110"/>
      <c r="J248" s="110"/>
      <c r="K248" s="110"/>
      <c r="L248" s="110"/>
      <c r="M248" s="110"/>
      <c r="N248" s="110"/>
      <c r="O248" s="110"/>
      <c r="P248" s="110"/>
      <c r="Q248" s="110"/>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row>
    <row r="249" spans="1:61" x14ac:dyDescent="0.6">
      <c r="A249" s="8"/>
      <c r="B249" s="110"/>
      <c r="C249" s="110"/>
      <c r="D249" s="110"/>
      <c r="E249" s="110"/>
      <c r="F249" s="110"/>
      <c r="G249" s="110"/>
      <c r="H249" s="110"/>
      <c r="I249" s="110"/>
      <c r="J249" s="110"/>
      <c r="K249" s="110"/>
      <c r="L249" s="110"/>
      <c r="M249" s="110"/>
      <c r="N249" s="110"/>
      <c r="O249" s="110"/>
      <c r="P249" s="110"/>
      <c r="Q249" s="110"/>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row>
    <row r="250" spans="1:61" x14ac:dyDescent="0.6">
      <c r="A250" s="8"/>
      <c r="B250" s="110"/>
      <c r="C250" s="110"/>
      <c r="D250" s="110"/>
      <c r="E250" s="110"/>
      <c r="F250" s="110"/>
      <c r="G250" s="110"/>
      <c r="H250" s="110"/>
      <c r="I250" s="110"/>
      <c r="J250" s="110"/>
      <c r="K250" s="110"/>
      <c r="L250" s="110"/>
      <c r="M250" s="110"/>
      <c r="N250" s="110"/>
      <c r="O250" s="110"/>
      <c r="P250" s="110"/>
      <c r="Q250" s="110"/>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row>
    <row r="251" spans="1:61" x14ac:dyDescent="0.6">
      <c r="A251" s="8"/>
      <c r="B251" s="110"/>
      <c r="C251" s="110"/>
      <c r="D251" s="110"/>
      <c r="E251" s="110"/>
      <c r="F251" s="110"/>
      <c r="G251" s="110"/>
      <c r="H251" s="110"/>
      <c r="I251" s="110"/>
      <c r="J251" s="110"/>
      <c r="K251" s="110"/>
      <c r="L251" s="110"/>
      <c r="M251" s="110"/>
      <c r="N251" s="110"/>
      <c r="O251" s="110"/>
      <c r="P251" s="110"/>
      <c r="Q251" s="110"/>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row>
    <row r="252" spans="1:61" x14ac:dyDescent="0.6">
      <c r="A252" s="8"/>
      <c r="B252" s="110"/>
      <c r="C252" s="110"/>
      <c r="D252" s="110"/>
      <c r="E252" s="110"/>
      <c r="F252" s="110"/>
      <c r="G252" s="110"/>
      <c r="H252" s="110"/>
      <c r="I252" s="110"/>
      <c r="J252" s="110"/>
      <c r="K252" s="110"/>
      <c r="L252" s="110"/>
      <c r="M252" s="110"/>
      <c r="N252" s="110"/>
      <c r="O252" s="110"/>
      <c r="P252" s="110"/>
      <c r="Q252" s="110"/>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row>
    <row r="253" spans="1:61" x14ac:dyDescent="0.6">
      <c r="A253" s="8"/>
      <c r="B253" s="110"/>
      <c r="C253" s="110"/>
      <c r="D253" s="110"/>
      <c r="E253" s="110"/>
      <c r="F253" s="110"/>
      <c r="G253" s="110"/>
      <c r="H253" s="110"/>
      <c r="I253" s="110"/>
      <c r="J253" s="110"/>
      <c r="K253" s="110"/>
      <c r="L253" s="110"/>
      <c r="M253" s="110"/>
      <c r="N253" s="110"/>
      <c r="O253" s="110"/>
      <c r="P253" s="110"/>
      <c r="Q253" s="110"/>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row>
    <row r="254" spans="1:61" x14ac:dyDescent="0.6">
      <c r="A254" s="8"/>
      <c r="B254" s="110"/>
      <c r="C254" s="110"/>
      <c r="D254" s="110"/>
      <c r="E254" s="110"/>
      <c r="F254" s="110"/>
      <c r="G254" s="110"/>
      <c r="H254" s="110"/>
      <c r="I254" s="110"/>
      <c r="J254" s="110"/>
      <c r="K254" s="110"/>
      <c r="L254" s="110"/>
      <c r="M254" s="110"/>
      <c r="N254" s="110"/>
      <c r="O254" s="110"/>
      <c r="P254" s="110"/>
      <c r="Q254" s="110"/>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row>
    <row r="255" spans="1:61" x14ac:dyDescent="0.6">
      <c r="A255" s="8"/>
      <c r="B255" s="110"/>
      <c r="C255" s="110"/>
      <c r="D255" s="110"/>
      <c r="E255" s="110"/>
      <c r="F255" s="110"/>
      <c r="G255" s="110"/>
      <c r="H255" s="110"/>
      <c r="I255" s="110"/>
      <c r="J255" s="110"/>
      <c r="K255" s="110"/>
      <c r="L255" s="110"/>
      <c r="M255" s="110"/>
      <c r="N255" s="110"/>
      <c r="O255" s="110"/>
      <c r="P255" s="110"/>
      <c r="Q255" s="110"/>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row>
    <row r="256" spans="1:61" x14ac:dyDescent="0.6">
      <c r="A256" s="8"/>
      <c r="B256" s="110"/>
      <c r="C256" s="110"/>
      <c r="D256" s="110"/>
      <c r="E256" s="110"/>
      <c r="F256" s="110"/>
      <c r="G256" s="110"/>
      <c r="H256" s="110"/>
      <c r="I256" s="110"/>
      <c r="J256" s="110"/>
      <c r="K256" s="110"/>
      <c r="L256" s="110"/>
      <c r="M256" s="110"/>
      <c r="N256" s="110"/>
      <c r="O256" s="110"/>
      <c r="P256" s="110"/>
      <c r="Q256" s="110"/>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row>
    <row r="257" spans="1:61" x14ac:dyDescent="0.6">
      <c r="A257" s="8"/>
      <c r="B257" s="110"/>
      <c r="C257" s="110"/>
      <c r="D257" s="110"/>
      <c r="E257" s="110"/>
      <c r="F257" s="110"/>
      <c r="G257" s="110"/>
      <c r="H257" s="110"/>
      <c r="I257" s="110"/>
      <c r="J257" s="110"/>
      <c r="K257" s="110"/>
      <c r="L257" s="110"/>
      <c r="M257" s="110"/>
      <c r="N257" s="110"/>
      <c r="O257" s="110"/>
      <c r="P257" s="110"/>
      <c r="Q257" s="110"/>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row>
    <row r="258" spans="1:61" x14ac:dyDescent="0.6">
      <c r="A258" s="8"/>
      <c r="B258" s="110"/>
      <c r="C258" s="110"/>
      <c r="D258" s="110"/>
      <c r="E258" s="110"/>
      <c r="F258" s="110"/>
      <c r="G258" s="110"/>
      <c r="H258" s="110"/>
      <c r="I258" s="110"/>
      <c r="J258" s="110"/>
      <c r="K258" s="110"/>
      <c r="L258" s="110"/>
      <c r="M258" s="110"/>
      <c r="N258" s="110"/>
      <c r="O258" s="110"/>
      <c r="P258" s="110"/>
      <c r="Q258" s="110"/>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row>
    <row r="259" spans="1:61" x14ac:dyDescent="0.6">
      <c r="A259" s="8"/>
      <c r="B259" s="110"/>
      <c r="C259" s="110"/>
      <c r="D259" s="110"/>
      <c r="E259" s="110"/>
      <c r="F259" s="110"/>
      <c r="G259" s="110"/>
      <c r="H259" s="110"/>
      <c r="I259" s="110"/>
      <c r="J259" s="110"/>
      <c r="K259" s="110"/>
      <c r="L259" s="110"/>
      <c r="M259" s="110"/>
      <c r="N259" s="110"/>
      <c r="O259" s="110"/>
      <c r="P259" s="110"/>
      <c r="Q259" s="110"/>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row>
    <row r="260" spans="1:61" x14ac:dyDescent="0.6">
      <c r="A260" s="8"/>
      <c r="B260" s="110"/>
      <c r="C260" s="110"/>
      <c r="D260" s="110"/>
      <c r="E260" s="110"/>
      <c r="F260" s="110"/>
      <c r="G260" s="110"/>
      <c r="H260" s="110"/>
      <c r="I260" s="110"/>
      <c r="J260" s="110"/>
      <c r="K260" s="110"/>
      <c r="L260" s="110"/>
      <c r="M260" s="110"/>
      <c r="N260" s="110"/>
      <c r="O260" s="110"/>
      <c r="P260" s="110"/>
      <c r="Q260" s="110"/>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row>
    <row r="261" spans="1:61" x14ac:dyDescent="0.6">
      <c r="A261" s="8"/>
      <c r="B261" s="110"/>
      <c r="C261" s="110"/>
      <c r="D261" s="110"/>
      <c r="E261" s="110"/>
      <c r="F261" s="110"/>
      <c r="G261" s="110"/>
      <c r="H261" s="110"/>
      <c r="I261" s="110"/>
      <c r="J261" s="110"/>
      <c r="K261" s="110"/>
      <c r="L261" s="110"/>
      <c r="M261" s="110"/>
      <c r="N261" s="110"/>
      <c r="O261" s="110"/>
      <c r="P261" s="110"/>
      <c r="Q261" s="110"/>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row>
    <row r="262" spans="1:61" x14ac:dyDescent="0.6">
      <c r="A262" s="8"/>
      <c r="B262" s="110"/>
      <c r="C262" s="110"/>
      <c r="D262" s="110"/>
      <c r="E262" s="110"/>
      <c r="F262" s="110"/>
      <c r="G262" s="110"/>
      <c r="H262" s="110"/>
      <c r="I262" s="110"/>
      <c r="J262" s="110"/>
      <c r="K262" s="110"/>
      <c r="L262" s="110"/>
      <c r="M262" s="110"/>
      <c r="N262" s="110"/>
      <c r="O262" s="110"/>
      <c r="P262" s="110"/>
      <c r="Q262" s="110"/>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row>
    <row r="263" spans="1:61" x14ac:dyDescent="0.6">
      <c r="A263" s="8"/>
      <c r="B263" s="110"/>
      <c r="C263" s="110"/>
      <c r="D263" s="110"/>
      <c r="E263" s="110"/>
      <c r="F263" s="110"/>
      <c r="G263" s="110"/>
      <c r="H263" s="110"/>
      <c r="I263" s="110"/>
      <c r="J263" s="110"/>
      <c r="K263" s="110"/>
      <c r="L263" s="110"/>
      <c r="M263" s="110"/>
      <c r="N263" s="110"/>
      <c r="O263" s="110"/>
      <c r="P263" s="110"/>
      <c r="Q263" s="110"/>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row>
    <row r="264" spans="1:61" x14ac:dyDescent="0.6">
      <c r="A264" s="8"/>
      <c r="B264" s="110"/>
      <c r="C264" s="110"/>
      <c r="D264" s="110"/>
      <c r="E264" s="110"/>
      <c r="F264" s="110"/>
      <c r="G264" s="110"/>
      <c r="H264" s="110"/>
      <c r="I264" s="110"/>
      <c r="J264" s="110"/>
      <c r="K264" s="110"/>
      <c r="L264" s="110"/>
      <c r="M264" s="110"/>
      <c r="N264" s="110"/>
      <c r="O264" s="110"/>
      <c r="P264" s="110"/>
      <c r="Q264" s="110"/>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row>
    <row r="265" spans="1:61" x14ac:dyDescent="0.6">
      <c r="A265" s="8"/>
      <c r="B265" s="110"/>
      <c r="C265" s="110"/>
      <c r="D265" s="110"/>
      <c r="E265" s="110"/>
      <c r="F265" s="110"/>
      <c r="G265" s="110"/>
      <c r="H265" s="110"/>
      <c r="I265" s="110"/>
      <c r="J265" s="110"/>
      <c r="K265" s="110"/>
      <c r="L265" s="110"/>
      <c r="M265" s="110"/>
      <c r="N265" s="110"/>
      <c r="O265" s="110"/>
      <c r="P265" s="110"/>
      <c r="Q265" s="110"/>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row>
    <row r="266" spans="1:61" x14ac:dyDescent="0.6">
      <c r="A266" s="8"/>
      <c r="B266" s="110"/>
      <c r="C266" s="110"/>
      <c r="D266" s="110"/>
      <c r="E266" s="110"/>
      <c r="F266" s="110"/>
      <c r="G266" s="110"/>
      <c r="H266" s="110"/>
      <c r="I266" s="110"/>
      <c r="J266" s="110"/>
      <c r="K266" s="110"/>
      <c r="L266" s="110"/>
      <c r="M266" s="110"/>
      <c r="N266" s="110"/>
      <c r="O266" s="110"/>
      <c r="P266" s="110"/>
      <c r="Q266" s="110"/>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row>
    <row r="267" spans="1:61" x14ac:dyDescent="0.6">
      <c r="A267" s="8"/>
      <c r="B267" s="110"/>
      <c r="C267" s="110"/>
      <c r="D267" s="110"/>
      <c r="E267" s="110"/>
      <c r="F267" s="110"/>
      <c r="G267" s="110"/>
      <c r="H267" s="110"/>
      <c r="I267" s="110"/>
      <c r="J267" s="110"/>
      <c r="K267" s="110"/>
      <c r="L267" s="110"/>
      <c r="M267" s="110"/>
      <c r="N267" s="110"/>
      <c r="O267" s="110"/>
      <c r="P267" s="110"/>
      <c r="Q267" s="110"/>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row>
    <row r="268" spans="1:61" x14ac:dyDescent="0.6">
      <c r="A268" s="8"/>
      <c r="B268" s="110"/>
      <c r="C268" s="110"/>
      <c r="D268" s="110"/>
      <c r="E268" s="110"/>
      <c r="F268" s="110"/>
      <c r="G268" s="110"/>
      <c r="H268" s="110"/>
      <c r="I268" s="110"/>
      <c r="J268" s="110"/>
      <c r="K268" s="110"/>
      <c r="L268" s="110"/>
      <c r="M268" s="110"/>
      <c r="N268" s="110"/>
      <c r="O268" s="110"/>
      <c r="P268" s="110"/>
      <c r="Q268" s="110"/>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row>
    <row r="269" spans="1:61" x14ac:dyDescent="0.6">
      <c r="A269" s="8"/>
      <c r="B269" s="110"/>
      <c r="C269" s="110"/>
      <c r="D269" s="110"/>
      <c r="E269" s="110"/>
      <c r="F269" s="110"/>
      <c r="G269" s="110"/>
      <c r="H269" s="110"/>
      <c r="I269" s="110"/>
      <c r="J269" s="110"/>
      <c r="K269" s="110"/>
      <c r="L269" s="110"/>
      <c r="M269" s="110"/>
      <c r="N269" s="110"/>
      <c r="O269" s="110"/>
      <c r="P269" s="110"/>
      <c r="Q269" s="110"/>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row>
    <row r="270" spans="1:61" x14ac:dyDescent="0.6">
      <c r="A270" s="8"/>
      <c r="B270" s="110"/>
      <c r="C270" s="110"/>
      <c r="D270" s="110"/>
      <c r="E270" s="110"/>
      <c r="F270" s="110"/>
      <c r="G270" s="110"/>
      <c r="H270" s="110"/>
      <c r="I270" s="110"/>
      <c r="J270" s="110"/>
      <c r="K270" s="110"/>
      <c r="L270" s="110"/>
      <c r="M270" s="110"/>
      <c r="N270" s="110"/>
      <c r="O270" s="110"/>
      <c r="P270" s="110"/>
      <c r="Q270" s="110"/>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row>
    <row r="271" spans="1:61" x14ac:dyDescent="0.6">
      <c r="A271" s="8"/>
      <c r="B271" s="110"/>
      <c r="C271" s="110"/>
      <c r="D271" s="110"/>
      <c r="E271" s="110"/>
      <c r="F271" s="110"/>
      <c r="G271" s="110"/>
      <c r="H271" s="110"/>
      <c r="I271" s="110"/>
      <c r="J271" s="110"/>
      <c r="K271" s="110"/>
      <c r="L271" s="110"/>
      <c r="M271" s="110"/>
      <c r="N271" s="110"/>
      <c r="O271" s="110"/>
      <c r="P271" s="110"/>
      <c r="Q271" s="110"/>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row>
    <row r="272" spans="1:61" x14ac:dyDescent="0.6">
      <c r="A272" s="8"/>
      <c r="B272" s="110"/>
      <c r="C272" s="110"/>
      <c r="D272" s="110"/>
      <c r="E272" s="110"/>
      <c r="F272" s="110"/>
      <c r="G272" s="110"/>
      <c r="H272" s="110"/>
      <c r="I272" s="110"/>
      <c r="J272" s="110"/>
      <c r="K272" s="110"/>
      <c r="L272" s="110"/>
      <c r="M272" s="110"/>
      <c r="N272" s="110"/>
      <c r="O272" s="110"/>
      <c r="P272" s="110"/>
      <c r="Q272" s="110"/>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row>
    <row r="273" spans="1:61" x14ac:dyDescent="0.6">
      <c r="A273" s="8"/>
      <c r="B273" s="110"/>
      <c r="C273" s="110"/>
      <c r="D273" s="110"/>
      <c r="E273" s="110"/>
      <c r="F273" s="110"/>
      <c r="G273" s="110"/>
      <c r="H273" s="110"/>
      <c r="I273" s="110"/>
      <c r="J273" s="110"/>
      <c r="K273" s="110"/>
      <c r="L273" s="110"/>
      <c r="M273" s="110"/>
      <c r="N273" s="110"/>
      <c r="O273" s="110"/>
      <c r="P273" s="110"/>
      <c r="Q273" s="110"/>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row>
    <row r="274" spans="1:61" x14ac:dyDescent="0.6">
      <c r="A274" s="8"/>
      <c r="B274" s="110"/>
      <c r="C274" s="110"/>
      <c r="D274" s="110"/>
      <c r="E274" s="110"/>
      <c r="F274" s="110"/>
      <c r="G274" s="110"/>
      <c r="H274" s="110"/>
      <c r="I274" s="110"/>
      <c r="J274" s="110"/>
      <c r="K274" s="110"/>
      <c r="L274" s="110"/>
      <c r="M274" s="110"/>
      <c r="N274" s="110"/>
      <c r="O274" s="110"/>
      <c r="P274" s="110"/>
      <c r="Q274" s="110"/>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row>
    <row r="275" spans="1:61" x14ac:dyDescent="0.6">
      <c r="A275" s="8"/>
      <c r="B275" s="110"/>
      <c r="C275" s="110"/>
      <c r="D275" s="110"/>
      <c r="E275" s="110"/>
      <c r="F275" s="110"/>
      <c r="G275" s="110"/>
      <c r="H275" s="110"/>
      <c r="I275" s="110"/>
      <c r="J275" s="110"/>
      <c r="K275" s="110"/>
      <c r="L275" s="110"/>
      <c r="M275" s="110"/>
      <c r="N275" s="110"/>
      <c r="O275" s="110"/>
      <c r="P275" s="110"/>
      <c r="Q275" s="110"/>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row>
    <row r="276" spans="1:61" x14ac:dyDescent="0.6">
      <c r="A276" s="8"/>
      <c r="B276" s="110"/>
      <c r="C276" s="110"/>
      <c r="D276" s="110"/>
      <c r="E276" s="110"/>
      <c r="F276" s="110"/>
      <c r="G276" s="110"/>
      <c r="H276" s="110"/>
      <c r="I276" s="110"/>
      <c r="J276" s="110"/>
      <c r="K276" s="110"/>
      <c r="L276" s="110"/>
      <c r="M276" s="110"/>
      <c r="N276" s="110"/>
      <c r="O276" s="110"/>
      <c r="P276" s="110"/>
      <c r="Q276" s="110"/>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row>
    <row r="277" spans="1:61" x14ac:dyDescent="0.6">
      <c r="A277" s="8"/>
      <c r="B277" s="110"/>
      <c r="C277" s="110"/>
      <c r="D277" s="110"/>
      <c r="E277" s="110"/>
      <c r="F277" s="110"/>
      <c r="G277" s="110"/>
      <c r="H277" s="110"/>
      <c r="I277" s="110"/>
      <c r="J277" s="110"/>
      <c r="K277" s="110"/>
      <c r="L277" s="110"/>
      <c r="M277" s="110"/>
      <c r="N277" s="110"/>
      <c r="O277" s="110"/>
      <c r="P277" s="110"/>
      <c r="Q277" s="110"/>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row>
    <row r="278" spans="1:61" x14ac:dyDescent="0.6">
      <c r="A278" s="8"/>
      <c r="B278" s="110"/>
      <c r="C278" s="110"/>
      <c r="D278" s="110"/>
      <c r="E278" s="110"/>
      <c r="F278" s="110"/>
      <c r="G278" s="110"/>
      <c r="H278" s="110"/>
      <c r="I278" s="110"/>
      <c r="J278" s="110"/>
      <c r="K278" s="110"/>
      <c r="L278" s="110"/>
      <c r="M278" s="110"/>
      <c r="N278" s="110"/>
      <c r="O278" s="110"/>
      <c r="P278" s="110"/>
      <c r="Q278" s="110"/>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row>
    <row r="279" spans="1:61" x14ac:dyDescent="0.6">
      <c r="A279" s="8"/>
      <c r="B279" s="110"/>
      <c r="C279" s="110"/>
      <c r="D279" s="110"/>
      <c r="E279" s="110"/>
      <c r="F279" s="110"/>
      <c r="G279" s="110"/>
      <c r="H279" s="110"/>
      <c r="I279" s="110"/>
      <c r="J279" s="110"/>
      <c r="K279" s="110"/>
      <c r="L279" s="110"/>
      <c r="M279" s="110"/>
      <c r="N279" s="110"/>
      <c r="O279" s="110"/>
      <c r="P279" s="110"/>
      <c r="Q279" s="110"/>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row>
    <row r="280" spans="1:61" x14ac:dyDescent="0.6">
      <c r="A280" s="8"/>
      <c r="B280" s="110"/>
      <c r="C280" s="110"/>
      <c r="D280" s="110"/>
      <c r="E280" s="110"/>
      <c r="F280" s="110"/>
      <c r="G280" s="110"/>
      <c r="H280" s="110"/>
      <c r="I280" s="110"/>
      <c r="J280" s="110"/>
      <c r="K280" s="110"/>
      <c r="L280" s="110"/>
      <c r="M280" s="110"/>
      <c r="N280" s="110"/>
      <c r="O280" s="110"/>
      <c r="P280" s="110"/>
      <c r="Q280" s="110"/>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row>
    <row r="281" spans="1:61" x14ac:dyDescent="0.6">
      <c r="A281" s="8"/>
      <c r="B281" s="110"/>
      <c r="C281" s="110"/>
      <c r="D281" s="110"/>
      <c r="E281" s="110"/>
      <c r="F281" s="110"/>
      <c r="G281" s="110"/>
      <c r="H281" s="110"/>
      <c r="I281" s="110"/>
      <c r="J281" s="110"/>
      <c r="K281" s="110"/>
      <c r="L281" s="110"/>
      <c r="M281" s="110"/>
      <c r="N281" s="110"/>
      <c r="O281" s="110"/>
      <c r="P281" s="110"/>
      <c r="Q281" s="110"/>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row>
    <row r="282" spans="1:61" x14ac:dyDescent="0.6">
      <c r="A282" s="8"/>
      <c r="B282" s="110"/>
      <c r="C282" s="110"/>
      <c r="D282" s="110"/>
      <c r="E282" s="110"/>
      <c r="F282" s="110"/>
      <c r="G282" s="110"/>
      <c r="H282" s="110"/>
      <c r="I282" s="110"/>
      <c r="J282" s="110"/>
      <c r="K282" s="110"/>
      <c r="L282" s="110"/>
      <c r="M282" s="110"/>
      <c r="N282" s="110"/>
      <c r="O282" s="110"/>
      <c r="P282" s="110"/>
      <c r="Q282" s="110"/>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row>
    <row r="283" spans="1:61" x14ac:dyDescent="0.6">
      <c r="A283" s="8"/>
      <c r="B283" s="110"/>
      <c r="C283" s="110"/>
      <c r="D283" s="110"/>
      <c r="E283" s="110"/>
      <c r="F283" s="110"/>
      <c r="G283" s="110"/>
      <c r="H283" s="110"/>
      <c r="I283" s="110"/>
      <c r="J283" s="110"/>
      <c r="K283" s="110"/>
      <c r="L283" s="110"/>
      <c r="M283" s="110"/>
      <c r="N283" s="110"/>
      <c r="O283" s="110"/>
      <c r="P283" s="110"/>
      <c r="Q283" s="110"/>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row>
    <row r="284" spans="1:61" x14ac:dyDescent="0.6">
      <c r="A284" s="8"/>
      <c r="B284" s="110"/>
      <c r="C284" s="110"/>
      <c r="D284" s="110"/>
      <c r="E284" s="110"/>
      <c r="F284" s="110"/>
      <c r="G284" s="110"/>
      <c r="H284" s="110"/>
      <c r="I284" s="110"/>
      <c r="J284" s="110"/>
      <c r="K284" s="110"/>
      <c r="L284" s="110"/>
      <c r="M284" s="110"/>
      <c r="N284" s="110"/>
      <c r="O284" s="110"/>
      <c r="P284" s="110"/>
      <c r="Q284" s="110"/>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row>
    <row r="285" spans="1:61" x14ac:dyDescent="0.6">
      <c r="A285" s="8"/>
      <c r="B285" s="110"/>
      <c r="C285" s="110"/>
      <c r="D285" s="110"/>
      <c r="E285" s="110"/>
      <c r="F285" s="110"/>
      <c r="G285" s="110"/>
      <c r="H285" s="110"/>
      <c r="I285" s="110"/>
      <c r="J285" s="110"/>
      <c r="K285" s="110"/>
      <c r="L285" s="110"/>
      <c r="M285" s="110"/>
      <c r="N285" s="110"/>
      <c r="O285" s="110"/>
      <c r="P285" s="110"/>
      <c r="Q285" s="110"/>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row>
    <row r="286" spans="1:61" x14ac:dyDescent="0.6">
      <c r="A286" s="8"/>
      <c r="B286" s="110"/>
      <c r="C286" s="110"/>
      <c r="D286" s="110"/>
      <c r="E286" s="110"/>
      <c r="F286" s="110"/>
      <c r="G286" s="110"/>
      <c r="H286" s="110"/>
      <c r="I286" s="110"/>
      <c r="J286" s="110"/>
      <c r="K286" s="110"/>
      <c r="L286" s="110"/>
      <c r="M286" s="110"/>
      <c r="N286" s="110"/>
      <c r="O286" s="110"/>
      <c r="P286" s="110"/>
      <c r="Q286" s="110"/>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row>
    <row r="287" spans="1:61" x14ac:dyDescent="0.6">
      <c r="A287" s="8"/>
      <c r="B287" s="110"/>
      <c r="C287" s="110"/>
      <c r="D287" s="110"/>
      <c r="E287" s="110"/>
      <c r="F287" s="110"/>
      <c r="G287" s="110"/>
      <c r="H287" s="110"/>
      <c r="I287" s="110"/>
      <c r="J287" s="110"/>
      <c r="K287" s="110"/>
      <c r="L287" s="110"/>
      <c r="M287" s="110"/>
      <c r="N287" s="110"/>
      <c r="O287" s="110"/>
      <c r="P287" s="110"/>
      <c r="Q287" s="110"/>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row>
    <row r="288" spans="1:61" x14ac:dyDescent="0.6">
      <c r="A288" s="8"/>
      <c r="B288" s="110"/>
      <c r="C288" s="110"/>
      <c r="D288" s="110"/>
      <c r="E288" s="110"/>
      <c r="F288" s="110"/>
      <c r="G288" s="110"/>
      <c r="H288" s="110"/>
      <c r="I288" s="110"/>
      <c r="J288" s="110"/>
      <c r="K288" s="110"/>
      <c r="L288" s="110"/>
      <c r="M288" s="110"/>
      <c r="N288" s="110"/>
      <c r="O288" s="110"/>
      <c r="P288" s="110"/>
      <c r="Q288" s="110"/>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row>
    <row r="289" spans="1:61" x14ac:dyDescent="0.6">
      <c r="A289" s="8"/>
      <c r="B289" s="110"/>
      <c r="C289" s="110"/>
      <c r="D289" s="110"/>
      <c r="E289" s="110"/>
      <c r="F289" s="110"/>
      <c r="G289" s="110"/>
      <c r="H289" s="110"/>
      <c r="I289" s="110"/>
      <c r="J289" s="110"/>
      <c r="K289" s="110"/>
      <c r="L289" s="110"/>
      <c r="M289" s="110"/>
      <c r="N289" s="110"/>
      <c r="O289" s="110"/>
      <c r="P289" s="110"/>
      <c r="Q289" s="110"/>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row>
    <row r="290" spans="1:61" x14ac:dyDescent="0.6">
      <c r="A290" s="8"/>
      <c r="B290" s="110"/>
      <c r="C290" s="110"/>
      <c r="D290" s="110"/>
      <c r="E290" s="110"/>
      <c r="F290" s="110"/>
      <c r="G290" s="110"/>
      <c r="H290" s="110"/>
      <c r="I290" s="110"/>
      <c r="J290" s="110"/>
      <c r="K290" s="110"/>
      <c r="L290" s="110"/>
      <c r="M290" s="110"/>
      <c r="N290" s="110"/>
      <c r="O290" s="110"/>
      <c r="P290" s="110"/>
      <c r="Q290" s="110"/>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row>
    <row r="291" spans="1:61" x14ac:dyDescent="0.6">
      <c r="A291" s="8"/>
      <c r="B291" s="110"/>
      <c r="C291" s="110"/>
      <c r="D291" s="110"/>
      <c r="E291" s="110"/>
      <c r="F291" s="110"/>
      <c r="G291" s="110"/>
      <c r="H291" s="110"/>
      <c r="I291" s="110"/>
      <c r="J291" s="110"/>
      <c r="K291" s="110"/>
      <c r="L291" s="110"/>
      <c r="M291" s="110"/>
      <c r="N291" s="110"/>
      <c r="O291" s="110"/>
      <c r="P291" s="110"/>
      <c r="Q291" s="110"/>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row>
    <row r="292" spans="1:61" x14ac:dyDescent="0.6">
      <c r="A292" s="8"/>
      <c r="B292" s="110"/>
      <c r="C292" s="110"/>
      <c r="D292" s="110"/>
      <c r="E292" s="110"/>
      <c r="F292" s="110"/>
      <c r="G292" s="110"/>
      <c r="H292" s="110"/>
      <c r="I292" s="110"/>
      <c r="J292" s="110"/>
      <c r="K292" s="110"/>
      <c r="L292" s="110"/>
      <c r="M292" s="110"/>
      <c r="N292" s="110"/>
      <c r="O292" s="110"/>
      <c r="P292" s="110"/>
      <c r="Q292" s="110"/>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row>
    <row r="293" spans="1:61" x14ac:dyDescent="0.6">
      <c r="A293" s="8"/>
      <c r="B293" s="110"/>
      <c r="C293" s="110"/>
      <c r="D293" s="110"/>
      <c r="E293" s="110"/>
      <c r="F293" s="110"/>
      <c r="G293" s="110"/>
      <c r="H293" s="110"/>
      <c r="I293" s="110"/>
      <c r="J293" s="110"/>
      <c r="K293" s="110"/>
      <c r="L293" s="110"/>
      <c r="M293" s="110"/>
      <c r="N293" s="110"/>
      <c r="O293" s="110"/>
      <c r="P293" s="110"/>
      <c r="Q293" s="110"/>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row>
    <row r="294" spans="1:61" x14ac:dyDescent="0.6">
      <c r="A294" s="8"/>
      <c r="B294" s="110"/>
      <c r="C294" s="110"/>
      <c r="D294" s="110"/>
      <c r="E294" s="110"/>
      <c r="F294" s="110"/>
      <c r="G294" s="110"/>
      <c r="H294" s="110"/>
      <c r="I294" s="110"/>
      <c r="J294" s="110"/>
      <c r="K294" s="110"/>
      <c r="L294" s="110"/>
      <c r="M294" s="110"/>
      <c r="N294" s="110"/>
      <c r="O294" s="110"/>
      <c r="P294" s="110"/>
      <c r="Q294" s="110"/>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row>
    <row r="295" spans="1:61" x14ac:dyDescent="0.6">
      <c r="A295" s="8"/>
      <c r="B295" s="110"/>
      <c r="C295" s="110"/>
      <c r="D295" s="110"/>
      <c r="E295" s="110"/>
      <c r="F295" s="110"/>
      <c r="G295" s="110"/>
      <c r="H295" s="110"/>
      <c r="I295" s="110"/>
      <c r="J295" s="110"/>
      <c r="K295" s="110"/>
      <c r="L295" s="110"/>
      <c r="M295" s="110"/>
      <c r="N295" s="110"/>
      <c r="O295" s="110"/>
      <c r="P295" s="110"/>
      <c r="Q295" s="110"/>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row>
    <row r="296" spans="1:61" x14ac:dyDescent="0.6">
      <c r="A296" s="8"/>
      <c r="B296" s="110"/>
      <c r="C296" s="110"/>
      <c r="D296" s="110"/>
      <c r="E296" s="110"/>
      <c r="F296" s="110"/>
      <c r="G296" s="110"/>
      <c r="H296" s="110"/>
      <c r="I296" s="110"/>
      <c r="J296" s="110"/>
      <c r="K296" s="110"/>
      <c r="L296" s="110"/>
      <c r="M296" s="110"/>
      <c r="N296" s="110"/>
      <c r="O296" s="110"/>
      <c r="P296" s="110"/>
      <c r="Q296" s="110"/>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row>
    <row r="297" spans="1:61" x14ac:dyDescent="0.6">
      <c r="A297" s="8"/>
      <c r="B297" s="110"/>
      <c r="C297" s="110"/>
      <c r="D297" s="110"/>
      <c r="E297" s="110"/>
      <c r="F297" s="110"/>
      <c r="G297" s="110"/>
      <c r="H297" s="110"/>
      <c r="I297" s="110"/>
      <c r="J297" s="110"/>
      <c r="K297" s="110"/>
      <c r="L297" s="110"/>
      <c r="M297" s="110"/>
      <c r="N297" s="110"/>
      <c r="O297" s="110"/>
      <c r="P297" s="110"/>
      <c r="Q297" s="110"/>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row>
    <row r="298" spans="1:61" x14ac:dyDescent="0.6">
      <c r="A298" s="8"/>
      <c r="B298" s="110"/>
      <c r="C298" s="110"/>
      <c r="D298" s="110"/>
      <c r="E298" s="110"/>
      <c r="F298" s="110"/>
      <c r="G298" s="110"/>
      <c r="H298" s="110"/>
      <c r="I298" s="110"/>
      <c r="J298" s="110"/>
      <c r="K298" s="110"/>
      <c r="L298" s="110"/>
      <c r="M298" s="110"/>
      <c r="N298" s="110"/>
      <c r="O298" s="110"/>
      <c r="P298" s="110"/>
      <c r="Q298" s="110"/>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row>
    <row r="299" spans="1:61" x14ac:dyDescent="0.6">
      <c r="A299" s="8"/>
      <c r="B299" s="110"/>
      <c r="C299" s="110"/>
      <c r="D299" s="110"/>
      <c r="E299" s="110"/>
      <c r="F299" s="110"/>
      <c r="G299" s="110"/>
      <c r="H299" s="110"/>
      <c r="I299" s="110"/>
      <c r="J299" s="110"/>
      <c r="K299" s="110"/>
      <c r="L299" s="110"/>
      <c r="M299" s="110"/>
      <c r="N299" s="110"/>
      <c r="O299" s="110"/>
      <c r="P299" s="110"/>
      <c r="Q299" s="110"/>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row>
    <row r="300" spans="1:61" x14ac:dyDescent="0.6">
      <c r="A300" s="8"/>
      <c r="B300" s="110"/>
      <c r="C300" s="110"/>
      <c r="D300" s="110"/>
      <c r="E300" s="110"/>
      <c r="F300" s="110"/>
      <c r="G300" s="110"/>
      <c r="H300" s="110"/>
      <c r="I300" s="110"/>
      <c r="J300" s="110"/>
      <c r="K300" s="110"/>
      <c r="L300" s="110"/>
      <c r="M300" s="110"/>
      <c r="N300" s="110"/>
      <c r="O300" s="110"/>
      <c r="P300" s="110"/>
      <c r="Q300" s="110"/>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row>
    <row r="301" spans="1:61" x14ac:dyDescent="0.6">
      <c r="A301" s="8"/>
      <c r="B301" s="110"/>
      <c r="C301" s="110"/>
      <c r="D301" s="110"/>
      <c r="E301" s="110"/>
      <c r="F301" s="110"/>
      <c r="G301" s="110"/>
      <c r="H301" s="110"/>
      <c r="I301" s="110"/>
      <c r="J301" s="110"/>
      <c r="K301" s="110"/>
      <c r="L301" s="110"/>
      <c r="M301" s="110"/>
      <c r="N301" s="110"/>
      <c r="O301" s="110"/>
      <c r="P301" s="110"/>
      <c r="Q301" s="110"/>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row>
    <row r="302" spans="1:61" x14ac:dyDescent="0.6">
      <c r="A302" s="8"/>
      <c r="B302" s="110"/>
      <c r="C302" s="110"/>
      <c r="D302" s="110"/>
      <c r="E302" s="110"/>
      <c r="F302" s="110"/>
      <c r="G302" s="110"/>
      <c r="H302" s="110"/>
      <c r="I302" s="110"/>
      <c r="J302" s="110"/>
      <c r="K302" s="110"/>
      <c r="L302" s="110"/>
      <c r="M302" s="110"/>
      <c r="N302" s="110"/>
      <c r="O302" s="110"/>
      <c r="P302" s="110"/>
      <c r="Q302" s="110"/>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row>
    <row r="303" spans="1:61" x14ac:dyDescent="0.6">
      <c r="A303" s="8"/>
      <c r="B303" s="110"/>
      <c r="C303" s="110"/>
      <c r="D303" s="110"/>
      <c r="E303" s="110"/>
      <c r="F303" s="110"/>
      <c r="G303" s="110"/>
      <c r="H303" s="110"/>
      <c r="I303" s="110"/>
      <c r="J303" s="110"/>
      <c r="K303" s="110"/>
      <c r="L303" s="110"/>
      <c r="M303" s="110"/>
      <c r="N303" s="110"/>
      <c r="O303" s="110"/>
      <c r="P303" s="110"/>
      <c r="Q303" s="110"/>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row>
    <row r="304" spans="1:61" x14ac:dyDescent="0.6">
      <c r="A304" s="8"/>
      <c r="B304" s="110"/>
      <c r="C304" s="110"/>
      <c r="D304" s="110"/>
      <c r="E304" s="110"/>
      <c r="F304" s="110"/>
      <c r="G304" s="110"/>
      <c r="H304" s="110"/>
      <c r="I304" s="110"/>
      <c r="J304" s="110"/>
      <c r="K304" s="110"/>
      <c r="L304" s="110"/>
      <c r="M304" s="110"/>
      <c r="N304" s="110"/>
      <c r="O304" s="110"/>
      <c r="P304" s="110"/>
      <c r="Q304" s="110"/>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row>
    <row r="305" spans="1:61" x14ac:dyDescent="0.6">
      <c r="A305" s="8"/>
      <c r="B305" s="110"/>
      <c r="C305" s="110"/>
      <c r="D305" s="110"/>
      <c r="E305" s="110"/>
      <c r="F305" s="110"/>
      <c r="G305" s="110"/>
      <c r="H305" s="110"/>
      <c r="I305" s="110"/>
      <c r="J305" s="110"/>
      <c r="K305" s="110"/>
      <c r="L305" s="110"/>
      <c r="M305" s="110"/>
      <c r="N305" s="110"/>
      <c r="O305" s="110"/>
      <c r="P305" s="110"/>
      <c r="Q305" s="110"/>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row>
    <row r="306" spans="1:61" x14ac:dyDescent="0.6">
      <c r="A306" s="8"/>
      <c r="B306" s="110"/>
      <c r="C306" s="110"/>
      <c r="D306" s="110"/>
      <c r="E306" s="110"/>
      <c r="F306" s="110"/>
      <c r="G306" s="110"/>
      <c r="H306" s="110"/>
      <c r="I306" s="110"/>
      <c r="J306" s="110"/>
      <c r="K306" s="110"/>
      <c r="L306" s="110"/>
      <c r="M306" s="110"/>
      <c r="N306" s="110"/>
      <c r="O306" s="110"/>
      <c r="P306" s="110"/>
      <c r="Q306" s="110"/>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row>
    <row r="307" spans="1:61" x14ac:dyDescent="0.6">
      <c r="A307" s="8"/>
      <c r="B307" s="110"/>
      <c r="C307" s="110"/>
      <c r="D307" s="110"/>
      <c r="E307" s="110"/>
      <c r="F307" s="110"/>
      <c r="G307" s="110"/>
      <c r="H307" s="110"/>
      <c r="I307" s="110"/>
      <c r="J307" s="110"/>
      <c r="K307" s="110"/>
      <c r="L307" s="110"/>
      <c r="M307" s="110"/>
      <c r="N307" s="110"/>
      <c r="O307" s="110"/>
      <c r="P307" s="110"/>
      <c r="Q307" s="110"/>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row>
    <row r="308" spans="1:61" x14ac:dyDescent="0.6">
      <c r="A308" s="8"/>
      <c r="B308" s="110"/>
      <c r="C308" s="110"/>
      <c r="D308" s="110"/>
      <c r="E308" s="110"/>
      <c r="F308" s="110"/>
      <c r="G308" s="110"/>
      <c r="H308" s="110"/>
      <c r="I308" s="110"/>
      <c r="J308" s="110"/>
      <c r="K308" s="110"/>
      <c r="L308" s="110"/>
      <c r="M308" s="110"/>
      <c r="N308" s="110"/>
      <c r="O308" s="110"/>
      <c r="P308" s="110"/>
      <c r="Q308" s="110"/>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row>
    <row r="309" spans="1:61" x14ac:dyDescent="0.6">
      <c r="A309" s="8"/>
      <c r="B309" s="110"/>
      <c r="C309" s="110"/>
      <c r="D309" s="110"/>
      <c r="E309" s="110"/>
      <c r="F309" s="110"/>
      <c r="G309" s="110"/>
      <c r="H309" s="110"/>
      <c r="I309" s="110"/>
      <c r="J309" s="110"/>
      <c r="K309" s="110"/>
      <c r="L309" s="110"/>
      <c r="M309" s="110"/>
      <c r="N309" s="110"/>
      <c r="O309" s="110"/>
      <c r="P309" s="110"/>
      <c r="Q309" s="110"/>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row>
    <row r="310" spans="1:61" x14ac:dyDescent="0.6">
      <c r="A310" s="8"/>
      <c r="B310" s="110"/>
      <c r="C310" s="110"/>
      <c r="D310" s="110"/>
      <c r="E310" s="110"/>
      <c r="F310" s="110"/>
      <c r="G310" s="110"/>
      <c r="H310" s="110"/>
      <c r="I310" s="110"/>
      <c r="J310" s="110"/>
      <c r="K310" s="110"/>
      <c r="L310" s="110"/>
      <c r="M310" s="110"/>
      <c r="N310" s="110"/>
      <c r="O310" s="110"/>
      <c r="P310" s="110"/>
      <c r="Q310" s="110"/>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row>
    <row r="311" spans="1:61" x14ac:dyDescent="0.6">
      <c r="A311" s="8"/>
      <c r="B311" s="110"/>
      <c r="C311" s="110"/>
      <c r="D311" s="110"/>
      <c r="E311" s="110"/>
      <c r="F311" s="110"/>
      <c r="G311" s="110"/>
      <c r="H311" s="110"/>
      <c r="I311" s="110"/>
      <c r="J311" s="110"/>
      <c r="K311" s="110"/>
      <c r="L311" s="110"/>
      <c r="M311" s="110"/>
      <c r="N311" s="110"/>
      <c r="O311" s="110"/>
      <c r="P311" s="110"/>
      <c r="Q311" s="110"/>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row>
    <row r="312" spans="1:61" x14ac:dyDescent="0.6">
      <c r="A312" s="8"/>
      <c r="B312" s="110"/>
      <c r="C312" s="110"/>
      <c r="D312" s="110"/>
      <c r="E312" s="110"/>
      <c r="F312" s="110"/>
      <c r="G312" s="110"/>
      <c r="H312" s="110"/>
      <c r="I312" s="110"/>
      <c r="J312" s="110"/>
      <c r="K312" s="110"/>
      <c r="L312" s="110"/>
      <c r="M312" s="110"/>
      <c r="N312" s="110"/>
      <c r="O312" s="110"/>
      <c r="P312" s="110"/>
      <c r="Q312" s="110"/>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row>
    <row r="313" spans="1:61" x14ac:dyDescent="0.6">
      <c r="A313" s="8"/>
      <c r="B313" s="110"/>
      <c r="C313" s="110"/>
      <c r="D313" s="110"/>
      <c r="E313" s="110"/>
      <c r="F313" s="110"/>
      <c r="G313" s="110"/>
      <c r="H313" s="110"/>
      <c r="I313" s="110"/>
      <c r="J313" s="110"/>
      <c r="K313" s="110"/>
      <c r="L313" s="110"/>
      <c r="M313" s="110"/>
      <c r="N313" s="110"/>
      <c r="O313" s="110"/>
      <c r="P313" s="110"/>
      <c r="Q313" s="110"/>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row>
    <row r="314" spans="1:61" x14ac:dyDescent="0.6">
      <c r="A314" s="8"/>
      <c r="B314" s="110"/>
      <c r="C314" s="110"/>
      <c r="D314" s="110"/>
      <c r="E314" s="110"/>
      <c r="F314" s="110"/>
      <c r="G314" s="110"/>
      <c r="H314" s="110"/>
      <c r="I314" s="110"/>
      <c r="J314" s="110"/>
      <c r="K314" s="110"/>
      <c r="L314" s="110"/>
      <c r="M314" s="110"/>
      <c r="N314" s="110"/>
      <c r="O314" s="110"/>
      <c r="P314" s="110"/>
      <c r="Q314" s="110"/>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row>
    <row r="315" spans="1:61" x14ac:dyDescent="0.6">
      <c r="A315" s="8"/>
      <c r="B315" s="110"/>
      <c r="C315" s="110"/>
      <c r="D315" s="110"/>
      <c r="E315" s="110"/>
      <c r="F315" s="110"/>
      <c r="G315" s="110"/>
      <c r="H315" s="110"/>
      <c r="I315" s="110"/>
      <c r="J315" s="110"/>
      <c r="K315" s="110"/>
      <c r="L315" s="110"/>
      <c r="M315" s="110"/>
      <c r="N315" s="110"/>
      <c r="O315" s="110"/>
      <c r="P315" s="110"/>
      <c r="Q315" s="110"/>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row>
    <row r="316" spans="1:61" x14ac:dyDescent="0.6">
      <c r="A316" s="8"/>
      <c r="B316" s="110"/>
      <c r="C316" s="110"/>
      <c r="D316" s="110"/>
      <c r="E316" s="110"/>
      <c r="F316" s="110"/>
      <c r="G316" s="110"/>
      <c r="H316" s="110"/>
      <c r="I316" s="110"/>
      <c r="J316" s="110"/>
      <c r="K316" s="110"/>
      <c r="L316" s="110"/>
      <c r="M316" s="110"/>
      <c r="N316" s="110"/>
      <c r="O316" s="110"/>
      <c r="P316" s="110"/>
      <c r="Q316" s="110"/>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row>
    <row r="317" spans="1:61" x14ac:dyDescent="0.6">
      <c r="A317" s="8"/>
      <c r="B317" s="110"/>
      <c r="C317" s="110"/>
      <c r="D317" s="110"/>
      <c r="E317" s="110"/>
      <c r="F317" s="110"/>
      <c r="G317" s="110"/>
      <c r="H317" s="110"/>
      <c r="I317" s="110"/>
      <c r="J317" s="110"/>
      <c r="K317" s="110"/>
      <c r="L317" s="110"/>
      <c r="M317" s="110"/>
      <c r="N317" s="110"/>
      <c r="O317" s="110"/>
      <c r="P317" s="110"/>
      <c r="Q317" s="110"/>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row>
    <row r="318" spans="1:61" x14ac:dyDescent="0.6">
      <c r="A318" s="8"/>
      <c r="B318" s="110"/>
      <c r="C318" s="110"/>
      <c r="D318" s="110"/>
      <c r="E318" s="110"/>
      <c r="F318" s="110"/>
      <c r="G318" s="110"/>
      <c r="H318" s="110"/>
      <c r="I318" s="110"/>
      <c r="J318" s="110"/>
      <c r="K318" s="110"/>
      <c r="L318" s="110"/>
      <c r="M318" s="110"/>
      <c r="N318" s="110"/>
      <c r="O318" s="110"/>
      <c r="P318" s="110"/>
      <c r="Q318" s="110"/>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row>
    <row r="319" spans="1:61" x14ac:dyDescent="0.6">
      <c r="A319" s="8"/>
      <c r="B319" s="110"/>
      <c r="C319" s="110"/>
      <c r="D319" s="110"/>
      <c r="E319" s="110"/>
      <c r="F319" s="110"/>
      <c r="G319" s="110"/>
      <c r="H319" s="110"/>
      <c r="I319" s="110"/>
      <c r="J319" s="110"/>
      <c r="K319" s="110"/>
      <c r="L319" s="110"/>
      <c r="M319" s="110"/>
      <c r="N319" s="110"/>
      <c r="O319" s="110"/>
      <c r="P319" s="110"/>
      <c r="Q319" s="110"/>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row>
    <row r="320" spans="1:61" x14ac:dyDescent="0.6">
      <c r="A320" s="8"/>
      <c r="B320" s="110"/>
      <c r="C320" s="110"/>
      <c r="D320" s="110"/>
      <c r="E320" s="110"/>
      <c r="F320" s="110"/>
      <c r="G320" s="110"/>
      <c r="H320" s="110"/>
      <c r="I320" s="110"/>
      <c r="J320" s="110"/>
      <c r="K320" s="110"/>
      <c r="L320" s="110"/>
      <c r="M320" s="110"/>
      <c r="N320" s="110"/>
      <c r="O320" s="110"/>
      <c r="P320" s="110"/>
      <c r="Q320" s="110"/>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row>
    <row r="321" spans="1:61" x14ac:dyDescent="0.6">
      <c r="A321" s="8"/>
      <c r="B321" s="110"/>
      <c r="C321" s="110"/>
      <c r="D321" s="110"/>
      <c r="E321" s="110"/>
      <c r="F321" s="110"/>
      <c r="G321" s="110"/>
      <c r="H321" s="110"/>
      <c r="I321" s="110"/>
      <c r="J321" s="110"/>
      <c r="K321" s="110"/>
      <c r="L321" s="110"/>
      <c r="M321" s="110"/>
      <c r="N321" s="110"/>
      <c r="O321" s="110"/>
      <c r="P321" s="110"/>
      <c r="Q321" s="110"/>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row>
    <row r="322" spans="1:61" x14ac:dyDescent="0.6">
      <c r="A322" s="8"/>
      <c r="B322" s="110"/>
      <c r="C322" s="110"/>
      <c r="D322" s="110"/>
      <c r="E322" s="110"/>
      <c r="F322" s="110"/>
      <c r="G322" s="110"/>
      <c r="H322" s="110"/>
      <c r="I322" s="110"/>
      <c r="J322" s="110"/>
      <c r="K322" s="110"/>
      <c r="L322" s="110"/>
      <c r="M322" s="110"/>
      <c r="N322" s="110"/>
      <c r="O322" s="110"/>
      <c r="P322" s="110"/>
      <c r="Q322" s="110"/>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row>
    <row r="323" spans="1:61" x14ac:dyDescent="0.6">
      <c r="A323" s="8"/>
      <c r="B323" s="110"/>
      <c r="C323" s="110"/>
      <c r="D323" s="110"/>
      <c r="E323" s="110"/>
      <c r="F323" s="110"/>
      <c r="G323" s="110"/>
      <c r="H323" s="110"/>
      <c r="I323" s="110"/>
      <c r="J323" s="110"/>
      <c r="K323" s="110"/>
      <c r="L323" s="110"/>
      <c r="M323" s="110"/>
      <c r="N323" s="110"/>
      <c r="O323" s="110"/>
      <c r="P323" s="110"/>
      <c r="Q323" s="110"/>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row>
    <row r="324" spans="1:61" x14ac:dyDescent="0.6">
      <c r="A324" s="8"/>
      <c r="B324" s="110"/>
      <c r="C324" s="110"/>
      <c r="D324" s="110"/>
      <c r="E324" s="110"/>
      <c r="F324" s="110"/>
      <c r="G324" s="110"/>
      <c r="H324" s="110"/>
      <c r="I324" s="110"/>
      <c r="J324" s="110"/>
      <c r="K324" s="110"/>
      <c r="L324" s="110"/>
      <c r="M324" s="110"/>
      <c r="N324" s="110"/>
      <c r="O324" s="110"/>
      <c r="P324" s="110"/>
      <c r="Q324" s="110"/>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row>
    <row r="325" spans="1:61" x14ac:dyDescent="0.6">
      <c r="A325" s="8"/>
      <c r="B325" s="110"/>
      <c r="C325" s="110"/>
      <c r="D325" s="110"/>
      <c r="E325" s="110"/>
      <c r="F325" s="110"/>
      <c r="G325" s="110"/>
      <c r="H325" s="110"/>
      <c r="I325" s="110"/>
      <c r="J325" s="110"/>
      <c r="K325" s="110"/>
      <c r="L325" s="110"/>
      <c r="M325" s="110"/>
      <c r="N325" s="110"/>
      <c r="O325" s="110"/>
      <c r="P325" s="110"/>
      <c r="Q325" s="110"/>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row>
    <row r="326" spans="1:61" x14ac:dyDescent="0.6">
      <c r="A326" s="8"/>
      <c r="B326" s="110"/>
      <c r="C326" s="110"/>
      <c r="D326" s="110"/>
      <c r="E326" s="110"/>
      <c r="F326" s="110"/>
      <c r="G326" s="110"/>
      <c r="H326" s="110"/>
      <c r="I326" s="110"/>
      <c r="J326" s="110"/>
      <c r="K326" s="110"/>
      <c r="L326" s="110"/>
      <c r="M326" s="110"/>
      <c r="N326" s="110"/>
      <c r="O326" s="110"/>
      <c r="P326" s="110"/>
      <c r="Q326" s="110"/>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row>
    <row r="327" spans="1:61" x14ac:dyDescent="0.6">
      <c r="A327" s="8"/>
      <c r="B327" s="110"/>
      <c r="C327" s="110"/>
      <c r="D327" s="110"/>
      <c r="E327" s="110"/>
      <c r="F327" s="110"/>
      <c r="G327" s="110"/>
      <c r="H327" s="110"/>
      <c r="I327" s="110"/>
      <c r="J327" s="110"/>
      <c r="K327" s="110"/>
      <c r="L327" s="110"/>
      <c r="M327" s="110"/>
      <c r="N327" s="110"/>
      <c r="O327" s="110"/>
      <c r="P327" s="110"/>
      <c r="Q327" s="110"/>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row>
    <row r="328" spans="1:61" x14ac:dyDescent="0.6">
      <c r="A328" s="8"/>
      <c r="B328" s="110"/>
      <c r="C328" s="110"/>
      <c r="D328" s="110"/>
      <c r="E328" s="110"/>
      <c r="F328" s="110"/>
      <c r="G328" s="110"/>
      <c r="H328" s="110"/>
      <c r="I328" s="110"/>
      <c r="J328" s="110"/>
      <c r="K328" s="110"/>
      <c r="L328" s="110"/>
      <c r="M328" s="110"/>
      <c r="N328" s="110"/>
      <c r="O328" s="110"/>
      <c r="P328" s="110"/>
      <c r="Q328" s="110"/>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row>
    <row r="329" spans="1:61" x14ac:dyDescent="0.6">
      <c r="A329" s="8"/>
      <c r="B329" s="110"/>
      <c r="C329" s="110"/>
      <c r="D329" s="110"/>
      <c r="E329" s="110"/>
      <c r="F329" s="110"/>
      <c r="G329" s="110"/>
      <c r="H329" s="110"/>
      <c r="I329" s="110"/>
      <c r="J329" s="110"/>
      <c r="K329" s="110"/>
      <c r="L329" s="110"/>
      <c r="M329" s="110"/>
      <c r="N329" s="110"/>
      <c r="O329" s="110"/>
      <c r="P329" s="110"/>
      <c r="Q329" s="110"/>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row>
    <row r="330" spans="1:61" x14ac:dyDescent="0.6">
      <c r="A330" s="8"/>
      <c r="B330" s="110"/>
      <c r="C330" s="110"/>
      <c r="D330" s="110"/>
      <c r="E330" s="110"/>
      <c r="F330" s="110"/>
      <c r="G330" s="110"/>
      <c r="H330" s="110"/>
      <c r="I330" s="110"/>
      <c r="J330" s="110"/>
      <c r="K330" s="110"/>
      <c r="L330" s="110"/>
      <c r="M330" s="110"/>
      <c r="N330" s="110"/>
      <c r="O330" s="110"/>
      <c r="P330" s="110"/>
      <c r="Q330" s="110"/>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row>
    <row r="331" spans="1:61" x14ac:dyDescent="0.6">
      <c r="A331" s="8"/>
      <c r="B331" s="110"/>
      <c r="C331" s="110"/>
      <c r="D331" s="110"/>
      <c r="E331" s="110"/>
      <c r="F331" s="110"/>
      <c r="G331" s="110"/>
      <c r="H331" s="110"/>
      <c r="I331" s="110"/>
      <c r="J331" s="110"/>
      <c r="K331" s="110"/>
      <c r="L331" s="110"/>
      <c r="M331" s="110"/>
      <c r="N331" s="110"/>
      <c r="O331" s="110"/>
      <c r="P331" s="110"/>
      <c r="Q331" s="110"/>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row>
    <row r="332" spans="1:61" x14ac:dyDescent="0.6">
      <c r="A332" s="8"/>
      <c r="B332" s="110"/>
      <c r="C332" s="110"/>
      <c r="D332" s="110"/>
      <c r="E332" s="110"/>
      <c r="F332" s="110"/>
      <c r="G332" s="110"/>
      <c r="H332" s="110"/>
      <c r="I332" s="110"/>
      <c r="J332" s="110"/>
      <c r="K332" s="110"/>
      <c r="L332" s="110"/>
      <c r="M332" s="110"/>
      <c r="N332" s="110"/>
      <c r="O332" s="110"/>
      <c r="P332" s="110"/>
      <c r="Q332" s="110"/>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row>
    <row r="333" spans="1:61" x14ac:dyDescent="0.6">
      <c r="A333" s="8"/>
      <c r="B333" s="110"/>
      <c r="C333" s="110"/>
      <c r="D333" s="110"/>
      <c r="E333" s="110"/>
      <c r="F333" s="110"/>
      <c r="G333" s="110"/>
      <c r="H333" s="110"/>
      <c r="I333" s="110"/>
      <c r="J333" s="110"/>
      <c r="K333" s="110"/>
      <c r="L333" s="110"/>
      <c r="M333" s="110"/>
      <c r="N333" s="110"/>
      <c r="O333" s="110"/>
      <c r="P333" s="110"/>
      <c r="Q333" s="110"/>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row>
    <row r="334" spans="1:61" x14ac:dyDescent="0.6">
      <c r="A334" s="8"/>
      <c r="B334" s="110"/>
      <c r="C334" s="110"/>
      <c r="D334" s="110"/>
      <c r="E334" s="110"/>
      <c r="F334" s="110"/>
      <c r="G334" s="110"/>
      <c r="H334" s="110"/>
      <c r="I334" s="110"/>
      <c r="J334" s="110"/>
      <c r="K334" s="110"/>
      <c r="L334" s="110"/>
      <c r="M334" s="110"/>
      <c r="N334" s="110"/>
      <c r="O334" s="110"/>
      <c r="P334" s="110"/>
      <c r="Q334" s="110"/>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row>
    <row r="335" spans="1:61" x14ac:dyDescent="0.6">
      <c r="A335" s="8"/>
      <c r="B335" s="110"/>
      <c r="C335" s="110"/>
      <c r="D335" s="110"/>
      <c r="E335" s="110"/>
      <c r="F335" s="110"/>
      <c r="G335" s="110"/>
      <c r="H335" s="110"/>
      <c r="I335" s="110"/>
      <c r="J335" s="110"/>
      <c r="K335" s="110"/>
      <c r="L335" s="110"/>
      <c r="M335" s="110"/>
      <c r="N335" s="110"/>
      <c r="O335" s="110"/>
      <c r="P335" s="110"/>
      <c r="Q335" s="110"/>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row>
    <row r="336" spans="1:61" x14ac:dyDescent="0.6">
      <c r="A336" s="8"/>
      <c r="B336" s="110"/>
      <c r="C336" s="110"/>
      <c r="D336" s="110"/>
      <c r="E336" s="110"/>
      <c r="F336" s="110"/>
      <c r="G336" s="110"/>
      <c r="H336" s="110"/>
      <c r="I336" s="110"/>
      <c r="J336" s="110"/>
      <c r="K336" s="110"/>
      <c r="L336" s="110"/>
      <c r="M336" s="110"/>
      <c r="N336" s="110"/>
      <c r="O336" s="110"/>
      <c r="P336" s="110"/>
      <c r="Q336" s="110"/>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row>
    <row r="337" spans="1:61" x14ac:dyDescent="0.6">
      <c r="A337" s="8"/>
      <c r="B337" s="110"/>
      <c r="C337" s="110"/>
      <c r="D337" s="110"/>
      <c r="E337" s="110"/>
      <c r="F337" s="110"/>
      <c r="G337" s="110"/>
      <c r="H337" s="110"/>
      <c r="I337" s="110"/>
      <c r="J337" s="110"/>
      <c r="K337" s="110"/>
      <c r="L337" s="110"/>
      <c r="M337" s="110"/>
      <c r="N337" s="110"/>
      <c r="O337" s="110"/>
      <c r="P337" s="110"/>
      <c r="Q337" s="110"/>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row>
    <row r="338" spans="1:61" x14ac:dyDescent="0.6">
      <c r="A338" s="8"/>
      <c r="B338" s="110"/>
      <c r="C338" s="110"/>
      <c r="D338" s="110"/>
      <c r="E338" s="110"/>
      <c r="F338" s="110"/>
      <c r="G338" s="110"/>
      <c r="H338" s="110"/>
      <c r="I338" s="110"/>
      <c r="J338" s="110"/>
      <c r="K338" s="110"/>
      <c r="L338" s="110"/>
      <c r="M338" s="110"/>
      <c r="N338" s="110"/>
      <c r="O338" s="110"/>
      <c r="P338" s="110"/>
      <c r="Q338" s="110"/>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row>
    <row r="339" spans="1:61" x14ac:dyDescent="0.6">
      <c r="A339" s="8"/>
      <c r="B339" s="110"/>
      <c r="C339" s="110"/>
      <c r="D339" s="110"/>
      <c r="E339" s="110"/>
      <c r="F339" s="110"/>
      <c r="G339" s="110"/>
      <c r="H339" s="110"/>
      <c r="I339" s="110"/>
      <c r="J339" s="110"/>
      <c r="K339" s="110"/>
      <c r="L339" s="110"/>
      <c r="M339" s="110"/>
      <c r="N339" s="110"/>
      <c r="O339" s="110"/>
      <c r="P339" s="110"/>
      <c r="Q339" s="110"/>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row>
    <row r="340" spans="1:61" x14ac:dyDescent="0.6">
      <c r="A340" s="8"/>
      <c r="B340" s="110"/>
      <c r="C340" s="110"/>
      <c r="D340" s="110"/>
      <c r="E340" s="110"/>
      <c r="F340" s="110"/>
      <c r="G340" s="110"/>
      <c r="H340" s="110"/>
      <c r="I340" s="110"/>
      <c r="J340" s="110"/>
      <c r="K340" s="110"/>
      <c r="L340" s="110"/>
      <c r="M340" s="110"/>
      <c r="N340" s="110"/>
      <c r="O340" s="110"/>
      <c r="P340" s="110"/>
      <c r="Q340" s="110"/>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row>
    <row r="341" spans="1:61" x14ac:dyDescent="0.6">
      <c r="A341" s="8"/>
      <c r="B341" s="110"/>
      <c r="C341" s="110"/>
      <c r="D341" s="110"/>
      <c r="E341" s="110"/>
      <c r="F341" s="110"/>
      <c r="G341" s="110"/>
      <c r="H341" s="110"/>
      <c r="I341" s="110"/>
      <c r="J341" s="110"/>
      <c r="K341" s="110"/>
      <c r="L341" s="110"/>
      <c r="M341" s="110"/>
      <c r="N341" s="110"/>
      <c r="O341" s="110"/>
      <c r="P341" s="110"/>
      <c r="Q341" s="110"/>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row>
    <row r="342" spans="1:61" x14ac:dyDescent="0.6">
      <c r="A342" s="8"/>
      <c r="B342" s="110"/>
      <c r="C342" s="110"/>
      <c r="D342" s="110"/>
      <c r="E342" s="110"/>
      <c r="F342" s="110"/>
      <c r="G342" s="110"/>
      <c r="H342" s="110"/>
      <c r="I342" s="110"/>
      <c r="J342" s="110"/>
      <c r="K342" s="110"/>
      <c r="L342" s="110"/>
      <c r="M342" s="110"/>
      <c r="N342" s="110"/>
      <c r="O342" s="110"/>
      <c r="P342" s="110"/>
      <c r="Q342" s="110"/>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row>
    <row r="343" spans="1:61" x14ac:dyDescent="0.6">
      <c r="A343" s="8"/>
      <c r="B343" s="110"/>
      <c r="C343" s="110"/>
      <c r="D343" s="110"/>
      <c r="E343" s="110"/>
      <c r="F343" s="110"/>
      <c r="G343" s="110"/>
      <c r="H343" s="110"/>
      <c r="I343" s="110"/>
      <c r="J343" s="110"/>
      <c r="K343" s="110"/>
      <c r="L343" s="110"/>
      <c r="M343" s="110"/>
      <c r="N343" s="110"/>
      <c r="O343" s="110"/>
      <c r="P343" s="110"/>
      <c r="Q343" s="110"/>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row>
    <row r="344" spans="1:61" x14ac:dyDescent="0.6">
      <c r="A344" s="8"/>
      <c r="B344" s="110"/>
      <c r="C344" s="110"/>
      <c r="D344" s="110"/>
      <c r="E344" s="110"/>
      <c r="F344" s="110"/>
      <c r="G344" s="110"/>
      <c r="H344" s="110"/>
      <c r="I344" s="110"/>
      <c r="J344" s="110"/>
      <c r="K344" s="110"/>
      <c r="L344" s="110"/>
      <c r="M344" s="110"/>
      <c r="N344" s="110"/>
      <c r="O344" s="110"/>
      <c r="P344" s="110"/>
      <c r="Q344" s="110"/>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row>
    <row r="345" spans="1:61" x14ac:dyDescent="0.6">
      <c r="A345" s="8"/>
      <c r="B345" s="110"/>
      <c r="C345" s="110"/>
      <c r="D345" s="110"/>
      <c r="E345" s="110"/>
      <c r="F345" s="110"/>
      <c r="G345" s="110"/>
      <c r="H345" s="110"/>
      <c r="I345" s="110"/>
      <c r="J345" s="110"/>
      <c r="K345" s="110"/>
      <c r="L345" s="110"/>
      <c r="M345" s="110"/>
      <c r="N345" s="110"/>
      <c r="O345" s="110"/>
      <c r="P345" s="110"/>
      <c r="Q345" s="110"/>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row>
    <row r="346" spans="1:61" x14ac:dyDescent="0.6">
      <c r="A346" s="8"/>
      <c r="B346" s="110"/>
      <c r="C346" s="110"/>
      <c r="D346" s="110"/>
      <c r="E346" s="110"/>
      <c r="F346" s="110"/>
      <c r="G346" s="110"/>
      <c r="H346" s="110"/>
      <c r="I346" s="110"/>
      <c r="J346" s="110"/>
      <c r="K346" s="110"/>
      <c r="L346" s="110"/>
      <c r="M346" s="110"/>
      <c r="N346" s="110"/>
      <c r="O346" s="110"/>
      <c r="P346" s="110"/>
      <c r="Q346" s="110"/>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row>
    <row r="347" spans="1:61" x14ac:dyDescent="0.6">
      <c r="A347" s="8"/>
      <c r="B347" s="110"/>
      <c r="C347" s="110"/>
      <c r="D347" s="110"/>
      <c r="E347" s="110"/>
      <c r="F347" s="110"/>
      <c r="G347" s="110"/>
      <c r="H347" s="110"/>
      <c r="I347" s="110"/>
      <c r="J347" s="110"/>
      <c r="K347" s="110"/>
      <c r="L347" s="110"/>
      <c r="M347" s="110"/>
      <c r="N347" s="110"/>
      <c r="O347" s="110"/>
      <c r="P347" s="110"/>
      <c r="Q347" s="110"/>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row>
    <row r="348" spans="1:61" x14ac:dyDescent="0.6">
      <c r="A348" s="8"/>
      <c r="B348" s="110"/>
      <c r="C348" s="110"/>
      <c r="D348" s="110"/>
      <c r="E348" s="110"/>
      <c r="F348" s="110"/>
      <c r="G348" s="110"/>
      <c r="H348" s="110"/>
      <c r="I348" s="110"/>
      <c r="J348" s="110"/>
      <c r="K348" s="110"/>
      <c r="L348" s="110"/>
      <c r="M348" s="110"/>
      <c r="N348" s="110"/>
      <c r="O348" s="110"/>
      <c r="P348" s="110"/>
      <c r="Q348" s="110"/>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row>
    <row r="349" spans="1:61" x14ac:dyDescent="0.6">
      <c r="A349" s="8"/>
      <c r="B349" s="110"/>
      <c r="C349" s="110"/>
      <c r="D349" s="110"/>
      <c r="E349" s="110"/>
      <c r="F349" s="110"/>
      <c r="G349" s="110"/>
      <c r="H349" s="110"/>
      <c r="I349" s="110"/>
      <c r="J349" s="110"/>
      <c r="K349" s="110"/>
      <c r="L349" s="110"/>
      <c r="M349" s="110"/>
      <c r="N349" s="110"/>
      <c r="O349" s="110"/>
      <c r="P349" s="110"/>
      <c r="Q349" s="110"/>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row>
    <row r="350" spans="1:61" x14ac:dyDescent="0.6">
      <c r="A350" s="8"/>
      <c r="B350" s="110"/>
      <c r="C350" s="110"/>
      <c r="D350" s="110"/>
      <c r="E350" s="110"/>
      <c r="F350" s="110"/>
      <c r="G350" s="110"/>
      <c r="H350" s="110"/>
      <c r="I350" s="110"/>
      <c r="J350" s="110"/>
      <c r="K350" s="110"/>
      <c r="L350" s="110"/>
      <c r="M350" s="110"/>
      <c r="N350" s="110"/>
      <c r="O350" s="110"/>
      <c r="P350" s="110"/>
      <c r="Q350" s="110"/>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row>
    <row r="351" spans="1:61" x14ac:dyDescent="0.6">
      <c r="A351" s="8"/>
      <c r="B351" s="110"/>
      <c r="C351" s="110"/>
      <c r="D351" s="110"/>
      <c r="E351" s="110"/>
      <c r="F351" s="110"/>
      <c r="G351" s="110"/>
      <c r="H351" s="110"/>
      <c r="I351" s="110"/>
      <c r="J351" s="110"/>
      <c r="K351" s="110"/>
      <c r="L351" s="110"/>
      <c r="M351" s="110"/>
      <c r="N351" s="110"/>
      <c r="O351" s="110"/>
      <c r="P351" s="110"/>
      <c r="Q351" s="110"/>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row>
    <row r="352" spans="1:61" x14ac:dyDescent="0.6">
      <c r="A352" s="8"/>
      <c r="B352" s="110"/>
      <c r="C352" s="110"/>
      <c r="D352" s="110"/>
      <c r="E352" s="110"/>
      <c r="F352" s="110"/>
      <c r="G352" s="110"/>
      <c r="H352" s="110"/>
      <c r="I352" s="110"/>
      <c r="J352" s="110"/>
      <c r="K352" s="110"/>
      <c r="L352" s="110"/>
      <c r="M352" s="110"/>
      <c r="N352" s="110"/>
      <c r="O352" s="110"/>
      <c r="P352" s="110"/>
      <c r="Q352" s="110"/>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row>
    <row r="353" spans="1:61" x14ac:dyDescent="0.6">
      <c r="A353" s="8"/>
      <c r="B353" s="110"/>
      <c r="C353" s="110"/>
      <c r="D353" s="110"/>
      <c r="E353" s="110"/>
      <c r="F353" s="110"/>
      <c r="G353" s="110"/>
      <c r="H353" s="110"/>
      <c r="I353" s="110"/>
      <c r="J353" s="110"/>
      <c r="K353" s="110"/>
      <c r="L353" s="110"/>
      <c r="M353" s="110"/>
      <c r="N353" s="110"/>
      <c r="O353" s="110"/>
      <c r="P353" s="110"/>
      <c r="Q353" s="110"/>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row>
    <row r="354" spans="1:61" x14ac:dyDescent="0.6">
      <c r="A354" s="8"/>
      <c r="B354" s="110"/>
      <c r="C354" s="110"/>
      <c r="D354" s="110"/>
      <c r="E354" s="110"/>
      <c r="F354" s="110"/>
      <c r="G354" s="110"/>
      <c r="H354" s="110"/>
      <c r="I354" s="110"/>
      <c r="J354" s="110"/>
      <c r="K354" s="110"/>
      <c r="L354" s="110"/>
      <c r="M354" s="110"/>
      <c r="N354" s="110"/>
      <c r="O354" s="110"/>
      <c r="P354" s="110"/>
      <c r="Q354" s="110"/>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row>
    <row r="355" spans="1:61" x14ac:dyDescent="0.6">
      <c r="A355" s="8"/>
      <c r="B355" s="110"/>
      <c r="C355" s="110"/>
      <c r="D355" s="110"/>
      <c r="E355" s="110"/>
      <c r="F355" s="110"/>
      <c r="G355" s="110"/>
      <c r="H355" s="110"/>
      <c r="I355" s="110"/>
      <c r="J355" s="110"/>
      <c r="K355" s="110"/>
      <c r="L355" s="110"/>
      <c r="M355" s="110"/>
      <c r="N355" s="110"/>
      <c r="O355" s="110"/>
      <c r="P355" s="110"/>
      <c r="Q355" s="110"/>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row>
    <row r="356" spans="1:61" x14ac:dyDescent="0.6">
      <c r="A356" s="8"/>
      <c r="B356" s="110"/>
      <c r="C356" s="110"/>
      <c r="D356" s="110"/>
      <c r="E356" s="110"/>
      <c r="F356" s="110"/>
      <c r="G356" s="110"/>
      <c r="H356" s="110"/>
      <c r="I356" s="110"/>
      <c r="J356" s="110"/>
      <c r="K356" s="110"/>
      <c r="L356" s="110"/>
      <c r="M356" s="110"/>
      <c r="N356" s="110"/>
      <c r="O356" s="110"/>
      <c r="P356" s="110"/>
      <c r="Q356" s="110"/>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row>
    <row r="357" spans="1:61" x14ac:dyDescent="0.6">
      <c r="A357" s="8"/>
      <c r="B357" s="110"/>
      <c r="C357" s="110"/>
      <c r="D357" s="110"/>
      <c r="E357" s="110"/>
      <c r="F357" s="110"/>
      <c r="G357" s="110"/>
      <c r="H357" s="110"/>
      <c r="I357" s="110"/>
      <c r="J357" s="110"/>
      <c r="K357" s="110"/>
      <c r="L357" s="110"/>
      <c r="M357" s="110"/>
      <c r="N357" s="110"/>
      <c r="O357" s="110"/>
      <c r="P357" s="110"/>
      <c r="Q357" s="110"/>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row>
    <row r="358" spans="1:61" x14ac:dyDescent="0.6">
      <c r="A358" s="8"/>
      <c r="B358" s="110"/>
      <c r="C358" s="110"/>
      <c r="D358" s="110"/>
      <c r="E358" s="110"/>
      <c r="F358" s="110"/>
      <c r="G358" s="110"/>
      <c r="H358" s="110"/>
      <c r="I358" s="110"/>
      <c r="J358" s="110"/>
      <c r="K358" s="110"/>
      <c r="L358" s="110"/>
      <c r="M358" s="110"/>
      <c r="N358" s="110"/>
      <c r="O358" s="110"/>
      <c r="P358" s="110"/>
      <c r="Q358" s="110"/>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row>
    <row r="359" spans="1:61" x14ac:dyDescent="0.6">
      <c r="A359" s="8"/>
      <c r="B359" s="110"/>
      <c r="C359" s="110"/>
      <c r="D359" s="110"/>
      <c r="E359" s="110"/>
      <c r="F359" s="110"/>
      <c r="G359" s="110"/>
      <c r="H359" s="110"/>
      <c r="I359" s="110"/>
      <c r="J359" s="110"/>
      <c r="K359" s="110"/>
      <c r="L359" s="110"/>
      <c r="M359" s="110"/>
      <c r="N359" s="110"/>
      <c r="O359" s="110"/>
      <c r="P359" s="110"/>
      <c r="Q359" s="110"/>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row>
    <row r="360" spans="1:61" x14ac:dyDescent="0.6">
      <c r="A360" s="8"/>
      <c r="B360" s="110"/>
      <c r="C360" s="110"/>
      <c r="D360" s="110"/>
      <c r="E360" s="110"/>
      <c r="F360" s="110"/>
      <c r="G360" s="110"/>
      <c r="H360" s="110"/>
      <c r="I360" s="110"/>
      <c r="J360" s="110"/>
      <c r="K360" s="110"/>
      <c r="L360" s="110"/>
      <c r="M360" s="110"/>
      <c r="N360" s="110"/>
      <c r="O360" s="110"/>
      <c r="P360" s="110"/>
      <c r="Q360" s="110"/>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row>
    <row r="361" spans="1:61" x14ac:dyDescent="0.6">
      <c r="A361" s="8"/>
      <c r="B361" s="110"/>
      <c r="C361" s="110"/>
      <c r="D361" s="110"/>
      <c r="E361" s="110"/>
      <c r="F361" s="110"/>
      <c r="G361" s="110"/>
      <c r="H361" s="110"/>
      <c r="I361" s="110"/>
      <c r="J361" s="110"/>
      <c r="K361" s="110"/>
      <c r="L361" s="110"/>
      <c r="M361" s="110"/>
      <c r="N361" s="110"/>
      <c r="O361" s="110"/>
      <c r="P361" s="110"/>
      <c r="Q361" s="110"/>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row>
    <row r="362" spans="1:61" x14ac:dyDescent="0.6">
      <c r="A362" s="8"/>
      <c r="B362" s="110"/>
      <c r="C362" s="110"/>
      <c r="D362" s="110"/>
      <c r="E362" s="110"/>
      <c r="F362" s="110"/>
      <c r="G362" s="110"/>
      <c r="H362" s="110"/>
      <c r="I362" s="110"/>
      <c r="J362" s="110"/>
      <c r="K362" s="110"/>
      <c r="L362" s="110"/>
      <c r="M362" s="110"/>
      <c r="N362" s="110"/>
      <c r="O362" s="110"/>
      <c r="P362" s="110"/>
      <c r="Q362" s="110"/>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row>
    <row r="363" spans="1:61" x14ac:dyDescent="0.6">
      <c r="A363" s="8"/>
      <c r="B363" s="110"/>
      <c r="C363" s="110"/>
      <c r="D363" s="110"/>
      <c r="E363" s="110"/>
      <c r="F363" s="110"/>
      <c r="G363" s="110"/>
      <c r="H363" s="110"/>
      <c r="I363" s="110"/>
      <c r="J363" s="110"/>
      <c r="K363" s="110"/>
      <c r="L363" s="110"/>
      <c r="M363" s="110"/>
      <c r="N363" s="110"/>
      <c r="O363" s="110"/>
      <c r="P363" s="110"/>
      <c r="Q363" s="110"/>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row>
    <row r="364" spans="1:61" x14ac:dyDescent="0.6">
      <c r="A364" s="8"/>
      <c r="B364" s="110"/>
      <c r="C364" s="110"/>
      <c r="D364" s="110"/>
      <c r="E364" s="110"/>
      <c r="F364" s="110"/>
      <c r="G364" s="110"/>
      <c r="H364" s="110"/>
      <c r="I364" s="110"/>
      <c r="J364" s="110"/>
      <c r="K364" s="110"/>
      <c r="L364" s="110"/>
      <c r="M364" s="110"/>
      <c r="N364" s="110"/>
      <c r="O364" s="110"/>
      <c r="P364" s="110"/>
      <c r="Q364" s="110"/>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row>
    <row r="365" spans="1:61" x14ac:dyDescent="0.6">
      <c r="A365" s="8"/>
      <c r="B365" s="110"/>
      <c r="C365" s="110"/>
      <c r="D365" s="110"/>
      <c r="E365" s="110"/>
      <c r="F365" s="110"/>
      <c r="G365" s="110"/>
      <c r="H365" s="110"/>
      <c r="I365" s="110"/>
      <c r="J365" s="110"/>
      <c r="K365" s="110"/>
      <c r="L365" s="110"/>
      <c r="M365" s="110"/>
      <c r="N365" s="110"/>
      <c r="O365" s="110"/>
      <c r="P365" s="110"/>
      <c r="Q365" s="110"/>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row>
    <row r="366" spans="1:61" x14ac:dyDescent="0.6">
      <c r="A366" s="8"/>
      <c r="B366" s="110"/>
      <c r="C366" s="110"/>
      <c r="D366" s="110"/>
      <c r="E366" s="110"/>
      <c r="F366" s="110"/>
      <c r="G366" s="110"/>
      <c r="H366" s="110"/>
      <c r="I366" s="110"/>
      <c r="J366" s="110"/>
      <c r="K366" s="110"/>
      <c r="L366" s="110"/>
      <c r="M366" s="110"/>
      <c r="N366" s="110"/>
      <c r="O366" s="110"/>
      <c r="P366" s="110"/>
      <c r="Q366" s="110"/>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row>
    <row r="367" spans="1:61" x14ac:dyDescent="0.6">
      <c r="A367" s="8"/>
      <c r="B367" s="110"/>
      <c r="C367" s="110"/>
      <c r="D367" s="110"/>
      <c r="E367" s="110"/>
      <c r="F367" s="110"/>
      <c r="G367" s="110"/>
      <c r="H367" s="110"/>
      <c r="I367" s="110"/>
      <c r="J367" s="110"/>
      <c r="K367" s="110"/>
      <c r="L367" s="110"/>
      <c r="M367" s="110"/>
      <c r="N367" s="110"/>
      <c r="O367" s="110"/>
      <c r="P367" s="110"/>
      <c r="Q367" s="110"/>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row>
    <row r="368" spans="1:61" x14ac:dyDescent="0.6">
      <c r="A368" s="8"/>
      <c r="B368" s="110"/>
      <c r="C368" s="110"/>
      <c r="D368" s="110"/>
      <c r="E368" s="110"/>
      <c r="F368" s="110"/>
      <c r="G368" s="110"/>
      <c r="H368" s="110"/>
      <c r="I368" s="110"/>
      <c r="J368" s="110"/>
      <c r="K368" s="110"/>
      <c r="L368" s="110"/>
      <c r="M368" s="110"/>
      <c r="N368" s="110"/>
      <c r="O368" s="110"/>
      <c r="P368" s="110"/>
      <c r="Q368" s="110"/>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row>
    <row r="369" spans="1:61" x14ac:dyDescent="0.6">
      <c r="A369" s="8"/>
      <c r="B369" s="110"/>
      <c r="C369" s="110"/>
      <c r="D369" s="110"/>
      <c r="E369" s="110"/>
      <c r="F369" s="110"/>
      <c r="G369" s="110"/>
      <c r="H369" s="110"/>
      <c r="I369" s="110"/>
      <c r="J369" s="110"/>
      <c r="K369" s="110"/>
      <c r="L369" s="110"/>
      <c r="M369" s="110"/>
      <c r="N369" s="110"/>
      <c r="O369" s="110"/>
      <c r="P369" s="110"/>
      <c r="Q369" s="110"/>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row>
    <row r="370" spans="1:61" x14ac:dyDescent="0.6">
      <c r="A370" s="8"/>
      <c r="B370" s="110"/>
      <c r="C370" s="110"/>
      <c r="D370" s="110"/>
      <c r="E370" s="110"/>
      <c r="F370" s="110"/>
      <c r="G370" s="110"/>
      <c r="H370" s="110"/>
      <c r="I370" s="110"/>
      <c r="J370" s="110"/>
      <c r="K370" s="110"/>
      <c r="L370" s="110"/>
      <c r="M370" s="110"/>
      <c r="N370" s="110"/>
      <c r="O370" s="110"/>
      <c r="P370" s="110"/>
      <c r="Q370" s="110"/>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row>
    <row r="371" spans="1:61" x14ac:dyDescent="0.6">
      <c r="A371" s="8"/>
      <c r="B371" s="110"/>
      <c r="C371" s="110"/>
      <c r="D371" s="110"/>
      <c r="E371" s="110"/>
      <c r="F371" s="110"/>
      <c r="G371" s="110"/>
      <c r="H371" s="110"/>
      <c r="I371" s="110"/>
      <c r="J371" s="110"/>
      <c r="K371" s="110"/>
      <c r="L371" s="110"/>
      <c r="M371" s="110"/>
      <c r="N371" s="110"/>
      <c r="O371" s="110"/>
      <c r="P371" s="110"/>
      <c r="Q371" s="110"/>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row>
    <row r="372" spans="1:61" x14ac:dyDescent="0.6">
      <c r="A372" s="8"/>
      <c r="B372" s="110"/>
      <c r="C372" s="110"/>
      <c r="D372" s="110"/>
      <c r="E372" s="110"/>
      <c r="F372" s="110"/>
      <c r="G372" s="110"/>
      <c r="H372" s="110"/>
      <c r="I372" s="110"/>
      <c r="J372" s="110"/>
      <c r="K372" s="110"/>
      <c r="L372" s="110"/>
      <c r="M372" s="110"/>
      <c r="N372" s="110"/>
      <c r="O372" s="110"/>
      <c r="P372" s="110"/>
      <c r="Q372" s="110"/>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row>
    <row r="373" spans="1:61" x14ac:dyDescent="0.6">
      <c r="A373" s="8"/>
      <c r="B373" s="110"/>
      <c r="C373" s="110"/>
      <c r="D373" s="110"/>
      <c r="E373" s="110"/>
      <c r="F373" s="110"/>
      <c r="G373" s="110"/>
      <c r="H373" s="110"/>
      <c r="I373" s="110"/>
      <c r="J373" s="110"/>
      <c r="K373" s="110"/>
      <c r="L373" s="110"/>
      <c r="M373" s="110"/>
      <c r="N373" s="110"/>
      <c r="O373" s="110"/>
      <c r="P373" s="110"/>
      <c r="Q373" s="110"/>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row>
    <row r="374" spans="1:61" x14ac:dyDescent="0.6">
      <c r="A374" s="8"/>
      <c r="B374" s="110"/>
      <c r="C374" s="110"/>
      <c r="D374" s="110"/>
      <c r="E374" s="110"/>
      <c r="F374" s="110"/>
      <c r="G374" s="110"/>
      <c r="H374" s="110"/>
      <c r="I374" s="110"/>
      <c r="J374" s="110"/>
      <c r="K374" s="110"/>
      <c r="L374" s="110"/>
      <c r="M374" s="110"/>
      <c r="N374" s="110"/>
      <c r="O374" s="110"/>
      <c r="P374" s="110"/>
      <c r="Q374" s="110"/>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row>
    <row r="375" spans="1:61" x14ac:dyDescent="0.6">
      <c r="A375" s="8"/>
      <c r="B375" s="110"/>
      <c r="C375" s="110"/>
      <c r="D375" s="110"/>
      <c r="E375" s="110"/>
      <c r="F375" s="110"/>
      <c r="G375" s="110"/>
      <c r="H375" s="110"/>
      <c r="I375" s="110"/>
      <c r="J375" s="110"/>
      <c r="K375" s="110"/>
      <c r="L375" s="110"/>
      <c r="M375" s="110"/>
      <c r="N375" s="110"/>
      <c r="O375" s="110"/>
      <c r="P375" s="110"/>
      <c r="Q375" s="110"/>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row>
    <row r="376" spans="1:61" x14ac:dyDescent="0.6">
      <c r="A376" s="8"/>
      <c r="B376" s="110"/>
      <c r="C376" s="110"/>
      <c r="D376" s="110"/>
      <c r="E376" s="110"/>
      <c r="F376" s="110"/>
      <c r="G376" s="110"/>
      <c r="H376" s="110"/>
      <c r="I376" s="110"/>
      <c r="J376" s="110"/>
      <c r="K376" s="110"/>
      <c r="L376" s="110"/>
      <c r="M376" s="110"/>
      <c r="N376" s="110"/>
      <c r="O376" s="110"/>
      <c r="P376" s="110"/>
      <c r="Q376" s="110"/>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row>
    <row r="377" spans="1:61" x14ac:dyDescent="0.6">
      <c r="A377" s="8"/>
      <c r="B377" s="110"/>
      <c r="C377" s="110"/>
      <c r="D377" s="110"/>
      <c r="E377" s="110"/>
      <c r="F377" s="110"/>
      <c r="G377" s="110"/>
      <c r="H377" s="110"/>
      <c r="I377" s="110"/>
      <c r="J377" s="110"/>
      <c r="K377" s="110"/>
      <c r="L377" s="110"/>
      <c r="M377" s="110"/>
      <c r="N377" s="110"/>
      <c r="O377" s="110"/>
      <c r="P377" s="110"/>
      <c r="Q377" s="110"/>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row>
    <row r="378" spans="1:61" x14ac:dyDescent="0.6">
      <c r="A378" s="8"/>
      <c r="B378" s="110"/>
      <c r="C378" s="110"/>
      <c r="D378" s="110"/>
      <c r="E378" s="110"/>
      <c r="F378" s="110"/>
      <c r="G378" s="110"/>
      <c r="H378" s="110"/>
      <c r="I378" s="110"/>
      <c r="J378" s="110"/>
      <c r="K378" s="110"/>
      <c r="L378" s="110"/>
      <c r="M378" s="110"/>
      <c r="N378" s="110"/>
      <c r="O378" s="110"/>
      <c r="P378" s="110"/>
      <c r="Q378" s="110"/>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row>
    <row r="379" spans="1:61" x14ac:dyDescent="0.6">
      <c r="A379" s="8"/>
      <c r="B379" s="110"/>
      <c r="C379" s="110"/>
      <c r="D379" s="110"/>
      <c r="E379" s="110"/>
      <c r="F379" s="110"/>
      <c r="G379" s="110"/>
      <c r="H379" s="110"/>
      <c r="I379" s="110"/>
      <c r="J379" s="110"/>
      <c r="K379" s="110"/>
      <c r="L379" s="110"/>
      <c r="M379" s="110"/>
      <c r="N379" s="110"/>
      <c r="O379" s="110"/>
      <c r="P379" s="110"/>
      <c r="Q379" s="110"/>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row>
    <row r="380" spans="1:61" x14ac:dyDescent="0.6">
      <c r="A380" s="8"/>
      <c r="B380" s="110"/>
      <c r="C380" s="110"/>
      <c r="D380" s="110"/>
      <c r="E380" s="110"/>
      <c r="F380" s="110"/>
      <c r="G380" s="110"/>
      <c r="H380" s="110"/>
      <c r="I380" s="110"/>
      <c r="J380" s="110"/>
      <c r="K380" s="110"/>
      <c r="L380" s="110"/>
      <c r="M380" s="110"/>
      <c r="N380" s="110"/>
      <c r="O380" s="110"/>
      <c r="P380" s="110"/>
      <c r="Q380" s="110"/>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row>
    <row r="381" spans="1:61" x14ac:dyDescent="0.6">
      <c r="A381" s="8"/>
      <c r="B381" s="110"/>
      <c r="C381" s="110"/>
      <c r="D381" s="110"/>
      <c r="E381" s="110"/>
      <c r="F381" s="110"/>
      <c r="G381" s="110"/>
      <c r="H381" s="110"/>
      <c r="I381" s="110"/>
      <c r="J381" s="110"/>
      <c r="K381" s="110"/>
      <c r="L381" s="110"/>
      <c r="M381" s="110"/>
      <c r="N381" s="110"/>
      <c r="O381" s="110"/>
      <c r="P381" s="110"/>
      <c r="Q381" s="110"/>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row>
    <row r="382" spans="1:61" x14ac:dyDescent="0.6">
      <c r="A382" s="8"/>
      <c r="B382" s="110"/>
      <c r="C382" s="110"/>
      <c r="D382" s="110"/>
      <c r="E382" s="110"/>
      <c r="F382" s="110"/>
      <c r="G382" s="110"/>
      <c r="H382" s="110"/>
      <c r="I382" s="110"/>
      <c r="J382" s="110"/>
      <c r="K382" s="110"/>
      <c r="L382" s="110"/>
      <c r="M382" s="110"/>
      <c r="N382" s="110"/>
      <c r="O382" s="110"/>
      <c r="P382" s="110"/>
      <c r="Q382" s="110"/>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row>
    <row r="383" spans="1:61" x14ac:dyDescent="0.6">
      <c r="A383" s="8"/>
      <c r="B383" s="110"/>
      <c r="C383" s="110"/>
      <c r="D383" s="110"/>
      <c r="E383" s="110"/>
      <c r="F383" s="110"/>
      <c r="G383" s="110"/>
      <c r="H383" s="110"/>
      <c r="I383" s="110"/>
      <c r="J383" s="110"/>
      <c r="K383" s="110"/>
      <c r="L383" s="110"/>
      <c r="M383" s="110"/>
      <c r="N383" s="110"/>
      <c r="O383" s="110"/>
      <c r="P383" s="110"/>
      <c r="Q383" s="110"/>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row>
    <row r="384" spans="1:61" x14ac:dyDescent="0.6">
      <c r="A384" s="8"/>
      <c r="B384" s="110"/>
      <c r="C384" s="110"/>
      <c r="D384" s="110"/>
      <c r="E384" s="110"/>
      <c r="F384" s="110"/>
      <c r="G384" s="110"/>
      <c r="H384" s="110"/>
      <c r="I384" s="110"/>
      <c r="J384" s="110"/>
      <c r="K384" s="110"/>
      <c r="L384" s="110"/>
      <c r="M384" s="110"/>
      <c r="N384" s="110"/>
      <c r="O384" s="110"/>
      <c r="P384" s="110"/>
      <c r="Q384" s="110"/>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row>
    <row r="385" spans="1:61" x14ac:dyDescent="0.6">
      <c r="A385" s="8"/>
      <c r="B385" s="110"/>
      <c r="C385" s="110"/>
      <c r="D385" s="110"/>
      <c r="E385" s="110"/>
      <c r="F385" s="110"/>
      <c r="G385" s="110"/>
      <c r="H385" s="110"/>
      <c r="I385" s="110"/>
      <c r="J385" s="110"/>
      <c r="K385" s="110"/>
      <c r="L385" s="110"/>
      <c r="M385" s="110"/>
      <c r="N385" s="110"/>
      <c r="O385" s="110"/>
      <c r="P385" s="110"/>
      <c r="Q385" s="110"/>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row>
    <row r="386" spans="1:61" x14ac:dyDescent="0.6">
      <c r="A386" s="8"/>
      <c r="B386" s="110"/>
      <c r="C386" s="110"/>
      <c r="D386" s="110"/>
      <c r="E386" s="110"/>
      <c r="F386" s="110"/>
      <c r="G386" s="110"/>
      <c r="H386" s="110"/>
      <c r="I386" s="110"/>
      <c r="J386" s="110"/>
      <c r="K386" s="110"/>
      <c r="L386" s="110"/>
      <c r="M386" s="110"/>
      <c r="N386" s="110"/>
      <c r="O386" s="110"/>
      <c r="P386" s="110"/>
      <c r="Q386" s="110"/>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row>
    <row r="387" spans="1:61" x14ac:dyDescent="0.6">
      <c r="A387" s="8"/>
      <c r="B387" s="110"/>
      <c r="C387" s="110"/>
      <c r="D387" s="110"/>
      <c r="E387" s="110"/>
      <c r="F387" s="110"/>
      <c r="G387" s="110"/>
      <c r="H387" s="110"/>
      <c r="I387" s="110"/>
      <c r="J387" s="110"/>
      <c r="K387" s="110"/>
      <c r="L387" s="110"/>
      <c r="M387" s="110"/>
      <c r="N387" s="110"/>
      <c r="O387" s="110"/>
      <c r="P387" s="110"/>
      <c r="Q387" s="110"/>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row>
    <row r="388" spans="1:61" x14ac:dyDescent="0.6">
      <c r="A388" s="8"/>
      <c r="B388" s="110"/>
      <c r="C388" s="110"/>
      <c r="D388" s="110"/>
      <c r="E388" s="110"/>
      <c r="F388" s="110"/>
      <c r="G388" s="110"/>
      <c r="H388" s="110"/>
      <c r="I388" s="110"/>
      <c r="J388" s="110"/>
      <c r="K388" s="110"/>
      <c r="L388" s="110"/>
      <c r="M388" s="110"/>
      <c r="N388" s="110"/>
      <c r="O388" s="110"/>
      <c r="P388" s="110"/>
      <c r="Q388" s="110"/>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row>
    <row r="389" spans="1:61" x14ac:dyDescent="0.6">
      <c r="A389" s="8"/>
      <c r="B389" s="110"/>
      <c r="C389" s="110"/>
      <c r="D389" s="110"/>
      <c r="E389" s="110"/>
      <c r="F389" s="110"/>
      <c r="G389" s="110"/>
      <c r="H389" s="110"/>
      <c r="I389" s="110"/>
      <c r="J389" s="110"/>
      <c r="K389" s="110"/>
      <c r="L389" s="110"/>
      <c r="M389" s="110"/>
      <c r="N389" s="110"/>
      <c r="O389" s="110"/>
      <c r="P389" s="110"/>
      <c r="Q389" s="110"/>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row>
    <row r="390" spans="1:61" x14ac:dyDescent="0.6">
      <c r="A390" s="8"/>
      <c r="B390" s="110"/>
      <c r="C390" s="110"/>
      <c r="D390" s="110"/>
      <c r="E390" s="110"/>
      <c r="F390" s="110"/>
      <c r="G390" s="110"/>
      <c r="H390" s="110"/>
      <c r="I390" s="110"/>
      <c r="J390" s="110"/>
      <c r="K390" s="110"/>
      <c r="L390" s="110"/>
      <c r="M390" s="110"/>
      <c r="N390" s="110"/>
      <c r="O390" s="110"/>
      <c r="P390" s="110"/>
      <c r="Q390" s="110"/>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row>
    <row r="391" spans="1:61" x14ac:dyDescent="0.6">
      <c r="A391" s="8"/>
      <c r="B391" s="110"/>
      <c r="C391" s="110"/>
      <c r="D391" s="110"/>
      <c r="E391" s="110"/>
      <c r="F391" s="110"/>
      <c r="G391" s="110"/>
      <c r="H391" s="110"/>
      <c r="I391" s="110"/>
      <c r="J391" s="110"/>
      <c r="K391" s="110"/>
      <c r="L391" s="110"/>
      <c r="M391" s="110"/>
      <c r="N391" s="110"/>
      <c r="O391" s="110"/>
      <c r="P391" s="110"/>
      <c r="Q391" s="110"/>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row>
    <row r="392" spans="1:61" x14ac:dyDescent="0.6">
      <c r="A392" s="8"/>
      <c r="B392" s="110"/>
      <c r="C392" s="110"/>
      <c r="D392" s="110"/>
      <c r="E392" s="110"/>
      <c r="F392" s="110"/>
      <c r="G392" s="110"/>
      <c r="H392" s="110"/>
      <c r="I392" s="110"/>
      <c r="J392" s="110"/>
      <c r="K392" s="110"/>
      <c r="L392" s="110"/>
      <c r="M392" s="110"/>
      <c r="N392" s="110"/>
      <c r="O392" s="110"/>
      <c r="P392" s="110"/>
      <c r="Q392" s="110"/>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row>
    <row r="393" spans="1:61" x14ac:dyDescent="0.6">
      <c r="A393" s="8"/>
      <c r="B393" s="110"/>
      <c r="C393" s="110"/>
      <c r="D393" s="110"/>
      <c r="E393" s="110"/>
      <c r="F393" s="110"/>
      <c r="G393" s="110"/>
      <c r="H393" s="110"/>
      <c r="I393" s="110"/>
      <c r="J393" s="110"/>
      <c r="K393" s="110"/>
      <c r="L393" s="110"/>
      <c r="M393" s="110"/>
      <c r="N393" s="110"/>
      <c r="O393" s="110"/>
      <c r="P393" s="110"/>
      <c r="Q393" s="110"/>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row>
    <row r="394" spans="1:61" x14ac:dyDescent="0.6">
      <c r="A394" s="8"/>
      <c r="B394" s="110"/>
      <c r="C394" s="110"/>
      <c r="D394" s="110"/>
      <c r="E394" s="110"/>
      <c r="F394" s="110"/>
      <c r="G394" s="110"/>
      <c r="H394" s="110"/>
      <c r="I394" s="110"/>
      <c r="J394" s="110"/>
      <c r="K394" s="110"/>
      <c r="L394" s="110"/>
      <c r="M394" s="110"/>
      <c r="N394" s="110"/>
      <c r="O394" s="110"/>
      <c r="P394" s="110"/>
      <c r="Q394" s="110"/>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row>
    <row r="395" spans="1:61" x14ac:dyDescent="0.6">
      <c r="A395" s="8"/>
      <c r="B395" s="110"/>
      <c r="C395" s="110"/>
      <c r="D395" s="110"/>
      <c r="E395" s="110"/>
      <c r="F395" s="110"/>
      <c r="G395" s="110"/>
      <c r="H395" s="110"/>
      <c r="I395" s="110"/>
      <c r="J395" s="110"/>
      <c r="K395" s="110"/>
      <c r="L395" s="110"/>
      <c r="M395" s="110"/>
      <c r="N395" s="110"/>
      <c r="O395" s="110"/>
      <c r="P395" s="110"/>
      <c r="Q395" s="110"/>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row>
    <row r="396" spans="1:61" x14ac:dyDescent="0.6">
      <c r="A396" s="8"/>
      <c r="B396" s="110"/>
      <c r="C396" s="110"/>
      <c r="D396" s="110"/>
      <c r="E396" s="110"/>
      <c r="F396" s="110"/>
      <c r="G396" s="110"/>
      <c r="H396" s="110"/>
      <c r="I396" s="110"/>
      <c r="J396" s="110"/>
      <c r="K396" s="110"/>
      <c r="L396" s="110"/>
      <c r="M396" s="110"/>
      <c r="N396" s="110"/>
      <c r="O396" s="110"/>
      <c r="P396" s="110"/>
      <c r="Q396" s="110"/>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row>
    <row r="397" spans="1:61" x14ac:dyDescent="0.6">
      <c r="A397" s="8"/>
      <c r="B397" s="110"/>
      <c r="C397" s="110"/>
      <c r="D397" s="110"/>
      <c r="E397" s="110"/>
      <c r="F397" s="110"/>
      <c r="G397" s="110"/>
      <c r="H397" s="110"/>
      <c r="I397" s="110"/>
      <c r="J397" s="110"/>
      <c r="K397" s="110"/>
      <c r="L397" s="110"/>
      <c r="M397" s="110"/>
      <c r="N397" s="110"/>
      <c r="O397" s="110"/>
      <c r="P397" s="110"/>
      <c r="Q397" s="110"/>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row>
    <row r="398" spans="1:61" x14ac:dyDescent="0.6">
      <c r="A398" s="8"/>
      <c r="B398" s="110"/>
      <c r="C398" s="110"/>
      <c r="D398" s="110"/>
      <c r="E398" s="110"/>
      <c r="F398" s="110"/>
      <c r="G398" s="110"/>
      <c r="H398" s="110"/>
      <c r="I398" s="110"/>
      <c r="J398" s="110"/>
      <c r="K398" s="110"/>
      <c r="L398" s="110"/>
      <c r="M398" s="110"/>
      <c r="N398" s="110"/>
      <c r="O398" s="110"/>
      <c r="P398" s="110"/>
      <c r="Q398" s="110"/>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row>
    <row r="399" spans="1:61" x14ac:dyDescent="0.6">
      <c r="A399" s="8"/>
      <c r="B399" s="110"/>
      <c r="C399" s="110"/>
      <c r="D399" s="110"/>
      <c r="E399" s="110"/>
      <c r="F399" s="110"/>
      <c r="G399" s="110"/>
      <c r="H399" s="110"/>
      <c r="I399" s="110"/>
      <c r="J399" s="110"/>
      <c r="K399" s="110"/>
      <c r="L399" s="110"/>
      <c r="M399" s="110"/>
      <c r="N399" s="110"/>
      <c r="O399" s="110"/>
      <c r="P399" s="110"/>
      <c r="Q399" s="110"/>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row>
    <row r="400" spans="1:61" x14ac:dyDescent="0.6">
      <c r="A400" s="8"/>
      <c r="B400" s="110"/>
      <c r="C400" s="110"/>
      <c r="D400" s="110"/>
      <c r="E400" s="110"/>
      <c r="F400" s="110"/>
      <c r="G400" s="110"/>
      <c r="H400" s="110"/>
      <c r="I400" s="110"/>
      <c r="J400" s="110"/>
      <c r="K400" s="110"/>
      <c r="L400" s="110"/>
      <c r="M400" s="110"/>
      <c r="N400" s="110"/>
      <c r="O400" s="110"/>
      <c r="P400" s="110"/>
      <c r="Q400" s="110"/>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row>
    <row r="401" spans="1:61" x14ac:dyDescent="0.6">
      <c r="A401" s="8"/>
      <c r="B401" s="110"/>
      <c r="C401" s="110"/>
      <c r="D401" s="110"/>
      <c r="E401" s="110"/>
      <c r="F401" s="110"/>
      <c r="G401" s="110"/>
      <c r="H401" s="110"/>
      <c r="I401" s="110"/>
      <c r="J401" s="110"/>
      <c r="K401" s="110"/>
      <c r="L401" s="110"/>
      <c r="M401" s="110"/>
      <c r="N401" s="110"/>
      <c r="O401" s="110"/>
      <c r="P401" s="110"/>
      <c r="Q401" s="110"/>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row>
    <row r="402" spans="1:61" x14ac:dyDescent="0.6">
      <c r="A402" s="8"/>
      <c r="B402" s="110"/>
      <c r="C402" s="110"/>
      <c r="D402" s="110"/>
      <c r="E402" s="110"/>
      <c r="F402" s="110"/>
      <c r="G402" s="110"/>
      <c r="H402" s="110"/>
      <c r="I402" s="110"/>
      <c r="J402" s="110"/>
      <c r="K402" s="110"/>
      <c r="L402" s="110"/>
      <c r="M402" s="110"/>
      <c r="N402" s="110"/>
      <c r="O402" s="110"/>
      <c r="P402" s="110"/>
      <c r="Q402" s="110"/>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row>
    <row r="403" spans="1:61" x14ac:dyDescent="0.6">
      <c r="A403" s="8"/>
      <c r="B403" s="110"/>
      <c r="C403" s="110"/>
      <c r="D403" s="110"/>
      <c r="E403" s="110"/>
      <c r="F403" s="110"/>
      <c r="G403" s="110"/>
      <c r="H403" s="110"/>
      <c r="I403" s="110"/>
      <c r="J403" s="110"/>
      <c r="K403" s="110"/>
      <c r="L403" s="110"/>
      <c r="M403" s="110"/>
      <c r="N403" s="110"/>
      <c r="O403" s="110"/>
      <c r="P403" s="110"/>
      <c r="Q403" s="110"/>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row>
    <row r="404" spans="1:61" x14ac:dyDescent="0.6">
      <c r="A404" s="8"/>
      <c r="B404" s="110"/>
      <c r="C404" s="110"/>
      <c r="D404" s="110"/>
      <c r="E404" s="110"/>
      <c r="F404" s="110"/>
      <c r="G404" s="110"/>
      <c r="H404" s="110"/>
      <c r="I404" s="110"/>
      <c r="J404" s="110"/>
      <c r="K404" s="110"/>
      <c r="L404" s="110"/>
      <c r="M404" s="110"/>
      <c r="N404" s="110"/>
      <c r="O404" s="110"/>
      <c r="P404" s="110"/>
      <c r="Q404" s="110"/>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row>
    <row r="405" spans="1:61" x14ac:dyDescent="0.6">
      <c r="A405" s="8"/>
      <c r="B405" s="110"/>
      <c r="C405" s="110"/>
      <c r="D405" s="110"/>
      <c r="E405" s="110"/>
      <c r="F405" s="110"/>
      <c r="G405" s="110"/>
      <c r="H405" s="110"/>
      <c r="I405" s="110"/>
      <c r="J405" s="110"/>
      <c r="K405" s="110"/>
      <c r="L405" s="110"/>
      <c r="M405" s="110"/>
      <c r="N405" s="110"/>
      <c r="O405" s="110"/>
      <c r="P405" s="110"/>
      <c r="Q405" s="110"/>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row>
    <row r="406" spans="1:61" x14ac:dyDescent="0.6">
      <c r="A406" s="8"/>
      <c r="B406" s="110"/>
      <c r="C406" s="110"/>
      <c r="D406" s="110"/>
      <c r="E406" s="110"/>
      <c r="F406" s="110"/>
      <c r="G406" s="110"/>
      <c r="H406" s="110"/>
      <c r="I406" s="110"/>
      <c r="J406" s="110"/>
      <c r="K406" s="110"/>
      <c r="L406" s="110"/>
      <c r="M406" s="110"/>
      <c r="N406" s="110"/>
      <c r="O406" s="110"/>
      <c r="P406" s="110"/>
      <c r="Q406" s="110"/>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row>
    <row r="407" spans="1:61" x14ac:dyDescent="0.6">
      <c r="A407" s="8"/>
      <c r="B407" s="110"/>
      <c r="C407" s="110"/>
      <c r="D407" s="110"/>
      <c r="E407" s="110"/>
      <c r="F407" s="110"/>
      <c r="G407" s="110"/>
      <c r="H407" s="110"/>
      <c r="I407" s="110"/>
      <c r="J407" s="110"/>
      <c r="K407" s="110"/>
      <c r="L407" s="110"/>
      <c r="M407" s="110"/>
      <c r="N407" s="110"/>
      <c r="O407" s="110"/>
      <c r="P407" s="110"/>
      <c r="Q407" s="110"/>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row>
    <row r="408" spans="1:61" x14ac:dyDescent="0.6">
      <c r="A408" s="8"/>
      <c r="B408" s="110"/>
      <c r="C408" s="110"/>
      <c r="D408" s="110"/>
      <c r="E408" s="110"/>
      <c r="F408" s="110"/>
      <c r="G408" s="110"/>
      <c r="H408" s="110"/>
      <c r="I408" s="110"/>
      <c r="J408" s="110"/>
      <c r="K408" s="110"/>
      <c r="L408" s="110"/>
      <c r="M408" s="110"/>
      <c r="N408" s="110"/>
      <c r="O408" s="110"/>
      <c r="P408" s="110"/>
      <c r="Q408" s="110"/>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row>
    <row r="409" spans="1:61" x14ac:dyDescent="0.6">
      <c r="A409" s="8"/>
      <c r="B409" s="110"/>
      <c r="C409" s="110"/>
      <c r="D409" s="110"/>
      <c r="E409" s="110"/>
      <c r="F409" s="110"/>
      <c r="G409" s="110"/>
      <c r="H409" s="110"/>
      <c r="I409" s="110"/>
      <c r="J409" s="110"/>
      <c r="K409" s="110"/>
      <c r="L409" s="110"/>
      <c r="M409" s="110"/>
      <c r="N409" s="110"/>
      <c r="O409" s="110"/>
      <c r="P409" s="110"/>
      <c r="Q409" s="110"/>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row>
    <row r="410" spans="1:61" x14ac:dyDescent="0.6">
      <c r="A410" s="8"/>
      <c r="B410" s="110"/>
      <c r="C410" s="110"/>
      <c r="D410" s="110"/>
      <c r="E410" s="110"/>
      <c r="F410" s="110"/>
      <c r="G410" s="110"/>
      <c r="H410" s="110"/>
      <c r="I410" s="110"/>
      <c r="J410" s="110"/>
      <c r="K410" s="110"/>
      <c r="L410" s="110"/>
      <c r="M410" s="110"/>
      <c r="N410" s="110"/>
      <c r="O410" s="110"/>
      <c r="P410" s="110"/>
      <c r="Q410" s="110"/>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row>
    <row r="411" spans="1:61" x14ac:dyDescent="0.6">
      <c r="A411" s="8"/>
      <c r="B411" s="110"/>
      <c r="C411" s="110"/>
      <c r="D411" s="110"/>
      <c r="E411" s="110"/>
      <c r="F411" s="110"/>
      <c r="G411" s="110"/>
      <c r="H411" s="110"/>
      <c r="I411" s="110"/>
      <c r="J411" s="110"/>
      <c r="K411" s="110"/>
      <c r="L411" s="110"/>
      <c r="M411" s="110"/>
      <c r="N411" s="110"/>
      <c r="O411" s="110"/>
      <c r="P411" s="110"/>
      <c r="Q411" s="110"/>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row>
    <row r="412" spans="1:61" x14ac:dyDescent="0.6">
      <c r="A412" s="8"/>
      <c r="B412" s="110"/>
      <c r="C412" s="110"/>
      <c r="D412" s="110"/>
      <c r="E412" s="110"/>
      <c r="F412" s="110"/>
      <c r="G412" s="110"/>
      <c r="H412" s="110"/>
      <c r="I412" s="110"/>
      <c r="J412" s="110"/>
      <c r="K412" s="110"/>
      <c r="L412" s="110"/>
      <c r="M412" s="110"/>
      <c r="N412" s="110"/>
      <c r="O412" s="110"/>
      <c r="P412" s="110"/>
      <c r="Q412" s="110"/>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row>
    <row r="413" spans="1:61" x14ac:dyDescent="0.6">
      <c r="A413" s="8"/>
      <c r="B413" s="110"/>
      <c r="C413" s="110"/>
      <c r="D413" s="110"/>
      <c r="E413" s="110"/>
      <c r="F413" s="110"/>
      <c r="G413" s="110"/>
      <c r="H413" s="110"/>
      <c r="I413" s="110"/>
      <c r="J413" s="110"/>
      <c r="K413" s="110"/>
      <c r="L413" s="110"/>
      <c r="M413" s="110"/>
      <c r="N413" s="110"/>
      <c r="O413" s="110"/>
      <c r="P413" s="110"/>
      <c r="Q413" s="110"/>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row>
  </sheetData>
  <mergeCells count="76">
    <mergeCell ref="D9:D23"/>
    <mergeCell ref="G9:H9"/>
    <mergeCell ref="K9:L9"/>
    <mergeCell ref="G11:H11"/>
    <mergeCell ref="K11:L11"/>
    <mergeCell ref="G12:H12"/>
    <mergeCell ref="G15:H15"/>
    <mergeCell ref="G13:H13"/>
    <mergeCell ref="G14:H14"/>
    <mergeCell ref="K13:L13"/>
    <mergeCell ref="G18:H18"/>
    <mergeCell ref="K18:L18"/>
    <mergeCell ref="K14:L14"/>
    <mergeCell ref="G16:H16"/>
    <mergeCell ref="K16:L16"/>
    <mergeCell ref="G17:H17"/>
    <mergeCell ref="G19:H19"/>
    <mergeCell ref="K20:L20"/>
    <mergeCell ref="G20:H20"/>
    <mergeCell ref="K21:L21"/>
    <mergeCell ref="G34:H34"/>
    <mergeCell ref="K34:L34"/>
    <mergeCell ref="G22:H22"/>
    <mergeCell ref="K22:L22"/>
    <mergeCell ref="G23:H23"/>
    <mergeCell ref="K23:L23"/>
    <mergeCell ref="G28:H28"/>
    <mergeCell ref="K28:L28"/>
    <mergeCell ref="G30:H30"/>
    <mergeCell ref="K30:L30"/>
    <mergeCell ref="G31:H31"/>
    <mergeCell ref="K19:L19"/>
    <mergeCell ref="G36:H36"/>
    <mergeCell ref="K36:L36"/>
    <mergeCell ref="G39:H39"/>
    <mergeCell ref="K39:L39"/>
    <mergeCell ref="G40:H40"/>
    <mergeCell ref="K40:L40"/>
    <mergeCell ref="G32:H32"/>
    <mergeCell ref="K32:L32"/>
    <mergeCell ref="G33:H33"/>
    <mergeCell ref="K33:L33"/>
    <mergeCell ref="G35:H35"/>
    <mergeCell ref="K35:L35"/>
    <mergeCell ref="G2:Z2"/>
    <mergeCell ref="G190:H190"/>
    <mergeCell ref="F192:H192"/>
    <mergeCell ref="J192:L192"/>
    <mergeCell ref="F184:H184"/>
    <mergeCell ref="J184:L184"/>
    <mergeCell ref="G186:H186"/>
    <mergeCell ref="G187:H187"/>
    <mergeCell ref="G188:H188"/>
    <mergeCell ref="G189:H189"/>
    <mergeCell ref="G37:H37"/>
    <mergeCell ref="K37:L37"/>
    <mergeCell ref="B154:Q154"/>
    <mergeCell ref="G38:H38"/>
    <mergeCell ref="K38:L38"/>
    <mergeCell ref="D28:D42"/>
    <mergeCell ref="K24:L24"/>
    <mergeCell ref="K25:L25"/>
    <mergeCell ref="K26:L26"/>
    <mergeCell ref="O4:Z43"/>
    <mergeCell ref="K31:L31"/>
    <mergeCell ref="K43:L43"/>
    <mergeCell ref="K17:L17"/>
    <mergeCell ref="H5:K5"/>
    <mergeCell ref="F7:H7"/>
    <mergeCell ref="J7:L7"/>
    <mergeCell ref="K12:L12"/>
    <mergeCell ref="K15:L15"/>
    <mergeCell ref="G41:H41"/>
    <mergeCell ref="K41:L41"/>
    <mergeCell ref="G42:H42"/>
    <mergeCell ref="K42:L42"/>
  </mergeCells>
  <hyperlinks>
    <hyperlink ref="L5" location="DOFA!A161" display="?" xr:uid="{00000000-0004-0000-0500-000000000000}"/>
    <hyperlink ref="R154" location="DOFA!A1" display="BACK" xr:uid="{00000000-0004-0000-0500-000001000000}"/>
  </hyperlink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317"/>
  <sheetViews>
    <sheetView showGridLines="0" topLeftCell="B21" zoomScale="48" zoomScaleNormal="48" workbookViewId="0">
      <selection activeCell="B1" sqref="B1"/>
    </sheetView>
  </sheetViews>
  <sheetFormatPr baseColWidth="10" defaultColWidth="11.44140625" defaultRowHeight="14.4" x14ac:dyDescent="0.3"/>
  <cols>
    <col min="1" max="1" width="13.109375" hidden="1" customWidth="1"/>
    <col min="2" max="2" width="1.109375" customWidth="1"/>
    <col min="3" max="3" width="2.44140625" customWidth="1"/>
    <col min="4" max="4" width="5.109375" customWidth="1"/>
    <col min="5" max="5" width="1.5546875" customWidth="1"/>
    <col min="6" max="6" width="7.5546875" customWidth="1"/>
    <col min="7" max="7" width="36" customWidth="1"/>
    <col min="8" max="8" width="83.109375" customWidth="1"/>
    <col min="9" max="9" width="3.88671875" customWidth="1"/>
    <col min="10" max="10" width="7.5546875" customWidth="1"/>
    <col min="11" max="11" width="36" customWidth="1"/>
    <col min="12" max="12" width="79.88671875" customWidth="1"/>
    <col min="13" max="13" width="3.88671875" customWidth="1"/>
    <col min="14" max="14" width="7.5546875" customWidth="1"/>
    <col min="15" max="15" width="35.88671875" customWidth="1"/>
    <col min="16" max="16" width="79.5546875" customWidth="1"/>
    <col min="17" max="17" width="2.33203125" customWidth="1"/>
  </cols>
  <sheetData>
    <row r="1" spans="1:60" x14ac:dyDescent="0.3">
      <c r="A1" s="5"/>
      <c r="B1" s="6"/>
      <c r="C1" s="6"/>
      <c r="D1" s="6"/>
      <c r="E1" s="6"/>
      <c r="F1" s="6"/>
      <c r="G1" s="6"/>
      <c r="H1" s="6"/>
      <c r="I1" s="6"/>
      <c r="J1" s="6"/>
      <c r="K1" s="6"/>
      <c r="L1" s="6"/>
      <c r="M1" s="6"/>
      <c r="N1" s="7"/>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row>
    <row r="2" spans="1:60" ht="49.2" x14ac:dyDescent="0.3">
      <c r="A2" s="5"/>
      <c r="B2" s="9"/>
      <c r="C2" s="9"/>
      <c r="D2" s="9"/>
      <c r="E2" s="9"/>
      <c r="F2" s="9"/>
      <c r="G2" s="10"/>
      <c r="H2" s="327"/>
      <c r="I2" s="327"/>
      <c r="J2" s="327"/>
      <c r="K2" s="327"/>
      <c r="L2" s="327"/>
      <c r="M2" s="327"/>
      <c r="N2" s="327"/>
      <c r="O2" s="327"/>
      <c r="P2" s="327"/>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row>
    <row r="3" spans="1:60" ht="39.6" x14ac:dyDescent="0.3">
      <c r="A3" s="5"/>
      <c r="B3" s="11"/>
      <c r="C3" s="11"/>
      <c r="D3" s="11"/>
      <c r="E3" s="11"/>
      <c r="F3" s="11"/>
      <c r="G3" s="334" t="s">
        <v>577</v>
      </c>
      <c r="H3" s="334"/>
      <c r="I3" s="334"/>
      <c r="J3" s="334"/>
      <c r="K3" s="334"/>
      <c r="L3" s="334"/>
      <c r="M3" s="334"/>
      <c r="N3" s="334"/>
      <c r="O3" s="334"/>
      <c r="P3" s="334"/>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row>
    <row r="4" spans="1:60" x14ac:dyDescent="0.3">
      <c r="A4" s="5"/>
      <c r="B4" s="13"/>
      <c r="C4" s="44"/>
      <c r="D4" s="45"/>
      <c r="E4" s="45"/>
      <c r="F4" s="45"/>
      <c r="G4" s="45"/>
      <c r="H4" s="45"/>
      <c r="I4" s="45"/>
      <c r="J4" s="45"/>
      <c r="K4" s="45"/>
      <c r="L4" s="45"/>
      <c r="M4" s="45"/>
      <c r="N4" s="46"/>
      <c r="O4" s="46"/>
      <c r="P4" s="46"/>
      <c r="Q4" s="47"/>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row>
    <row r="5" spans="1:60" ht="20.399999999999999" x14ac:dyDescent="0.3">
      <c r="A5" s="5"/>
      <c r="B5" s="13"/>
      <c r="C5" s="48"/>
      <c r="D5" s="15"/>
      <c r="E5" s="15"/>
      <c r="F5" s="328"/>
      <c r="G5" s="328"/>
      <c r="H5" s="328"/>
      <c r="I5" s="16"/>
      <c r="J5" s="329" t="s">
        <v>578</v>
      </c>
      <c r="K5" s="330"/>
      <c r="L5" s="331"/>
      <c r="M5" s="15"/>
      <c r="N5" s="329" t="s">
        <v>579</v>
      </c>
      <c r="O5" s="330"/>
      <c r="P5" s="331"/>
      <c r="Q5" s="49"/>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spans="1:60" x14ac:dyDescent="0.3">
      <c r="A6" s="5"/>
      <c r="B6" s="13"/>
      <c r="C6" s="48"/>
      <c r="D6" s="15"/>
      <c r="E6" s="15"/>
      <c r="F6" s="15"/>
      <c r="G6" s="15"/>
      <c r="H6" s="15"/>
      <c r="I6" s="15"/>
      <c r="J6" s="15"/>
      <c r="K6" s="15"/>
      <c r="L6" s="15"/>
      <c r="M6" s="15"/>
      <c r="N6" s="8"/>
      <c r="O6" s="8"/>
      <c r="P6" s="8"/>
      <c r="Q6" s="49"/>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row>
    <row r="7" spans="1:60" ht="39.6" x14ac:dyDescent="0.3">
      <c r="A7" s="5"/>
      <c r="B7" s="13"/>
      <c r="C7" s="48"/>
      <c r="D7" s="50"/>
      <c r="E7" s="50"/>
      <c r="F7" s="50"/>
      <c r="G7" s="50"/>
      <c r="H7" s="50"/>
      <c r="I7" s="15"/>
      <c r="J7" s="28" t="s">
        <v>532</v>
      </c>
      <c r="K7" s="320" t="s">
        <v>533</v>
      </c>
      <c r="L7" s="320"/>
      <c r="M7" s="15"/>
      <c r="N7" s="28" t="s">
        <v>530</v>
      </c>
      <c r="O7" s="320" t="s">
        <v>531</v>
      </c>
      <c r="P7" s="320"/>
      <c r="Q7" s="49"/>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row>
    <row r="8" spans="1:60" ht="20.399999999999999" x14ac:dyDescent="0.3">
      <c r="A8" s="5"/>
      <c r="B8" s="13"/>
      <c r="C8" s="48"/>
      <c r="D8" s="50"/>
      <c r="E8" s="50"/>
      <c r="F8" s="50"/>
      <c r="G8" s="50"/>
      <c r="H8" s="50"/>
      <c r="I8" s="15"/>
      <c r="J8" s="17"/>
      <c r="K8" s="17"/>
      <c r="L8" s="17"/>
      <c r="M8" s="15"/>
      <c r="N8" s="17"/>
      <c r="O8" s="17"/>
      <c r="P8" s="17"/>
      <c r="Q8" s="49"/>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row>
    <row r="9" spans="1:60" ht="32.25" customHeight="1" x14ac:dyDescent="0.45">
      <c r="A9" s="5"/>
      <c r="B9" s="13"/>
      <c r="C9" s="48"/>
      <c r="D9" s="50"/>
      <c r="E9" s="50"/>
      <c r="F9" s="50"/>
      <c r="G9" s="50"/>
      <c r="H9" s="50"/>
      <c r="I9" s="15"/>
      <c r="J9" s="26">
        <v>1</v>
      </c>
      <c r="K9" s="332"/>
      <c r="L9" s="333"/>
      <c r="M9" s="15"/>
      <c r="N9" s="26">
        <v>1</v>
      </c>
      <c r="O9" s="332"/>
      <c r="P9" s="333"/>
      <c r="Q9" s="49"/>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row>
    <row r="10" spans="1:60" ht="32.25" customHeight="1" x14ac:dyDescent="0.45">
      <c r="A10" s="5"/>
      <c r="B10" s="13"/>
      <c r="C10" s="48"/>
      <c r="D10" s="50"/>
      <c r="E10" s="50"/>
      <c r="F10" s="50"/>
      <c r="G10" s="50"/>
      <c r="H10" s="50"/>
      <c r="I10" s="15"/>
      <c r="J10" s="26">
        <v>2</v>
      </c>
      <c r="K10" s="332"/>
      <c r="L10" s="333"/>
      <c r="M10" s="15"/>
      <c r="N10" s="26">
        <v>2</v>
      </c>
      <c r="O10" s="332"/>
      <c r="P10" s="333"/>
      <c r="Q10" s="49"/>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row>
    <row r="11" spans="1:60" ht="32.25" customHeight="1" x14ac:dyDescent="0.45">
      <c r="A11" s="5"/>
      <c r="B11" s="13"/>
      <c r="C11" s="48"/>
      <c r="D11" s="50"/>
      <c r="E11" s="50"/>
      <c r="F11" s="50"/>
      <c r="G11" s="50"/>
      <c r="H11" s="50"/>
      <c r="I11" s="15"/>
      <c r="J11" s="26">
        <v>3</v>
      </c>
      <c r="K11" s="332"/>
      <c r="L11" s="333"/>
      <c r="M11" s="15"/>
      <c r="N11" s="26">
        <v>3</v>
      </c>
      <c r="O11" s="332"/>
      <c r="P11" s="333"/>
      <c r="Q11" s="49"/>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row>
    <row r="12" spans="1:60" ht="32.25" customHeight="1" x14ac:dyDescent="0.45">
      <c r="A12" s="5"/>
      <c r="B12" s="13"/>
      <c r="C12" s="48"/>
      <c r="D12" s="50"/>
      <c r="E12" s="50"/>
      <c r="F12" s="50"/>
      <c r="G12" s="50"/>
      <c r="H12" s="50"/>
      <c r="I12" s="15"/>
      <c r="J12" s="26">
        <v>4</v>
      </c>
      <c r="K12" s="332"/>
      <c r="L12" s="333"/>
      <c r="M12" s="15"/>
      <c r="N12" s="26">
        <v>4</v>
      </c>
      <c r="O12" s="332"/>
      <c r="P12" s="333"/>
      <c r="Q12" s="49"/>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row>
    <row r="13" spans="1:60" ht="32.25" customHeight="1" x14ac:dyDescent="0.45">
      <c r="A13" s="5"/>
      <c r="B13" s="13"/>
      <c r="C13" s="48"/>
      <c r="D13" s="50"/>
      <c r="E13" s="50"/>
      <c r="F13" s="50"/>
      <c r="G13" s="50"/>
      <c r="H13" s="50"/>
      <c r="I13" s="15"/>
      <c r="J13" s="26">
        <v>5</v>
      </c>
      <c r="K13" s="332"/>
      <c r="L13" s="333"/>
      <c r="M13" s="15"/>
      <c r="N13" s="26">
        <v>5</v>
      </c>
      <c r="O13" s="332"/>
      <c r="P13" s="333"/>
      <c r="Q13" s="49"/>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row>
    <row r="14" spans="1:60" ht="32.25" customHeight="1" x14ac:dyDescent="0.45">
      <c r="A14" s="5"/>
      <c r="B14" s="13"/>
      <c r="C14" s="48"/>
      <c r="D14" s="50"/>
      <c r="E14" s="50"/>
      <c r="F14" s="50"/>
      <c r="G14" s="50"/>
      <c r="H14" s="50"/>
      <c r="I14" s="15"/>
      <c r="J14" s="26">
        <v>6</v>
      </c>
      <c r="K14" s="332"/>
      <c r="L14" s="333"/>
      <c r="M14" s="15"/>
      <c r="N14" s="26">
        <v>6</v>
      </c>
      <c r="O14" s="332"/>
      <c r="P14" s="333"/>
      <c r="Q14" s="49"/>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row>
    <row r="15" spans="1:60" ht="32.25" customHeight="1" x14ac:dyDescent="0.45">
      <c r="A15" s="5"/>
      <c r="B15" s="13"/>
      <c r="C15" s="48"/>
      <c r="D15" s="50"/>
      <c r="E15" s="50"/>
      <c r="F15" s="50"/>
      <c r="G15" s="50"/>
      <c r="H15" s="50"/>
      <c r="I15" s="15"/>
      <c r="J15" s="26">
        <v>7</v>
      </c>
      <c r="K15" s="332"/>
      <c r="L15" s="333"/>
      <c r="M15" s="15"/>
      <c r="N15" s="26">
        <v>7</v>
      </c>
      <c r="O15" s="332"/>
      <c r="P15" s="333"/>
      <c r="Q15" s="49"/>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row>
    <row r="16" spans="1:60" ht="32.25" customHeight="1" x14ac:dyDescent="0.45">
      <c r="A16" s="5"/>
      <c r="B16" s="13"/>
      <c r="C16" s="48"/>
      <c r="D16" s="51"/>
      <c r="E16" s="15"/>
      <c r="F16" s="52"/>
      <c r="G16" s="53"/>
      <c r="H16" s="53"/>
      <c r="I16" s="15"/>
      <c r="J16" s="26">
        <v>8</v>
      </c>
      <c r="K16" s="332"/>
      <c r="L16" s="333"/>
      <c r="M16" s="15"/>
      <c r="N16" s="26">
        <v>8</v>
      </c>
      <c r="O16" s="332"/>
      <c r="P16" s="333"/>
      <c r="Q16" s="49"/>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row>
    <row r="17" spans="1:60" ht="32.25" customHeight="1" x14ac:dyDescent="0.45">
      <c r="A17" s="5"/>
      <c r="B17" s="13"/>
      <c r="C17" s="48"/>
      <c r="D17" s="51"/>
      <c r="E17" s="15"/>
      <c r="F17" s="52"/>
      <c r="G17" s="53"/>
      <c r="H17" s="53"/>
      <c r="I17" s="15"/>
      <c r="J17" s="26">
        <v>9</v>
      </c>
      <c r="K17" s="332"/>
      <c r="L17" s="333"/>
      <c r="M17" s="15"/>
      <c r="N17" s="26">
        <v>9</v>
      </c>
      <c r="O17" s="332"/>
      <c r="P17" s="333"/>
      <c r="Q17" s="49"/>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row>
    <row r="18" spans="1:60" ht="32.25" customHeight="1" x14ac:dyDescent="0.45">
      <c r="A18" s="5"/>
      <c r="B18" s="13"/>
      <c r="C18" s="48"/>
      <c r="D18" s="51"/>
      <c r="E18" s="15"/>
      <c r="F18" s="52"/>
      <c r="G18" s="53"/>
      <c r="H18" s="53"/>
      <c r="I18" s="15"/>
      <c r="J18" s="26">
        <v>10</v>
      </c>
      <c r="K18" s="332"/>
      <c r="L18" s="333"/>
      <c r="M18" s="15"/>
      <c r="N18" s="26">
        <v>10</v>
      </c>
      <c r="O18" s="332"/>
      <c r="P18" s="333"/>
      <c r="Q18" s="49"/>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row>
    <row r="19" spans="1:60" ht="32.25" customHeight="1" x14ac:dyDescent="0.45">
      <c r="A19" s="5"/>
      <c r="B19" s="13"/>
      <c r="C19" s="48"/>
      <c r="D19" s="51"/>
      <c r="E19" s="15"/>
      <c r="F19" s="52"/>
      <c r="G19" s="53"/>
      <c r="H19" s="53"/>
      <c r="I19" s="15"/>
      <c r="J19" s="26">
        <v>11</v>
      </c>
      <c r="K19" s="332"/>
      <c r="L19" s="333"/>
      <c r="M19" s="15"/>
      <c r="N19" s="26">
        <v>11</v>
      </c>
      <c r="O19" s="332"/>
      <c r="P19" s="333"/>
      <c r="Q19" s="49"/>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row>
    <row r="20" spans="1:60" ht="32.25" customHeight="1" x14ac:dyDescent="0.45">
      <c r="A20" s="5"/>
      <c r="B20" s="13"/>
      <c r="C20" s="48"/>
      <c r="D20" s="51"/>
      <c r="E20" s="15"/>
      <c r="F20" s="52"/>
      <c r="G20" s="53"/>
      <c r="H20" s="53"/>
      <c r="I20" s="15"/>
      <c r="J20" s="26">
        <v>12</v>
      </c>
      <c r="K20" s="332"/>
      <c r="L20" s="333"/>
      <c r="M20" s="15"/>
      <c r="N20" s="26">
        <v>12</v>
      </c>
      <c r="O20" s="332"/>
      <c r="P20" s="333"/>
      <c r="Q20" s="49"/>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row>
    <row r="21" spans="1:60" ht="32.25" customHeight="1" x14ac:dyDescent="0.45">
      <c r="A21" s="5"/>
      <c r="B21" s="13"/>
      <c r="C21" s="48"/>
      <c r="D21" s="51"/>
      <c r="E21" s="15"/>
      <c r="F21" s="52"/>
      <c r="G21" s="53"/>
      <c r="H21" s="53"/>
      <c r="I21" s="15"/>
      <c r="J21" s="26">
        <v>13</v>
      </c>
      <c r="K21" s="332"/>
      <c r="L21" s="333"/>
      <c r="M21" s="15"/>
      <c r="N21" s="26">
        <v>13</v>
      </c>
      <c r="O21" s="332"/>
      <c r="P21" s="333"/>
      <c r="Q21" s="49"/>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row>
    <row r="22" spans="1:60" s="64" customFormat="1" ht="20.399999999999999" x14ac:dyDescent="0.45">
      <c r="A22" s="54"/>
      <c r="B22" s="55"/>
      <c r="C22" s="56"/>
      <c r="D22" s="57"/>
      <c r="E22" s="58"/>
      <c r="F22" s="59"/>
      <c r="G22" s="60"/>
      <c r="H22" s="60"/>
      <c r="I22" s="58"/>
      <c r="J22" s="59"/>
      <c r="K22" s="61"/>
      <c r="L22" s="61"/>
      <c r="M22" s="58"/>
      <c r="N22" s="59"/>
      <c r="O22" s="61"/>
      <c r="P22" s="61"/>
      <c r="Q22" s="62"/>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row>
    <row r="23" spans="1:60" s="64" customFormat="1" ht="20.399999999999999" x14ac:dyDescent="0.45">
      <c r="A23" s="54"/>
      <c r="B23" s="55"/>
      <c r="C23" s="56"/>
      <c r="D23" s="57"/>
      <c r="E23" s="58"/>
      <c r="F23" s="59"/>
      <c r="G23" s="60"/>
      <c r="H23" s="60"/>
      <c r="I23" s="58"/>
      <c r="J23" s="335" t="s">
        <v>580</v>
      </c>
      <c r="K23" s="330"/>
      <c r="L23" s="331"/>
      <c r="M23" s="58"/>
      <c r="N23" s="329" t="s">
        <v>581</v>
      </c>
      <c r="O23" s="330"/>
      <c r="P23" s="331"/>
      <c r="Q23" s="62"/>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row>
    <row r="24" spans="1:60" x14ac:dyDescent="0.3">
      <c r="A24" s="5"/>
      <c r="B24" s="13"/>
      <c r="C24" s="48"/>
      <c r="D24" s="15"/>
      <c r="E24" s="15"/>
      <c r="F24" s="15"/>
      <c r="G24" s="15"/>
      <c r="H24" s="15"/>
      <c r="I24" s="15"/>
      <c r="J24" s="15"/>
      <c r="K24" s="15"/>
      <c r="L24" s="15"/>
      <c r="M24" s="15"/>
      <c r="N24" s="8"/>
      <c r="O24" s="8"/>
      <c r="P24" s="8"/>
      <c r="Q24" s="49"/>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row>
    <row r="25" spans="1:60" ht="39.6" x14ac:dyDescent="0.3">
      <c r="A25" s="5"/>
      <c r="B25" s="13"/>
      <c r="C25" s="48"/>
      <c r="D25" s="336" t="s">
        <v>582</v>
      </c>
      <c r="E25" s="14"/>
      <c r="F25" s="28" t="s">
        <v>530</v>
      </c>
      <c r="G25" s="320" t="s">
        <v>528</v>
      </c>
      <c r="H25" s="320"/>
      <c r="I25" s="15"/>
      <c r="J25" s="27" t="s">
        <v>532</v>
      </c>
      <c r="K25" s="320" t="s">
        <v>583</v>
      </c>
      <c r="L25" s="320"/>
      <c r="M25" s="15"/>
      <c r="N25" s="27" t="s">
        <v>532</v>
      </c>
      <c r="O25" s="320" t="s">
        <v>584</v>
      </c>
      <c r="P25" s="320"/>
      <c r="Q25" s="49"/>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row>
    <row r="26" spans="1:60" ht="15" x14ac:dyDescent="0.3">
      <c r="A26" s="5"/>
      <c r="B26" s="13"/>
      <c r="C26" s="48"/>
      <c r="D26" s="337"/>
      <c r="E26" s="15"/>
      <c r="F26" s="17"/>
      <c r="G26" s="17"/>
      <c r="H26" s="17"/>
      <c r="I26" s="15"/>
      <c r="J26" s="17"/>
      <c r="K26" s="17"/>
      <c r="L26" s="17"/>
      <c r="M26" s="15"/>
      <c r="N26" s="17"/>
      <c r="O26" s="17"/>
      <c r="P26" s="17"/>
      <c r="Q26" s="49"/>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row>
    <row r="27" spans="1:60" ht="33" customHeight="1" x14ac:dyDescent="0.45">
      <c r="A27" s="5"/>
      <c r="B27" s="13"/>
      <c r="C27" s="48"/>
      <c r="D27" s="337"/>
      <c r="E27" s="15"/>
      <c r="F27" s="26">
        <v>1</v>
      </c>
      <c r="G27" s="323"/>
      <c r="H27" s="324"/>
      <c r="I27" s="15"/>
      <c r="J27" s="65">
        <v>1</v>
      </c>
      <c r="K27" s="325"/>
      <c r="L27" s="326"/>
      <c r="M27" s="15"/>
      <c r="N27" s="65">
        <v>1</v>
      </c>
      <c r="O27" s="325"/>
      <c r="P27" s="326"/>
      <c r="Q27" s="49"/>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row>
    <row r="28" spans="1:60" ht="33" customHeight="1" x14ac:dyDescent="0.45">
      <c r="A28" s="5"/>
      <c r="B28" s="13"/>
      <c r="C28" s="48"/>
      <c r="D28" s="337"/>
      <c r="E28" s="15"/>
      <c r="F28" s="26">
        <v>2</v>
      </c>
      <c r="G28" s="323"/>
      <c r="H28" s="324"/>
      <c r="I28" s="15"/>
      <c r="J28" s="65">
        <v>2</v>
      </c>
      <c r="K28" s="325"/>
      <c r="L28" s="326"/>
      <c r="M28" s="15"/>
      <c r="N28" s="65">
        <v>2</v>
      </c>
      <c r="O28" s="325"/>
      <c r="P28" s="326"/>
      <c r="Q28" s="49"/>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row>
    <row r="29" spans="1:60" ht="33" customHeight="1" x14ac:dyDescent="0.45">
      <c r="A29" s="5"/>
      <c r="B29" s="13"/>
      <c r="C29" s="48"/>
      <c r="D29" s="337"/>
      <c r="E29" s="15"/>
      <c r="F29" s="26">
        <v>3</v>
      </c>
      <c r="G29" s="323"/>
      <c r="H29" s="324"/>
      <c r="I29" s="15"/>
      <c r="J29" s="65">
        <v>3</v>
      </c>
      <c r="K29" s="325"/>
      <c r="L29" s="326"/>
      <c r="M29" s="15"/>
      <c r="N29" s="65">
        <v>3</v>
      </c>
      <c r="O29" s="325"/>
      <c r="P29" s="326"/>
      <c r="Q29" s="49"/>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row>
    <row r="30" spans="1:60" ht="33" customHeight="1" x14ac:dyDescent="0.45">
      <c r="A30" s="5"/>
      <c r="B30" s="13"/>
      <c r="C30" s="48"/>
      <c r="D30" s="337"/>
      <c r="E30" s="15"/>
      <c r="F30" s="26">
        <v>4</v>
      </c>
      <c r="G30" s="323"/>
      <c r="H30" s="324"/>
      <c r="I30" s="15"/>
      <c r="J30" s="65">
        <v>4</v>
      </c>
      <c r="K30" s="325"/>
      <c r="L30" s="326"/>
      <c r="M30" s="15"/>
      <c r="N30" s="65">
        <v>4</v>
      </c>
      <c r="O30" s="325"/>
      <c r="P30" s="326"/>
      <c r="Q30" s="49"/>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row>
    <row r="31" spans="1:60" ht="33" customHeight="1" x14ac:dyDescent="0.45">
      <c r="A31" s="5"/>
      <c r="B31" s="13"/>
      <c r="C31" s="48"/>
      <c r="D31" s="337"/>
      <c r="E31" s="15"/>
      <c r="F31" s="26">
        <v>5</v>
      </c>
      <c r="G31" s="323"/>
      <c r="H31" s="324"/>
      <c r="I31" s="15"/>
      <c r="J31" s="65">
        <v>5</v>
      </c>
      <c r="K31" s="325"/>
      <c r="L31" s="326"/>
      <c r="M31" s="15"/>
      <c r="N31" s="65">
        <v>5</v>
      </c>
      <c r="O31" s="325"/>
      <c r="P31" s="326"/>
      <c r="Q31" s="49"/>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row>
    <row r="32" spans="1:60" ht="33" customHeight="1" x14ac:dyDescent="0.45">
      <c r="A32" s="5"/>
      <c r="B32" s="13"/>
      <c r="C32" s="48"/>
      <c r="D32" s="337"/>
      <c r="E32" s="15"/>
      <c r="F32" s="26">
        <v>6</v>
      </c>
      <c r="G32" s="323"/>
      <c r="H32" s="324"/>
      <c r="I32" s="15"/>
      <c r="J32" s="65">
        <v>6</v>
      </c>
      <c r="K32" s="325"/>
      <c r="L32" s="326"/>
      <c r="M32" s="15"/>
      <c r="N32" s="65">
        <v>6</v>
      </c>
      <c r="O32" s="325"/>
      <c r="P32" s="326"/>
      <c r="Q32" s="49"/>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row>
    <row r="33" spans="1:60" ht="33" customHeight="1" x14ac:dyDescent="0.45">
      <c r="A33" s="5"/>
      <c r="B33" s="13"/>
      <c r="C33" s="48"/>
      <c r="D33" s="337"/>
      <c r="E33" s="15"/>
      <c r="F33" s="26">
        <v>7</v>
      </c>
      <c r="G33" s="323"/>
      <c r="H33" s="324"/>
      <c r="I33" s="15"/>
      <c r="J33" s="65">
        <v>7</v>
      </c>
      <c r="K33" s="325"/>
      <c r="L33" s="326"/>
      <c r="M33" s="15"/>
      <c r="N33" s="65">
        <v>7</v>
      </c>
      <c r="O33" s="325"/>
      <c r="P33" s="326"/>
      <c r="Q33" s="49"/>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row>
    <row r="34" spans="1:60" ht="33" customHeight="1" x14ac:dyDescent="0.45">
      <c r="A34" s="5"/>
      <c r="B34" s="13"/>
      <c r="C34" s="48"/>
      <c r="D34" s="337"/>
      <c r="E34" s="15"/>
      <c r="F34" s="26">
        <v>8</v>
      </c>
      <c r="G34" s="323"/>
      <c r="H34" s="324"/>
      <c r="I34" s="15"/>
      <c r="J34" s="65">
        <v>8</v>
      </c>
      <c r="K34" s="325"/>
      <c r="L34" s="326"/>
      <c r="M34" s="15"/>
      <c r="N34" s="65">
        <v>8</v>
      </c>
      <c r="O34" s="325"/>
      <c r="P34" s="326"/>
      <c r="Q34" s="49"/>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row>
    <row r="35" spans="1:60" ht="33" customHeight="1" x14ac:dyDescent="0.45">
      <c r="A35" s="5"/>
      <c r="B35" s="13"/>
      <c r="C35" s="48"/>
      <c r="D35" s="337"/>
      <c r="E35" s="15"/>
      <c r="F35" s="26">
        <v>9</v>
      </c>
      <c r="G35" s="323"/>
      <c r="H35" s="324"/>
      <c r="I35" s="15"/>
      <c r="J35" s="65">
        <v>9</v>
      </c>
      <c r="K35" s="325"/>
      <c r="L35" s="326"/>
      <c r="M35" s="15"/>
      <c r="N35" s="65">
        <v>9</v>
      </c>
      <c r="O35" s="325"/>
      <c r="P35" s="326"/>
      <c r="Q35" s="49"/>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row>
    <row r="36" spans="1:60" ht="33" customHeight="1" x14ac:dyDescent="0.45">
      <c r="A36" s="5"/>
      <c r="B36" s="13"/>
      <c r="C36" s="48"/>
      <c r="D36" s="337"/>
      <c r="E36" s="15"/>
      <c r="F36" s="26">
        <v>10</v>
      </c>
      <c r="G36" s="323"/>
      <c r="H36" s="324"/>
      <c r="I36" s="15"/>
      <c r="J36" s="65">
        <v>10</v>
      </c>
      <c r="K36" s="325"/>
      <c r="L36" s="326"/>
      <c r="M36" s="15"/>
      <c r="N36" s="65">
        <v>10</v>
      </c>
      <c r="O36" s="325"/>
      <c r="P36" s="326"/>
      <c r="Q36" s="49"/>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row>
    <row r="37" spans="1:60" ht="33" customHeight="1" x14ac:dyDescent="0.45">
      <c r="A37" s="5"/>
      <c r="B37" s="13"/>
      <c r="C37" s="48"/>
      <c r="D37" s="337"/>
      <c r="E37" s="15"/>
      <c r="F37" s="26">
        <v>11</v>
      </c>
      <c r="G37" s="323"/>
      <c r="H37" s="324"/>
      <c r="I37" s="15"/>
      <c r="J37" s="65">
        <v>11</v>
      </c>
      <c r="K37" s="325"/>
      <c r="L37" s="326"/>
      <c r="M37" s="15"/>
      <c r="N37" s="65">
        <v>11</v>
      </c>
      <c r="O37" s="325"/>
      <c r="P37" s="326"/>
      <c r="Q37" s="49"/>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row>
    <row r="38" spans="1:60" ht="33" customHeight="1" x14ac:dyDescent="0.45">
      <c r="A38" s="5"/>
      <c r="B38" s="13"/>
      <c r="C38" s="48"/>
      <c r="D38" s="337"/>
      <c r="E38" s="15"/>
      <c r="F38" s="26">
        <v>12</v>
      </c>
      <c r="G38" s="323"/>
      <c r="H38" s="324"/>
      <c r="I38" s="15"/>
      <c r="J38" s="65">
        <v>12</v>
      </c>
      <c r="K38" s="325"/>
      <c r="L38" s="326"/>
      <c r="M38" s="15"/>
      <c r="N38" s="65">
        <v>12</v>
      </c>
      <c r="O38" s="325"/>
      <c r="P38" s="326"/>
      <c r="Q38" s="49"/>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row>
    <row r="39" spans="1:60" ht="33" customHeight="1" x14ac:dyDescent="0.45">
      <c r="A39" s="5"/>
      <c r="B39" s="13"/>
      <c r="C39" s="48"/>
      <c r="D39" s="338"/>
      <c r="E39" s="15"/>
      <c r="F39" s="26">
        <v>13</v>
      </c>
      <c r="G39" s="323"/>
      <c r="H39" s="324"/>
      <c r="I39" s="15"/>
      <c r="J39" s="65">
        <v>13</v>
      </c>
      <c r="K39" s="325"/>
      <c r="L39" s="326"/>
      <c r="M39" s="15"/>
      <c r="N39" s="65">
        <v>13</v>
      </c>
      <c r="O39" s="325"/>
      <c r="P39" s="326"/>
      <c r="Q39" s="49"/>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row>
    <row r="40" spans="1:60" x14ac:dyDescent="0.3">
      <c r="A40" s="5"/>
      <c r="B40" s="13"/>
      <c r="C40" s="48"/>
      <c r="D40" s="15"/>
      <c r="E40" s="15"/>
      <c r="F40" s="15"/>
      <c r="G40" s="15"/>
      <c r="H40" s="15"/>
      <c r="I40" s="15"/>
      <c r="J40" s="15"/>
      <c r="K40" s="15"/>
      <c r="L40" s="15"/>
      <c r="M40" s="15"/>
      <c r="N40" s="8"/>
      <c r="O40" s="8"/>
      <c r="P40" s="8"/>
      <c r="Q40" s="49"/>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row>
    <row r="41" spans="1:60" ht="20.399999999999999" x14ac:dyDescent="0.3">
      <c r="A41" s="5"/>
      <c r="B41" s="5"/>
      <c r="C41" s="66"/>
      <c r="J41" s="335" t="s">
        <v>585</v>
      </c>
      <c r="K41" s="330"/>
      <c r="L41" s="331"/>
      <c r="M41" s="58"/>
      <c r="N41" s="329" t="s">
        <v>586</v>
      </c>
      <c r="O41" s="330"/>
      <c r="P41" s="331"/>
      <c r="Q41" s="49"/>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row>
    <row r="42" spans="1:60" x14ac:dyDescent="0.3">
      <c r="A42" s="5"/>
      <c r="B42" s="5"/>
      <c r="C42" s="67"/>
      <c r="D42" s="8"/>
      <c r="E42" s="8"/>
      <c r="F42" s="8"/>
      <c r="G42" s="8"/>
      <c r="H42" s="8"/>
      <c r="I42" s="8"/>
      <c r="J42" s="8"/>
      <c r="K42" s="8"/>
      <c r="L42" s="8"/>
      <c r="M42" s="8"/>
      <c r="N42" s="8"/>
      <c r="O42" s="8"/>
      <c r="P42" s="8"/>
      <c r="Q42" s="49"/>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row>
    <row r="43" spans="1:60" ht="40.200000000000003" thickBot="1" x14ac:dyDescent="0.35">
      <c r="A43" s="5"/>
      <c r="B43" s="5"/>
      <c r="C43" s="67"/>
      <c r="D43" s="336" t="s">
        <v>587</v>
      </c>
      <c r="E43" s="14"/>
      <c r="F43" s="68" t="s">
        <v>525</v>
      </c>
      <c r="G43" s="339" t="s">
        <v>588</v>
      </c>
      <c r="H43" s="340"/>
      <c r="I43" s="8"/>
      <c r="J43" s="27" t="s">
        <v>532</v>
      </c>
      <c r="K43" s="320" t="s">
        <v>589</v>
      </c>
      <c r="L43" s="320"/>
      <c r="M43" s="15"/>
      <c r="N43" s="27" t="s">
        <v>532</v>
      </c>
      <c r="O43" s="320" t="s">
        <v>590</v>
      </c>
      <c r="P43" s="320"/>
      <c r="Q43" s="49"/>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row>
    <row r="44" spans="1:60" ht="15" x14ac:dyDescent="0.3">
      <c r="A44" s="5"/>
      <c r="B44" s="5"/>
      <c r="C44" s="67"/>
      <c r="D44" s="337"/>
      <c r="E44" s="15"/>
      <c r="F44" s="17"/>
      <c r="G44" s="17"/>
      <c r="H44" s="17"/>
      <c r="I44" s="8"/>
      <c r="J44" s="17"/>
      <c r="K44" s="17"/>
      <c r="L44" s="17"/>
      <c r="M44" s="15"/>
      <c r="N44" s="17"/>
      <c r="O44" s="17"/>
      <c r="P44" s="17"/>
      <c r="Q44" s="49"/>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row>
    <row r="45" spans="1:60" ht="32.25" customHeight="1" x14ac:dyDescent="0.45">
      <c r="A45" s="5"/>
      <c r="B45" s="5"/>
      <c r="C45" s="67"/>
      <c r="D45" s="337"/>
      <c r="E45" s="15"/>
      <c r="F45" s="26">
        <v>1</v>
      </c>
      <c r="G45" s="323"/>
      <c r="H45" s="324"/>
      <c r="I45" s="8"/>
      <c r="J45" s="65">
        <v>1</v>
      </c>
      <c r="K45" s="341"/>
      <c r="L45" s="342"/>
      <c r="M45" s="15"/>
      <c r="N45" s="65">
        <v>1</v>
      </c>
      <c r="O45" s="325"/>
      <c r="P45" s="326"/>
      <c r="Q45" s="49"/>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row>
    <row r="46" spans="1:60" ht="32.25" customHeight="1" x14ac:dyDescent="0.45">
      <c r="A46" s="5"/>
      <c r="B46" s="5"/>
      <c r="C46" s="67"/>
      <c r="D46" s="337"/>
      <c r="E46" s="15"/>
      <c r="F46" s="26">
        <v>2</v>
      </c>
      <c r="G46" s="323"/>
      <c r="H46" s="324"/>
      <c r="I46" s="8"/>
      <c r="J46" s="65">
        <v>2</v>
      </c>
      <c r="K46" s="343"/>
      <c r="L46" s="344"/>
      <c r="M46" s="15"/>
      <c r="N46" s="65">
        <v>2</v>
      </c>
      <c r="O46" s="325"/>
      <c r="P46" s="326"/>
      <c r="Q46" s="49"/>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row>
    <row r="47" spans="1:60" ht="32.25" customHeight="1" x14ac:dyDescent="0.45">
      <c r="A47" s="5"/>
      <c r="B47" s="5"/>
      <c r="C47" s="67"/>
      <c r="D47" s="337"/>
      <c r="E47" s="15"/>
      <c r="F47" s="26">
        <v>3</v>
      </c>
      <c r="G47" s="323"/>
      <c r="H47" s="324"/>
      <c r="I47" s="8"/>
      <c r="J47" s="65">
        <v>3</v>
      </c>
      <c r="K47" s="325"/>
      <c r="L47" s="326"/>
      <c r="M47" s="15"/>
      <c r="N47" s="65">
        <v>3</v>
      </c>
      <c r="O47" s="325"/>
      <c r="P47" s="326"/>
      <c r="Q47" s="49"/>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row>
    <row r="48" spans="1:60" ht="32.25" customHeight="1" x14ac:dyDescent="0.45">
      <c r="A48" s="5"/>
      <c r="B48" s="5"/>
      <c r="C48" s="67"/>
      <c r="D48" s="337"/>
      <c r="E48" s="15"/>
      <c r="F48" s="26">
        <v>4</v>
      </c>
      <c r="G48" s="323"/>
      <c r="H48" s="324"/>
      <c r="I48" s="8"/>
      <c r="J48" s="65">
        <v>4</v>
      </c>
      <c r="K48" s="325"/>
      <c r="L48" s="326"/>
      <c r="M48" s="15"/>
      <c r="N48" s="65">
        <v>4</v>
      </c>
      <c r="O48" s="325"/>
      <c r="P48" s="326"/>
      <c r="Q48" s="49"/>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row>
    <row r="49" spans="1:60" ht="32.25" customHeight="1" x14ac:dyDescent="0.45">
      <c r="A49" s="5"/>
      <c r="B49" s="5"/>
      <c r="C49" s="67"/>
      <c r="D49" s="337"/>
      <c r="E49" s="15"/>
      <c r="F49" s="26">
        <v>5</v>
      </c>
      <c r="G49" s="323"/>
      <c r="H49" s="324"/>
      <c r="I49" s="8"/>
      <c r="J49" s="65">
        <v>5</v>
      </c>
      <c r="K49" s="325"/>
      <c r="L49" s="326"/>
      <c r="M49" s="15"/>
      <c r="N49" s="65">
        <v>5</v>
      </c>
      <c r="O49" s="325"/>
      <c r="P49" s="326"/>
      <c r="Q49" s="49"/>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row>
    <row r="50" spans="1:60" ht="32.25" customHeight="1" x14ac:dyDescent="0.45">
      <c r="A50" s="5"/>
      <c r="B50" s="5"/>
      <c r="C50" s="67"/>
      <c r="D50" s="337"/>
      <c r="E50" s="15"/>
      <c r="F50" s="26">
        <v>6</v>
      </c>
      <c r="G50" s="323"/>
      <c r="H50" s="324"/>
      <c r="I50" s="8"/>
      <c r="J50" s="65">
        <v>6</v>
      </c>
      <c r="K50" s="325"/>
      <c r="L50" s="326"/>
      <c r="M50" s="15"/>
      <c r="N50" s="65">
        <v>6</v>
      </c>
      <c r="O50" s="325"/>
      <c r="P50" s="326"/>
      <c r="Q50" s="49"/>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row>
    <row r="51" spans="1:60" ht="32.25" customHeight="1" x14ac:dyDescent="0.45">
      <c r="A51" s="5"/>
      <c r="B51" s="5"/>
      <c r="C51" s="67"/>
      <c r="D51" s="337"/>
      <c r="E51" s="15"/>
      <c r="F51" s="26">
        <v>7</v>
      </c>
      <c r="G51" s="323"/>
      <c r="H51" s="324"/>
      <c r="I51" s="8"/>
      <c r="J51" s="65">
        <v>7</v>
      </c>
      <c r="K51" s="325"/>
      <c r="L51" s="326"/>
      <c r="M51" s="15"/>
      <c r="N51" s="65">
        <v>7</v>
      </c>
      <c r="O51" s="325"/>
      <c r="P51" s="326"/>
      <c r="Q51" s="49"/>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row>
    <row r="52" spans="1:60" ht="32.25" customHeight="1" x14ac:dyDescent="0.45">
      <c r="A52" s="5"/>
      <c r="B52" s="5"/>
      <c r="C52" s="67"/>
      <c r="D52" s="337"/>
      <c r="E52" s="15"/>
      <c r="F52" s="26">
        <v>8</v>
      </c>
      <c r="G52" s="323"/>
      <c r="H52" s="324"/>
      <c r="I52" s="8"/>
      <c r="J52" s="65">
        <v>8</v>
      </c>
      <c r="K52" s="325"/>
      <c r="L52" s="326"/>
      <c r="M52" s="15"/>
      <c r="N52" s="65">
        <v>8</v>
      </c>
      <c r="O52" s="325"/>
      <c r="P52" s="326"/>
      <c r="Q52" s="49"/>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row>
    <row r="53" spans="1:60" ht="32.25" customHeight="1" x14ac:dyDescent="0.45">
      <c r="A53" s="5"/>
      <c r="B53" s="5"/>
      <c r="C53" s="67"/>
      <c r="D53" s="337"/>
      <c r="E53" s="15"/>
      <c r="F53" s="26">
        <v>9</v>
      </c>
      <c r="G53" s="323"/>
      <c r="H53" s="324"/>
      <c r="I53" s="8"/>
      <c r="J53" s="65">
        <v>9</v>
      </c>
      <c r="K53" s="325"/>
      <c r="L53" s="326"/>
      <c r="M53" s="15"/>
      <c r="N53" s="65">
        <v>9</v>
      </c>
      <c r="O53" s="325"/>
      <c r="P53" s="326"/>
      <c r="Q53" s="49"/>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row>
    <row r="54" spans="1:60" ht="32.25" customHeight="1" x14ac:dyDescent="0.45">
      <c r="A54" s="5"/>
      <c r="B54" s="5"/>
      <c r="C54" s="67"/>
      <c r="D54" s="337"/>
      <c r="E54" s="15"/>
      <c r="F54" s="26">
        <v>10</v>
      </c>
      <c r="G54" s="323"/>
      <c r="H54" s="324"/>
      <c r="I54" s="8"/>
      <c r="J54" s="65">
        <v>10</v>
      </c>
      <c r="K54" s="325"/>
      <c r="L54" s="326"/>
      <c r="M54" s="15"/>
      <c r="N54" s="65">
        <v>10</v>
      </c>
      <c r="O54" s="325"/>
      <c r="P54" s="326"/>
      <c r="Q54" s="49"/>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row>
    <row r="55" spans="1:60" ht="32.25" customHeight="1" x14ac:dyDescent="0.45">
      <c r="A55" s="5"/>
      <c r="B55" s="5"/>
      <c r="C55" s="67"/>
      <c r="D55" s="337"/>
      <c r="E55" s="15"/>
      <c r="F55" s="26">
        <v>11</v>
      </c>
      <c r="G55" s="323"/>
      <c r="H55" s="324"/>
      <c r="I55" s="8"/>
      <c r="J55" s="65">
        <v>11</v>
      </c>
      <c r="K55" s="325"/>
      <c r="L55" s="326"/>
      <c r="M55" s="15"/>
      <c r="N55" s="65">
        <v>11</v>
      </c>
      <c r="O55" s="325"/>
      <c r="P55" s="326"/>
      <c r="Q55" s="49"/>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row>
    <row r="56" spans="1:60" ht="32.25" customHeight="1" x14ac:dyDescent="0.45">
      <c r="A56" s="5"/>
      <c r="B56" s="5"/>
      <c r="C56" s="67"/>
      <c r="D56" s="337"/>
      <c r="E56" s="15"/>
      <c r="F56" s="26">
        <v>12</v>
      </c>
      <c r="G56" s="323"/>
      <c r="H56" s="324"/>
      <c r="I56" s="8"/>
      <c r="J56" s="65">
        <v>12</v>
      </c>
      <c r="K56" s="325"/>
      <c r="L56" s="326"/>
      <c r="M56" s="15"/>
      <c r="N56" s="65">
        <v>12</v>
      </c>
      <c r="O56" s="325"/>
      <c r="P56" s="326"/>
      <c r="Q56" s="49"/>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row>
    <row r="57" spans="1:60" ht="32.25" customHeight="1" x14ac:dyDescent="0.45">
      <c r="A57" s="5"/>
      <c r="B57" s="5"/>
      <c r="C57" s="67"/>
      <c r="D57" s="338"/>
      <c r="E57" s="15"/>
      <c r="F57" s="26">
        <v>13</v>
      </c>
      <c r="G57" s="323"/>
      <c r="H57" s="324"/>
      <c r="I57" s="8"/>
      <c r="J57" s="65">
        <v>13</v>
      </c>
      <c r="K57" s="325"/>
      <c r="L57" s="326"/>
      <c r="M57" s="15"/>
      <c r="N57" s="65">
        <v>13</v>
      </c>
      <c r="O57" s="325"/>
      <c r="P57" s="326"/>
      <c r="Q57" s="49"/>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row>
    <row r="58" spans="1:60" x14ac:dyDescent="0.3">
      <c r="A58" s="5"/>
      <c r="B58" s="5"/>
      <c r="C58" s="69"/>
      <c r="D58" s="70"/>
      <c r="E58" s="70"/>
      <c r="F58" s="70"/>
      <c r="G58" s="70"/>
      <c r="H58" s="70"/>
      <c r="I58" s="70"/>
      <c r="J58" s="70"/>
      <c r="K58" s="70"/>
      <c r="L58" s="70"/>
      <c r="M58" s="70"/>
      <c r="N58" s="70"/>
      <c r="O58" s="70"/>
      <c r="P58" s="70"/>
      <c r="Q58" s="71"/>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row>
    <row r="59" spans="1:60" x14ac:dyDescent="0.3">
      <c r="A59" s="5"/>
      <c r="B59" s="5"/>
      <c r="C59" s="46"/>
      <c r="D59" s="46"/>
      <c r="E59" s="46"/>
      <c r="F59" s="46"/>
      <c r="G59" s="46"/>
      <c r="H59" s="46"/>
      <c r="I59" s="46"/>
      <c r="J59" s="46"/>
      <c r="K59" s="46"/>
      <c r="L59" s="46"/>
      <c r="M59" s="46"/>
      <c r="N59" s="46"/>
      <c r="O59" s="46"/>
      <c r="P59" s="46"/>
      <c r="Q59" s="46"/>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row>
    <row r="60" spans="1:60" x14ac:dyDescent="0.3">
      <c r="A60" s="5"/>
      <c r="B60" s="5"/>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row>
    <row r="61" spans="1:60" x14ac:dyDescent="0.3">
      <c r="A61" s="5"/>
      <c r="B61" s="5"/>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row>
    <row r="62" spans="1:60" x14ac:dyDescent="0.3">
      <c r="A62" s="5"/>
      <c r="B62" s="5"/>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row>
    <row r="63" spans="1:60" x14ac:dyDescent="0.3">
      <c r="A63" s="5"/>
      <c r="B63" s="5"/>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row>
    <row r="64" spans="1:60" x14ac:dyDescent="0.3">
      <c r="A64" s="5"/>
      <c r="B64" s="5"/>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row>
    <row r="65" spans="1:60" x14ac:dyDescent="0.3">
      <c r="A65" s="5"/>
      <c r="B65" s="5"/>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row>
    <row r="66" spans="1:60" x14ac:dyDescent="0.3">
      <c r="A66" s="5"/>
      <c r="B66" s="5"/>
      <c r="C66" s="5"/>
      <c r="D66" s="5"/>
      <c r="E66" s="5"/>
      <c r="F66" s="5"/>
      <c r="G66" s="5"/>
      <c r="H66" s="5"/>
      <c r="I66" s="5"/>
      <c r="J66" s="5"/>
      <c r="K66" s="5"/>
      <c r="L66" s="5"/>
      <c r="M66" s="5"/>
      <c r="N66" s="5"/>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row>
    <row r="67" spans="1:60" x14ac:dyDescent="0.3">
      <c r="A67" s="5"/>
      <c r="B67" s="5"/>
      <c r="C67" s="5"/>
      <c r="D67" s="5"/>
      <c r="E67" s="5"/>
      <c r="F67" s="5"/>
      <c r="G67" s="5"/>
      <c r="H67" s="5"/>
      <c r="I67" s="5"/>
      <c r="J67" s="5"/>
      <c r="K67" s="5"/>
      <c r="L67" s="5"/>
      <c r="M67" s="5"/>
      <c r="N67" s="5"/>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row>
    <row r="68" spans="1:60" x14ac:dyDescent="0.3">
      <c r="A68" s="5"/>
      <c r="B68" s="5"/>
      <c r="C68" s="5"/>
      <c r="D68" s="5"/>
      <c r="E68" s="5"/>
      <c r="F68" s="5"/>
      <c r="G68" s="5"/>
      <c r="H68" s="5"/>
      <c r="I68" s="5"/>
      <c r="J68" s="5"/>
      <c r="K68" s="5"/>
      <c r="L68" s="5"/>
      <c r="M68" s="5"/>
      <c r="N68" s="5"/>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row>
    <row r="69" spans="1:60" x14ac:dyDescent="0.3">
      <c r="A69" s="5"/>
      <c r="B69" s="5"/>
      <c r="C69" s="5"/>
      <c r="D69" s="5"/>
      <c r="E69" s="5"/>
      <c r="F69" s="5"/>
      <c r="G69" s="5"/>
      <c r="H69" s="5"/>
      <c r="I69" s="5"/>
      <c r="J69" s="5"/>
      <c r="K69" s="5"/>
      <c r="L69" s="5"/>
      <c r="M69" s="5"/>
      <c r="N69" s="5"/>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row>
    <row r="70" spans="1:60" x14ac:dyDescent="0.3">
      <c r="A70" s="5"/>
      <c r="B70" s="5"/>
      <c r="C70" s="5"/>
      <c r="D70" s="5"/>
      <c r="E70" s="5"/>
      <c r="F70" s="5"/>
      <c r="G70" s="5"/>
      <c r="H70" s="5"/>
      <c r="I70" s="5"/>
      <c r="J70" s="5"/>
      <c r="K70" s="5"/>
      <c r="L70" s="5"/>
      <c r="M70" s="5"/>
      <c r="N70" s="5"/>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row>
    <row r="71" spans="1:60" x14ac:dyDescent="0.3">
      <c r="A71" s="5"/>
      <c r="B71" s="5"/>
      <c r="C71" s="5"/>
      <c r="D71" s="5"/>
      <c r="E71" s="5"/>
      <c r="F71" s="5"/>
      <c r="G71" s="5"/>
      <c r="H71" s="5"/>
      <c r="I71" s="5"/>
      <c r="J71" s="5"/>
      <c r="K71" s="5"/>
      <c r="L71" s="5"/>
      <c r="M71" s="5"/>
      <c r="N71" s="5"/>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row>
    <row r="72" spans="1:60" x14ac:dyDescent="0.3">
      <c r="A72" s="5"/>
      <c r="B72" s="5"/>
      <c r="C72" s="5"/>
      <c r="D72" s="5"/>
      <c r="E72" s="5"/>
      <c r="F72" s="5"/>
      <c r="G72" s="5"/>
      <c r="H72" s="5"/>
      <c r="I72" s="5"/>
      <c r="J72" s="5"/>
      <c r="K72" s="5"/>
      <c r="L72" s="5"/>
      <c r="M72" s="5"/>
      <c r="N72" s="5"/>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row>
    <row r="73" spans="1:60" x14ac:dyDescent="0.3">
      <c r="A73" s="5"/>
      <c r="B73" s="5"/>
      <c r="C73" s="5"/>
      <c r="D73" s="5"/>
      <c r="E73" s="5"/>
      <c r="F73" s="5"/>
      <c r="G73" s="5"/>
      <c r="H73" s="5"/>
      <c r="I73" s="5"/>
      <c r="J73" s="5"/>
      <c r="K73" s="5"/>
      <c r="L73" s="5"/>
      <c r="M73" s="5"/>
      <c r="N73" s="5"/>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row>
    <row r="74" spans="1:60" x14ac:dyDescent="0.3">
      <c r="A74" s="5"/>
      <c r="B74" s="5"/>
      <c r="C74" s="5"/>
      <c r="D74" s="5"/>
      <c r="E74" s="5"/>
      <c r="F74" s="5"/>
      <c r="G74" s="5"/>
      <c r="H74" s="5"/>
      <c r="I74" s="5"/>
      <c r="J74" s="5"/>
      <c r="K74" s="5"/>
      <c r="L74" s="5"/>
      <c r="M74" s="5"/>
      <c r="N74" s="5"/>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row>
    <row r="75" spans="1:60" x14ac:dyDescent="0.3">
      <c r="A75" s="5"/>
      <c r="B75" s="5"/>
      <c r="C75" s="5"/>
      <c r="D75" s="5"/>
      <c r="E75" s="5"/>
      <c r="F75" s="5"/>
      <c r="G75" s="5"/>
      <c r="H75" s="5"/>
      <c r="I75" s="5"/>
      <c r="J75" s="5"/>
      <c r="K75" s="5"/>
      <c r="L75" s="5"/>
      <c r="M75" s="5"/>
      <c r="N75" s="5"/>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row>
    <row r="76" spans="1:60" x14ac:dyDescent="0.3">
      <c r="A76" s="5"/>
      <c r="B76" s="5"/>
      <c r="C76" s="5"/>
      <c r="D76" s="5"/>
      <c r="E76" s="5"/>
      <c r="F76" s="5"/>
      <c r="G76" s="5"/>
      <c r="H76" s="5"/>
      <c r="I76" s="5"/>
      <c r="J76" s="5"/>
      <c r="K76" s="5"/>
      <c r="L76" s="5"/>
      <c r="M76" s="5"/>
      <c r="N76" s="5"/>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row>
    <row r="77" spans="1:60" x14ac:dyDescent="0.3">
      <c r="A77" s="5"/>
      <c r="B77" s="5"/>
      <c r="C77" s="5"/>
      <c r="D77" s="5"/>
      <c r="E77" s="5"/>
      <c r="F77" s="5"/>
      <c r="G77" s="5"/>
      <c r="H77" s="5"/>
      <c r="I77" s="5"/>
      <c r="J77" s="5"/>
      <c r="K77" s="5"/>
      <c r="L77" s="5"/>
      <c r="M77" s="5"/>
      <c r="N77" s="5"/>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row>
    <row r="78" spans="1:60" x14ac:dyDescent="0.3">
      <c r="A78" s="5"/>
      <c r="B78" s="5"/>
      <c r="C78" s="5"/>
      <c r="D78" s="5"/>
      <c r="E78" s="5"/>
      <c r="F78" s="5"/>
      <c r="G78" s="5"/>
      <c r="H78" s="5"/>
      <c r="I78" s="5"/>
      <c r="J78" s="5"/>
      <c r="K78" s="5"/>
      <c r="L78" s="5"/>
      <c r="M78" s="5"/>
      <c r="N78" s="5"/>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row>
    <row r="79" spans="1:60" x14ac:dyDescent="0.3">
      <c r="A79" s="5"/>
      <c r="B79" s="5"/>
      <c r="C79" s="5"/>
      <c r="D79" s="5"/>
      <c r="E79" s="5"/>
      <c r="F79" s="5"/>
      <c r="G79" s="5"/>
      <c r="H79" s="5"/>
      <c r="I79" s="5"/>
      <c r="J79" s="5"/>
      <c r="K79" s="5"/>
      <c r="L79" s="5"/>
      <c r="M79" s="5"/>
      <c r="N79" s="5"/>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row>
    <row r="80" spans="1:60" x14ac:dyDescent="0.3">
      <c r="A80" s="5"/>
      <c r="B80" s="5"/>
      <c r="C80" s="5"/>
      <c r="D80" s="5"/>
      <c r="E80" s="5"/>
      <c r="F80" s="5"/>
      <c r="G80" s="5"/>
      <c r="H80" s="5"/>
      <c r="I80" s="5"/>
      <c r="J80" s="5"/>
      <c r="K80" s="5"/>
      <c r="L80" s="5"/>
      <c r="M80" s="5"/>
      <c r="N80" s="5"/>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row>
    <row r="81" spans="1:60" x14ac:dyDescent="0.3">
      <c r="A81" s="5"/>
      <c r="B81" s="5"/>
      <c r="C81" s="5"/>
      <c r="D81" s="5"/>
      <c r="E81" s="5"/>
      <c r="F81" s="5"/>
      <c r="G81" s="5"/>
      <c r="H81" s="5"/>
      <c r="I81" s="5"/>
      <c r="J81" s="5"/>
      <c r="K81" s="5"/>
      <c r="L81" s="5"/>
      <c r="M81" s="5"/>
      <c r="N81" s="5"/>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row>
    <row r="82" spans="1:60" x14ac:dyDescent="0.3">
      <c r="A82" s="5"/>
      <c r="B82" s="5"/>
      <c r="C82" s="5"/>
      <c r="D82" s="5"/>
      <c r="E82" s="5"/>
      <c r="F82" s="5"/>
      <c r="G82" s="5"/>
      <c r="H82" s="5"/>
      <c r="I82" s="5"/>
      <c r="J82" s="5"/>
      <c r="K82" s="5"/>
      <c r="L82" s="5"/>
      <c r="M82" s="5"/>
      <c r="N82" s="5"/>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row>
    <row r="83" spans="1:60" x14ac:dyDescent="0.3">
      <c r="A83" s="5"/>
      <c r="B83" s="5"/>
      <c r="C83" s="5"/>
      <c r="D83" s="5"/>
      <c r="E83" s="5"/>
      <c r="F83" s="5"/>
      <c r="G83" s="5"/>
      <c r="H83" s="5"/>
      <c r="I83" s="5"/>
      <c r="J83" s="5"/>
      <c r="K83" s="5"/>
      <c r="L83" s="5"/>
      <c r="M83" s="5"/>
      <c r="N83" s="5"/>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row>
    <row r="84" spans="1:60" x14ac:dyDescent="0.3">
      <c r="A84" s="5"/>
      <c r="B84" s="5"/>
      <c r="C84" s="5"/>
      <c r="D84" s="5"/>
      <c r="E84" s="5"/>
      <c r="F84" s="5"/>
      <c r="G84" s="5"/>
      <c r="H84" s="5"/>
      <c r="I84" s="5"/>
      <c r="J84" s="5"/>
      <c r="K84" s="5"/>
      <c r="L84" s="5"/>
      <c r="M84" s="5"/>
      <c r="N84" s="5"/>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row>
    <row r="85" spans="1:60" x14ac:dyDescent="0.3">
      <c r="A85" s="5"/>
      <c r="B85" s="5"/>
      <c r="C85" s="5"/>
      <c r="D85" s="5"/>
      <c r="E85" s="5"/>
      <c r="F85" s="5"/>
      <c r="G85" s="5"/>
      <c r="H85" s="5"/>
      <c r="I85" s="5"/>
      <c r="J85" s="5"/>
      <c r="K85" s="5"/>
      <c r="L85" s="5"/>
      <c r="M85" s="5"/>
      <c r="N85" s="5"/>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row>
    <row r="86" spans="1:60" x14ac:dyDescent="0.3">
      <c r="A86" s="5"/>
      <c r="B86" s="5"/>
      <c r="C86" s="5"/>
      <c r="D86" s="5"/>
      <c r="E86" s="5"/>
      <c r="F86" s="5"/>
      <c r="G86" s="5"/>
      <c r="H86" s="5"/>
      <c r="I86" s="5"/>
      <c r="J86" s="5"/>
      <c r="K86" s="5"/>
      <c r="L86" s="5"/>
      <c r="M86" s="5"/>
      <c r="N86" s="5"/>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row>
    <row r="87" spans="1:60" x14ac:dyDescent="0.3">
      <c r="A87" s="5"/>
      <c r="B87" s="5"/>
      <c r="C87" s="5"/>
      <c r="D87" s="5"/>
      <c r="E87" s="5"/>
      <c r="F87" s="5"/>
      <c r="G87" s="5"/>
      <c r="H87" s="5"/>
      <c r="I87" s="5"/>
      <c r="J87" s="5"/>
      <c r="K87" s="5"/>
      <c r="L87" s="5"/>
      <c r="M87" s="5"/>
      <c r="N87" s="5"/>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row>
    <row r="88" spans="1:60" x14ac:dyDescent="0.3">
      <c r="A88" s="5"/>
      <c r="B88" s="5"/>
      <c r="C88" s="5"/>
      <c r="D88" s="5"/>
      <c r="E88" s="5"/>
      <c r="F88" s="5"/>
      <c r="G88" s="5"/>
      <c r="H88" s="5"/>
      <c r="I88" s="5"/>
      <c r="J88" s="5"/>
      <c r="K88" s="5"/>
      <c r="L88" s="5"/>
      <c r="M88" s="5"/>
      <c r="N88" s="5"/>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row>
    <row r="89" spans="1:60" x14ac:dyDescent="0.3">
      <c r="A89" s="5"/>
      <c r="B89" s="5"/>
      <c r="C89" s="5"/>
      <c r="D89" s="5"/>
      <c r="E89" s="5"/>
      <c r="F89" s="5"/>
      <c r="G89" s="5"/>
      <c r="H89" s="5"/>
      <c r="I89" s="5"/>
      <c r="J89" s="5"/>
      <c r="K89" s="5"/>
      <c r="L89" s="5"/>
      <c r="M89" s="5"/>
      <c r="N89" s="5"/>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row>
    <row r="90" spans="1:60" x14ac:dyDescent="0.3">
      <c r="A90" s="5"/>
      <c r="B90" s="5"/>
      <c r="C90" s="5"/>
      <c r="D90" s="5"/>
      <c r="E90" s="5"/>
      <c r="F90" s="5"/>
      <c r="G90" s="5"/>
      <c r="H90" s="5"/>
      <c r="I90" s="5"/>
      <c r="J90" s="5"/>
      <c r="K90" s="5"/>
      <c r="L90" s="5"/>
      <c r="M90" s="5"/>
      <c r="N90" s="5"/>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row>
    <row r="91" spans="1:60" x14ac:dyDescent="0.3">
      <c r="A91" s="5"/>
      <c r="B91" s="5"/>
      <c r="C91" s="5"/>
      <c r="D91" s="5"/>
      <c r="E91" s="5"/>
      <c r="F91" s="5"/>
      <c r="G91" s="5"/>
      <c r="H91" s="5"/>
      <c r="I91" s="5"/>
      <c r="J91" s="5"/>
      <c r="K91" s="5"/>
      <c r="L91" s="5"/>
      <c r="M91" s="5"/>
      <c r="N91" s="5"/>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row>
    <row r="92" spans="1:60" x14ac:dyDescent="0.3">
      <c r="A92" s="5"/>
      <c r="B92" s="5"/>
      <c r="C92" s="5"/>
      <c r="D92" s="5"/>
      <c r="E92" s="5"/>
      <c r="F92" s="5"/>
      <c r="G92" s="5"/>
      <c r="H92" s="5"/>
      <c r="I92" s="5"/>
      <c r="J92" s="5"/>
      <c r="K92" s="5"/>
      <c r="L92" s="5"/>
      <c r="M92" s="5"/>
      <c r="N92" s="5"/>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row>
    <row r="93" spans="1:60" x14ac:dyDescent="0.3">
      <c r="A93" s="5"/>
      <c r="B93" s="5"/>
      <c r="C93" s="5"/>
      <c r="D93" s="5"/>
      <c r="E93" s="5"/>
      <c r="F93" s="5"/>
      <c r="G93" s="5"/>
      <c r="H93" s="5"/>
      <c r="I93" s="5"/>
      <c r="J93" s="5"/>
      <c r="K93" s="5"/>
      <c r="L93" s="5"/>
      <c r="M93" s="5"/>
      <c r="N93" s="5"/>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row>
    <row r="94" spans="1:60" x14ac:dyDescent="0.3">
      <c r="A94" s="5"/>
      <c r="B94" s="5"/>
      <c r="C94" s="5"/>
      <c r="D94" s="5"/>
      <c r="E94" s="5"/>
      <c r="F94" s="5"/>
      <c r="G94" s="5"/>
      <c r="H94" s="5"/>
      <c r="I94" s="5"/>
      <c r="J94" s="5"/>
      <c r="K94" s="5"/>
      <c r="L94" s="5"/>
      <c r="M94" s="5"/>
      <c r="N94" s="5"/>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row>
    <row r="95" spans="1:60" x14ac:dyDescent="0.3">
      <c r="A95" s="5"/>
      <c r="B95" s="5"/>
      <c r="C95" s="5"/>
      <c r="D95" s="5"/>
      <c r="E95" s="5"/>
      <c r="F95" s="5"/>
      <c r="G95" s="5"/>
      <c r="H95" s="5"/>
      <c r="I95" s="5"/>
      <c r="J95" s="5"/>
      <c r="K95" s="5"/>
      <c r="L95" s="5"/>
      <c r="M95" s="5"/>
      <c r="N95" s="5"/>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row>
    <row r="96" spans="1:60" x14ac:dyDescent="0.3">
      <c r="A96" s="5"/>
      <c r="B96" s="5"/>
      <c r="C96" s="5"/>
      <c r="D96" s="5"/>
      <c r="E96" s="5"/>
      <c r="F96" s="5"/>
      <c r="G96" s="5"/>
      <c r="H96" s="5"/>
      <c r="I96" s="5"/>
      <c r="J96" s="5"/>
      <c r="K96" s="5"/>
      <c r="L96" s="5"/>
      <c r="M96" s="5"/>
      <c r="N96" s="5"/>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row>
    <row r="97" spans="1:60" x14ac:dyDescent="0.3">
      <c r="A97" s="5"/>
      <c r="B97" s="5"/>
      <c r="C97" s="5"/>
      <c r="D97" s="5"/>
      <c r="E97" s="5"/>
      <c r="F97" s="5"/>
      <c r="G97" s="5"/>
      <c r="H97" s="5"/>
      <c r="I97" s="5"/>
      <c r="J97" s="5"/>
      <c r="K97" s="5"/>
      <c r="L97" s="5"/>
      <c r="M97" s="5"/>
      <c r="N97" s="5"/>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row>
    <row r="98" spans="1:60" x14ac:dyDescent="0.3">
      <c r="A98" s="5"/>
      <c r="B98" s="5"/>
      <c r="C98" s="5"/>
      <c r="D98" s="5"/>
      <c r="E98" s="5"/>
      <c r="F98" s="5"/>
      <c r="G98" s="5"/>
      <c r="H98" s="5"/>
      <c r="I98" s="5"/>
      <c r="J98" s="5"/>
      <c r="K98" s="5"/>
      <c r="L98" s="5"/>
      <c r="M98" s="5"/>
      <c r="N98" s="5"/>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row>
    <row r="99" spans="1:60" x14ac:dyDescent="0.3">
      <c r="A99" s="5"/>
      <c r="B99" s="5"/>
      <c r="C99" s="5"/>
      <c r="D99" s="5"/>
      <c r="E99" s="5"/>
      <c r="F99" s="5"/>
      <c r="G99" s="5"/>
      <c r="H99" s="5"/>
      <c r="I99" s="5"/>
      <c r="J99" s="5"/>
      <c r="K99" s="5"/>
      <c r="L99" s="5"/>
      <c r="M99" s="5"/>
      <c r="N99" s="5"/>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row>
    <row r="100" spans="1:60" x14ac:dyDescent="0.3">
      <c r="A100" s="5"/>
      <c r="B100" s="5"/>
      <c r="C100" s="5"/>
      <c r="D100" s="5"/>
      <c r="E100" s="5"/>
      <c r="F100" s="5"/>
      <c r="G100" s="5"/>
      <c r="H100" s="5"/>
      <c r="I100" s="5"/>
      <c r="J100" s="5"/>
      <c r="K100" s="5"/>
      <c r="L100" s="5"/>
      <c r="M100" s="5"/>
      <c r="N100" s="5"/>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row>
    <row r="101" spans="1:60" x14ac:dyDescent="0.3">
      <c r="A101" s="5"/>
      <c r="B101" s="5"/>
      <c r="C101" s="5"/>
      <c r="D101" s="5"/>
      <c r="E101" s="5"/>
      <c r="F101" s="5"/>
      <c r="G101" s="5"/>
      <c r="H101" s="5"/>
      <c r="I101" s="5"/>
      <c r="J101" s="5"/>
      <c r="K101" s="5"/>
      <c r="L101" s="5"/>
      <c r="M101" s="5"/>
      <c r="N101" s="5"/>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row>
    <row r="102" spans="1:60" x14ac:dyDescent="0.3">
      <c r="A102" s="5"/>
      <c r="B102" s="5"/>
      <c r="C102" s="5"/>
      <c r="D102" s="5"/>
      <c r="E102" s="5"/>
      <c r="F102" s="5"/>
      <c r="G102" s="5"/>
      <c r="H102" s="5"/>
      <c r="I102" s="5"/>
      <c r="J102" s="5"/>
      <c r="K102" s="5"/>
      <c r="L102" s="5"/>
      <c r="M102" s="5"/>
      <c r="N102" s="5"/>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row>
    <row r="103" spans="1:60" x14ac:dyDescent="0.3">
      <c r="A103" s="5"/>
      <c r="B103" s="5"/>
      <c r="C103" s="5"/>
      <c r="D103" s="5"/>
      <c r="E103" s="5"/>
      <c r="F103" s="5"/>
      <c r="G103" s="5"/>
      <c r="H103" s="5"/>
      <c r="I103" s="5"/>
      <c r="J103" s="5"/>
      <c r="K103" s="5"/>
      <c r="L103" s="5"/>
      <c r="M103" s="5"/>
      <c r="N103" s="5"/>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row>
    <row r="104" spans="1:60" x14ac:dyDescent="0.3">
      <c r="A104" s="5"/>
      <c r="B104" s="5"/>
      <c r="C104" s="5"/>
      <c r="D104" s="5"/>
      <c r="E104" s="5"/>
      <c r="F104" s="5"/>
      <c r="G104" s="5"/>
      <c r="H104" s="5"/>
      <c r="I104" s="5"/>
      <c r="J104" s="5"/>
      <c r="K104" s="5"/>
      <c r="L104" s="5"/>
      <c r="M104" s="5"/>
      <c r="N104" s="5"/>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row>
    <row r="105" spans="1:60" x14ac:dyDescent="0.3">
      <c r="A105" s="5"/>
      <c r="B105" s="5"/>
      <c r="C105" s="5"/>
      <c r="D105" s="5"/>
      <c r="E105" s="5"/>
      <c r="F105" s="5"/>
      <c r="G105" s="5"/>
      <c r="H105" s="5"/>
      <c r="I105" s="5"/>
      <c r="J105" s="5"/>
      <c r="K105" s="5"/>
      <c r="L105" s="5"/>
      <c r="M105" s="5"/>
      <c r="N105" s="5"/>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row>
    <row r="106" spans="1:60" x14ac:dyDescent="0.3">
      <c r="A106" s="5"/>
      <c r="B106" s="5"/>
      <c r="C106" s="5"/>
      <c r="D106" s="5"/>
      <c r="E106" s="5"/>
      <c r="F106" s="5"/>
      <c r="G106" s="5"/>
      <c r="H106" s="5"/>
      <c r="I106" s="5"/>
      <c r="J106" s="5"/>
      <c r="K106" s="5"/>
      <c r="L106" s="5"/>
      <c r="M106" s="5"/>
      <c r="N106" s="5"/>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row>
    <row r="107" spans="1:60" x14ac:dyDescent="0.3">
      <c r="A107" s="5"/>
      <c r="B107" s="5"/>
      <c r="C107" s="5"/>
      <c r="D107" s="5"/>
      <c r="E107" s="5"/>
      <c r="F107" s="5"/>
      <c r="G107" s="5"/>
      <c r="H107" s="5"/>
      <c r="I107" s="5"/>
      <c r="J107" s="5"/>
      <c r="K107" s="5"/>
      <c r="L107" s="5"/>
      <c r="M107" s="5"/>
      <c r="N107" s="5"/>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row>
    <row r="108" spans="1:60" x14ac:dyDescent="0.3">
      <c r="A108" s="5"/>
      <c r="B108" s="5"/>
      <c r="C108" s="5"/>
      <c r="D108" s="5"/>
      <c r="E108" s="5"/>
      <c r="F108" s="5"/>
      <c r="G108" s="5"/>
      <c r="H108" s="5"/>
      <c r="I108" s="5"/>
      <c r="J108" s="5"/>
      <c r="K108" s="5"/>
      <c r="L108" s="5"/>
      <c r="M108" s="5"/>
      <c r="N108" s="5"/>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row>
    <row r="109" spans="1:60" x14ac:dyDescent="0.3">
      <c r="A109" s="5"/>
      <c r="B109" s="5"/>
      <c r="C109" s="5"/>
      <c r="D109" s="5"/>
      <c r="E109" s="5"/>
      <c r="F109" s="5"/>
      <c r="G109" s="5"/>
      <c r="H109" s="5"/>
      <c r="I109" s="5"/>
      <c r="J109" s="5"/>
      <c r="K109" s="5"/>
      <c r="L109" s="5"/>
      <c r="M109" s="5"/>
      <c r="N109" s="5"/>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row>
    <row r="110" spans="1:60" x14ac:dyDescent="0.3">
      <c r="A110" s="5"/>
      <c r="B110" s="5"/>
      <c r="C110" s="5"/>
      <c r="D110" s="5"/>
      <c r="E110" s="5"/>
      <c r="F110" s="5"/>
      <c r="G110" s="5"/>
      <c r="H110" s="5"/>
      <c r="I110" s="5"/>
      <c r="J110" s="5"/>
      <c r="K110" s="5"/>
      <c r="L110" s="5"/>
      <c r="M110" s="5"/>
      <c r="N110" s="5"/>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row>
    <row r="111" spans="1:60" x14ac:dyDescent="0.3">
      <c r="A111" s="5"/>
      <c r="B111" s="5"/>
      <c r="C111" s="5"/>
      <c r="D111" s="5"/>
      <c r="E111" s="5"/>
      <c r="F111" s="5"/>
      <c r="G111" s="5"/>
      <c r="H111" s="5"/>
      <c r="I111" s="5"/>
      <c r="J111" s="5"/>
      <c r="K111" s="5"/>
      <c r="L111" s="5"/>
      <c r="M111" s="5"/>
      <c r="N111" s="5"/>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row>
    <row r="112" spans="1:60" x14ac:dyDescent="0.3">
      <c r="A112" s="5"/>
      <c r="B112" s="5"/>
      <c r="C112" s="5"/>
      <c r="D112" s="5"/>
      <c r="E112" s="5"/>
      <c r="F112" s="5"/>
      <c r="G112" s="5"/>
      <c r="H112" s="5"/>
      <c r="I112" s="5"/>
      <c r="J112" s="5"/>
      <c r="K112" s="5"/>
      <c r="L112" s="5"/>
      <c r="M112" s="5"/>
      <c r="N112" s="5"/>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row>
    <row r="113" spans="1:60" x14ac:dyDescent="0.3">
      <c r="A113" s="5"/>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row>
    <row r="114" spans="1:60" x14ac:dyDescent="0.3">
      <c r="A114" s="5"/>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row>
    <row r="115" spans="1:60" x14ac:dyDescent="0.3">
      <c r="A115" s="5"/>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row>
    <row r="116" spans="1:60" x14ac:dyDescent="0.3">
      <c r="A116" s="5"/>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row>
    <row r="117" spans="1:60" x14ac:dyDescent="0.3">
      <c r="A117" s="5"/>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row>
    <row r="118" spans="1:60" x14ac:dyDescent="0.3">
      <c r="A118" s="5"/>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row>
    <row r="119" spans="1:60" x14ac:dyDescent="0.3">
      <c r="A119" s="5"/>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row>
    <row r="120" spans="1:60" x14ac:dyDescent="0.3">
      <c r="A120" s="5"/>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row>
    <row r="121" spans="1:60" x14ac:dyDescent="0.3">
      <c r="A121" s="5"/>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row>
    <row r="122" spans="1:60" x14ac:dyDescent="0.3">
      <c r="A122" s="5"/>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row>
    <row r="123" spans="1:60" x14ac:dyDescent="0.3">
      <c r="A123" s="5"/>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row>
    <row r="124" spans="1:60" x14ac:dyDescent="0.3">
      <c r="A124" s="5"/>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row>
    <row r="125" spans="1:60" x14ac:dyDescent="0.3">
      <c r="A125" s="5"/>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row>
    <row r="126" spans="1:60" x14ac:dyDescent="0.3">
      <c r="A126" s="5"/>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row>
    <row r="127" spans="1:60" x14ac:dyDescent="0.3">
      <c r="A127" s="5"/>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row>
    <row r="128" spans="1:60" x14ac:dyDescent="0.3">
      <c r="A128" s="5"/>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row>
    <row r="129" spans="1:60" x14ac:dyDescent="0.3">
      <c r="A129" s="5"/>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row>
    <row r="130" spans="1:60" x14ac:dyDescent="0.3">
      <c r="A130" s="5"/>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row>
    <row r="131" spans="1:60" x14ac:dyDescent="0.3">
      <c r="A131" s="5"/>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row>
    <row r="132" spans="1:60" x14ac:dyDescent="0.3">
      <c r="A132" s="5"/>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row>
    <row r="133" spans="1:60" x14ac:dyDescent="0.3">
      <c r="A133" s="5"/>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row>
    <row r="134" spans="1:60" x14ac:dyDescent="0.3">
      <c r="A134" s="5"/>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row>
    <row r="135" spans="1:60" x14ac:dyDescent="0.3">
      <c r="A135" s="5"/>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row>
    <row r="136" spans="1:60" x14ac:dyDescent="0.3">
      <c r="A136" s="5"/>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row>
    <row r="137" spans="1:60" x14ac:dyDescent="0.3">
      <c r="A137" s="5"/>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row>
    <row r="138" spans="1:60" x14ac:dyDescent="0.3">
      <c r="A138" s="5"/>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row>
    <row r="139" spans="1:60" x14ac:dyDescent="0.3">
      <c r="A139" s="5"/>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row>
    <row r="140" spans="1:60" x14ac:dyDescent="0.3">
      <c r="A140" s="5"/>
      <c r="B140" s="5"/>
      <c r="C140" s="5"/>
      <c r="D140" s="5"/>
      <c r="E140" s="5"/>
      <c r="F140" s="5"/>
      <c r="G140" s="5"/>
      <c r="H140" s="5"/>
      <c r="I140" s="5"/>
      <c r="J140" s="5"/>
      <c r="K140" s="5"/>
      <c r="L140" s="5"/>
      <c r="M140" s="5"/>
      <c r="N140" s="5"/>
      <c r="O140" s="5"/>
      <c r="P140" s="5"/>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row>
    <row r="141" spans="1:60" x14ac:dyDescent="0.3">
      <c r="A141" s="5"/>
      <c r="B141" s="5"/>
      <c r="C141" s="5"/>
      <c r="D141" s="5"/>
      <c r="E141" s="5"/>
      <c r="F141" s="5"/>
      <c r="G141" s="5"/>
      <c r="H141" s="5"/>
      <c r="I141" s="5"/>
      <c r="J141" s="5"/>
      <c r="K141" s="5"/>
      <c r="L141" s="5"/>
      <c r="M141" s="5"/>
      <c r="N141" s="5"/>
      <c r="O141" s="5"/>
      <c r="P141" s="5"/>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row>
    <row r="142" spans="1:60" x14ac:dyDescent="0.3">
      <c r="A142" s="5"/>
      <c r="B142" s="5"/>
      <c r="C142" s="5"/>
      <c r="D142" s="5"/>
      <c r="E142" s="5"/>
      <c r="F142" s="5"/>
      <c r="G142" s="5"/>
      <c r="H142" s="5"/>
      <c r="I142" s="5"/>
      <c r="J142" s="5"/>
      <c r="K142" s="5"/>
      <c r="L142" s="5"/>
      <c r="M142" s="5"/>
      <c r="N142" s="5"/>
      <c r="O142" s="5"/>
      <c r="P142" s="5"/>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row>
    <row r="143" spans="1:60" x14ac:dyDescent="0.3">
      <c r="A143" s="5"/>
      <c r="B143" s="5"/>
      <c r="C143" s="5"/>
      <c r="D143" s="5"/>
      <c r="E143" s="5"/>
      <c r="F143" s="5"/>
      <c r="G143" s="5"/>
      <c r="H143" s="5"/>
      <c r="I143" s="5"/>
      <c r="J143" s="5"/>
      <c r="K143" s="5"/>
      <c r="L143" s="5"/>
      <c r="M143" s="5"/>
      <c r="N143" s="5"/>
      <c r="O143" s="5"/>
      <c r="P143" s="5"/>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row>
    <row r="144" spans="1:60" x14ac:dyDescent="0.3">
      <c r="A144" s="5"/>
      <c r="B144" s="5"/>
      <c r="C144" s="5"/>
      <c r="D144" s="5"/>
      <c r="E144" s="5"/>
      <c r="F144" s="5"/>
      <c r="G144" s="5"/>
      <c r="H144" s="5"/>
      <c r="I144" s="5"/>
      <c r="J144" s="5"/>
      <c r="K144" s="5"/>
      <c r="L144" s="5"/>
      <c r="M144" s="5"/>
      <c r="N144" s="5"/>
      <c r="O144" s="5"/>
      <c r="P144" s="5"/>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row>
    <row r="145" spans="1:60" x14ac:dyDescent="0.3">
      <c r="A145" s="5"/>
      <c r="B145" s="5"/>
      <c r="C145" s="5"/>
      <c r="D145" s="5"/>
      <c r="E145" s="5"/>
      <c r="F145" s="5"/>
      <c r="G145" s="5"/>
      <c r="H145" s="5"/>
      <c r="I145" s="5"/>
      <c r="J145" s="5"/>
      <c r="K145" s="5"/>
      <c r="L145" s="5"/>
      <c r="M145" s="5"/>
      <c r="N145" s="5"/>
      <c r="O145" s="5"/>
      <c r="P145" s="5"/>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row>
    <row r="146" spans="1:60" x14ac:dyDescent="0.3">
      <c r="A146" s="5"/>
      <c r="B146" s="5"/>
      <c r="C146" s="5"/>
      <c r="D146" s="5"/>
      <c r="E146" s="5"/>
      <c r="F146" s="5"/>
      <c r="G146" s="5"/>
      <c r="H146" s="5"/>
      <c r="I146" s="5"/>
      <c r="J146" s="5"/>
      <c r="K146" s="5"/>
      <c r="L146" s="5"/>
      <c r="M146" s="5"/>
      <c r="N146" s="5"/>
      <c r="O146" s="5"/>
      <c r="P146" s="5"/>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row>
    <row r="147" spans="1:60" x14ac:dyDescent="0.3">
      <c r="A147" s="5"/>
      <c r="B147" s="5"/>
      <c r="C147" s="5"/>
      <c r="D147" s="5"/>
      <c r="E147" s="5"/>
      <c r="F147" s="5"/>
      <c r="G147" s="5"/>
      <c r="H147" s="5"/>
      <c r="I147" s="5"/>
      <c r="J147" s="5"/>
      <c r="K147" s="5"/>
      <c r="L147" s="5"/>
      <c r="M147" s="5"/>
      <c r="N147" s="5"/>
      <c r="O147" s="5"/>
      <c r="P147" s="5"/>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row>
    <row r="148" spans="1:60" x14ac:dyDescent="0.3">
      <c r="A148" s="5"/>
      <c r="B148" s="5"/>
      <c r="C148" s="5"/>
      <c r="D148" s="5"/>
      <c r="E148" s="5"/>
      <c r="F148" s="5"/>
      <c r="G148" s="5"/>
      <c r="H148" s="5"/>
      <c r="I148" s="5"/>
      <c r="J148" s="5"/>
      <c r="K148" s="5"/>
      <c r="L148" s="5"/>
      <c r="M148" s="5"/>
      <c r="N148" s="5"/>
      <c r="O148" s="5"/>
      <c r="P148" s="5"/>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row>
    <row r="149" spans="1:60" x14ac:dyDescent="0.3">
      <c r="A149" s="5"/>
      <c r="B149" s="5"/>
      <c r="C149" s="5"/>
      <c r="D149" s="5"/>
      <c r="E149" s="5"/>
      <c r="F149" s="5"/>
      <c r="G149" s="5"/>
      <c r="H149" s="5"/>
      <c r="I149" s="5"/>
      <c r="J149" s="5"/>
      <c r="K149" s="5"/>
      <c r="L149" s="5"/>
      <c r="M149" s="5"/>
      <c r="N149" s="5"/>
      <c r="O149" s="5"/>
      <c r="P149" s="5"/>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row>
    <row r="150" spans="1:60" x14ac:dyDescent="0.3">
      <c r="A150" s="5"/>
      <c r="B150" s="5"/>
      <c r="C150" s="5"/>
      <c r="D150" s="5"/>
      <c r="E150" s="5"/>
      <c r="F150" s="5"/>
      <c r="G150" s="5"/>
      <c r="H150" s="5"/>
      <c r="I150" s="5"/>
      <c r="J150" s="5"/>
      <c r="K150" s="5"/>
      <c r="L150" s="5"/>
      <c r="M150" s="5"/>
      <c r="N150" s="5"/>
      <c r="O150" s="5"/>
      <c r="P150" s="5"/>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row>
    <row r="151" spans="1:60" x14ac:dyDescent="0.3">
      <c r="A151" s="5"/>
      <c r="B151" s="5"/>
      <c r="C151" s="5"/>
      <c r="D151" s="5"/>
      <c r="E151" s="5"/>
      <c r="F151" s="5"/>
      <c r="G151" s="5"/>
      <c r="H151" s="5"/>
      <c r="I151" s="5"/>
      <c r="J151" s="5"/>
      <c r="K151" s="5"/>
      <c r="L151" s="5"/>
      <c r="M151" s="5"/>
      <c r="N151" s="5"/>
      <c r="O151" s="5"/>
      <c r="P151" s="5"/>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row>
    <row r="152" spans="1:60" x14ac:dyDescent="0.3">
      <c r="A152" s="5"/>
      <c r="B152" s="5"/>
      <c r="C152" s="5"/>
      <c r="D152" s="5"/>
      <c r="E152" s="5"/>
      <c r="F152" s="5"/>
      <c r="G152" s="5"/>
      <c r="H152" s="5"/>
      <c r="I152" s="5"/>
      <c r="J152" s="5"/>
      <c r="K152" s="5"/>
      <c r="L152" s="5"/>
      <c r="M152" s="5"/>
      <c r="N152" s="5"/>
      <c r="O152" s="5"/>
      <c r="P152" s="5"/>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row>
    <row r="153" spans="1:60" x14ac:dyDescent="0.3">
      <c r="A153" s="5"/>
      <c r="B153" s="5"/>
      <c r="C153" s="5"/>
      <c r="D153" s="5"/>
      <c r="E153" s="5"/>
      <c r="F153" s="5"/>
      <c r="G153" s="5"/>
      <c r="H153" s="5"/>
      <c r="I153" s="5"/>
      <c r="J153" s="5"/>
      <c r="K153" s="5"/>
      <c r="L153" s="5"/>
      <c r="M153" s="5"/>
      <c r="N153" s="5"/>
      <c r="O153" s="5"/>
      <c r="P153" s="5"/>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row>
    <row r="154" spans="1:60"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row>
    <row r="155" spans="1:60"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row>
    <row r="156" spans="1:60"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row>
    <row r="157" spans="1:60"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row>
    <row r="158" spans="1:60"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row>
    <row r="159" spans="1:60"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row>
    <row r="160" spans="1:60"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row>
    <row r="161" spans="1:60"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row>
    <row r="162" spans="1:60"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row>
    <row r="163" spans="1:60"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row>
    <row r="164" spans="1:60"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row>
    <row r="165" spans="1:60"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row>
    <row r="166" spans="1:60"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row>
    <row r="167" spans="1:60"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row>
    <row r="168" spans="1:60"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row>
    <row r="169" spans="1:60"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row>
    <row r="170" spans="1:60"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row>
    <row r="171" spans="1:60"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row>
    <row r="172" spans="1:60"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row>
    <row r="173" spans="1:60"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row>
    <row r="174" spans="1:60"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row>
    <row r="175" spans="1:60"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row>
    <row r="176" spans="1:60"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row>
    <row r="177" spans="1:60"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row>
    <row r="178" spans="1:60"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row>
    <row r="179" spans="1:60"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row>
    <row r="180" spans="1:60"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row>
    <row r="181" spans="1:60"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row>
    <row r="182" spans="1:60"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row>
    <row r="183" spans="1:60"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row>
    <row r="184" spans="1:60"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row>
    <row r="185" spans="1:60"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row>
    <row r="186" spans="1:60"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row>
    <row r="187" spans="1:60"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row>
    <row r="188" spans="1:60"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row>
    <row r="189" spans="1:60"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row>
    <row r="190" spans="1:60"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row>
    <row r="191" spans="1:60"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row>
    <row r="192" spans="1:60"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row>
    <row r="193" spans="1:60"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row>
    <row r="194" spans="1:60"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row>
    <row r="195" spans="1:60"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row>
    <row r="196" spans="1:60"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row>
    <row r="197" spans="1:60"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row>
    <row r="198" spans="1:60"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row>
    <row r="199" spans="1:60"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row>
    <row r="200" spans="1:60"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row>
    <row r="201" spans="1:60"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row>
    <row r="202" spans="1:60"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row>
    <row r="203" spans="1:60"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row>
    <row r="204" spans="1:60"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row>
    <row r="205" spans="1:60"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row>
    <row r="206" spans="1:60"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row>
    <row r="207" spans="1:60"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row>
    <row r="208" spans="1:60"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row>
    <row r="209" spans="1:60"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row>
    <row r="210" spans="1:60"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row>
    <row r="211" spans="1:60"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row>
    <row r="212" spans="1:60"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row>
    <row r="213" spans="1:60"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row>
    <row r="214" spans="1:60"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row>
    <row r="215" spans="1:60"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row>
    <row r="216" spans="1:60"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row>
    <row r="217" spans="1:60"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row>
    <row r="218" spans="1:60"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row>
    <row r="219" spans="1:60"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row>
    <row r="220" spans="1:60"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row>
    <row r="221" spans="1:60"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row>
    <row r="222" spans="1:60"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row>
    <row r="223" spans="1:60"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row>
    <row r="224" spans="1:60"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row>
    <row r="225" spans="1:60"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row>
    <row r="226" spans="1:60"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row>
    <row r="227" spans="1:60"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row>
    <row r="228" spans="1:60"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row>
    <row r="229" spans="1:60"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row>
    <row r="230" spans="1:60"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row>
    <row r="231" spans="1:60"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row>
    <row r="232" spans="1:60"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row>
    <row r="233" spans="1:60"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row>
    <row r="234" spans="1:60"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row>
    <row r="235" spans="1:60"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row>
    <row r="236" spans="1:60"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row>
    <row r="237" spans="1:60"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row>
    <row r="238" spans="1:60"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row>
    <row r="239" spans="1:60"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row>
    <row r="240" spans="1:60"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row>
    <row r="241" spans="1:60"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row>
    <row r="242" spans="1:60"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row>
    <row r="243" spans="1:60"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row>
    <row r="244" spans="1:60"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row>
    <row r="245" spans="1:60"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row>
    <row r="246" spans="1:60"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row>
    <row r="247" spans="1:60"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row>
    <row r="248" spans="1:60"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row>
    <row r="249" spans="1:60"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row>
    <row r="250" spans="1:60"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row>
    <row r="251" spans="1:60"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row>
    <row r="252" spans="1:60"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row>
    <row r="253" spans="1:60"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row>
    <row r="254" spans="1:60"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row>
    <row r="255" spans="1:60"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row>
    <row r="256" spans="1:60"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row>
    <row r="257" spans="1:60"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row>
    <row r="258" spans="1:60"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row>
    <row r="259" spans="1:60"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row>
    <row r="260" spans="1:60"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row>
    <row r="261" spans="1:60"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row>
    <row r="262" spans="1:60"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row>
    <row r="263" spans="1:60"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row>
    <row r="264" spans="1:60"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row>
    <row r="265" spans="1:60"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row>
    <row r="266" spans="1:60"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row>
    <row r="267" spans="1:60"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row>
    <row r="268" spans="1:60"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row>
    <row r="269" spans="1:60"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row>
    <row r="270" spans="1:60"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row>
    <row r="271" spans="1:60"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row>
    <row r="272" spans="1:60"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row>
    <row r="273" spans="1:60"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row>
    <row r="274" spans="1:60"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row>
    <row r="275" spans="1:60"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row>
    <row r="276" spans="1:60"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row>
    <row r="277" spans="1:60"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row>
    <row r="278" spans="1:60"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row>
    <row r="279" spans="1:60"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row>
    <row r="280" spans="1:60"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row>
    <row r="281" spans="1:60"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row>
    <row r="282" spans="1:60"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row>
    <row r="283" spans="1:60"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row>
    <row r="284" spans="1:60"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row>
    <row r="285" spans="1:60"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row>
    <row r="286" spans="1:60"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row>
    <row r="287" spans="1:60"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row>
    <row r="288" spans="1:60"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row>
    <row r="289" spans="1:60"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row>
    <row r="290" spans="1:60"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row>
    <row r="291" spans="1:60"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row>
    <row r="292" spans="1:60"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row>
    <row r="293" spans="1:60"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row>
    <row r="294" spans="1:60"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row>
    <row r="295" spans="1:60"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row>
    <row r="296" spans="1:60"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row>
    <row r="297" spans="1:60"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row>
    <row r="298" spans="1:60"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row>
    <row r="299" spans="1:60"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row>
    <row r="300" spans="1:60"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row>
    <row r="301" spans="1:60"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row>
    <row r="302" spans="1:60"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row>
    <row r="303" spans="1:60"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row>
    <row r="304" spans="1:60"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row>
    <row r="305" spans="1:60"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row>
    <row r="306" spans="1:60"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row>
    <row r="307" spans="1:60"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row>
    <row r="308" spans="1:60"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row>
    <row r="309" spans="1:60"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row>
    <row r="310" spans="1:60"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row>
    <row r="311" spans="1:60"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row>
    <row r="312" spans="1:60"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row>
    <row r="313" spans="1:60"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row>
    <row r="314" spans="1:60"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row>
    <row r="315" spans="1:60"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row>
    <row r="316" spans="1:60"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row>
    <row r="317" spans="1:60"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row>
  </sheetData>
  <mergeCells count="123">
    <mergeCell ref="G57:H57"/>
    <mergeCell ref="K57:L57"/>
    <mergeCell ref="O57:P57"/>
    <mergeCell ref="G55:H55"/>
    <mergeCell ref="K55:L55"/>
    <mergeCell ref="O55:P55"/>
    <mergeCell ref="G56:H56"/>
    <mergeCell ref="K56:L56"/>
    <mergeCell ref="O56:P56"/>
    <mergeCell ref="K53:L53"/>
    <mergeCell ref="O53:P53"/>
    <mergeCell ref="G54:H54"/>
    <mergeCell ref="K54:L54"/>
    <mergeCell ref="O54:P54"/>
    <mergeCell ref="K49:L49"/>
    <mergeCell ref="G51:H51"/>
    <mergeCell ref="K51:L51"/>
    <mergeCell ref="O51:P51"/>
    <mergeCell ref="G52:H52"/>
    <mergeCell ref="K52:L52"/>
    <mergeCell ref="O52:P52"/>
    <mergeCell ref="D43:D57"/>
    <mergeCell ref="G43:H43"/>
    <mergeCell ref="K43:L43"/>
    <mergeCell ref="O43:P43"/>
    <mergeCell ref="G45:H45"/>
    <mergeCell ref="K45:L45"/>
    <mergeCell ref="O45:P45"/>
    <mergeCell ref="G46:H46"/>
    <mergeCell ref="G38:H38"/>
    <mergeCell ref="K38:L38"/>
    <mergeCell ref="O38:P38"/>
    <mergeCell ref="G39:H39"/>
    <mergeCell ref="K39:L39"/>
    <mergeCell ref="O39:P39"/>
    <mergeCell ref="K46:L46"/>
    <mergeCell ref="O46:P46"/>
    <mergeCell ref="G47:H47"/>
    <mergeCell ref="K47:L47"/>
    <mergeCell ref="O47:P47"/>
    <mergeCell ref="K48:L48"/>
    <mergeCell ref="O48:P48"/>
    <mergeCell ref="J41:L41"/>
    <mergeCell ref="N41:P41"/>
    <mergeCell ref="G53:H53"/>
    <mergeCell ref="J23:L23"/>
    <mergeCell ref="N23:P23"/>
    <mergeCell ref="D25:D39"/>
    <mergeCell ref="G25:H25"/>
    <mergeCell ref="K25:L25"/>
    <mergeCell ref="O25:P25"/>
    <mergeCell ref="G27:H27"/>
    <mergeCell ref="K27:L27"/>
    <mergeCell ref="O27:P27"/>
    <mergeCell ref="G28:H28"/>
    <mergeCell ref="K31:L31"/>
    <mergeCell ref="O31:P31"/>
    <mergeCell ref="K32:L32"/>
    <mergeCell ref="O32:P32"/>
    <mergeCell ref="G33:H33"/>
    <mergeCell ref="K33:L33"/>
    <mergeCell ref="O33:P33"/>
    <mergeCell ref="K28:L28"/>
    <mergeCell ref="O28:P28"/>
    <mergeCell ref="G29:H29"/>
    <mergeCell ref="K29:L29"/>
    <mergeCell ref="O29:P29"/>
    <mergeCell ref="K30:L30"/>
    <mergeCell ref="O30:P30"/>
    <mergeCell ref="K19:L19"/>
    <mergeCell ref="O19:P19"/>
    <mergeCell ref="K20:L20"/>
    <mergeCell ref="O20:P20"/>
    <mergeCell ref="K21:L21"/>
    <mergeCell ref="O21:P21"/>
    <mergeCell ref="K16:L16"/>
    <mergeCell ref="O16:P16"/>
    <mergeCell ref="K17:L17"/>
    <mergeCell ref="O17:P17"/>
    <mergeCell ref="K18:L18"/>
    <mergeCell ref="O18:P18"/>
    <mergeCell ref="K13:L13"/>
    <mergeCell ref="K14:L14"/>
    <mergeCell ref="K15:L15"/>
    <mergeCell ref="O15:P15"/>
    <mergeCell ref="K9:L9"/>
    <mergeCell ref="O9:P9"/>
    <mergeCell ref="K10:L10"/>
    <mergeCell ref="O10:P10"/>
    <mergeCell ref="K11:L11"/>
    <mergeCell ref="O11:P11"/>
    <mergeCell ref="O13:P13"/>
    <mergeCell ref="O14:P14"/>
    <mergeCell ref="H2:P2"/>
    <mergeCell ref="F5:H5"/>
    <mergeCell ref="J5:L5"/>
    <mergeCell ref="N5:P5"/>
    <mergeCell ref="K7:L7"/>
    <mergeCell ref="O7:P7"/>
    <mergeCell ref="K12:L12"/>
    <mergeCell ref="O12:P12"/>
    <mergeCell ref="G3:P3"/>
    <mergeCell ref="G30:H30"/>
    <mergeCell ref="G31:H31"/>
    <mergeCell ref="G32:H32"/>
    <mergeCell ref="G48:H48"/>
    <mergeCell ref="G49:H49"/>
    <mergeCell ref="G50:H50"/>
    <mergeCell ref="K50:L50"/>
    <mergeCell ref="O49:P49"/>
    <mergeCell ref="O50:P50"/>
    <mergeCell ref="G36:H36"/>
    <mergeCell ref="K36:L36"/>
    <mergeCell ref="O36:P36"/>
    <mergeCell ref="G37:H37"/>
    <mergeCell ref="K37:L37"/>
    <mergeCell ref="O37:P37"/>
    <mergeCell ref="G34:H34"/>
    <mergeCell ref="K34:L34"/>
    <mergeCell ref="O34:P34"/>
    <mergeCell ref="G35:H35"/>
    <mergeCell ref="K35:L35"/>
    <mergeCell ref="O35:P3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19"/>
  <sheetViews>
    <sheetView topLeftCell="O1" workbookViewId="0">
      <selection activeCell="X6" sqref="X6"/>
    </sheetView>
  </sheetViews>
  <sheetFormatPr baseColWidth="10" defaultColWidth="11.44140625" defaultRowHeight="14.4" x14ac:dyDescent="0.3"/>
  <cols>
    <col min="1" max="1" width="16.33203125" customWidth="1"/>
    <col min="2" max="2" width="15.88671875" customWidth="1"/>
    <col min="33" max="33" width="13.5546875" customWidth="1"/>
  </cols>
  <sheetData>
    <row r="1" spans="1:34" x14ac:dyDescent="0.3">
      <c r="A1" s="34" t="s">
        <v>591</v>
      </c>
    </row>
    <row r="2" spans="1:34" ht="24.6" thickBot="1" x14ac:dyDescent="0.35">
      <c r="A2" s="35" t="s">
        <v>592</v>
      </c>
      <c r="B2" s="35" t="s">
        <v>593</v>
      </c>
      <c r="C2" s="35" t="s">
        <v>594</v>
      </c>
      <c r="D2" s="35" t="s">
        <v>595</v>
      </c>
      <c r="E2" s="35" t="s">
        <v>596</v>
      </c>
      <c r="F2" s="36" t="s">
        <v>597</v>
      </c>
      <c r="G2" s="36" t="s">
        <v>598</v>
      </c>
      <c r="H2" s="36" t="s">
        <v>599</v>
      </c>
      <c r="I2" s="36" t="s">
        <v>600</v>
      </c>
      <c r="J2" s="36" t="s">
        <v>601</v>
      </c>
      <c r="K2" s="36" t="s">
        <v>602</v>
      </c>
      <c r="L2" s="36" t="s">
        <v>603</v>
      </c>
      <c r="M2" s="36" t="s">
        <v>604</v>
      </c>
      <c r="N2" s="36" t="s">
        <v>605</v>
      </c>
      <c r="O2" s="35" t="s">
        <v>606</v>
      </c>
      <c r="P2" s="37" t="s">
        <v>607</v>
      </c>
      <c r="Q2" s="37" t="s">
        <v>608</v>
      </c>
      <c r="R2" s="35" t="s">
        <v>609</v>
      </c>
      <c r="S2" s="37" t="s">
        <v>610</v>
      </c>
      <c r="T2" s="37" t="s">
        <v>611</v>
      </c>
      <c r="U2" s="37" t="s">
        <v>612</v>
      </c>
      <c r="V2" s="37" t="s">
        <v>613</v>
      </c>
      <c r="W2" s="37" t="s">
        <v>614</v>
      </c>
      <c r="X2" s="37" t="s">
        <v>615</v>
      </c>
      <c r="Y2" s="37" t="s">
        <v>616</v>
      </c>
      <c r="Z2" s="37" t="s">
        <v>617</v>
      </c>
      <c r="AA2" s="37" t="s">
        <v>618</v>
      </c>
      <c r="AB2" s="37" t="s">
        <v>619</v>
      </c>
      <c r="AC2" s="37" t="s">
        <v>620</v>
      </c>
      <c r="AD2" s="37" t="s">
        <v>621</v>
      </c>
      <c r="AE2" s="37" t="s">
        <v>622</v>
      </c>
      <c r="AF2" s="37" t="s">
        <v>623</v>
      </c>
      <c r="AG2" s="37" t="s">
        <v>624</v>
      </c>
      <c r="AH2" s="37" t="s">
        <v>625</v>
      </c>
    </row>
    <row r="3" spans="1:34" ht="36" x14ac:dyDescent="0.3">
      <c r="A3" s="38" t="s">
        <v>626</v>
      </c>
      <c r="B3" s="39" t="s">
        <v>627</v>
      </c>
      <c r="C3" s="39" t="s">
        <v>628</v>
      </c>
      <c r="D3" s="39" t="s">
        <v>629</v>
      </c>
      <c r="E3" s="39" t="s">
        <v>630</v>
      </c>
      <c r="F3" s="39" t="s">
        <v>631</v>
      </c>
      <c r="G3" s="39" t="s">
        <v>632</v>
      </c>
      <c r="H3" s="39" t="s">
        <v>633</v>
      </c>
      <c r="I3" s="39" t="s">
        <v>634</v>
      </c>
      <c r="J3" s="39" t="s">
        <v>635</v>
      </c>
      <c r="K3" s="39" t="s">
        <v>636</v>
      </c>
      <c r="L3" s="39" t="s">
        <v>637</v>
      </c>
      <c r="M3" s="39" t="s">
        <v>638</v>
      </c>
      <c r="N3" s="39" t="s">
        <v>638</v>
      </c>
      <c r="O3" s="39" t="s">
        <v>638</v>
      </c>
      <c r="P3" s="39" t="s">
        <v>638</v>
      </c>
      <c r="Q3" s="39" t="s">
        <v>638</v>
      </c>
      <c r="R3" s="39" t="s">
        <v>638</v>
      </c>
      <c r="S3" s="39" t="s">
        <v>638</v>
      </c>
      <c r="T3" s="39" t="s">
        <v>638</v>
      </c>
      <c r="U3" s="39" t="s">
        <v>638</v>
      </c>
      <c r="V3" s="39" t="s">
        <v>638</v>
      </c>
      <c r="W3" s="39" t="s">
        <v>638</v>
      </c>
      <c r="X3" s="39" t="s">
        <v>638</v>
      </c>
      <c r="Y3" s="39" t="s">
        <v>638</v>
      </c>
      <c r="Z3" s="39" t="s">
        <v>638</v>
      </c>
      <c r="AA3" s="39" t="s">
        <v>638</v>
      </c>
      <c r="AB3" s="39" t="s">
        <v>638</v>
      </c>
      <c r="AC3" s="39" t="s">
        <v>638</v>
      </c>
      <c r="AD3" s="39" t="s">
        <v>638</v>
      </c>
      <c r="AE3" s="39" t="s">
        <v>638</v>
      </c>
      <c r="AF3" s="39" t="s">
        <v>638</v>
      </c>
      <c r="AG3" s="39" t="s">
        <v>638</v>
      </c>
      <c r="AH3" s="39" t="s">
        <v>638</v>
      </c>
    </row>
    <row r="4" spans="1:34" ht="80.400000000000006" thickBot="1" x14ac:dyDescent="0.35">
      <c r="A4" s="40" t="s">
        <v>639</v>
      </c>
      <c r="B4" s="40" t="s">
        <v>640</v>
      </c>
      <c r="C4" s="40" t="s">
        <v>641</v>
      </c>
      <c r="D4" s="40" t="s">
        <v>642</v>
      </c>
      <c r="E4" s="40" t="s">
        <v>643</v>
      </c>
      <c r="F4" s="40" t="s">
        <v>644</v>
      </c>
      <c r="G4" s="40" t="s">
        <v>645</v>
      </c>
      <c r="H4" s="40" t="s">
        <v>646</v>
      </c>
      <c r="I4" s="40" t="s">
        <v>647</v>
      </c>
      <c r="J4" s="40" t="s">
        <v>648</v>
      </c>
      <c r="K4" s="40" t="s">
        <v>649</v>
      </c>
      <c r="L4" s="40" t="s">
        <v>650</v>
      </c>
      <c r="M4" s="40" t="s">
        <v>651</v>
      </c>
      <c r="N4" s="40" t="s">
        <v>652</v>
      </c>
      <c r="O4" s="40" t="s">
        <v>653</v>
      </c>
      <c r="P4" s="40" t="s">
        <v>654</v>
      </c>
      <c r="Q4" s="40" t="s">
        <v>655</v>
      </c>
      <c r="R4" s="40" t="s">
        <v>656</v>
      </c>
      <c r="S4" s="40" t="s">
        <v>657</v>
      </c>
      <c r="T4" s="40" t="s">
        <v>658</v>
      </c>
      <c r="U4" s="40" t="s">
        <v>659</v>
      </c>
      <c r="V4" s="40" t="s">
        <v>660</v>
      </c>
      <c r="W4" s="40" t="s">
        <v>661</v>
      </c>
      <c r="X4" s="40" t="s">
        <v>662</v>
      </c>
      <c r="Y4" s="40" t="s">
        <v>663</v>
      </c>
      <c r="Z4" s="40" t="s">
        <v>664</v>
      </c>
      <c r="AA4" s="40" t="s">
        <v>665</v>
      </c>
      <c r="AB4" s="40" t="s">
        <v>666</v>
      </c>
      <c r="AC4" s="40" t="s">
        <v>665</v>
      </c>
      <c r="AD4" s="40" t="s">
        <v>667</v>
      </c>
      <c r="AE4" s="40" t="s">
        <v>668</v>
      </c>
      <c r="AF4" s="40" t="s">
        <v>669</v>
      </c>
      <c r="AG4" s="40" t="s">
        <v>670</v>
      </c>
      <c r="AH4" s="41" t="s">
        <v>671</v>
      </c>
    </row>
    <row r="5" spans="1:34" ht="68.400000000000006" x14ac:dyDescent="0.3">
      <c r="B5" s="40" t="s">
        <v>672</v>
      </c>
      <c r="D5" s="40" t="s">
        <v>673</v>
      </c>
      <c r="E5" s="40" t="s">
        <v>674</v>
      </c>
      <c r="F5" s="40" t="s">
        <v>675</v>
      </c>
      <c r="G5" s="40" t="s">
        <v>676</v>
      </c>
      <c r="J5" s="40" t="s">
        <v>677</v>
      </c>
      <c r="K5" s="40" t="s">
        <v>678</v>
      </c>
      <c r="M5" s="40" t="s">
        <v>679</v>
      </c>
      <c r="N5" s="40" t="s">
        <v>680</v>
      </c>
      <c r="O5" s="40" t="s">
        <v>681</v>
      </c>
      <c r="P5" s="40" t="s">
        <v>682</v>
      </c>
      <c r="R5" s="40" t="s">
        <v>683</v>
      </c>
      <c r="T5" s="40" t="s">
        <v>684</v>
      </c>
      <c r="U5" s="40" t="s">
        <v>685</v>
      </c>
      <c r="V5" s="40" t="s">
        <v>686</v>
      </c>
      <c r="W5" s="40" t="s">
        <v>687</v>
      </c>
      <c r="X5" s="40" t="s">
        <v>688</v>
      </c>
      <c r="Z5" s="40" t="s">
        <v>689</v>
      </c>
      <c r="AA5" s="40" t="s">
        <v>690</v>
      </c>
      <c r="AC5" s="40" t="s">
        <v>691</v>
      </c>
      <c r="AE5" s="40" t="s">
        <v>692</v>
      </c>
      <c r="AF5" s="40" t="s">
        <v>693</v>
      </c>
    </row>
    <row r="6" spans="1:34" ht="68.400000000000006" x14ac:dyDescent="0.3">
      <c r="B6" s="40" t="s">
        <v>694</v>
      </c>
      <c r="D6" s="40" t="s">
        <v>695</v>
      </c>
      <c r="E6" s="40" t="s">
        <v>696</v>
      </c>
      <c r="F6" s="40" t="s">
        <v>697</v>
      </c>
      <c r="G6" s="40" t="s">
        <v>698</v>
      </c>
      <c r="J6" s="40" t="s">
        <v>699</v>
      </c>
      <c r="K6" s="40" t="s">
        <v>700</v>
      </c>
      <c r="N6" s="40" t="s">
        <v>701</v>
      </c>
      <c r="O6" s="40" t="s">
        <v>702</v>
      </c>
      <c r="P6" s="40" t="s">
        <v>703</v>
      </c>
      <c r="T6" s="40" t="s">
        <v>704</v>
      </c>
      <c r="W6" s="40" t="s">
        <v>705</v>
      </c>
      <c r="Z6" s="40" t="s">
        <v>706</v>
      </c>
      <c r="AA6" s="40" t="s">
        <v>699</v>
      </c>
      <c r="AC6" s="40" t="s">
        <v>707</v>
      </c>
      <c r="AE6" s="40" t="s">
        <v>699</v>
      </c>
      <c r="AF6" s="40" t="s">
        <v>708</v>
      </c>
    </row>
    <row r="7" spans="1:34" ht="57" x14ac:dyDescent="0.3">
      <c r="B7" s="40" t="s">
        <v>709</v>
      </c>
      <c r="D7" s="40" t="s">
        <v>699</v>
      </c>
      <c r="E7" s="40" t="s">
        <v>699</v>
      </c>
      <c r="F7" s="40" t="s">
        <v>710</v>
      </c>
      <c r="G7" s="40" t="s">
        <v>699</v>
      </c>
      <c r="N7" s="40" t="s">
        <v>711</v>
      </c>
      <c r="O7" s="40" t="s">
        <v>712</v>
      </c>
      <c r="P7" s="40" t="s">
        <v>713</v>
      </c>
      <c r="T7" s="40" t="s">
        <v>714</v>
      </c>
      <c r="AC7" s="40" t="s">
        <v>715</v>
      </c>
      <c r="AF7" s="40" t="s">
        <v>716</v>
      </c>
    </row>
    <row r="8" spans="1:34" ht="68.400000000000006" x14ac:dyDescent="0.3">
      <c r="B8" s="40" t="s">
        <v>717</v>
      </c>
      <c r="G8" s="40" t="s">
        <v>718</v>
      </c>
      <c r="N8" s="40" t="s">
        <v>719</v>
      </c>
      <c r="O8" s="40" t="s">
        <v>720</v>
      </c>
      <c r="P8" s="40" t="s">
        <v>721</v>
      </c>
      <c r="T8" s="40" t="s">
        <v>722</v>
      </c>
      <c r="AC8" s="40" t="s">
        <v>723</v>
      </c>
      <c r="AF8" s="40" t="s">
        <v>724</v>
      </c>
    </row>
    <row r="9" spans="1:34" ht="45.6" x14ac:dyDescent="0.3">
      <c r="B9" s="40" t="s">
        <v>725</v>
      </c>
      <c r="N9" s="40" t="s">
        <v>726</v>
      </c>
      <c r="O9" s="40" t="s">
        <v>727</v>
      </c>
      <c r="P9" s="40" t="s">
        <v>728</v>
      </c>
      <c r="AC9" s="40" t="s">
        <v>729</v>
      </c>
      <c r="AF9" s="40" t="s">
        <v>730</v>
      </c>
    </row>
    <row r="10" spans="1:34" ht="68.400000000000006" x14ac:dyDescent="0.3">
      <c r="B10" s="40" t="s">
        <v>731</v>
      </c>
      <c r="O10" s="40" t="s">
        <v>732</v>
      </c>
      <c r="P10" s="40" t="s">
        <v>733</v>
      </c>
      <c r="AC10" s="40" t="s">
        <v>734</v>
      </c>
      <c r="AF10" s="40" t="s">
        <v>735</v>
      </c>
    </row>
    <row r="11" spans="1:34" ht="45.6" x14ac:dyDescent="0.3">
      <c r="B11" s="40" t="s">
        <v>736</v>
      </c>
      <c r="O11" s="40" t="s">
        <v>737</v>
      </c>
      <c r="P11" s="40" t="s">
        <v>738</v>
      </c>
      <c r="AC11" s="40" t="s">
        <v>739</v>
      </c>
      <c r="AF11" s="40" t="s">
        <v>740</v>
      </c>
    </row>
    <row r="12" spans="1:34" ht="45.6" x14ac:dyDescent="0.3">
      <c r="B12" s="40" t="s">
        <v>741</v>
      </c>
      <c r="O12" s="40" t="s">
        <v>742</v>
      </c>
      <c r="P12" s="40" t="s">
        <v>743</v>
      </c>
      <c r="AF12" s="40" t="s">
        <v>744</v>
      </c>
    </row>
    <row r="13" spans="1:34" ht="79.8" x14ac:dyDescent="0.3">
      <c r="B13" s="40" t="s">
        <v>745</v>
      </c>
      <c r="O13" s="40" t="s">
        <v>746</v>
      </c>
      <c r="P13" s="40" t="s">
        <v>747</v>
      </c>
      <c r="AF13" s="40" t="s">
        <v>748</v>
      </c>
    </row>
    <row r="14" spans="1:34" ht="68.400000000000006" x14ac:dyDescent="0.3">
      <c r="B14" s="40" t="s">
        <v>749</v>
      </c>
      <c r="O14" s="40" t="s">
        <v>750</v>
      </c>
      <c r="P14" s="40" t="s">
        <v>751</v>
      </c>
    </row>
    <row r="15" spans="1:34" ht="45.6" x14ac:dyDescent="0.3">
      <c r="B15" s="40" t="s">
        <v>752</v>
      </c>
      <c r="O15" s="40" t="s">
        <v>753</v>
      </c>
      <c r="P15" s="40" t="s">
        <v>754</v>
      </c>
    </row>
    <row r="16" spans="1:34" ht="34.200000000000003" x14ac:dyDescent="0.3">
      <c r="B16" s="40" t="s">
        <v>755</v>
      </c>
      <c r="P16" s="40" t="s">
        <v>756</v>
      </c>
    </row>
    <row r="17" spans="2:16" ht="57" x14ac:dyDescent="0.3">
      <c r="B17" s="40" t="s">
        <v>757</v>
      </c>
      <c r="P17" s="40" t="s">
        <v>758</v>
      </c>
    </row>
    <row r="18" spans="2:16" ht="57" x14ac:dyDescent="0.3">
      <c r="B18" s="40" t="s">
        <v>759</v>
      </c>
      <c r="P18" s="40" t="s">
        <v>760</v>
      </c>
    </row>
    <row r="19" spans="2:16" ht="68.400000000000006" x14ac:dyDescent="0.3">
      <c r="B19" s="40" t="s">
        <v>761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5DC5F296AFA042A40130B62CFA4CB9" ma:contentTypeVersion="16" ma:contentTypeDescription="Create a new document." ma:contentTypeScope="" ma:versionID="491ec01c831f712c64bcf5c6df2f932b">
  <xsd:schema xmlns:xsd="http://www.w3.org/2001/XMLSchema" xmlns:xs="http://www.w3.org/2001/XMLSchema" xmlns:p="http://schemas.microsoft.com/office/2006/metadata/properties" xmlns:ns1="http://schemas.microsoft.com/sharepoint/v3" xmlns:ns3="2d1c24c2-9d23-4078-ab78-09767a80ce66" xmlns:ns4="2a73277c-0bf7-42af-a320-59b82976dfff" targetNamespace="http://schemas.microsoft.com/office/2006/metadata/properties" ma:root="true" ma:fieldsID="e0790a8d8f3ac2b2ed90d6f7285fd339" ns1:_="" ns3:_="" ns4:_="">
    <xsd:import namespace="http://schemas.microsoft.com/sharepoint/v3"/>
    <xsd:import namespace="2d1c24c2-9d23-4078-ab78-09767a80ce66"/>
    <xsd:import namespace="2a73277c-0bf7-42af-a320-59b82976dff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1:_ip_UnifiedCompliancePolicyProperties" minOccurs="0"/>
                <xsd:element ref="ns1:_ip_UnifiedCompliancePolicyUIAction" minOccurs="0"/>
                <xsd:element ref="ns3:MediaServiceAutoKeyPoints" minOccurs="0"/>
                <xsd:element ref="ns3:MediaServiceKeyPoint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d1c24c2-9d23-4078-ab78-09767a80ce66"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73277c-0bf7-42af-a320-59b82976dff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76FF950-AAC8-4782-9E7A-E89E84F4E830}">
  <ds:schemaRefs>
    <ds:schemaRef ds:uri="http://schemas.microsoft.com/sharepoint/v3/contenttype/forms"/>
  </ds:schemaRefs>
</ds:datastoreItem>
</file>

<file path=customXml/itemProps2.xml><?xml version="1.0" encoding="utf-8"?>
<ds:datastoreItem xmlns:ds="http://schemas.openxmlformats.org/officeDocument/2006/customXml" ds:itemID="{912E6E3B-7936-4AD8-BE07-3A593D3EFC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d1c24c2-9d23-4078-ab78-09767a80ce66"/>
    <ds:schemaRef ds:uri="2a73277c-0bf7-42af-a320-59b82976df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5504D5-565E-4C57-9BE5-A88F00125FB0}">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35</vt:i4>
      </vt:variant>
    </vt:vector>
  </HeadingPairs>
  <TitlesOfParts>
    <vt:vector size="42" baseType="lpstr">
      <vt:lpstr>Instrucciones</vt:lpstr>
      <vt:lpstr>Glosario</vt:lpstr>
      <vt:lpstr>Contexto Interno</vt:lpstr>
      <vt:lpstr>Contexto Externo</vt:lpstr>
      <vt:lpstr>DOFA</vt:lpstr>
      <vt:lpstr>Formulación Estratégica</vt:lpstr>
      <vt:lpstr>Hoja2</vt:lpstr>
      <vt:lpstr>Amazonas</vt:lpstr>
      <vt:lpstr>Antioquia</vt:lpstr>
      <vt:lpstr>Arauca</vt:lpstr>
      <vt:lpstr>Atlántico</vt:lpstr>
      <vt:lpstr>Bolívar</vt:lpstr>
      <vt:lpstr>Boyacá</vt:lpstr>
      <vt:lpstr>Caldas</vt:lpstr>
      <vt:lpstr>Caquetá</vt:lpstr>
      <vt:lpstr>Casanare</vt:lpstr>
      <vt:lpstr>Cauca</vt:lpstr>
      <vt:lpstr>Cesar</vt:lpstr>
      <vt:lpstr>Chocó</vt:lpstr>
      <vt:lpstr>Córdoba</vt:lpstr>
      <vt:lpstr>Cundinamarca</vt:lpstr>
      <vt:lpstr>Dirección_General</vt:lpstr>
      <vt:lpstr>Distrito_Capital</vt:lpstr>
      <vt:lpstr>Guainía</vt:lpstr>
      <vt:lpstr>Guajira</vt:lpstr>
      <vt:lpstr>Guaviare</vt:lpstr>
      <vt:lpstr>Huila</vt:lpstr>
      <vt:lpstr>Magdalena</vt:lpstr>
      <vt:lpstr>Meta</vt:lpstr>
      <vt:lpstr>Nariño</vt:lpstr>
      <vt:lpstr>Norte_de_Santander</vt:lpstr>
      <vt:lpstr>Putumayo</vt:lpstr>
      <vt:lpstr>Quindío</vt:lpstr>
      <vt:lpstr>Regionales</vt:lpstr>
      <vt:lpstr>Risaralda</vt:lpstr>
      <vt:lpstr>San_Andrés</vt:lpstr>
      <vt:lpstr>Santander</vt:lpstr>
      <vt:lpstr>Sucre</vt:lpstr>
      <vt:lpstr>Tolima</vt:lpstr>
      <vt:lpstr>Valle</vt:lpstr>
      <vt:lpstr>Vaupés</vt:lpstr>
      <vt:lpstr>Vichada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SENA</dc:creator>
  <cp:keywords/>
  <dc:description/>
  <cp:lastModifiedBy>Paula Andrea Páez</cp:lastModifiedBy>
  <cp:revision/>
  <dcterms:created xsi:type="dcterms:W3CDTF">2020-03-18T20:22:04Z</dcterms:created>
  <dcterms:modified xsi:type="dcterms:W3CDTF">2023-07-31T18:59:59Z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0x010100CE5DC5F296AFA042A40130B62CFA4CB9</vt:lpwstr>
  </property>
  <property fmtid="{D5CDD505-2E9C-101B-9397-08002B2CF9AE}" pid="3" name="MSIP_Label_1299739c-ad3d-4908-806e-4d91151a6e13_Enabled">
    <vt:lpwstr>true</vt:lpwstr>
  </property>
  <property fmtid="{D5CDD505-2E9C-101B-9397-08002B2CF9AE}" pid="4" name="MSIP_Label_1299739c-ad3d-4908-806e-4d91151a6e13_SetDate">
    <vt:lpwstr>2023-03-31T21:19:17Z</vt:lpwstr>
  </property>
  <property fmtid="{D5CDD505-2E9C-101B-9397-08002B2CF9AE}" pid="5" name="MSIP_Label_1299739c-ad3d-4908-806e-4d91151a6e13_Method">
    <vt:lpwstr>Standard</vt:lpwstr>
  </property>
  <property fmtid="{D5CDD505-2E9C-101B-9397-08002B2CF9AE}" pid="6" name="MSIP_Label_1299739c-ad3d-4908-806e-4d91151a6e13_Name">
    <vt:lpwstr>All Employees (Unrestricted)</vt:lpwstr>
  </property>
  <property fmtid="{D5CDD505-2E9C-101B-9397-08002B2CF9AE}" pid="7" name="MSIP_Label_1299739c-ad3d-4908-806e-4d91151a6e13_SiteId">
    <vt:lpwstr>cbc2c381-2f2e-4d93-91d1-506c9316ace7</vt:lpwstr>
  </property>
  <property fmtid="{D5CDD505-2E9C-101B-9397-08002B2CF9AE}" pid="8" name="MSIP_Label_1299739c-ad3d-4908-806e-4d91151a6e13_ActionId">
    <vt:lpwstr>399f0335-1640-4947-95f6-c90bdadf4ce8</vt:lpwstr>
  </property>
  <property fmtid="{D5CDD505-2E9C-101B-9397-08002B2CF9AE}" pid="9" name="MSIP_Label_1299739c-ad3d-4908-806e-4d91151a6e13_ContentBits">
    <vt:lpwstr>0</vt:lpwstr>
  </property>
</Properties>
</file>