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regression\"/>
    </mc:Choice>
  </mc:AlternateContent>
  <xr:revisionPtr revIDLastSave="0" documentId="13_ncr:1_{27ABBC7F-449A-45F9-82EF-097F431E4F04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p-value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5" i="4" s="1"/>
  <c r="K3" i="1" l="1"/>
</calcChain>
</file>

<file path=xl/sharedStrings.xml><?xml version="1.0" encoding="utf-8"?>
<sst xmlns="http://schemas.openxmlformats.org/spreadsheetml/2006/main" count="69" uniqueCount="31">
  <si>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</si>
  <si>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</si>
  <si>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</si>
  <si>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</si>
  <si>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</si>
  <si>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</si>
  <si>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</si>
  <si>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</si>
  <si>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</si>
  <si>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</si>
  <si>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</si>
  <si>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</si>
  <si>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</si>
  <si>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</si>
  <si>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</si>
  <si>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</si>
  <si>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</si>
  <si>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</si>
  <si>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</si>
  <si>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</si>
  <si>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</si>
  <si>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</si>
  <si>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</si>
  <si>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</si>
  <si>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</si>
  <si>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</si>
  <si>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</si>
  <si>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</si>
  <si>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</si>
  <si>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t-statistic=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</si>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</sst>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0</xdr:row>
      <xdr:rowOff>76200</xdr:rowOff>
    </xdr:from>
    <xdr:to>
      <xdr:col>14</xdr:col>
      <xdr:colOff>258966</xdr:colOff>
      <xdr:row>1</xdr:row>
      <xdr:rowOff>160070</xdr:rowOff>
    </xdr:to>
    <xdr:sp macro="" textlink="">
      <xdr:nvSpPr>
        <xdr:cNvPr id="5" name="TextBox 3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302500" y="76200"/>
          <a:ext cx="3853066" cy="27437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p-value = 2*T.DIST(-|t-statistic|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,  residual df, TRUE)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0</xdr:row>
      <xdr:rowOff>76200</xdr:rowOff>
    </xdr:from>
    <xdr:to>
      <xdr:col>14</xdr:col>
      <xdr:colOff>258966</xdr:colOff>
      <xdr:row>1</xdr:row>
      <xdr:rowOff>160070</xdr:rowOff>
    </xdr:to>
    <xdr:sp macro="" textlink="">
      <xdr:nvSpPr>
        <xdr:cNvPr id="2" name="TextBox 32">
          <a:extLst>
            <a:ext uri="{FF2B5EF4-FFF2-40B4-BE49-F238E27FC236}">
              <a16:creationId xmlns:a16="http://schemas.microsoft.com/office/drawing/2014/main" id="{12004E59-DC93-4BB0-9BEA-A39A6E2D4D3E}"/>
            </a:ext>
          </a:extLst>
        </xdr:cNvPr>
        <xdr:cNvSpPr txBox="1"/>
      </xdr:nvSpPr>
      <xdr:spPr>
        <a:xfrm>
          <a:off x="5830887" y="76200"/>
          <a:ext cx="3495879" cy="2648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p-value = 2*T.DIST(-|t-statistic|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,  residual df, TRUE)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150" zoomScaleNormal="150" workbookViewId="0">
      <selection activeCell="H11" sqref="H11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1.86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  <c r="J3" s="8" t="s">
        <v>29</v>
      </c>
      <c r="K3" s="8">
        <f>(H19-500)/I19</f>
        <v>0.71104627402726484</v>
      </c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  <c r="J5" s="7"/>
      <c r="K5" s="7"/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  <c r="J6" s="7"/>
      <c r="K6" s="7"/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  <c r="J7" s="7"/>
      <c r="K7" s="7"/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  <c r="J8" s="7"/>
      <c r="K8" s="7"/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1BC6-A5CF-4603-90B5-B31870FE8756}">
  <dimension ref="A1:O29"/>
  <sheetViews>
    <sheetView tabSelected="1" zoomScale="150" zoomScaleNormal="150" workbookViewId="0">
      <selection activeCell="L8" sqref="L8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1.86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11" t="s">
        <v>6</v>
      </c>
      <c r="H3" s="11"/>
      <c r="J3" s="8" t="s">
        <v>29</v>
      </c>
      <c r="K3" s="8">
        <f>(H19-500)/I19</f>
        <v>0.71104627402726484</v>
      </c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t="s">
        <v>7</v>
      </c>
      <c r="H4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t="s">
        <v>8</v>
      </c>
      <c r="H5">
        <v>0.85884465253984277</v>
      </c>
      <c r="J5" s="7" t="s">
        <v>30</v>
      </c>
      <c r="K5" s="7">
        <f>2*_xlfn.T.DIST(-ABS(K3), H13, TRUE)</f>
        <v>0.48526625149461644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t="s">
        <v>9</v>
      </c>
      <c r="H6">
        <v>0.83767135042081919</v>
      </c>
      <c r="J6" s="7"/>
      <c r="K6" s="7"/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t="s">
        <v>10</v>
      </c>
      <c r="H7">
        <v>1274.9355299183383</v>
      </c>
      <c r="J7" s="7"/>
      <c r="K7" s="7"/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9" t="s">
        <v>11</v>
      </c>
      <c r="H8" s="9">
        <v>24</v>
      </c>
      <c r="J8" s="7"/>
      <c r="K8" s="7"/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10"/>
      <c r="H11" s="10" t="s">
        <v>17</v>
      </c>
      <c r="I11" s="10" t="s">
        <v>18</v>
      </c>
      <c r="J11" s="10" t="s">
        <v>19</v>
      </c>
      <c r="K11" s="10" t="s">
        <v>20</v>
      </c>
      <c r="L11" s="10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t="s">
        <v>13</v>
      </c>
      <c r="H12">
        <v>3</v>
      </c>
      <c r="I12">
        <v>197798832.8493703</v>
      </c>
      <c r="J12">
        <v>65932944.283123434</v>
      </c>
      <c r="K12">
        <v>40.56262210362528</v>
      </c>
      <c r="L12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t="s">
        <v>14</v>
      </c>
      <c r="H13">
        <v>20</v>
      </c>
      <c r="I13">
        <v>32509212.108963087</v>
      </c>
      <c r="J13">
        <v>1625460.6054481543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9" t="s">
        <v>15</v>
      </c>
      <c r="H14" s="9">
        <v>23</v>
      </c>
      <c r="I14" s="9">
        <v>230308044.95833337</v>
      </c>
      <c r="J14" s="9"/>
      <c r="K14" s="9"/>
      <c r="L14" s="9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10"/>
      <c r="H16" s="10" t="s">
        <v>22</v>
      </c>
      <c r="I16" s="10" t="s">
        <v>10</v>
      </c>
      <c r="J16" s="10" t="s">
        <v>23</v>
      </c>
      <c r="K16" s="10" t="s">
        <v>24</v>
      </c>
      <c r="L16" s="10" t="s">
        <v>25</v>
      </c>
      <c r="M16" s="10" t="s">
        <v>26</v>
      </c>
      <c r="N16" s="10" t="s">
        <v>27</v>
      </c>
      <c r="O16" s="10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t="s">
        <v>16</v>
      </c>
      <c r="H17">
        <v>-25096.83292187014</v>
      </c>
      <c r="I17">
        <v>24859.611309125165</v>
      </c>
      <c r="J17">
        <v>-1.0095424505956736</v>
      </c>
      <c r="K17">
        <v>0.3247731563783578</v>
      </c>
      <c r="L17">
        <v>-76953.073425942348</v>
      </c>
      <c r="M17">
        <v>26759.407582202068</v>
      </c>
      <c r="N17">
        <v>-76953.073425942348</v>
      </c>
      <c r="O17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t="s">
        <v>2</v>
      </c>
      <c r="H18">
        <v>-5055.2698659208454</v>
      </c>
      <c r="I18">
        <v>526.39955369758263</v>
      </c>
      <c r="J18">
        <v>-9.603484331267321</v>
      </c>
      <c r="K18">
        <v>6.2195445077898593E-9</v>
      </c>
      <c r="L18">
        <v>-6153.3200935910681</v>
      </c>
      <c r="M18">
        <v>-3957.2196382506231</v>
      </c>
      <c r="N18">
        <v>-6153.3200935910681</v>
      </c>
      <c r="O18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t="s">
        <v>3</v>
      </c>
      <c r="H19">
        <v>648.61214025972174</v>
      </c>
      <c r="I19">
        <v>209.0048787092347</v>
      </c>
      <c r="J19">
        <v>3.10333492818636</v>
      </c>
      <c r="K19">
        <v>5.6023444867755188E-3</v>
      </c>
      <c r="L19">
        <v>212.63560297202258</v>
      </c>
      <c r="M19">
        <v>1084.588677547421</v>
      </c>
      <c r="N19">
        <v>212.63560297202258</v>
      </c>
      <c r="O19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9" t="s">
        <v>4</v>
      </c>
      <c r="H20" s="9">
        <v>1802.6109561246008</v>
      </c>
      <c r="I20" s="9">
        <v>392.84854270927622</v>
      </c>
      <c r="J20" s="9">
        <v>4.5885647015333477</v>
      </c>
      <c r="K20" s="9">
        <v>1.7801627164016712E-4</v>
      </c>
      <c r="L20" s="9">
        <v>983.14325572138762</v>
      </c>
      <c r="M20" s="9">
        <v>2622.078656527814</v>
      </c>
      <c r="N20" s="9">
        <v>983.14325572138762</v>
      </c>
      <c r="O20" s="9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final-p-value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User</cp:lastModifiedBy>
  <dcterms:created xsi:type="dcterms:W3CDTF">2016-12-14T08:12:05Z</dcterms:created>
  <dcterms:modified xsi:type="dcterms:W3CDTF">2023-08-11T12:36:21Z</dcterms:modified>
</cp:coreProperties>
</file>