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User\Desktop\IntroDataScience-main\IntroDataScience-main\lab stuff\"/>
    </mc:Choice>
  </mc:AlternateContent>
  <xr:revisionPtr revIDLastSave="0" documentId="13_ncr:1_{2B739407-B3F4-403D-85C0-7C1A83CF0D9E}" xr6:coauthVersionLast="45" xr6:coauthVersionMax="45" xr10:uidLastSave="{00000000-0000-0000-0000-000000000000}"/>
  <bookViews>
    <workbookView xWindow="-30828" yWindow="4680" windowWidth="30936" windowHeight="16896" xr2:uid="{00000000-000D-0000-FFFF-FFFF00000000}"/>
  </bookViews>
  <sheets>
    <sheet name="KNN initial" sheetId="3" r:id="rId1"/>
    <sheet name="KNN final" sheetId="2" r:id="rId2"/>
  </sheets>
  <externalReferences>
    <externalReference r:id="rId3"/>
  </externalReferences>
  <definedNames>
    <definedName name="Actual">'[1]Auto Correlation'!$C$4:$C$123</definedName>
    <definedName name="Athlete_Heights">'[1]Normal Distribution'!$F$4:$F$4970</definedName>
    <definedName name="Bin_Labels">OFFSET('[1]Normal Distribution'!$W$4,0,0,COUNTA('[1]Normal Distribution'!$V$4:$V$77),1)</definedName>
    <definedName name="Bins">OFFSET('[1]Normal Distribution'!$V$4,0,0,COUNTIF('[1]Normal Distribution'!$V$4:$V$77,"&gt;0")-1,1)</definedName>
    <definedName name="Connectors_X" localSheetId="0">IF('KNN initial'!$Z$4=0,'KNN initial'!$A$1,OFFSET('KNN initial'!$BK$3,0,0,MATCH('KNN initial'!$Z$4,'KNN initial'!$BJ$3:$BJ$204,0),1))</definedName>
    <definedName name="Connectors_X">IF('KNN final'!$Z$4=0,'KNN final'!$A$1,OFFSET('KNN final'!$BK$3,0,0,MATCH('KNN final'!$Z$4,'KNN final'!$BJ$3:$BJ$204,0),1))</definedName>
    <definedName name="Connectors_Y" localSheetId="0">IF('KNN initial'!$Z$4=0,'KNN initial'!$A$1,OFFSET('KNN initial'!$BL$3,0,0,MATCH('KNN initial'!$Z$4,'KNN initial'!$BJ$3:$BJ$204,0),1))</definedName>
    <definedName name="Connectors_Y">IF('KNN final'!$Z$4=0,'KNN final'!$A$1,OFFSET('KNN final'!$BL$3,0,0,MATCH('KNN final'!$Z$4,'KNN final'!$BJ$3:$BJ$204,0),1))</definedName>
    <definedName name="Favorited_X" localSheetId="0">IF('KNN initial'!$AE$4=0,'KNN initial'!$A$1,OFFSET('KNN initial'!$BG$4,0,0,'KNN initial'!$AE$4,1))</definedName>
    <definedName name="Favorited_X">IF('KNN final'!$AE$4=0,'KNN final'!$A$1,OFFSET('KNN final'!$BG$4,0,0,'KNN final'!$AE$4,1))</definedName>
    <definedName name="Favorited_Y" localSheetId="0">IF('KNN initial'!$AE$4=0,'KNN initial'!$A$1,OFFSET('KNN initial'!$BH$4,0,0,'KNN initial'!$AE$4,1))</definedName>
    <definedName name="Favorited_Y">IF('KNN final'!$AE$4=0,'KNN final'!$A$1,OFFSET('KNN final'!$BH$4,0,0,'KNN final'!$AE$4,1))</definedName>
    <definedName name="Freq_Line">OFFSET('[1]Normal Distribution'!$AB$4,0,0,COUNTA('[1]Normal Distribution'!$X$4:$X$77,1))</definedName>
    <definedName name="Frequency">OFFSET('[1]Normal Distribution'!$X$4,0,0,COUNTA('[1]Normal Distribution'!$X$4:$X$200,1))</definedName>
    <definedName name="Frequency_Gen">OFFSET('[1]Normal Distribution'!$Y$4,0,0,COUNTA('[1]Normal Distribution'!$Y$4:$Y$200,1))</definedName>
    <definedName name="Listened_X" localSheetId="0">IF('KNN initial'!$AD$4=0,'KNN initial'!$A$1,OFFSET('KNN initial'!$BD$4,0,0,'KNN initial'!$AD$4,1))</definedName>
    <definedName name="Listened_X">IF('KNN final'!$AD$4=0,'KNN final'!$A$1,OFFSET('KNN final'!$BD$4,0,0,'KNN final'!$AD$4,1))</definedName>
    <definedName name="Listened_Y" localSheetId="0">IF('KNN initial'!$AD$4=0,'KNN initial'!$A$1,OFFSET('KNN initial'!$BE$4,0,0,'KNN initial'!$AD$4,1))</definedName>
    <definedName name="Listened_Y">IF('KNN final'!$AD$4=0,'KNN final'!$A$1,OFFSET('KNN final'!$BE$4,0,0,'KNN final'!$AD$4,1))</definedName>
    <definedName name="moving_avg">INDIRECT([1]Smoothing!$S$2)</definedName>
    <definedName name="Skipped_X" localSheetId="0">IF('KNN initial'!$AC$4=0,'KNN initial'!$A$1,OFFSET('KNN initial'!$BA$4,0,0,'KNN initial'!$AC$4,1))</definedName>
    <definedName name="Skipped_X">IF('KNN final'!$AC$4=0,'KNN final'!$A$1,OFFSET('KNN final'!$BA$4,0,0,'KNN final'!$AC$4,1))</definedName>
    <definedName name="Skipped_Y" localSheetId="0">IF('KNN initial'!$AC$4=0,'KNN initial'!$A$1,OFFSET('KNN initial'!$BB$4,0,0,'KNN initial'!$AC$4,1))</definedName>
    <definedName name="Skipped_Y">IF('KNN final'!$AC$4=0,'KNN final'!$A$1,OFFSET('KNN final'!$BB$4,0,0,'KNN final'!$AC$4,1))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L203" i="3" l="1"/>
  <c r="BK203" i="3"/>
  <c r="BL201" i="3"/>
  <c r="BK201" i="3"/>
  <c r="BL199" i="3"/>
  <c r="BK199" i="3"/>
  <c r="BL197" i="3"/>
  <c r="BK197" i="3"/>
  <c r="BL195" i="3"/>
  <c r="BK195" i="3"/>
  <c r="BL193" i="3"/>
  <c r="BK193" i="3"/>
  <c r="BL191" i="3"/>
  <c r="BK191" i="3"/>
  <c r="BL189" i="3"/>
  <c r="BK189" i="3"/>
  <c r="BL187" i="3"/>
  <c r="BK187" i="3"/>
  <c r="BL185" i="3"/>
  <c r="BK185" i="3"/>
  <c r="BL183" i="3"/>
  <c r="BK183" i="3"/>
  <c r="BL181" i="3"/>
  <c r="BK181" i="3"/>
  <c r="BL179" i="3"/>
  <c r="BK179" i="3"/>
  <c r="BL177" i="3"/>
  <c r="BK177" i="3"/>
  <c r="BL175" i="3"/>
  <c r="BK175" i="3"/>
  <c r="BL173" i="3"/>
  <c r="BK173" i="3"/>
  <c r="BL171" i="3"/>
  <c r="BK171" i="3"/>
  <c r="BL169" i="3"/>
  <c r="BK169" i="3"/>
  <c r="BL167" i="3"/>
  <c r="BK167" i="3"/>
  <c r="BL165" i="3"/>
  <c r="BK165" i="3"/>
  <c r="BL163" i="3"/>
  <c r="BK163" i="3"/>
  <c r="BL161" i="3"/>
  <c r="BK161" i="3"/>
  <c r="BL159" i="3"/>
  <c r="BK159" i="3"/>
  <c r="BL157" i="3"/>
  <c r="BK157" i="3"/>
  <c r="BL155" i="3"/>
  <c r="BK155" i="3"/>
  <c r="BL154" i="3"/>
  <c r="BK154" i="3"/>
  <c r="BL152" i="3"/>
  <c r="BK152" i="3"/>
  <c r="BL150" i="3"/>
  <c r="BK150" i="3"/>
  <c r="BL148" i="3"/>
  <c r="BK148" i="3"/>
  <c r="BL146" i="3"/>
  <c r="BK146" i="3"/>
  <c r="BL144" i="3"/>
  <c r="BK144" i="3"/>
  <c r="BL142" i="3"/>
  <c r="BK142" i="3"/>
  <c r="BL140" i="3"/>
  <c r="BK140" i="3"/>
  <c r="BL138" i="3"/>
  <c r="BK138" i="3"/>
  <c r="BL136" i="3"/>
  <c r="BK136" i="3"/>
  <c r="BL134" i="3"/>
  <c r="BK134" i="3"/>
  <c r="BL132" i="3"/>
  <c r="BK132" i="3"/>
  <c r="BL130" i="3"/>
  <c r="BK130" i="3"/>
  <c r="BL128" i="3"/>
  <c r="BK128" i="3"/>
  <c r="BL126" i="3"/>
  <c r="BK126" i="3"/>
  <c r="BL124" i="3"/>
  <c r="BK124" i="3"/>
  <c r="BL122" i="3"/>
  <c r="BK122" i="3"/>
  <c r="BL120" i="3"/>
  <c r="BK120" i="3"/>
  <c r="BL118" i="3"/>
  <c r="BK118" i="3"/>
  <c r="BL116" i="3"/>
  <c r="BK116" i="3"/>
  <c r="BL114" i="3"/>
  <c r="BK114" i="3"/>
  <c r="BL112" i="3"/>
  <c r="BK112" i="3"/>
  <c r="BL110" i="3"/>
  <c r="BK110" i="3"/>
  <c r="BL108" i="3"/>
  <c r="BK108" i="3"/>
  <c r="BL106" i="3"/>
  <c r="BK106" i="3"/>
  <c r="BL104" i="3"/>
  <c r="BK104" i="3"/>
  <c r="AX103" i="3"/>
  <c r="AP103" i="3"/>
  <c r="AO103" i="3"/>
  <c r="AJ103" i="3"/>
  <c r="AI103" i="3"/>
  <c r="T103" i="3" a="1"/>
  <c r="T103" i="3" s="1"/>
  <c r="S103" i="3" a="1"/>
  <c r="S103" i="3" s="1"/>
  <c r="R103" i="3" a="1"/>
  <c r="R103" i="3" s="1"/>
  <c r="Q103" i="3" a="1"/>
  <c r="Q103" i="3" s="1"/>
  <c r="P103" i="3" a="1"/>
  <c r="P103" i="3" s="1"/>
  <c r="O103" i="3" a="1"/>
  <c r="O103" i="3" s="1"/>
  <c r="N103" i="3" a="1"/>
  <c r="N103" i="3" s="1"/>
  <c r="M103" i="3" a="1"/>
  <c r="M103" i="3" s="1"/>
  <c r="BL102" i="3"/>
  <c r="BK102" i="3"/>
  <c r="AX102" i="3"/>
  <c r="AM102" i="3"/>
  <c r="AL102" i="3"/>
  <c r="AJ102" i="3"/>
  <c r="AI102" i="3"/>
  <c r="T102" i="3" a="1"/>
  <c r="T102" i="3" s="1"/>
  <c r="S102" i="3" a="1"/>
  <c r="S102" i="3" s="1"/>
  <c r="AR102" i="3" s="1"/>
  <c r="R102" i="3" a="1"/>
  <c r="R102" i="3" s="1"/>
  <c r="Q102" i="3" a="1"/>
  <c r="Q102" i="3" s="1"/>
  <c r="P102" i="3" a="1"/>
  <c r="P102" i="3" s="1"/>
  <c r="O102" i="3" a="1"/>
  <c r="O102" i="3" s="1"/>
  <c r="N102" i="3" a="1"/>
  <c r="N102" i="3" s="1"/>
  <c r="M102" i="3" a="1"/>
  <c r="M102" i="3" s="1"/>
  <c r="AX101" i="3"/>
  <c r="AP101" i="3"/>
  <c r="AO101" i="3"/>
  <c r="AJ101" i="3"/>
  <c r="AI101" i="3"/>
  <c r="T101" i="3" a="1"/>
  <c r="T101" i="3" s="1"/>
  <c r="S101" i="3" a="1"/>
  <c r="S101" i="3" s="1"/>
  <c r="AR101" i="3" s="1"/>
  <c r="R101" i="3" a="1"/>
  <c r="R101" i="3" s="1"/>
  <c r="Q101" i="3" a="1"/>
  <c r="Q101" i="3" s="1"/>
  <c r="P101" i="3" a="1"/>
  <c r="P101" i="3" s="1"/>
  <c r="O101" i="3" a="1"/>
  <c r="O101" i="3" s="1"/>
  <c r="N101" i="3" a="1"/>
  <c r="N101" i="3" s="1"/>
  <c r="M101" i="3" a="1"/>
  <c r="M101" i="3" s="1"/>
  <c r="BL100" i="3"/>
  <c r="BK100" i="3"/>
  <c r="AX100" i="3"/>
  <c r="AP100" i="3"/>
  <c r="AO100" i="3"/>
  <c r="AM100" i="3"/>
  <c r="AL100" i="3"/>
  <c r="T100" i="3" a="1"/>
  <c r="T100" i="3" s="1"/>
  <c r="S100" i="3" a="1"/>
  <c r="S100" i="3" s="1"/>
  <c r="R100" i="3" a="1"/>
  <c r="R100" i="3" s="1"/>
  <c r="Q100" i="3" a="1"/>
  <c r="Q100" i="3" s="1"/>
  <c r="P100" i="3" a="1"/>
  <c r="P100" i="3" s="1"/>
  <c r="O100" i="3" a="1"/>
  <c r="O100" i="3" s="1"/>
  <c r="N100" i="3" a="1"/>
  <c r="N100" i="3" s="1"/>
  <c r="M100" i="3" a="1"/>
  <c r="M100" i="3" s="1"/>
  <c r="AX99" i="3"/>
  <c r="AM99" i="3"/>
  <c r="AL99" i="3"/>
  <c r="AJ99" i="3"/>
  <c r="AI99" i="3"/>
  <c r="T99" i="3" a="1"/>
  <c r="T99" i="3" s="1"/>
  <c r="S99" i="3" a="1"/>
  <c r="S99" i="3" s="1"/>
  <c r="R99" i="3" a="1"/>
  <c r="R99" i="3" s="1"/>
  <c r="Q99" i="3" a="1"/>
  <c r="Q99" i="3" s="1"/>
  <c r="P99" i="3" a="1"/>
  <c r="P99" i="3" s="1"/>
  <c r="O99" i="3" a="1"/>
  <c r="O99" i="3" s="1"/>
  <c r="N99" i="3" a="1"/>
  <c r="N99" i="3" s="1"/>
  <c r="M99" i="3" a="1"/>
  <c r="M99" i="3" s="1"/>
  <c r="BL98" i="3"/>
  <c r="BK98" i="3"/>
  <c r="AX98" i="3"/>
  <c r="AP98" i="3"/>
  <c r="AO98" i="3"/>
  <c r="AJ98" i="3"/>
  <c r="AI98" i="3"/>
  <c r="T98" i="3" a="1"/>
  <c r="T98" i="3" s="1"/>
  <c r="S98" i="3" a="1"/>
  <c r="S98" i="3" s="1"/>
  <c r="AR98" i="3" s="1"/>
  <c r="R98" i="3" a="1"/>
  <c r="R98" i="3" s="1"/>
  <c r="Q98" i="3" a="1"/>
  <c r="Q98" i="3" s="1"/>
  <c r="P98" i="3" a="1"/>
  <c r="P98" i="3" s="1"/>
  <c r="O98" i="3" a="1"/>
  <c r="O98" i="3" s="1"/>
  <c r="N98" i="3" a="1"/>
  <c r="N98" i="3" s="1"/>
  <c r="M98" i="3" a="1"/>
  <c r="M98" i="3" s="1"/>
  <c r="AX97" i="3"/>
  <c r="AP97" i="3"/>
  <c r="AO97" i="3"/>
  <c r="AJ97" i="3"/>
  <c r="AI97" i="3"/>
  <c r="T97" i="3" a="1"/>
  <c r="T97" i="3" s="1"/>
  <c r="S97" i="3" a="1"/>
  <c r="S97" i="3" s="1"/>
  <c r="R97" i="3" a="1"/>
  <c r="R97" i="3" s="1"/>
  <c r="Q97" i="3" a="1"/>
  <c r="Q97" i="3" s="1"/>
  <c r="P97" i="3" a="1"/>
  <c r="P97" i="3" s="1"/>
  <c r="O97" i="3" a="1"/>
  <c r="O97" i="3" s="1"/>
  <c r="N97" i="3" a="1"/>
  <c r="N97" i="3" s="1"/>
  <c r="M97" i="3" a="1"/>
  <c r="M97" i="3" s="1"/>
  <c r="BL96" i="3"/>
  <c r="BK96" i="3"/>
  <c r="AX96" i="3"/>
  <c r="AP96" i="3"/>
  <c r="AO96" i="3"/>
  <c r="AM96" i="3"/>
  <c r="AL96" i="3"/>
  <c r="T96" i="3" a="1"/>
  <c r="T96" i="3" s="1"/>
  <c r="S96" i="3" a="1"/>
  <c r="S96" i="3" s="1"/>
  <c r="AR96" i="3" s="1"/>
  <c r="R96" i="3" a="1"/>
  <c r="R96" i="3" s="1"/>
  <c r="Q96" i="3" a="1"/>
  <c r="Q96" i="3" s="1"/>
  <c r="P96" i="3" a="1"/>
  <c r="P96" i="3" s="1"/>
  <c r="O96" i="3" a="1"/>
  <c r="O96" i="3" s="1"/>
  <c r="N96" i="3" a="1"/>
  <c r="N96" i="3" s="1"/>
  <c r="M96" i="3" a="1"/>
  <c r="M96" i="3" s="1"/>
  <c r="AX95" i="3"/>
  <c r="AP95" i="3"/>
  <c r="AO95" i="3"/>
  <c r="AJ95" i="3"/>
  <c r="AI95" i="3"/>
  <c r="T95" i="3" a="1"/>
  <c r="T95" i="3" s="1"/>
  <c r="S95" i="3" a="1"/>
  <c r="S95" i="3" s="1"/>
  <c r="AR95" i="3" s="1"/>
  <c r="R95" i="3" a="1"/>
  <c r="R95" i="3" s="1"/>
  <c r="Q95" i="3" a="1"/>
  <c r="Q95" i="3" s="1"/>
  <c r="P95" i="3" a="1"/>
  <c r="P95" i="3" s="1"/>
  <c r="O95" i="3" a="1"/>
  <c r="O95" i="3" s="1"/>
  <c r="N95" i="3" a="1"/>
  <c r="N95" i="3" s="1"/>
  <c r="M95" i="3" a="1"/>
  <c r="M95" i="3" s="1"/>
  <c r="BL94" i="3"/>
  <c r="BK94" i="3"/>
  <c r="AX94" i="3"/>
  <c r="AM94" i="3"/>
  <c r="AL94" i="3"/>
  <c r="AJ94" i="3"/>
  <c r="AI94" i="3"/>
  <c r="T94" i="3" a="1"/>
  <c r="T94" i="3" s="1"/>
  <c r="S94" i="3" a="1"/>
  <c r="S94" i="3" s="1"/>
  <c r="AR94" i="3" s="1"/>
  <c r="R94" i="3" a="1"/>
  <c r="R94" i="3" s="1"/>
  <c r="Q94" i="3" a="1"/>
  <c r="Q94" i="3" s="1"/>
  <c r="P94" i="3" a="1"/>
  <c r="P94" i="3" s="1"/>
  <c r="O94" i="3" a="1"/>
  <c r="O94" i="3" s="1"/>
  <c r="N94" i="3" a="1"/>
  <c r="N94" i="3" s="1"/>
  <c r="M94" i="3" a="1"/>
  <c r="M94" i="3" s="1"/>
  <c r="AX93" i="3"/>
  <c r="AP93" i="3"/>
  <c r="AO93" i="3"/>
  <c r="AM93" i="3"/>
  <c r="AL93" i="3"/>
  <c r="T93" i="3" a="1"/>
  <c r="T93" i="3" s="1"/>
  <c r="S93" i="3" a="1"/>
  <c r="S93" i="3" s="1"/>
  <c r="AR93" i="3" s="1"/>
  <c r="R93" i="3" a="1"/>
  <c r="R93" i="3" s="1"/>
  <c r="Q93" i="3" a="1"/>
  <c r="Q93" i="3" s="1"/>
  <c r="P93" i="3" a="1"/>
  <c r="P93" i="3" s="1"/>
  <c r="O93" i="3" a="1"/>
  <c r="O93" i="3" s="1"/>
  <c r="N93" i="3" a="1"/>
  <c r="N93" i="3" s="1"/>
  <c r="M93" i="3" a="1"/>
  <c r="M93" i="3" s="1"/>
  <c r="BL92" i="3"/>
  <c r="BK92" i="3"/>
  <c r="AX92" i="3"/>
  <c r="AR92" i="3"/>
  <c r="AP92" i="3"/>
  <c r="AO92" i="3"/>
  <c r="AJ92" i="3"/>
  <c r="AI92" i="3"/>
  <c r="T92" i="3" a="1"/>
  <c r="T92" i="3" s="1"/>
  <c r="S92" i="3" a="1"/>
  <c r="S92" i="3" s="1"/>
  <c r="R92" i="3" a="1"/>
  <c r="R92" i="3" s="1"/>
  <c r="Q92" i="3" a="1"/>
  <c r="Q92" i="3" s="1"/>
  <c r="P92" i="3" a="1"/>
  <c r="P92" i="3" s="1"/>
  <c r="O92" i="3" a="1"/>
  <c r="O92" i="3" s="1"/>
  <c r="N92" i="3" a="1"/>
  <c r="N92" i="3" s="1"/>
  <c r="M92" i="3" a="1"/>
  <c r="M92" i="3" s="1"/>
  <c r="AX91" i="3"/>
  <c r="AP91" i="3"/>
  <c r="AO91" i="3"/>
  <c r="AJ91" i="3"/>
  <c r="AI91" i="3"/>
  <c r="T91" i="3" a="1"/>
  <c r="T91" i="3" s="1"/>
  <c r="S91" i="3" a="1"/>
  <c r="S91" i="3" s="1"/>
  <c r="R91" i="3" a="1"/>
  <c r="R91" i="3" s="1"/>
  <c r="Q91" i="3" a="1"/>
  <c r="Q91" i="3" s="1"/>
  <c r="P91" i="3" a="1"/>
  <c r="P91" i="3" s="1"/>
  <c r="O91" i="3" a="1"/>
  <c r="O91" i="3" s="1"/>
  <c r="AR91" i="3" s="1"/>
  <c r="N91" i="3" a="1"/>
  <c r="N91" i="3" s="1"/>
  <c r="M91" i="3" a="1"/>
  <c r="M91" i="3" s="1"/>
  <c r="BL90" i="3"/>
  <c r="BK90" i="3"/>
  <c r="AX90" i="3"/>
  <c r="AP90" i="3"/>
  <c r="AO90" i="3"/>
  <c r="AJ90" i="3"/>
  <c r="AI90" i="3"/>
  <c r="T90" i="3" a="1"/>
  <c r="T90" i="3" s="1"/>
  <c r="S90" i="3" a="1"/>
  <c r="S90" i="3" s="1"/>
  <c r="AR90" i="3" s="1"/>
  <c r="R90" i="3" a="1"/>
  <c r="R90" i="3" s="1"/>
  <c r="Q90" i="3" a="1"/>
  <c r="Q90" i="3" s="1"/>
  <c r="P90" i="3" a="1"/>
  <c r="P90" i="3" s="1"/>
  <c r="O90" i="3" a="1"/>
  <c r="O90" i="3" s="1"/>
  <c r="N90" i="3" a="1"/>
  <c r="N90" i="3" s="1"/>
  <c r="M90" i="3" a="1"/>
  <c r="M90" i="3" s="1"/>
  <c r="AX89" i="3"/>
  <c r="AM89" i="3"/>
  <c r="AL89" i="3"/>
  <c r="AJ89" i="3"/>
  <c r="AI89" i="3"/>
  <c r="T89" i="3" a="1"/>
  <c r="T89" i="3" s="1"/>
  <c r="S89" i="3" a="1"/>
  <c r="S89" i="3" s="1"/>
  <c r="AR89" i="3" s="1"/>
  <c r="R89" i="3" a="1"/>
  <c r="R89" i="3" s="1"/>
  <c r="Q89" i="3" a="1"/>
  <c r="Q89" i="3" s="1"/>
  <c r="P89" i="3" a="1"/>
  <c r="P89" i="3" s="1"/>
  <c r="O89" i="3" a="1"/>
  <c r="O89" i="3" s="1"/>
  <c r="N89" i="3" a="1"/>
  <c r="N89" i="3" s="1"/>
  <c r="M89" i="3" a="1"/>
  <c r="M89" i="3" s="1"/>
  <c r="BL88" i="3"/>
  <c r="BK88" i="3"/>
  <c r="AX88" i="3"/>
  <c r="AP88" i="3"/>
  <c r="AO88" i="3"/>
  <c r="AJ88" i="3"/>
  <c r="AI88" i="3"/>
  <c r="T88" i="3" a="1"/>
  <c r="T88" i="3" s="1"/>
  <c r="S88" i="3" a="1"/>
  <c r="S88" i="3" s="1"/>
  <c r="AR88" i="3" s="1"/>
  <c r="R88" i="3" a="1"/>
  <c r="R88" i="3" s="1"/>
  <c r="Q88" i="3" a="1"/>
  <c r="Q88" i="3" s="1"/>
  <c r="P88" i="3" a="1"/>
  <c r="P88" i="3" s="1"/>
  <c r="O88" i="3" a="1"/>
  <c r="O88" i="3" s="1"/>
  <c r="N88" i="3" a="1"/>
  <c r="N88" i="3" s="1"/>
  <c r="M88" i="3" a="1"/>
  <c r="M88" i="3" s="1"/>
  <c r="AX87" i="3"/>
  <c r="AR87" i="3"/>
  <c r="AP87" i="3"/>
  <c r="AO87" i="3"/>
  <c r="AM87" i="3"/>
  <c r="AL87" i="3"/>
  <c r="T87" i="3" a="1"/>
  <c r="T87" i="3" s="1"/>
  <c r="S87" i="3" a="1"/>
  <c r="S87" i="3" s="1"/>
  <c r="R87" i="3" a="1"/>
  <c r="R87" i="3" s="1"/>
  <c r="Q87" i="3" a="1"/>
  <c r="Q87" i="3" s="1"/>
  <c r="P87" i="3" a="1"/>
  <c r="P87" i="3" s="1"/>
  <c r="O87" i="3" a="1"/>
  <c r="O87" i="3" s="1"/>
  <c r="N87" i="3" a="1"/>
  <c r="N87" i="3" s="1"/>
  <c r="M87" i="3" a="1"/>
  <c r="M87" i="3" s="1"/>
  <c r="BL86" i="3"/>
  <c r="BK86" i="3"/>
  <c r="AX86" i="3"/>
  <c r="AR86" i="3"/>
  <c r="AP86" i="3"/>
  <c r="AO86" i="3"/>
  <c r="AJ86" i="3"/>
  <c r="AI86" i="3"/>
  <c r="T86" i="3" a="1"/>
  <c r="T86" i="3" s="1"/>
  <c r="S86" i="3" a="1"/>
  <c r="S86" i="3" s="1"/>
  <c r="R86" i="3" a="1"/>
  <c r="R86" i="3" s="1"/>
  <c r="Q86" i="3" a="1"/>
  <c r="Q86" i="3" s="1"/>
  <c r="P86" i="3" a="1"/>
  <c r="P86" i="3" s="1"/>
  <c r="O86" i="3" a="1"/>
  <c r="O86" i="3" s="1"/>
  <c r="N86" i="3" a="1"/>
  <c r="N86" i="3" s="1"/>
  <c r="M86" i="3" a="1"/>
  <c r="M86" i="3" s="1"/>
  <c r="AX85" i="3"/>
  <c r="AP85" i="3"/>
  <c r="AO85" i="3"/>
  <c r="AJ85" i="3"/>
  <c r="AI85" i="3"/>
  <c r="T85" i="3" a="1"/>
  <c r="T85" i="3" s="1"/>
  <c r="S85" i="3" a="1"/>
  <c r="S85" i="3" s="1"/>
  <c r="AR85" i="3" s="1"/>
  <c r="R85" i="3" a="1"/>
  <c r="R85" i="3" s="1"/>
  <c r="Q85" i="3" a="1"/>
  <c r="Q85" i="3" s="1"/>
  <c r="P85" i="3" a="1"/>
  <c r="P85" i="3" s="1"/>
  <c r="O85" i="3" a="1"/>
  <c r="O85" i="3" s="1"/>
  <c r="N85" i="3" a="1"/>
  <c r="N85" i="3" s="1"/>
  <c r="M85" i="3" a="1"/>
  <c r="M85" i="3" s="1"/>
  <c r="BL84" i="3"/>
  <c r="BK84" i="3"/>
  <c r="AX84" i="3"/>
  <c r="AP84" i="3"/>
  <c r="AO84" i="3"/>
  <c r="AJ84" i="3"/>
  <c r="AI84" i="3"/>
  <c r="T84" i="3" a="1"/>
  <c r="T84" i="3" s="1"/>
  <c r="S84" i="3" a="1"/>
  <c r="S84" i="3" s="1"/>
  <c r="AR84" i="3" s="1"/>
  <c r="R84" i="3" a="1"/>
  <c r="R84" i="3" s="1"/>
  <c r="Q84" i="3" a="1"/>
  <c r="Q84" i="3" s="1"/>
  <c r="P84" i="3" a="1"/>
  <c r="P84" i="3" s="1"/>
  <c r="O84" i="3" a="1"/>
  <c r="O84" i="3" s="1"/>
  <c r="N84" i="3" a="1"/>
  <c r="N84" i="3" s="1"/>
  <c r="M84" i="3" a="1"/>
  <c r="M84" i="3" s="1"/>
  <c r="AX83" i="3"/>
  <c r="AR83" i="3"/>
  <c r="AP83" i="3"/>
  <c r="AO83" i="3"/>
  <c r="AJ83" i="3"/>
  <c r="AI83" i="3"/>
  <c r="T83" i="3" a="1"/>
  <c r="T83" i="3" s="1"/>
  <c r="S83" i="3" a="1"/>
  <c r="S83" i="3" s="1"/>
  <c r="R83" i="3" a="1"/>
  <c r="R83" i="3" s="1"/>
  <c r="Q83" i="3" a="1"/>
  <c r="Q83" i="3" s="1"/>
  <c r="P83" i="3" a="1"/>
  <c r="P83" i="3" s="1"/>
  <c r="O83" i="3" a="1"/>
  <c r="O83" i="3" s="1"/>
  <c r="N83" i="3" a="1"/>
  <c r="N83" i="3" s="1"/>
  <c r="M83" i="3" a="1"/>
  <c r="M83" i="3" s="1"/>
  <c r="BL82" i="3"/>
  <c r="BK82" i="3"/>
  <c r="AX82" i="3"/>
  <c r="AP82" i="3"/>
  <c r="AO82" i="3"/>
  <c r="AM82" i="3"/>
  <c r="AL82" i="3"/>
  <c r="T82" i="3" a="1"/>
  <c r="T82" i="3" s="1"/>
  <c r="S82" i="3" a="1"/>
  <c r="S82" i="3" s="1"/>
  <c r="AR82" i="3" s="1"/>
  <c r="R82" i="3" a="1"/>
  <c r="R82" i="3" s="1"/>
  <c r="Q82" i="3" a="1"/>
  <c r="Q82" i="3" s="1"/>
  <c r="P82" i="3" a="1"/>
  <c r="P82" i="3" s="1"/>
  <c r="O82" i="3" a="1"/>
  <c r="O82" i="3" s="1"/>
  <c r="N82" i="3" a="1"/>
  <c r="N82" i="3" s="1"/>
  <c r="M82" i="3" a="1"/>
  <c r="M82" i="3" s="1"/>
  <c r="BL81" i="3"/>
  <c r="BK81" i="3"/>
  <c r="AX81" i="3"/>
  <c r="AP81" i="3"/>
  <c r="AO81" i="3"/>
  <c r="AJ81" i="3"/>
  <c r="AI81" i="3"/>
  <c r="T81" i="3" a="1"/>
  <c r="T81" i="3" s="1"/>
  <c r="S81" i="3" a="1"/>
  <c r="S81" i="3" s="1"/>
  <c r="AR81" i="3" s="1"/>
  <c r="R81" i="3" a="1"/>
  <c r="R81" i="3" s="1"/>
  <c r="Q81" i="3" a="1"/>
  <c r="Q81" i="3" s="1"/>
  <c r="P81" i="3" a="1"/>
  <c r="P81" i="3" s="1"/>
  <c r="O81" i="3" a="1"/>
  <c r="O81" i="3" s="1"/>
  <c r="N81" i="3" a="1"/>
  <c r="N81" i="3" s="1"/>
  <c r="M81" i="3" a="1"/>
  <c r="M81" i="3" s="1"/>
  <c r="AX80" i="3"/>
  <c r="AP80" i="3"/>
  <c r="AO80" i="3"/>
  <c r="AJ80" i="3"/>
  <c r="AI80" i="3"/>
  <c r="T80" i="3" a="1"/>
  <c r="T80" i="3" s="1"/>
  <c r="S80" i="3" a="1"/>
  <c r="S80" i="3" s="1"/>
  <c r="AR80" i="3" s="1"/>
  <c r="R80" i="3" a="1"/>
  <c r="R80" i="3" s="1"/>
  <c r="Q80" i="3" a="1"/>
  <c r="Q80" i="3" s="1"/>
  <c r="P80" i="3" a="1"/>
  <c r="P80" i="3" s="1"/>
  <c r="O80" i="3" a="1"/>
  <c r="O80" i="3" s="1"/>
  <c r="N80" i="3" a="1"/>
  <c r="N80" i="3" s="1"/>
  <c r="M80" i="3" a="1"/>
  <c r="M80" i="3" s="1"/>
  <c r="BL79" i="3"/>
  <c r="BK79" i="3"/>
  <c r="AX79" i="3"/>
  <c r="AP79" i="3"/>
  <c r="AO79" i="3"/>
  <c r="AJ79" i="3"/>
  <c r="AI79" i="3"/>
  <c r="T79" i="3" a="1"/>
  <c r="T79" i="3" s="1"/>
  <c r="S79" i="3" a="1"/>
  <c r="S79" i="3" s="1"/>
  <c r="AR79" i="3" s="1"/>
  <c r="R79" i="3" a="1"/>
  <c r="R79" i="3" s="1"/>
  <c r="Q79" i="3" a="1"/>
  <c r="Q79" i="3" s="1"/>
  <c r="P79" i="3" a="1"/>
  <c r="P79" i="3" s="1"/>
  <c r="O79" i="3" a="1"/>
  <c r="O79" i="3" s="1"/>
  <c r="N79" i="3" a="1"/>
  <c r="N79" i="3" s="1"/>
  <c r="M79" i="3" a="1"/>
  <c r="M79" i="3" s="1"/>
  <c r="AX78" i="3"/>
  <c r="AR78" i="3"/>
  <c r="AP78" i="3"/>
  <c r="AO78" i="3"/>
  <c r="AJ78" i="3"/>
  <c r="AI78" i="3"/>
  <c r="T78" i="3" a="1"/>
  <c r="T78" i="3" s="1"/>
  <c r="S78" i="3" a="1"/>
  <c r="S78" i="3" s="1"/>
  <c r="R78" i="3" a="1"/>
  <c r="R78" i="3" s="1"/>
  <c r="Q78" i="3" a="1"/>
  <c r="Q78" i="3" s="1"/>
  <c r="P78" i="3" a="1"/>
  <c r="P78" i="3" s="1"/>
  <c r="O78" i="3" a="1"/>
  <c r="O78" i="3" s="1"/>
  <c r="N78" i="3" a="1"/>
  <c r="N78" i="3" s="1"/>
  <c r="M78" i="3" a="1"/>
  <c r="M78" i="3" s="1"/>
  <c r="BL77" i="3"/>
  <c r="BK77" i="3"/>
  <c r="AX77" i="3"/>
  <c r="AP77" i="3"/>
  <c r="AO77" i="3"/>
  <c r="AJ77" i="3"/>
  <c r="AI77" i="3"/>
  <c r="T77" i="3" a="1"/>
  <c r="T77" i="3" s="1"/>
  <c r="S77" i="3" a="1"/>
  <c r="S77" i="3" s="1"/>
  <c r="AR77" i="3" s="1"/>
  <c r="R77" i="3" a="1"/>
  <c r="R77" i="3" s="1"/>
  <c r="Q77" i="3" a="1"/>
  <c r="Q77" i="3" s="1"/>
  <c r="P77" i="3" a="1"/>
  <c r="P77" i="3" s="1"/>
  <c r="O77" i="3" a="1"/>
  <c r="O77" i="3" s="1"/>
  <c r="N77" i="3" a="1"/>
  <c r="N77" i="3" s="1"/>
  <c r="M77" i="3" a="1"/>
  <c r="M77" i="3" s="1"/>
  <c r="AX76" i="3"/>
  <c r="AP76" i="3"/>
  <c r="AO76" i="3"/>
  <c r="AM76" i="3"/>
  <c r="AL76" i="3"/>
  <c r="T76" i="3" a="1"/>
  <c r="T76" i="3" s="1"/>
  <c r="S76" i="3" a="1"/>
  <c r="S76" i="3" s="1"/>
  <c r="AR76" i="3" s="1"/>
  <c r="R76" i="3" a="1"/>
  <c r="R76" i="3" s="1"/>
  <c r="Q76" i="3" a="1"/>
  <c r="Q76" i="3" s="1"/>
  <c r="P76" i="3" a="1"/>
  <c r="P76" i="3" s="1"/>
  <c r="O76" i="3" a="1"/>
  <c r="O76" i="3" s="1"/>
  <c r="N76" i="3" a="1"/>
  <c r="N76" i="3" s="1"/>
  <c r="M76" i="3" a="1"/>
  <c r="M76" i="3" s="1"/>
  <c r="BL75" i="3"/>
  <c r="BK75" i="3"/>
  <c r="AX75" i="3"/>
  <c r="AP75" i="3"/>
  <c r="AO75" i="3"/>
  <c r="AM75" i="3"/>
  <c r="AL75" i="3"/>
  <c r="T75" i="3" a="1"/>
  <c r="T75" i="3" s="1"/>
  <c r="S75" i="3" a="1"/>
  <c r="S75" i="3" s="1"/>
  <c r="R75" i="3" a="1"/>
  <c r="R75" i="3" s="1"/>
  <c r="Q75" i="3" a="1"/>
  <c r="Q75" i="3" s="1"/>
  <c r="P75" i="3" a="1"/>
  <c r="P75" i="3" s="1"/>
  <c r="O75" i="3" a="1"/>
  <c r="O75" i="3" s="1"/>
  <c r="AR75" i="3" s="1"/>
  <c r="N75" i="3" a="1"/>
  <c r="N75" i="3" s="1"/>
  <c r="M75" i="3" a="1"/>
  <c r="M75" i="3" s="1"/>
  <c r="AX74" i="3"/>
  <c r="AR74" i="3"/>
  <c r="AP74" i="3"/>
  <c r="AO74" i="3"/>
  <c r="AL74" i="3"/>
  <c r="AJ74" i="3"/>
  <c r="AI74" i="3"/>
  <c r="T74" i="3" a="1"/>
  <c r="T74" i="3" s="1"/>
  <c r="S74" i="3" a="1"/>
  <c r="S74" i="3" s="1"/>
  <c r="R74" i="3" a="1"/>
  <c r="R74" i="3" s="1"/>
  <c r="Q74" i="3" a="1"/>
  <c r="Q74" i="3" s="1"/>
  <c r="P74" i="3" a="1"/>
  <c r="P74" i="3" s="1"/>
  <c r="O74" i="3" a="1"/>
  <c r="O74" i="3" s="1"/>
  <c r="N74" i="3" a="1"/>
  <c r="N74" i="3" s="1"/>
  <c r="M74" i="3" a="1"/>
  <c r="M74" i="3" s="1"/>
  <c r="BL73" i="3"/>
  <c r="BK73" i="3"/>
  <c r="AX73" i="3"/>
  <c r="AP73" i="3"/>
  <c r="AO73" i="3"/>
  <c r="AM73" i="3"/>
  <c r="AL73" i="3"/>
  <c r="T73" i="3" a="1"/>
  <c r="T73" i="3" s="1"/>
  <c r="S73" i="3" a="1"/>
  <c r="S73" i="3" s="1"/>
  <c r="AR73" i="3" s="1"/>
  <c r="R73" i="3" a="1"/>
  <c r="R73" i="3" s="1"/>
  <c r="Q73" i="3" a="1"/>
  <c r="Q73" i="3" s="1"/>
  <c r="P73" i="3" a="1"/>
  <c r="P73" i="3" s="1"/>
  <c r="O73" i="3" a="1"/>
  <c r="O73" i="3" s="1"/>
  <c r="N73" i="3" a="1"/>
  <c r="N73" i="3" s="1"/>
  <c r="M73" i="3" a="1"/>
  <c r="M73" i="3" s="1"/>
  <c r="AX72" i="3"/>
  <c r="AP72" i="3"/>
  <c r="AO72" i="3"/>
  <c r="AJ72" i="3"/>
  <c r="AI72" i="3"/>
  <c r="T72" i="3" a="1"/>
  <c r="T72" i="3" s="1"/>
  <c r="S72" i="3" a="1"/>
  <c r="S72" i="3" s="1"/>
  <c r="AR72" i="3" s="1"/>
  <c r="R72" i="3" a="1"/>
  <c r="R72" i="3" s="1"/>
  <c r="Q72" i="3" a="1"/>
  <c r="Q72" i="3" s="1"/>
  <c r="P72" i="3" a="1"/>
  <c r="P72" i="3" s="1"/>
  <c r="O72" i="3" a="1"/>
  <c r="O72" i="3" s="1"/>
  <c r="N72" i="3" a="1"/>
  <c r="N72" i="3" s="1"/>
  <c r="M72" i="3" a="1"/>
  <c r="M72" i="3" s="1"/>
  <c r="BL71" i="3"/>
  <c r="BK71" i="3"/>
  <c r="AX71" i="3"/>
  <c r="AP71" i="3"/>
  <c r="AO71" i="3"/>
  <c r="AM71" i="3"/>
  <c r="AL71" i="3"/>
  <c r="T71" i="3" a="1"/>
  <c r="T71" i="3" s="1"/>
  <c r="S71" i="3" a="1"/>
  <c r="S71" i="3" s="1"/>
  <c r="AR71" i="3" s="1"/>
  <c r="R71" i="3" a="1"/>
  <c r="R71" i="3" s="1"/>
  <c r="Q71" i="3" a="1"/>
  <c r="Q71" i="3" s="1"/>
  <c r="P71" i="3" a="1"/>
  <c r="P71" i="3" s="1"/>
  <c r="O71" i="3" a="1"/>
  <c r="O71" i="3" s="1"/>
  <c r="N71" i="3" a="1"/>
  <c r="N71" i="3" s="1"/>
  <c r="M71" i="3" a="1"/>
  <c r="M71" i="3" s="1"/>
  <c r="AX70" i="3"/>
  <c r="AR70" i="3"/>
  <c r="AP70" i="3"/>
  <c r="AO70" i="3"/>
  <c r="AJ70" i="3"/>
  <c r="AI70" i="3"/>
  <c r="T70" i="3" a="1"/>
  <c r="T70" i="3" s="1"/>
  <c r="S70" i="3" a="1"/>
  <c r="S70" i="3" s="1"/>
  <c r="R70" i="3" a="1"/>
  <c r="R70" i="3" s="1"/>
  <c r="Q70" i="3" a="1"/>
  <c r="Q70" i="3" s="1"/>
  <c r="P70" i="3" a="1"/>
  <c r="P70" i="3" s="1"/>
  <c r="O70" i="3" a="1"/>
  <c r="O70" i="3" s="1"/>
  <c r="N70" i="3" a="1"/>
  <c r="N70" i="3" s="1"/>
  <c r="M70" i="3" a="1"/>
  <c r="M70" i="3" s="1"/>
  <c r="BL69" i="3"/>
  <c r="BK69" i="3"/>
  <c r="AX69" i="3"/>
  <c r="AP69" i="3"/>
  <c r="AO69" i="3"/>
  <c r="AJ69" i="3"/>
  <c r="AI69" i="3"/>
  <c r="T69" i="3" a="1"/>
  <c r="T69" i="3" s="1"/>
  <c r="S69" i="3" a="1"/>
  <c r="S69" i="3" s="1"/>
  <c r="R69" i="3" a="1"/>
  <c r="R69" i="3" s="1"/>
  <c r="Q69" i="3" a="1"/>
  <c r="Q69" i="3" s="1"/>
  <c r="P69" i="3" a="1"/>
  <c r="P69" i="3" s="1"/>
  <c r="O69" i="3" a="1"/>
  <c r="O69" i="3" s="1"/>
  <c r="AR69" i="3" s="1"/>
  <c r="N69" i="3" a="1"/>
  <c r="N69" i="3" s="1"/>
  <c r="M69" i="3" a="1"/>
  <c r="M69" i="3" s="1"/>
  <c r="AX68" i="3"/>
  <c r="AP68" i="3"/>
  <c r="AO68" i="3"/>
  <c r="AJ68" i="3"/>
  <c r="AI68" i="3"/>
  <c r="T68" i="3" a="1"/>
  <c r="T68" i="3" s="1"/>
  <c r="S68" i="3" a="1"/>
  <c r="S68" i="3" s="1"/>
  <c r="AR68" i="3" s="1"/>
  <c r="R68" i="3" a="1"/>
  <c r="R68" i="3" s="1"/>
  <c r="Q68" i="3" a="1"/>
  <c r="Q68" i="3" s="1"/>
  <c r="P68" i="3" a="1"/>
  <c r="P68" i="3" s="1"/>
  <c r="O68" i="3" a="1"/>
  <c r="O68" i="3" s="1"/>
  <c r="N68" i="3" a="1"/>
  <c r="N68" i="3" s="1"/>
  <c r="M68" i="3" a="1"/>
  <c r="M68" i="3" s="1"/>
  <c r="BL67" i="3"/>
  <c r="BK67" i="3"/>
  <c r="AX67" i="3"/>
  <c r="AP67" i="3"/>
  <c r="AO67" i="3"/>
  <c r="AJ67" i="3"/>
  <c r="AI67" i="3"/>
  <c r="T67" i="3" a="1"/>
  <c r="T67" i="3" s="1"/>
  <c r="S67" i="3" a="1"/>
  <c r="S67" i="3" s="1"/>
  <c r="AR67" i="3" s="1"/>
  <c r="R67" i="3" a="1"/>
  <c r="R67" i="3" s="1"/>
  <c r="Q67" i="3" a="1"/>
  <c r="Q67" i="3" s="1"/>
  <c r="P67" i="3" a="1"/>
  <c r="P67" i="3" s="1"/>
  <c r="O67" i="3" a="1"/>
  <c r="O67" i="3" s="1"/>
  <c r="N67" i="3" a="1"/>
  <c r="N67" i="3" s="1"/>
  <c r="M67" i="3" a="1"/>
  <c r="M67" i="3" s="1"/>
  <c r="AX66" i="3"/>
  <c r="AP66" i="3"/>
  <c r="AO66" i="3"/>
  <c r="AM66" i="3"/>
  <c r="AL66" i="3"/>
  <c r="T66" i="3" a="1"/>
  <c r="T66" i="3" s="1"/>
  <c r="S66" i="3" a="1"/>
  <c r="S66" i="3" s="1"/>
  <c r="AR66" i="3" s="1"/>
  <c r="R66" i="3" a="1"/>
  <c r="R66" i="3" s="1"/>
  <c r="Q66" i="3" a="1"/>
  <c r="Q66" i="3" s="1"/>
  <c r="P66" i="3" a="1"/>
  <c r="P66" i="3" s="1"/>
  <c r="O66" i="3" a="1"/>
  <c r="O66" i="3" s="1"/>
  <c r="N66" i="3" a="1"/>
  <c r="N66" i="3" s="1"/>
  <c r="M66" i="3" a="1"/>
  <c r="M66" i="3" s="1"/>
  <c r="BL65" i="3"/>
  <c r="BK65" i="3"/>
  <c r="AX65" i="3"/>
  <c r="AM65" i="3"/>
  <c r="AL65" i="3"/>
  <c r="AJ65" i="3"/>
  <c r="AI65" i="3"/>
  <c r="T65" i="3" a="1"/>
  <c r="T65" i="3" s="1"/>
  <c r="S65" i="3" a="1"/>
  <c r="S65" i="3" s="1"/>
  <c r="R65" i="3" a="1"/>
  <c r="R65" i="3" s="1"/>
  <c r="Q65" i="3" a="1"/>
  <c r="Q65" i="3" s="1"/>
  <c r="P65" i="3" a="1"/>
  <c r="P65" i="3" s="1"/>
  <c r="O65" i="3" a="1"/>
  <c r="O65" i="3" s="1"/>
  <c r="N65" i="3" a="1"/>
  <c r="N65" i="3" s="1"/>
  <c r="M65" i="3" a="1"/>
  <c r="M65" i="3" s="1"/>
  <c r="AX64" i="3"/>
  <c r="AR64" i="3"/>
  <c r="AP64" i="3"/>
  <c r="AO64" i="3"/>
  <c r="AM64" i="3"/>
  <c r="AL64" i="3"/>
  <c r="T64" i="3" a="1"/>
  <c r="T64" i="3" s="1"/>
  <c r="S64" i="3"/>
  <c r="S64" i="3" a="1"/>
  <c r="R64" i="3" a="1"/>
  <c r="R64" i="3" s="1"/>
  <c r="Q64" i="3" a="1"/>
  <c r="Q64" i="3" s="1"/>
  <c r="P64" i="3" a="1"/>
  <c r="P64" i="3" s="1"/>
  <c r="O64" i="3" a="1"/>
  <c r="O64" i="3" s="1"/>
  <c r="N64" i="3" a="1"/>
  <c r="N64" i="3" s="1"/>
  <c r="M64" i="3" a="1"/>
  <c r="M64" i="3" s="1"/>
  <c r="BL63" i="3"/>
  <c r="BK63" i="3"/>
  <c r="AX63" i="3"/>
  <c r="AP63" i="3"/>
  <c r="AO63" i="3"/>
  <c r="AM63" i="3"/>
  <c r="AL63" i="3"/>
  <c r="T63" i="3" a="1"/>
  <c r="T63" i="3" s="1"/>
  <c r="S63" i="3" a="1"/>
  <c r="S63" i="3" s="1"/>
  <c r="AR63" i="3" s="1"/>
  <c r="R63" i="3" a="1"/>
  <c r="R63" i="3" s="1"/>
  <c r="Q63" i="3" a="1"/>
  <c r="Q63" i="3" s="1"/>
  <c r="P63" i="3" a="1"/>
  <c r="P63" i="3" s="1"/>
  <c r="O63" i="3" a="1"/>
  <c r="O63" i="3" s="1"/>
  <c r="N63" i="3" a="1"/>
  <c r="N63" i="3" s="1"/>
  <c r="M63" i="3" a="1"/>
  <c r="M63" i="3" s="1"/>
  <c r="AX62" i="3"/>
  <c r="AM62" i="3"/>
  <c r="AL62" i="3"/>
  <c r="AJ62" i="3"/>
  <c r="AI62" i="3"/>
  <c r="T62" i="3" a="1"/>
  <c r="T62" i="3" s="1"/>
  <c r="S62" i="3" a="1"/>
  <c r="S62" i="3" s="1"/>
  <c r="AR62" i="3" s="1"/>
  <c r="R62" i="3" a="1"/>
  <c r="R62" i="3" s="1"/>
  <c r="Q62" i="3" a="1"/>
  <c r="Q62" i="3" s="1"/>
  <c r="P62" i="3" a="1"/>
  <c r="P62" i="3" s="1"/>
  <c r="O62" i="3" a="1"/>
  <c r="O62" i="3" s="1"/>
  <c r="N62" i="3" a="1"/>
  <c r="N62" i="3" s="1"/>
  <c r="M62" i="3" a="1"/>
  <c r="M62" i="3" s="1"/>
  <c r="BL61" i="3"/>
  <c r="BK61" i="3"/>
  <c r="AX61" i="3"/>
  <c r="AP61" i="3"/>
  <c r="AO61" i="3"/>
  <c r="AJ61" i="3"/>
  <c r="AI61" i="3"/>
  <c r="T61" i="3" a="1"/>
  <c r="T61" i="3" s="1"/>
  <c r="S61" i="3" a="1"/>
  <c r="S61" i="3" s="1"/>
  <c r="R61" i="3" a="1"/>
  <c r="R61" i="3" s="1"/>
  <c r="Q61" i="3" a="1"/>
  <c r="Q61" i="3" s="1"/>
  <c r="P61" i="3"/>
  <c r="P61" i="3" a="1"/>
  <c r="O61" i="3" a="1"/>
  <c r="O61" i="3" s="1"/>
  <c r="N61" i="3" a="1"/>
  <c r="N61" i="3" s="1"/>
  <c r="M61" i="3" a="1"/>
  <c r="M61" i="3" s="1"/>
  <c r="AX60" i="3"/>
  <c r="AP60" i="3"/>
  <c r="AO60" i="3"/>
  <c r="AM60" i="3"/>
  <c r="AL60" i="3"/>
  <c r="T60" i="3" a="1"/>
  <c r="T60" i="3" s="1"/>
  <c r="S60" i="3" a="1"/>
  <c r="S60" i="3" s="1"/>
  <c r="AR60" i="3" s="1"/>
  <c r="R60" i="3"/>
  <c r="R60" i="3" a="1"/>
  <c r="Q60" i="3" a="1"/>
  <c r="Q60" i="3" s="1"/>
  <c r="P60" i="3" a="1"/>
  <c r="P60" i="3" s="1"/>
  <c r="O60" i="3" a="1"/>
  <c r="O60" i="3" s="1"/>
  <c r="N60" i="3" a="1"/>
  <c r="N60" i="3" s="1"/>
  <c r="M60" i="3" a="1"/>
  <c r="M60" i="3" s="1"/>
  <c r="BL59" i="3"/>
  <c r="BK59" i="3"/>
  <c r="AX59" i="3"/>
  <c r="AP59" i="3"/>
  <c r="AO59" i="3"/>
  <c r="AJ59" i="3"/>
  <c r="AI59" i="3"/>
  <c r="T59" i="3" a="1"/>
  <c r="T59" i="3" s="1"/>
  <c r="S59" i="3" a="1"/>
  <c r="S59" i="3" s="1"/>
  <c r="AR59" i="3" s="1"/>
  <c r="R59" i="3" a="1"/>
  <c r="R59" i="3" s="1"/>
  <c r="Q59" i="3" a="1"/>
  <c r="Q59" i="3" s="1"/>
  <c r="P59" i="3" a="1"/>
  <c r="P59" i="3" s="1"/>
  <c r="O59" i="3" a="1"/>
  <c r="O59" i="3" s="1"/>
  <c r="N59" i="3" a="1"/>
  <c r="N59" i="3" s="1"/>
  <c r="M59" i="3" a="1"/>
  <c r="M59" i="3" s="1"/>
  <c r="AX58" i="3"/>
  <c r="AP58" i="3"/>
  <c r="AO58" i="3"/>
  <c r="AJ58" i="3"/>
  <c r="AI58" i="3"/>
  <c r="T58" i="3" a="1"/>
  <c r="T58" i="3" s="1"/>
  <c r="S58" i="3" a="1"/>
  <c r="S58" i="3" s="1"/>
  <c r="R58" i="3" a="1"/>
  <c r="R58" i="3" s="1"/>
  <c r="Q58" i="3" a="1"/>
  <c r="Q58" i="3" s="1"/>
  <c r="P58" i="3" a="1"/>
  <c r="P58" i="3" s="1"/>
  <c r="O58" i="3" a="1"/>
  <c r="O58" i="3" s="1"/>
  <c r="N58" i="3"/>
  <c r="N58" i="3" a="1"/>
  <c r="M58" i="3" a="1"/>
  <c r="M58" i="3" s="1"/>
  <c r="BL57" i="3"/>
  <c r="BK57" i="3"/>
  <c r="AX57" i="3"/>
  <c r="AP57" i="3"/>
  <c r="AO57" i="3"/>
  <c r="AJ57" i="3"/>
  <c r="AI57" i="3"/>
  <c r="T57" i="3" a="1"/>
  <c r="T57" i="3" s="1"/>
  <c r="S57" i="3" a="1"/>
  <c r="S57" i="3" s="1"/>
  <c r="R57" i="3"/>
  <c r="R57" i="3" a="1"/>
  <c r="Q57" i="3" a="1"/>
  <c r="Q57" i="3" s="1"/>
  <c r="P57" i="3"/>
  <c r="P57" i="3" a="1"/>
  <c r="O57" i="3" a="1"/>
  <c r="O57" i="3" s="1"/>
  <c r="N57" i="3" a="1"/>
  <c r="N57" i="3" s="1"/>
  <c r="M57" i="3" a="1"/>
  <c r="M57" i="3" s="1"/>
  <c r="AX56" i="3"/>
  <c r="AP56" i="3"/>
  <c r="AO56" i="3"/>
  <c r="AM56" i="3"/>
  <c r="AL56" i="3"/>
  <c r="T56" i="3" a="1"/>
  <c r="T56" i="3" s="1"/>
  <c r="S56" i="3" a="1"/>
  <c r="S56" i="3" s="1"/>
  <c r="AR56" i="3" s="1"/>
  <c r="R56" i="3" a="1"/>
  <c r="R56" i="3" s="1"/>
  <c r="Q56" i="3" a="1"/>
  <c r="Q56" i="3" s="1"/>
  <c r="P56" i="3" a="1"/>
  <c r="P56" i="3" s="1"/>
  <c r="O56" i="3" a="1"/>
  <c r="O56" i="3" s="1"/>
  <c r="N56" i="3" a="1"/>
  <c r="N56" i="3" s="1"/>
  <c r="M56" i="3" a="1"/>
  <c r="M56" i="3" s="1"/>
  <c r="BL55" i="3"/>
  <c r="BK55" i="3"/>
  <c r="AX55" i="3"/>
  <c r="AP55" i="3"/>
  <c r="AO55" i="3"/>
  <c r="AM55" i="3"/>
  <c r="AL55" i="3"/>
  <c r="T55" i="3" a="1"/>
  <c r="T55" i="3" s="1"/>
  <c r="S55" i="3" a="1"/>
  <c r="S55" i="3" s="1"/>
  <c r="AR55" i="3" s="1"/>
  <c r="R55" i="3" a="1"/>
  <c r="R55" i="3" s="1"/>
  <c r="Q55" i="3" a="1"/>
  <c r="Q55" i="3" s="1"/>
  <c r="P55" i="3" a="1"/>
  <c r="P55" i="3" s="1"/>
  <c r="O55" i="3" a="1"/>
  <c r="O55" i="3" s="1"/>
  <c r="N55" i="3" a="1"/>
  <c r="N55" i="3" s="1"/>
  <c r="M55" i="3" a="1"/>
  <c r="M55" i="3" s="1"/>
  <c r="AX54" i="3"/>
  <c r="AP54" i="3"/>
  <c r="AO54" i="3"/>
  <c r="AJ54" i="3"/>
  <c r="AI54" i="3"/>
  <c r="T54" i="3" a="1"/>
  <c r="T54" i="3" s="1"/>
  <c r="S54" i="3" a="1"/>
  <c r="S54" i="3" s="1"/>
  <c r="AR54" i="3" s="1"/>
  <c r="R54" i="3" a="1"/>
  <c r="R54" i="3" s="1"/>
  <c r="Q54" i="3" a="1"/>
  <c r="Q54" i="3" s="1"/>
  <c r="P54" i="3" a="1"/>
  <c r="P54" i="3" s="1"/>
  <c r="O54" i="3" a="1"/>
  <c r="O54" i="3" s="1"/>
  <c r="N54" i="3" a="1"/>
  <c r="N54" i="3" s="1"/>
  <c r="M54" i="3" a="1"/>
  <c r="M54" i="3" s="1"/>
  <c r="BL53" i="3"/>
  <c r="BK53" i="3"/>
  <c r="AX53" i="3"/>
  <c r="AP53" i="3"/>
  <c r="AO53" i="3"/>
  <c r="AJ53" i="3"/>
  <c r="AI53" i="3"/>
  <c r="T53" i="3" a="1"/>
  <c r="T53" i="3" s="1"/>
  <c r="S53" i="3" a="1"/>
  <c r="S53" i="3" s="1"/>
  <c r="R53" i="3" a="1"/>
  <c r="R53" i="3" s="1"/>
  <c r="Q53" i="3" a="1"/>
  <c r="Q53" i="3" s="1"/>
  <c r="P53" i="3" a="1"/>
  <c r="P53" i="3" s="1"/>
  <c r="O53" i="3"/>
  <c r="AR53" i="3" s="1"/>
  <c r="O53" i="3" a="1"/>
  <c r="N53" i="3" a="1"/>
  <c r="N53" i="3" s="1"/>
  <c r="M53" i="3" a="1"/>
  <c r="M53" i="3" s="1"/>
  <c r="AX52" i="3"/>
  <c r="AR52" i="3"/>
  <c r="AP52" i="3"/>
  <c r="AO52" i="3"/>
  <c r="AL52" i="3"/>
  <c r="AJ52" i="3"/>
  <c r="AI52" i="3"/>
  <c r="T52" i="3" a="1"/>
  <c r="T52" i="3" s="1"/>
  <c r="S52" i="3"/>
  <c r="S52" i="3" a="1"/>
  <c r="R52" i="3" a="1"/>
  <c r="R52" i="3" s="1"/>
  <c r="Q52" i="3" a="1"/>
  <c r="Q52" i="3" s="1"/>
  <c r="P52" i="3" a="1"/>
  <c r="P52" i="3" s="1"/>
  <c r="O52" i="3" a="1"/>
  <c r="O52" i="3" s="1"/>
  <c r="N52" i="3" a="1"/>
  <c r="N52" i="3" s="1"/>
  <c r="M52" i="3" a="1"/>
  <c r="M52" i="3" s="1"/>
  <c r="BL51" i="3"/>
  <c r="BK51" i="3"/>
  <c r="AX51" i="3"/>
  <c r="AR51" i="3"/>
  <c r="AP51" i="3"/>
  <c r="AO51" i="3"/>
  <c r="AL51" i="3"/>
  <c r="AJ51" i="3"/>
  <c r="AI51" i="3"/>
  <c r="T51" i="3" a="1"/>
  <c r="T51" i="3" s="1"/>
  <c r="S51" i="3" a="1"/>
  <c r="S51" i="3" s="1"/>
  <c r="R51" i="3" a="1"/>
  <c r="R51" i="3" s="1"/>
  <c r="Q51" i="3" a="1"/>
  <c r="Q51" i="3" s="1"/>
  <c r="P51" i="3" a="1"/>
  <c r="P51" i="3" s="1"/>
  <c r="O51" i="3" a="1"/>
  <c r="O51" i="3" s="1"/>
  <c r="N51" i="3" a="1"/>
  <c r="N51" i="3" s="1"/>
  <c r="M51" i="3" a="1"/>
  <c r="M51" i="3" s="1"/>
  <c r="AX50" i="3"/>
  <c r="AR50" i="3"/>
  <c r="AP50" i="3"/>
  <c r="AO50" i="3"/>
  <c r="AM50" i="3"/>
  <c r="AL50" i="3"/>
  <c r="T50" i="3" a="1"/>
  <c r="T50" i="3" s="1"/>
  <c r="S50" i="3" a="1"/>
  <c r="S50" i="3" s="1"/>
  <c r="R50" i="3" a="1"/>
  <c r="R50" i="3" s="1"/>
  <c r="Q50" i="3" a="1"/>
  <c r="Q50" i="3" s="1"/>
  <c r="P50" i="3" a="1"/>
  <c r="P50" i="3" s="1"/>
  <c r="O50" i="3"/>
  <c r="O50" i="3" a="1"/>
  <c r="N50" i="3" a="1"/>
  <c r="N50" i="3" s="1"/>
  <c r="M50" i="3" a="1"/>
  <c r="M50" i="3" s="1"/>
  <c r="BL49" i="3"/>
  <c r="BK49" i="3"/>
  <c r="AX49" i="3"/>
  <c r="AP49" i="3"/>
  <c r="AO49" i="3"/>
  <c r="AJ49" i="3"/>
  <c r="AI49" i="3"/>
  <c r="T49" i="3" a="1"/>
  <c r="T49" i="3" s="1"/>
  <c r="S49" i="3" a="1"/>
  <c r="S49" i="3" s="1"/>
  <c r="AR49" i="3" s="1"/>
  <c r="R49" i="3" a="1"/>
  <c r="R49" i="3" s="1"/>
  <c r="Q49" i="3" a="1"/>
  <c r="Q49" i="3" s="1"/>
  <c r="P49" i="3"/>
  <c r="P49" i="3" a="1"/>
  <c r="O49" i="3" a="1"/>
  <c r="O49" i="3" s="1"/>
  <c r="N49" i="3" a="1"/>
  <c r="N49" i="3" s="1"/>
  <c r="M49" i="3" a="1"/>
  <c r="M49" i="3" s="1"/>
  <c r="AX48" i="3"/>
  <c r="AP48" i="3"/>
  <c r="AO48" i="3"/>
  <c r="AM48" i="3"/>
  <c r="AL48" i="3"/>
  <c r="T48" i="3"/>
  <c r="T48" i="3" a="1"/>
  <c r="S48" i="3" a="1"/>
  <c r="S48" i="3" s="1"/>
  <c r="AR48" i="3" s="1"/>
  <c r="R48" i="3"/>
  <c r="R48" i="3" a="1"/>
  <c r="Q48" i="3" a="1"/>
  <c r="Q48" i="3" s="1"/>
  <c r="P48" i="3" a="1"/>
  <c r="P48" i="3" s="1"/>
  <c r="O48" i="3"/>
  <c r="O48" i="3" a="1"/>
  <c r="N48" i="3" a="1"/>
  <c r="N48" i="3" s="1"/>
  <c r="M48" i="3" a="1"/>
  <c r="M48" i="3" s="1"/>
  <c r="BL47" i="3"/>
  <c r="BK47" i="3"/>
  <c r="AX47" i="3"/>
  <c r="AP47" i="3"/>
  <c r="AO47" i="3"/>
  <c r="AJ47" i="3"/>
  <c r="AI47" i="3"/>
  <c r="T47" i="3" a="1"/>
  <c r="T47" i="3" s="1"/>
  <c r="S47" i="3" a="1"/>
  <c r="S47" i="3" s="1"/>
  <c r="R47" i="3"/>
  <c r="R47" i="3" a="1"/>
  <c r="Q47" i="3" a="1"/>
  <c r="Q47" i="3" s="1"/>
  <c r="P47" i="3" a="1"/>
  <c r="P47" i="3" s="1"/>
  <c r="O47" i="3"/>
  <c r="AR47" i="3" s="1"/>
  <c r="O47" i="3" a="1"/>
  <c r="N47" i="3" a="1"/>
  <c r="N47" i="3" s="1"/>
  <c r="M47" i="3" a="1"/>
  <c r="M47" i="3" s="1"/>
  <c r="AX46" i="3"/>
  <c r="AM46" i="3"/>
  <c r="AL46" i="3"/>
  <c r="AJ46" i="3"/>
  <c r="AI46" i="3"/>
  <c r="T46" i="3" a="1"/>
  <c r="T46" i="3" s="1"/>
  <c r="S46" i="3" a="1"/>
  <c r="S46" i="3" s="1"/>
  <c r="AR46" i="3" s="1"/>
  <c r="R46" i="3" a="1"/>
  <c r="R46" i="3" s="1"/>
  <c r="Q46" i="3" a="1"/>
  <c r="Q46" i="3" s="1"/>
  <c r="P46" i="3" a="1"/>
  <c r="P46" i="3" s="1"/>
  <c r="O46" i="3"/>
  <c r="O46" i="3" a="1"/>
  <c r="N46" i="3"/>
  <c r="N46" i="3" a="1"/>
  <c r="M46" i="3" a="1"/>
  <c r="M46" i="3" s="1"/>
  <c r="BL45" i="3"/>
  <c r="BK45" i="3"/>
  <c r="AX45" i="3"/>
  <c r="AP45" i="3"/>
  <c r="AO45" i="3"/>
  <c r="AM45" i="3"/>
  <c r="AL45" i="3"/>
  <c r="T45" i="3"/>
  <c r="T45" i="3" a="1"/>
  <c r="S45" i="3"/>
  <c r="S45" i="3" a="1"/>
  <c r="R45" i="3" a="1"/>
  <c r="R45" i="3" s="1"/>
  <c r="Q45" i="3" a="1"/>
  <c r="Q45" i="3" s="1"/>
  <c r="P45" i="3" a="1"/>
  <c r="P45" i="3" s="1"/>
  <c r="O45" i="3" a="1"/>
  <c r="O45" i="3" s="1"/>
  <c r="AR45" i="3" s="1"/>
  <c r="N45" i="3" a="1"/>
  <c r="N45" i="3" s="1"/>
  <c r="M45" i="3" a="1"/>
  <c r="M45" i="3" s="1"/>
  <c r="AX44" i="3"/>
  <c r="AP44" i="3"/>
  <c r="AO44" i="3"/>
  <c r="AJ44" i="3"/>
  <c r="AI44" i="3"/>
  <c r="T44" i="3" a="1"/>
  <c r="T44" i="3" s="1"/>
  <c r="S44" i="3"/>
  <c r="AR44" i="3" s="1"/>
  <c r="S44" i="3" a="1"/>
  <c r="R44" i="3"/>
  <c r="R44" i="3" a="1"/>
  <c r="Q44" i="3" a="1"/>
  <c r="Q44" i="3" s="1"/>
  <c r="P44" i="3" a="1"/>
  <c r="P44" i="3" s="1"/>
  <c r="O44" i="3"/>
  <c r="O44" i="3" a="1"/>
  <c r="N44" i="3" a="1"/>
  <c r="N44" i="3" s="1"/>
  <c r="M44" i="3" a="1"/>
  <c r="M44" i="3" s="1"/>
  <c r="BL43" i="3"/>
  <c r="BK43" i="3"/>
  <c r="AX43" i="3"/>
  <c r="AP43" i="3"/>
  <c r="AO43" i="3"/>
  <c r="AJ43" i="3"/>
  <c r="AI43" i="3"/>
  <c r="T43" i="3" a="1"/>
  <c r="T43" i="3" s="1"/>
  <c r="S43" i="3" a="1"/>
  <c r="S43" i="3" s="1"/>
  <c r="AR43" i="3" s="1"/>
  <c r="R43" i="3"/>
  <c r="R43" i="3" a="1"/>
  <c r="Q43" i="3" a="1"/>
  <c r="Q43" i="3" s="1"/>
  <c r="P43" i="3" a="1"/>
  <c r="P43" i="3" s="1"/>
  <c r="O43" i="3"/>
  <c r="O43" i="3" a="1"/>
  <c r="N43" i="3" a="1"/>
  <c r="N43" i="3" s="1"/>
  <c r="M43" i="3" a="1"/>
  <c r="M43" i="3" s="1"/>
  <c r="AX42" i="3"/>
  <c r="AP42" i="3"/>
  <c r="AO42" i="3"/>
  <c r="AJ42" i="3"/>
  <c r="AI42" i="3"/>
  <c r="T42" i="3" a="1"/>
  <c r="T42" i="3" s="1"/>
  <c r="S42" i="3" a="1"/>
  <c r="S42" i="3" s="1"/>
  <c r="AR42" i="3" s="1"/>
  <c r="R42" i="3" a="1"/>
  <c r="R42" i="3" s="1"/>
  <c r="Q42" i="3" a="1"/>
  <c r="Q42" i="3" s="1"/>
  <c r="P42" i="3" a="1"/>
  <c r="P42" i="3" s="1"/>
  <c r="O42" i="3"/>
  <c r="O42" i="3" a="1"/>
  <c r="N42" i="3" a="1"/>
  <c r="N42" i="3" s="1"/>
  <c r="M42" i="3"/>
  <c r="M42" i="3" a="1"/>
  <c r="BL41" i="3"/>
  <c r="BK41" i="3"/>
  <c r="AX41" i="3"/>
  <c r="AM41" i="3"/>
  <c r="AL41" i="3"/>
  <c r="AJ41" i="3"/>
  <c r="AI41" i="3"/>
  <c r="T41" i="3" a="1"/>
  <c r="T41" i="3" s="1"/>
  <c r="S41" i="3" a="1"/>
  <c r="S41" i="3" s="1"/>
  <c r="AR41" i="3" s="1"/>
  <c r="R41" i="3" a="1"/>
  <c r="R41" i="3" s="1"/>
  <c r="Q41" i="3"/>
  <c r="Q41" i="3" a="1"/>
  <c r="P41" i="3" a="1"/>
  <c r="P41" i="3" s="1"/>
  <c r="O41" i="3"/>
  <c r="O41" i="3" a="1"/>
  <c r="N41" i="3" a="1"/>
  <c r="N41" i="3" s="1"/>
  <c r="M41" i="3" a="1"/>
  <c r="M41" i="3" s="1"/>
  <c r="AX40" i="3"/>
  <c r="AP40" i="3"/>
  <c r="AO40" i="3"/>
  <c r="AM40" i="3"/>
  <c r="AL40" i="3"/>
  <c r="T40" i="3"/>
  <c r="T40" i="3" a="1"/>
  <c r="S40" i="3" a="1"/>
  <c r="S40" i="3" s="1"/>
  <c r="AR40" i="3" s="1"/>
  <c r="R40" i="3" a="1"/>
  <c r="R40" i="3" s="1"/>
  <c r="Q40" i="3" a="1"/>
  <c r="Q40" i="3" s="1"/>
  <c r="P40" i="3" a="1"/>
  <c r="P40" i="3" s="1"/>
  <c r="O40" i="3" a="1"/>
  <c r="O40" i="3" s="1"/>
  <c r="N40" i="3" a="1"/>
  <c r="N40" i="3" s="1"/>
  <c r="M40" i="3" a="1"/>
  <c r="M40" i="3" s="1"/>
  <c r="BL39" i="3"/>
  <c r="BK39" i="3"/>
  <c r="AX39" i="3"/>
  <c r="AP39" i="3"/>
  <c r="AO39" i="3"/>
  <c r="AJ39" i="3"/>
  <c r="AI39" i="3"/>
  <c r="T39" i="3" a="1"/>
  <c r="T39" i="3" s="1"/>
  <c r="S39" i="3" a="1"/>
  <c r="S39" i="3" s="1"/>
  <c r="AR39" i="3" s="1"/>
  <c r="R39" i="3" a="1"/>
  <c r="R39" i="3" s="1"/>
  <c r="Q39" i="3" a="1"/>
  <c r="Q39" i="3" s="1"/>
  <c r="P39" i="3" a="1"/>
  <c r="P39" i="3" s="1"/>
  <c r="O39" i="3" a="1"/>
  <c r="O39" i="3" s="1"/>
  <c r="N39" i="3" a="1"/>
  <c r="N39" i="3" s="1"/>
  <c r="M39" i="3" a="1"/>
  <c r="M39" i="3" s="1"/>
  <c r="AX38" i="3"/>
  <c r="AP38" i="3"/>
  <c r="AO38" i="3"/>
  <c r="AM38" i="3"/>
  <c r="AL38" i="3"/>
  <c r="T38" i="3" a="1"/>
  <c r="T38" i="3" s="1"/>
  <c r="S38" i="3" a="1"/>
  <c r="S38" i="3" s="1"/>
  <c r="R38" i="3" a="1"/>
  <c r="R38" i="3" s="1"/>
  <c r="Q38" i="3" a="1"/>
  <c r="Q38" i="3" s="1"/>
  <c r="P38" i="3" a="1"/>
  <c r="P38" i="3" s="1"/>
  <c r="O38" i="3" a="1"/>
  <c r="O38" i="3" s="1"/>
  <c r="N38" i="3" a="1"/>
  <c r="N38" i="3" s="1"/>
  <c r="M38" i="3" a="1"/>
  <c r="M38" i="3" s="1"/>
  <c r="BL37" i="3"/>
  <c r="BK37" i="3"/>
  <c r="AX37" i="3"/>
  <c r="AP37" i="3"/>
  <c r="AO37" i="3"/>
  <c r="AM37" i="3"/>
  <c r="AL37" i="3"/>
  <c r="T37" i="3"/>
  <c r="T37" i="3" a="1"/>
  <c r="S37" i="3" a="1"/>
  <c r="S37" i="3" s="1"/>
  <c r="R37" i="3"/>
  <c r="R37" i="3" a="1"/>
  <c r="Q37" i="3"/>
  <c r="Q37" i="3" a="1"/>
  <c r="P37" i="3"/>
  <c r="P37" i="3" a="1"/>
  <c r="O37" i="3" a="1"/>
  <c r="O37" i="3" s="1"/>
  <c r="N37" i="3" a="1"/>
  <c r="N37" i="3" s="1"/>
  <c r="M37" i="3" a="1"/>
  <c r="M37" i="3" s="1"/>
  <c r="AX36" i="3"/>
  <c r="AM36" i="3"/>
  <c r="AL36" i="3"/>
  <c r="AJ36" i="3"/>
  <c r="AI36" i="3"/>
  <c r="T36" i="3" a="1"/>
  <c r="T36" i="3" s="1"/>
  <c r="S36" i="3" a="1"/>
  <c r="S36" i="3" s="1"/>
  <c r="R36" i="3" a="1"/>
  <c r="R36" i="3" s="1"/>
  <c r="Q36" i="3" a="1"/>
  <c r="Q36" i="3" s="1"/>
  <c r="P36" i="3" a="1"/>
  <c r="P36" i="3" s="1"/>
  <c r="O36" i="3" a="1"/>
  <c r="O36" i="3" s="1"/>
  <c r="N36" i="3" a="1"/>
  <c r="N36" i="3" s="1"/>
  <c r="M36" i="3" a="1"/>
  <c r="M36" i="3" s="1"/>
  <c r="BL35" i="3"/>
  <c r="BK35" i="3"/>
  <c r="AX35" i="3"/>
  <c r="AO35" i="3"/>
  <c r="AM35" i="3"/>
  <c r="AL35" i="3"/>
  <c r="AJ35" i="3"/>
  <c r="AI35" i="3"/>
  <c r="T35" i="3" a="1"/>
  <c r="T35" i="3" s="1"/>
  <c r="S35" i="3" a="1"/>
  <c r="S35" i="3" s="1"/>
  <c r="R35" i="3" a="1"/>
  <c r="R35" i="3" s="1"/>
  <c r="Q35" i="3" a="1"/>
  <c r="Q35" i="3" s="1"/>
  <c r="P35" i="3" a="1"/>
  <c r="P35" i="3" s="1"/>
  <c r="O35" i="3" a="1"/>
  <c r="O35" i="3" s="1"/>
  <c r="AR35" i="3" s="1"/>
  <c r="N35" i="3"/>
  <c r="N35" i="3" a="1"/>
  <c r="M35" i="3"/>
  <c r="M35" i="3" a="1"/>
  <c r="AX34" i="3"/>
  <c r="AP34" i="3"/>
  <c r="AO34" i="3"/>
  <c r="AM34" i="3"/>
  <c r="AL34" i="3"/>
  <c r="T34" i="3" a="1"/>
  <c r="T34" i="3" s="1"/>
  <c r="S34" i="3" a="1"/>
  <c r="S34" i="3" s="1"/>
  <c r="AR34" i="3" s="1"/>
  <c r="R34" i="3" a="1"/>
  <c r="R34" i="3" s="1"/>
  <c r="Q34" i="3"/>
  <c r="Q34" i="3" a="1"/>
  <c r="P34" i="3"/>
  <c r="P34" i="3" a="1"/>
  <c r="O34" i="3"/>
  <c r="O34" i="3" a="1"/>
  <c r="N34" i="3" a="1"/>
  <c r="N34" i="3" s="1"/>
  <c r="M34" i="3" a="1"/>
  <c r="M34" i="3" s="1"/>
  <c r="BL33" i="3"/>
  <c r="BK33" i="3"/>
  <c r="AX33" i="3"/>
  <c r="AM33" i="3"/>
  <c r="AL33" i="3"/>
  <c r="AJ33" i="3"/>
  <c r="AI33" i="3"/>
  <c r="T33" i="3" a="1"/>
  <c r="T33" i="3" s="1"/>
  <c r="S33" i="3" a="1"/>
  <c r="S33" i="3" s="1"/>
  <c r="AR33" i="3" s="1"/>
  <c r="R33" i="3" a="1"/>
  <c r="R33" i="3" s="1"/>
  <c r="Q33" i="3" a="1"/>
  <c r="Q33" i="3" s="1"/>
  <c r="P33" i="3"/>
  <c r="P33" i="3" a="1"/>
  <c r="O33" i="3" a="1"/>
  <c r="O33" i="3" s="1"/>
  <c r="N33" i="3" a="1"/>
  <c r="N33" i="3" s="1"/>
  <c r="M33" i="3" a="1"/>
  <c r="M33" i="3" s="1"/>
  <c r="AX32" i="3"/>
  <c r="AP32" i="3"/>
  <c r="AO32" i="3"/>
  <c r="AJ32" i="3"/>
  <c r="AI32" i="3"/>
  <c r="T32" i="3" a="1"/>
  <c r="T32" i="3" s="1"/>
  <c r="S32" i="3" a="1"/>
  <c r="S32" i="3" s="1"/>
  <c r="AR32" i="3" s="1"/>
  <c r="R32" i="3"/>
  <c r="R32" i="3" a="1"/>
  <c r="Q32" i="3" a="1"/>
  <c r="Q32" i="3" s="1"/>
  <c r="P32" i="3" a="1"/>
  <c r="P32" i="3" s="1"/>
  <c r="O32" i="3"/>
  <c r="O32" i="3" a="1"/>
  <c r="N32" i="3" a="1"/>
  <c r="N32" i="3" s="1"/>
  <c r="M32" i="3"/>
  <c r="M32" i="3" a="1"/>
  <c r="BL31" i="3"/>
  <c r="BK31" i="3"/>
  <c r="AX31" i="3"/>
  <c r="AM31" i="3"/>
  <c r="AL31" i="3"/>
  <c r="AJ31" i="3"/>
  <c r="AI31" i="3"/>
  <c r="T31" i="3"/>
  <c r="T31" i="3" a="1"/>
  <c r="S31" i="3" a="1"/>
  <c r="S31" i="3" s="1"/>
  <c r="AR31" i="3" s="1"/>
  <c r="R31" i="3"/>
  <c r="R31" i="3" a="1"/>
  <c r="Q31" i="3" a="1"/>
  <c r="Q31" i="3" s="1"/>
  <c r="P31" i="3"/>
  <c r="P31" i="3" a="1"/>
  <c r="O31" i="3"/>
  <c r="O31" i="3" a="1"/>
  <c r="N31" i="3"/>
  <c r="N31" i="3" a="1"/>
  <c r="M31" i="3"/>
  <c r="M31" i="3" a="1"/>
  <c r="AX30" i="3"/>
  <c r="AV30" i="3"/>
  <c r="AP30" i="3"/>
  <c r="AO30" i="3"/>
  <c r="AL30" i="3"/>
  <c r="AJ30" i="3"/>
  <c r="AI30" i="3"/>
  <c r="T30" i="3" a="1"/>
  <c r="T30" i="3" s="1"/>
  <c r="S30" i="3"/>
  <c r="S30" i="3" a="1"/>
  <c r="R30" i="3"/>
  <c r="R30" i="3" a="1"/>
  <c r="Q30" i="3"/>
  <c r="Q30" i="3" a="1"/>
  <c r="P30" i="3" a="1"/>
  <c r="P30" i="3" s="1"/>
  <c r="O30" i="3" a="1"/>
  <c r="O30" i="3" s="1"/>
  <c r="AR30" i="3" s="1"/>
  <c r="N30" i="3" a="1"/>
  <c r="N30" i="3" s="1"/>
  <c r="M30" i="3" a="1"/>
  <c r="M30" i="3" s="1"/>
  <c r="BL29" i="3"/>
  <c r="BK29" i="3"/>
  <c r="AX29" i="3"/>
  <c r="AP29" i="3"/>
  <c r="AO29" i="3"/>
  <c r="AM29" i="3"/>
  <c r="AL29" i="3"/>
  <c r="T29" i="3" a="1"/>
  <c r="T29" i="3" s="1"/>
  <c r="S29" i="3" a="1"/>
  <c r="S29" i="3" s="1"/>
  <c r="R29" i="3" a="1"/>
  <c r="R29" i="3" s="1"/>
  <c r="Q29" i="3" a="1"/>
  <c r="Q29" i="3" s="1"/>
  <c r="P29" i="3" a="1"/>
  <c r="P29" i="3" s="1"/>
  <c r="O29" i="3" a="1"/>
  <c r="O29" i="3" s="1"/>
  <c r="N29" i="3"/>
  <c r="N29" i="3" a="1"/>
  <c r="M29" i="3" a="1"/>
  <c r="M29" i="3" s="1"/>
  <c r="AX28" i="3"/>
  <c r="AP28" i="3"/>
  <c r="AO28" i="3"/>
  <c r="AJ28" i="3"/>
  <c r="AI28" i="3"/>
  <c r="T28" i="3" a="1"/>
  <c r="T28" i="3" s="1"/>
  <c r="S28" i="3" a="1"/>
  <c r="S28" i="3" s="1"/>
  <c r="AR28" i="3" s="1"/>
  <c r="R28" i="3" a="1"/>
  <c r="R28" i="3" s="1"/>
  <c r="Q28" i="3" a="1"/>
  <c r="Q28" i="3" s="1"/>
  <c r="P28" i="3" a="1"/>
  <c r="P28" i="3" s="1"/>
  <c r="O28" i="3"/>
  <c r="O28" i="3" a="1"/>
  <c r="N28" i="3" a="1"/>
  <c r="N28" i="3" s="1"/>
  <c r="M28" i="3"/>
  <c r="M28" i="3" a="1"/>
  <c r="BL27" i="3"/>
  <c r="BK27" i="3"/>
  <c r="AX27" i="3"/>
  <c r="AP27" i="3"/>
  <c r="AO27" i="3"/>
  <c r="AJ27" i="3"/>
  <c r="AI27" i="3"/>
  <c r="T27" i="3" a="1"/>
  <c r="T27" i="3" s="1"/>
  <c r="S27" i="3" a="1"/>
  <c r="S27" i="3" s="1"/>
  <c r="R27" i="3"/>
  <c r="R27" i="3" a="1"/>
  <c r="Q27" i="3" a="1"/>
  <c r="Q27" i="3" s="1"/>
  <c r="P27" i="3" a="1"/>
  <c r="P27" i="3" s="1"/>
  <c r="O27" i="3"/>
  <c r="O27" i="3" a="1"/>
  <c r="N27" i="3" a="1"/>
  <c r="N27" i="3" s="1"/>
  <c r="M27" i="3" a="1"/>
  <c r="M27" i="3" s="1"/>
  <c r="AX26" i="3"/>
  <c r="AP26" i="3"/>
  <c r="AO26" i="3"/>
  <c r="AJ26" i="3"/>
  <c r="AI26" i="3"/>
  <c r="T26" i="3" a="1"/>
  <c r="T26" i="3" s="1"/>
  <c r="S26" i="3" a="1"/>
  <c r="S26" i="3" s="1"/>
  <c r="R26" i="3"/>
  <c r="R26" i="3" a="1"/>
  <c r="Q26" i="3" a="1"/>
  <c r="Q26" i="3" s="1"/>
  <c r="P26" i="3" a="1"/>
  <c r="P26" i="3" s="1"/>
  <c r="O26" i="3" a="1"/>
  <c r="O26" i="3" s="1"/>
  <c r="N26" i="3" a="1"/>
  <c r="N26" i="3" s="1"/>
  <c r="M26" i="3" a="1"/>
  <c r="M26" i="3" s="1"/>
  <c r="BL25" i="3"/>
  <c r="BK25" i="3"/>
  <c r="AX25" i="3"/>
  <c r="AP25" i="3"/>
  <c r="AO25" i="3"/>
  <c r="AJ25" i="3"/>
  <c r="AI25" i="3"/>
  <c r="T25" i="3" a="1"/>
  <c r="T25" i="3" s="1"/>
  <c r="S25" i="3" a="1"/>
  <c r="S25" i="3" s="1"/>
  <c r="R25" i="3" a="1"/>
  <c r="R25" i="3" s="1"/>
  <c r="Q25" i="3" a="1"/>
  <c r="Q25" i="3" s="1"/>
  <c r="P25" i="3" a="1"/>
  <c r="P25" i="3" s="1"/>
  <c r="O25" i="3" a="1"/>
  <c r="O25" i="3" s="1"/>
  <c r="N25" i="3" a="1"/>
  <c r="N25" i="3" s="1"/>
  <c r="M25" i="3" a="1"/>
  <c r="M25" i="3" s="1"/>
  <c r="AX24" i="3"/>
  <c r="AP24" i="3"/>
  <c r="AO24" i="3"/>
  <c r="AM24" i="3"/>
  <c r="AL24" i="3"/>
  <c r="T24" i="3" a="1"/>
  <c r="T24" i="3" s="1"/>
  <c r="S24" i="3" a="1"/>
  <c r="S24" i="3" s="1"/>
  <c r="R24" i="3" a="1"/>
  <c r="R24" i="3" s="1"/>
  <c r="Q24" i="3" a="1"/>
  <c r="Q24" i="3" s="1"/>
  <c r="P24" i="3" a="1"/>
  <c r="P24" i="3" s="1"/>
  <c r="O24" i="3"/>
  <c r="O24" i="3" a="1"/>
  <c r="N24" i="3" a="1"/>
  <c r="N24" i="3" s="1"/>
  <c r="M24" i="3" a="1"/>
  <c r="M24" i="3" s="1"/>
  <c r="BL23" i="3"/>
  <c r="BK23" i="3"/>
  <c r="AX23" i="3"/>
  <c r="AM23" i="3"/>
  <c r="AL23" i="3"/>
  <c r="AJ23" i="3"/>
  <c r="AI23" i="3"/>
  <c r="T23" i="3" a="1"/>
  <c r="T23" i="3" s="1"/>
  <c r="S23" i="3" a="1"/>
  <c r="S23" i="3" s="1"/>
  <c r="R23" i="3"/>
  <c r="R23" i="3" a="1"/>
  <c r="Q23" i="3" a="1"/>
  <c r="Q23" i="3" s="1"/>
  <c r="P23" i="3" a="1"/>
  <c r="P23" i="3" s="1"/>
  <c r="O23" i="3" a="1"/>
  <c r="O23" i="3" s="1"/>
  <c r="N23" i="3" a="1"/>
  <c r="N23" i="3" s="1"/>
  <c r="M23" i="3" a="1"/>
  <c r="M23" i="3" s="1"/>
  <c r="AX22" i="3"/>
  <c r="AP22" i="3"/>
  <c r="AO22" i="3"/>
  <c r="AJ22" i="3"/>
  <c r="AI22" i="3"/>
  <c r="T22" i="3" a="1"/>
  <c r="T22" i="3" s="1"/>
  <c r="S22" i="3" a="1"/>
  <c r="S22" i="3" s="1"/>
  <c r="R22" i="3" a="1"/>
  <c r="R22" i="3" s="1"/>
  <c r="Q22" i="3" a="1"/>
  <c r="Q22" i="3" s="1"/>
  <c r="P22" i="3" a="1"/>
  <c r="P22" i="3" s="1"/>
  <c r="O22" i="3" a="1"/>
  <c r="O22" i="3" s="1"/>
  <c r="N22" i="3" a="1"/>
  <c r="N22" i="3" s="1"/>
  <c r="M22" i="3" a="1"/>
  <c r="M22" i="3" s="1"/>
  <c r="BL21" i="3"/>
  <c r="BK21" i="3"/>
  <c r="AX21" i="3"/>
  <c r="AM21" i="3"/>
  <c r="AL21" i="3"/>
  <c r="AJ21" i="3"/>
  <c r="AI21" i="3"/>
  <c r="T21" i="3" a="1"/>
  <c r="T21" i="3" s="1"/>
  <c r="S21" i="3" a="1"/>
  <c r="S21" i="3" s="1"/>
  <c r="R21" i="3" a="1"/>
  <c r="R21" i="3" s="1"/>
  <c r="Q21" i="3" a="1"/>
  <c r="Q21" i="3" s="1"/>
  <c r="P21" i="3" a="1"/>
  <c r="P21" i="3" s="1"/>
  <c r="O21" i="3" a="1"/>
  <c r="O21" i="3" s="1"/>
  <c r="N21" i="3" a="1"/>
  <c r="N21" i="3" s="1"/>
  <c r="M21" i="3" a="1"/>
  <c r="M21" i="3" s="1"/>
  <c r="AX20" i="3"/>
  <c r="AM20" i="3"/>
  <c r="AL20" i="3"/>
  <c r="AJ20" i="3"/>
  <c r="AI20" i="3"/>
  <c r="T20" i="3" a="1"/>
  <c r="T20" i="3" s="1"/>
  <c r="S20" i="3" a="1"/>
  <c r="S20" i="3" s="1"/>
  <c r="R20" i="3" a="1"/>
  <c r="R20" i="3" s="1"/>
  <c r="Q20" i="3" a="1"/>
  <c r="Q20" i="3" s="1"/>
  <c r="P20" i="3" a="1"/>
  <c r="P20" i="3" s="1"/>
  <c r="O20" i="3"/>
  <c r="O20" i="3" a="1"/>
  <c r="N20" i="3" a="1"/>
  <c r="N20" i="3" s="1"/>
  <c r="M20" i="3" a="1"/>
  <c r="M20" i="3" s="1"/>
  <c r="BL19" i="3"/>
  <c r="BK19" i="3"/>
  <c r="AX19" i="3"/>
  <c r="AP19" i="3"/>
  <c r="AO19" i="3"/>
  <c r="AJ19" i="3"/>
  <c r="AI19" i="3"/>
  <c r="T19" i="3" a="1"/>
  <c r="T19" i="3" s="1"/>
  <c r="S19" i="3" a="1"/>
  <c r="S19" i="3" s="1"/>
  <c r="R19" i="3"/>
  <c r="R19" i="3" a="1"/>
  <c r="Q19" i="3" a="1"/>
  <c r="Q19" i="3" s="1"/>
  <c r="P19" i="3" a="1"/>
  <c r="P19" i="3" s="1"/>
  <c r="O19" i="3" a="1"/>
  <c r="O19" i="3" s="1"/>
  <c r="N19" i="3" a="1"/>
  <c r="N19" i="3" s="1"/>
  <c r="M19" i="3" a="1"/>
  <c r="M19" i="3" s="1"/>
  <c r="AX18" i="3"/>
  <c r="AP18" i="3"/>
  <c r="AO18" i="3"/>
  <c r="AJ18" i="3"/>
  <c r="AI18" i="3"/>
  <c r="T18" i="3" a="1"/>
  <c r="T18" i="3" s="1"/>
  <c r="S18" i="3" a="1"/>
  <c r="S18" i="3" s="1"/>
  <c r="R18" i="3" a="1"/>
  <c r="R18" i="3" s="1"/>
  <c r="Q18" i="3" a="1"/>
  <c r="Q18" i="3" s="1"/>
  <c r="P18" i="3" a="1"/>
  <c r="P18" i="3" s="1"/>
  <c r="O18" i="3" a="1"/>
  <c r="O18" i="3" s="1"/>
  <c r="N18" i="3" a="1"/>
  <c r="N18" i="3" s="1"/>
  <c r="M18" i="3" a="1"/>
  <c r="M18" i="3" s="1"/>
  <c r="BL17" i="3"/>
  <c r="BK17" i="3"/>
  <c r="AX17" i="3"/>
  <c r="AP17" i="3"/>
  <c r="AO17" i="3"/>
  <c r="AJ17" i="3"/>
  <c r="AI17" i="3"/>
  <c r="T17" i="3" a="1"/>
  <c r="T17" i="3" s="1"/>
  <c r="S17" i="3" a="1"/>
  <c r="S17" i="3" s="1"/>
  <c r="R17" i="3" a="1"/>
  <c r="R17" i="3" s="1"/>
  <c r="Q17" i="3" a="1"/>
  <c r="Q17" i="3" s="1"/>
  <c r="P17" i="3" a="1"/>
  <c r="P17" i="3" s="1"/>
  <c r="O17" i="3" a="1"/>
  <c r="O17" i="3" s="1"/>
  <c r="N17" i="3" a="1"/>
  <c r="N17" i="3" s="1"/>
  <c r="M17" i="3" a="1"/>
  <c r="M17" i="3" s="1"/>
  <c r="AX16" i="3"/>
  <c r="AP16" i="3"/>
  <c r="AO16" i="3"/>
  <c r="AJ16" i="3"/>
  <c r="AI16" i="3"/>
  <c r="T16" i="3" a="1"/>
  <c r="T16" i="3" s="1"/>
  <c r="S16" i="3" a="1"/>
  <c r="S16" i="3" s="1"/>
  <c r="R16" i="3" a="1"/>
  <c r="R16" i="3" s="1"/>
  <c r="Q16" i="3" a="1"/>
  <c r="Q16" i="3" s="1"/>
  <c r="P16" i="3" a="1"/>
  <c r="P16" i="3" s="1"/>
  <c r="O16" i="3"/>
  <c r="O16" i="3" a="1"/>
  <c r="N16" i="3" a="1"/>
  <c r="N16" i="3" s="1"/>
  <c r="M16" i="3" a="1"/>
  <c r="M16" i="3" s="1"/>
  <c r="BL15" i="3"/>
  <c r="BK15" i="3"/>
  <c r="AX15" i="3"/>
  <c r="AP15" i="3"/>
  <c r="AO15" i="3"/>
  <c r="AM15" i="3"/>
  <c r="AL15" i="3"/>
  <c r="T15" i="3" a="1"/>
  <c r="T15" i="3" s="1"/>
  <c r="S15" i="3" a="1"/>
  <c r="S15" i="3" s="1"/>
  <c r="R15" i="3"/>
  <c r="R15" i="3" a="1"/>
  <c r="Q15" i="3" a="1"/>
  <c r="Q15" i="3" s="1"/>
  <c r="P15" i="3" a="1"/>
  <c r="P15" i="3" s="1"/>
  <c r="O15" i="3" a="1"/>
  <c r="O15" i="3" s="1"/>
  <c r="N15" i="3" a="1"/>
  <c r="N15" i="3" s="1"/>
  <c r="M15" i="3" a="1"/>
  <c r="M15" i="3" s="1"/>
  <c r="AX14" i="3"/>
  <c r="AP14" i="3"/>
  <c r="AO14" i="3"/>
  <c r="AM14" i="3"/>
  <c r="AL14" i="3"/>
  <c r="T14" i="3" a="1"/>
  <c r="T14" i="3" s="1"/>
  <c r="S14" i="3" a="1"/>
  <c r="S14" i="3" s="1"/>
  <c r="R14" i="3" a="1"/>
  <c r="R14" i="3" s="1"/>
  <c r="Q14" i="3" a="1"/>
  <c r="Q14" i="3" s="1"/>
  <c r="P14" i="3" a="1"/>
  <c r="P14" i="3" s="1"/>
  <c r="O14" i="3" a="1"/>
  <c r="O14" i="3" s="1"/>
  <c r="N14" i="3" a="1"/>
  <c r="N14" i="3" s="1"/>
  <c r="M14" i="3" a="1"/>
  <c r="M14" i="3" s="1"/>
  <c r="BL13" i="3"/>
  <c r="BK13" i="3"/>
  <c r="AX13" i="3"/>
  <c r="AP13" i="3"/>
  <c r="AO13" i="3"/>
  <c r="AJ13" i="3"/>
  <c r="AI13" i="3"/>
  <c r="T13" i="3" a="1"/>
  <c r="T13" i="3" s="1"/>
  <c r="S13" i="3" a="1"/>
  <c r="S13" i="3" s="1"/>
  <c r="R13" i="3" a="1"/>
  <c r="R13" i="3" s="1"/>
  <c r="Q13" i="3" a="1"/>
  <c r="Q13" i="3" s="1"/>
  <c r="P13" i="3" a="1"/>
  <c r="P13" i="3" s="1"/>
  <c r="O13" i="3" a="1"/>
  <c r="O13" i="3" s="1"/>
  <c r="N13" i="3" a="1"/>
  <c r="N13" i="3" s="1"/>
  <c r="M13" i="3" a="1"/>
  <c r="M13" i="3" s="1"/>
  <c r="AX12" i="3"/>
  <c r="AP12" i="3"/>
  <c r="AO12" i="3"/>
  <c r="AJ12" i="3"/>
  <c r="AI12" i="3"/>
  <c r="T12" i="3" a="1"/>
  <c r="T12" i="3" s="1"/>
  <c r="S12" i="3" a="1"/>
  <c r="S12" i="3" s="1"/>
  <c r="R12" i="3" a="1"/>
  <c r="R12" i="3" s="1"/>
  <c r="Q12" i="3" a="1"/>
  <c r="Q12" i="3" s="1"/>
  <c r="P12" i="3" a="1"/>
  <c r="P12" i="3" s="1"/>
  <c r="O12" i="3"/>
  <c r="O12" i="3" a="1"/>
  <c r="N12" i="3" a="1"/>
  <c r="N12" i="3" s="1"/>
  <c r="M12" i="3" a="1"/>
  <c r="M12" i="3" s="1"/>
  <c r="BL11" i="3"/>
  <c r="BK11" i="3"/>
  <c r="AX11" i="3"/>
  <c r="AM11" i="3"/>
  <c r="AL11" i="3"/>
  <c r="AJ11" i="3"/>
  <c r="AI11" i="3"/>
  <c r="T11" i="3" a="1"/>
  <c r="T11" i="3" s="1"/>
  <c r="S11" i="3" a="1"/>
  <c r="S11" i="3" s="1"/>
  <c r="R11" i="3"/>
  <c r="R11" i="3" a="1"/>
  <c r="Q11" i="3" a="1"/>
  <c r="Q11" i="3" s="1"/>
  <c r="P11" i="3" a="1"/>
  <c r="P11" i="3" s="1"/>
  <c r="O11" i="3" a="1"/>
  <c r="O11" i="3" s="1"/>
  <c r="N11" i="3" a="1"/>
  <c r="N11" i="3" s="1"/>
  <c r="M11" i="3" a="1"/>
  <c r="M11" i="3" s="1"/>
  <c r="AX10" i="3"/>
  <c r="AP10" i="3"/>
  <c r="AO10" i="3"/>
  <c r="AJ10" i="3"/>
  <c r="AI10" i="3"/>
  <c r="T10" i="3" a="1"/>
  <c r="T10" i="3" s="1"/>
  <c r="S10" i="3" a="1"/>
  <c r="S10" i="3" s="1"/>
  <c r="R10" i="3" a="1"/>
  <c r="R10" i="3" s="1"/>
  <c r="Q10" i="3" a="1"/>
  <c r="Q10" i="3" s="1"/>
  <c r="P10" i="3" a="1"/>
  <c r="P10" i="3" s="1"/>
  <c r="O10" i="3" a="1"/>
  <c r="O10" i="3" s="1"/>
  <c r="N10" i="3" a="1"/>
  <c r="N10" i="3" s="1"/>
  <c r="M10" i="3" a="1"/>
  <c r="M10" i="3" s="1"/>
  <c r="BL9" i="3"/>
  <c r="BK9" i="3"/>
  <c r="AX9" i="3"/>
  <c r="AM9" i="3"/>
  <c r="AL9" i="3"/>
  <c r="AJ9" i="3"/>
  <c r="AI9" i="3"/>
  <c r="T9" i="3" a="1"/>
  <c r="T9" i="3" s="1"/>
  <c r="S9" i="3" a="1"/>
  <c r="S9" i="3" s="1"/>
  <c r="R9" i="3" a="1"/>
  <c r="R9" i="3" s="1"/>
  <c r="Q9" i="3" a="1"/>
  <c r="Q9" i="3" s="1"/>
  <c r="P9" i="3" a="1"/>
  <c r="P9" i="3" s="1"/>
  <c r="O9" i="3" a="1"/>
  <c r="O9" i="3" s="1"/>
  <c r="N9" i="3" a="1"/>
  <c r="N9" i="3" s="1"/>
  <c r="M9" i="3" a="1"/>
  <c r="M9" i="3" s="1"/>
  <c r="AX8" i="3"/>
  <c r="AP8" i="3"/>
  <c r="AO8" i="3"/>
  <c r="AM8" i="3"/>
  <c r="AL8" i="3"/>
  <c r="T8" i="3"/>
  <c r="T8" i="3" a="1"/>
  <c r="S8" i="3"/>
  <c r="AV8" i="3" s="1"/>
  <c r="S8" i="3" a="1"/>
  <c r="R8" i="3"/>
  <c r="R8" i="3" a="1"/>
  <c r="Q8" i="3"/>
  <c r="Q8" i="3" a="1"/>
  <c r="P8" i="3" a="1"/>
  <c r="P8" i="3" s="1"/>
  <c r="O8" i="3"/>
  <c r="O8" i="3" a="1"/>
  <c r="N8" i="3"/>
  <c r="N8" i="3" a="1"/>
  <c r="M8" i="3"/>
  <c r="M8" i="3" a="1"/>
  <c r="BL7" i="3"/>
  <c r="BK7" i="3"/>
  <c r="AX7" i="3"/>
  <c r="AM7" i="3"/>
  <c r="AL7" i="3"/>
  <c r="AJ7" i="3"/>
  <c r="AI7" i="3"/>
  <c r="T7" i="3" a="1"/>
  <c r="T7" i="3" s="1"/>
  <c r="S7" i="3"/>
  <c r="AV7" i="3" s="1"/>
  <c r="S7" i="3" a="1"/>
  <c r="R7" i="3" a="1"/>
  <c r="R7" i="3" s="1"/>
  <c r="Q7" i="3" a="1"/>
  <c r="Q7" i="3" s="1"/>
  <c r="P7" i="3" a="1"/>
  <c r="P7" i="3" s="1"/>
  <c r="O7" i="3" a="1"/>
  <c r="O7" i="3" s="1"/>
  <c r="N7" i="3" a="1"/>
  <c r="N7" i="3" s="1"/>
  <c r="M7" i="3" a="1"/>
  <c r="M7" i="3" s="1"/>
  <c r="AX6" i="3"/>
  <c r="AM6" i="3"/>
  <c r="AL6" i="3"/>
  <c r="AJ6" i="3"/>
  <c r="AI6" i="3"/>
  <c r="T6" i="3" a="1"/>
  <c r="T6" i="3" s="1"/>
  <c r="S6" i="3" a="1"/>
  <c r="S6" i="3" s="1"/>
  <c r="R6" i="3" a="1"/>
  <c r="R6" i="3" s="1"/>
  <c r="Q6" i="3" a="1"/>
  <c r="Q6" i="3" s="1"/>
  <c r="P6" i="3" a="1"/>
  <c r="P6" i="3" s="1"/>
  <c r="O6" i="3" a="1"/>
  <c r="O6" i="3" s="1"/>
  <c r="N6" i="3" a="1"/>
  <c r="N6" i="3" s="1"/>
  <c r="M6" i="3" a="1"/>
  <c r="M6" i="3" s="1"/>
  <c r="BL5" i="3"/>
  <c r="BK5" i="3"/>
  <c r="AX5" i="3"/>
  <c r="AP5" i="3"/>
  <c r="AO5" i="3"/>
  <c r="AJ5" i="3"/>
  <c r="AI5" i="3"/>
  <c r="T5" i="3" a="1"/>
  <c r="T5" i="3" s="1"/>
  <c r="S5" i="3" a="1"/>
  <c r="S5" i="3" s="1"/>
  <c r="R5" i="3" a="1"/>
  <c r="R5" i="3" s="1"/>
  <c r="Q5" i="3" a="1"/>
  <c r="Q5" i="3" s="1"/>
  <c r="P5" i="3" a="1"/>
  <c r="P5" i="3" s="1"/>
  <c r="O5" i="3" a="1"/>
  <c r="O5" i="3" s="1"/>
  <c r="N5" i="3" a="1"/>
  <c r="N5" i="3" s="1"/>
  <c r="M5" i="3"/>
  <c r="M5" i="3" a="1"/>
  <c r="AX4" i="3"/>
  <c r="AR4" i="3"/>
  <c r="AP4" i="3"/>
  <c r="AO4" i="3"/>
  <c r="AJ4" i="3"/>
  <c r="AI4" i="3"/>
  <c r="T4" i="3"/>
  <c r="T4" i="3" a="1"/>
  <c r="S4" i="3"/>
  <c r="AV4" i="3" s="1"/>
  <c r="S4" i="3" a="1"/>
  <c r="R4" i="3"/>
  <c r="R4" i="3" a="1"/>
  <c r="Q4" i="3"/>
  <c r="Q4" i="3" a="1"/>
  <c r="P4" i="3"/>
  <c r="P4" i="3" a="1"/>
  <c r="O4" i="3"/>
  <c r="O4" i="3" a="1"/>
  <c r="N4" i="3"/>
  <c r="N4" i="3" a="1"/>
  <c r="M4" i="3"/>
  <c r="M4" i="3" a="1"/>
  <c r="BL3" i="3"/>
  <c r="BK3" i="3"/>
  <c r="BH3" i="3"/>
  <c r="BG3" i="3"/>
  <c r="BE3" i="3"/>
  <c r="BD3" i="3"/>
  <c r="BB3" i="3"/>
  <c r="BA3" i="3"/>
  <c r="AW3" i="3"/>
  <c r="AW84" i="3" s="1"/>
  <c r="AV3" i="3"/>
  <c r="AV66" i="3" s="1"/>
  <c r="AP3" i="3"/>
  <c r="AP33" i="3" s="1"/>
  <c r="AO3" i="3"/>
  <c r="AO102" i="3" s="1"/>
  <c r="AM3" i="3"/>
  <c r="AM44" i="3" s="1"/>
  <c r="AL3" i="3"/>
  <c r="AL84" i="3" s="1"/>
  <c r="AJ3" i="3"/>
  <c r="AJ56" i="3" s="1"/>
  <c r="AI3" i="3"/>
  <c r="AI100" i="3" s="1"/>
  <c r="AS2" i="3"/>
  <c r="BL203" i="2"/>
  <c r="BK203" i="2"/>
  <c r="BL201" i="2"/>
  <c r="BK201" i="2"/>
  <c r="BL199" i="2"/>
  <c r="BK199" i="2"/>
  <c r="BL197" i="2"/>
  <c r="BK197" i="2"/>
  <c r="BL195" i="2"/>
  <c r="BK195" i="2"/>
  <c r="BL193" i="2"/>
  <c r="BK193" i="2"/>
  <c r="BL191" i="2"/>
  <c r="BK191" i="2"/>
  <c r="BL189" i="2"/>
  <c r="BK189" i="2"/>
  <c r="BL187" i="2"/>
  <c r="BK187" i="2"/>
  <c r="BL185" i="2"/>
  <c r="BK185" i="2"/>
  <c r="BL183" i="2"/>
  <c r="BK183" i="2"/>
  <c r="BL181" i="2"/>
  <c r="BK181" i="2"/>
  <c r="BL179" i="2"/>
  <c r="BK179" i="2"/>
  <c r="BL177" i="2"/>
  <c r="BK177" i="2"/>
  <c r="BL175" i="2"/>
  <c r="BK175" i="2"/>
  <c r="BL173" i="2"/>
  <c r="BK173" i="2"/>
  <c r="BL171" i="2"/>
  <c r="BK171" i="2"/>
  <c r="BL169" i="2"/>
  <c r="BK169" i="2"/>
  <c r="BL167" i="2"/>
  <c r="BK167" i="2"/>
  <c r="BL165" i="2"/>
  <c r="BK165" i="2"/>
  <c r="BL163" i="2"/>
  <c r="BK163" i="2"/>
  <c r="BL161" i="2"/>
  <c r="BK161" i="2"/>
  <c r="BL159" i="2"/>
  <c r="BK159" i="2"/>
  <c r="BL157" i="2"/>
  <c r="BK157" i="2"/>
  <c r="BL155" i="2"/>
  <c r="BK155" i="2"/>
  <c r="BL154" i="2"/>
  <c r="BK154" i="2"/>
  <c r="BL152" i="2"/>
  <c r="BK152" i="2"/>
  <c r="BL150" i="2"/>
  <c r="BK150" i="2"/>
  <c r="BL148" i="2"/>
  <c r="BK148" i="2"/>
  <c r="BL146" i="2"/>
  <c r="BK146" i="2"/>
  <c r="BL144" i="2"/>
  <c r="BK144" i="2"/>
  <c r="BL142" i="2"/>
  <c r="BK142" i="2"/>
  <c r="BL140" i="2"/>
  <c r="BK140" i="2"/>
  <c r="BL138" i="2"/>
  <c r="BK138" i="2"/>
  <c r="BL136" i="2"/>
  <c r="BK136" i="2"/>
  <c r="BL134" i="2"/>
  <c r="BK134" i="2"/>
  <c r="BL132" i="2"/>
  <c r="BK132" i="2"/>
  <c r="BL130" i="2"/>
  <c r="BK130" i="2"/>
  <c r="BL128" i="2"/>
  <c r="BK128" i="2"/>
  <c r="BL126" i="2"/>
  <c r="BK126" i="2"/>
  <c r="BL124" i="2"/>
  <c r="BK124" i="2"/>
  <c r="BL122" i="2"/>
  <c r="BK122" i="2"/>
  <c r="BL120" i="2"/>
  <c r="BK120" i="2"/>
  <c r="BL118" i="2"/>
  <c r="BK118" i="2"/>
  <c r="BL116" i="2"/>
  <c r="BK116" i="2"/>
  <c r="BL114" i="2"/>
  <c r="BK114" i="2"/>
  <c r="BL112" i="2"/>
  <c r="BK112" i="2"/>
  <c r="BL110" i="2"/>
  <c r="BK110" i="2"/>
  <c r="BL108" i="2"/>
  <c r="BK108" i="2"/>
  <c r="BL106" i="2"/>
  <c r="BK106" i="2"/>
  <c r="BL104" i="2"/>
  <c r="BK104" i="2"/>
  <c r="AX103" i="2"/>
  <c r="AP103" i="2"/>
  <c r="AO103" i="2"/>
  <c r="AJ103" i="2"/>
  <c r="AI103" i="2"/>
  <c r="T103" i="2" a="1"/>
  <c r="T103" i="2" s="1"/>
  <c r="S103" i="2" a="1"/>
  <c r="S103" i="2" s="1"/>
  <c r="R103" i="2" a="1"/>
  <c r="R103" i="2" s="1"/>
  <c r="Q103" i="2" a="1"/>
  <c r="Q103" i="2" s="1"/>
  <c r="P103" i="2" a="1"/>
  <c r="P103" i="2" s="1"/>
  <c r="O103" i="2" a="1"/>
  <c r="O103" i="2" s="1"/>
  <c r="N103" i="2" a="1"/>
  <c r="N103" i="2" s="1"/>
  <c r="M103" i="2" a="1"/>
  <c r="M103" i="2" s="1"/>
  <c r="BL102" i="2"/>
  <c r="BK102" i="2"/>
  <c r="AX102" i="2"/>
  <c r="AM102" i="2"/>
  <c r="AL102" i="2"/>
  <c r="AJ102" i="2"/>
  <c r="AI102" i="2"/>
  <c r="T102" i="2" a="1"/>
  <c r="T102" i="2" s="1"/>
  <c r="S102" i="2" a="1"/>
  <c r="S102" i="2" s="1"/>
  <c r="AR102" i="2" s="1"/>
  <c r="R102" i="2" a="1"/>
  <c r="R102" i="2" s="1"/>
  <c r="Q102" i="2" a="1"/>
  <c r="Q102" i="2" s="1"/>
  <c r="P102" i="2" a="1"/>
  <c r="P102" i="2" s="1"/>
  <c r="O102" i="2" a="1"/>
  <c r="O102" i="2" s="1"/>
  <c r="N102" i="2" a="1"/>
  <c r="N102" i="2" s="1"/>
  <c r="M102" i="2" a="1"/>
  <c r="M102" i="2" s="1"/>
  <c r="AX101" i="2"/>
  <c r="AR101" i="2"/>
  <c r="AP101" i="2"/>
  <c r="AO101" i="2"/>
  <c r="AJ101" i="2"/>
  <c r="AI101" i="2"/>
  <c r="T101" i="2" a="1"/>
  <c r="T101" i="2" s="1"/>
  <c r="S101" i="2" a="1"/>
  <c r="S101" i="2" s="1"/>
  <c r="R101" i="2" a="1"/>
  <c r="R101" i="2" s="1"/>
  <c r="Q101" i="2" a="1"/>
  <c r="Q101" i="2" s="1"/>
  <c r="P101" i="2" a="1"/>
  <c r="P101" i="2" s="1"/>
  <c r="O101" i="2"/>
  <c r="O101" i="2" a="1"/>
  <c r="N101" i="2" a="1"/>
  <c r="N101" i="2" s="1"/>
  <c r="M101" i="2" a="1"/>
  <c r="M101" i="2" s="1"/>
  <c r="BL100" i="2"/>
  <c r="BK100" i="2"/>
  <c r="AX100" i="2"/>
  <c r="AR100" i="2"/>
  <c r="AP100" i="2"/>
  <c r="AO100" i="2"/>
  <c r="AM100" i="2"/>
  <c r="AL100" i="2"/>
  <c r="T100" i="2" a="1"/>
  <c r="T100" i="2" s="1"/>
  <c r="S100" i="2" a="1"/>
  <c r="S100" i="2" s="1"/>
  <c r="R100" i="2" a="1"/>
  <c r="R100" i="2" s="1"/>
  <c r="Q100" i="2" a="1"/>
  <c r="Q100" i="2" s="1"/>
  <c r="P100" i="2" a="1"/>
  <c r="P100" i="2" s="1"/>
  <c r="O100" i="2" a="1"/>
  <c r="O100" i="2" s="1"/>
  <c r="N100" i="2" a="1"/>
  <c r="N100" i="2" s="1"/>
  <c r="M100" i="2" a="1"/>
  <c r="M100" i="2" s="1"/>
  <c r="AX99" i="2"/>
  <c r="AM99" i="2"/>
  <c r="AL99" i="2"/>
  <c r="AJ99" i="2"/>
  <c r="AI99" i="2"/>
  <c r="T99" i="2" a="1"/>
  <c r="T99" i="2" s="1"/>
  <c r="S99" i="2" a="1"/>
  <c r="S99" i="2" s="1"/>
  <c r="AR99" i="2" s="1"/>
  <c r="R99" i="2" a="1"/>
  <c r="R99" i="2" s="1"/>
  <c r="Q99" i="2" a="1"/>
  <c r="Q99" i="2" s="1"/>
  <c r="P99" i="2" a="1"/>
  <c r="P99" i="2" s="1"/>
  <c r="O99" i="2" a="1"/>
  <c r="O99" i="2" s="1"/>
  <c r="N99" i="2" a="1"/>
  <c r="N99" i="2" s="1"/>
  <c r="M99" i="2" a="1"/>
  <c r="M99" i="2" s="1"/>
  <c r="BL98" i="2"/>
  <c r="BK98" i="2"/>
  <c r="AX98" i="2"/>
  <c r="AP98" i="2"/>
  <c r="AO98" i="2"/>
  <c r="AJ98" i="2"/>
  <c r="AI98" i="2"/>
  <c r="T98" i="2" a="1"/>
  <c r="T98" i="2" s="1"/>
  <c r="S98" i="2" a="1"/>
  <c r="S98" i="2" s="1"/>
  <c r="AR98" i="2" s="1"/>
  <c r="R98" i="2" a="1"/>
  <c r="R98" i="2" s="1"/>
  <c r="Q98" i="2" a="1"/>
  <c r="Q98" i="2" s="1"/>
  <c r="P98" i="2" a="1"/>
  <c r="P98" i="2" s="1"/>
  <c r="O98" i="2" a="1"/>
  <c r="O98" i="2" s="1"/>
  <c r="N98" i="2" a="1"/>
  <c r="N98" i="2" s="1"/>
  <c r="M98" i="2" a="1"/>
  <c r="M98" i="2" s="1"/>
  <c r="AX97" i="2"/>
  <c r="AP97" i="2"/>
  <c r="AO97" i="2"/>
  <c r="AJ97" i="2"/>
  <c r="AI97" i="2"/>
  <c r="T97" i="2" a="1"/>
  <c r="T97" i="2" s="1"/>
  <c r="S97" i="2" a="1"/>
  <c r="S97" i="2" s="1"/>
  <c r="R97" i="2" a="1"/>
  <c r="R97" i="2" s="1"/>
  <c r="Q97" i="2" a="1"/>
  <c r="Q97" i="2" s="1"/>
  <c r="P97" i="2" a="1"/>
  <c r="P97" i="2" s="1"/>
  <c r="O97" i="2" a="1"/>
  <c r="O97" i="2" s="1"/>
  <c r="N97" i="2" a="1"/>
  <c r="N97" i="2" s="1"/>
  <c r="M97" i="2" a="1"/>
  <c r="M97" i="2" s="1"/>
  <c r="BL96" i="2"/>
  <c r="BK96" i="2"/>
  <c r="AX96" i="2"/>
  <c r="AR96" i="2"/>
  <c r="AP96" i="2"/>
  <c r="AO96" i="2"/>
  <c r="AM96" i="2"/>
  <c r="AL96" i="2"/>
  <c r="T96" i="2" a="1"/>
  <c r="T96" i="2" s="1"/>
  <c r="S96" i="2" a="1"/>
  <c r="S96" i="2" s="1"/>
  <c r="R96" i="2"/>
  <c r="R96" i="2" a="1"/>
  <c r="Q96" i="2" a="1"/>
  <c r="Q96" i="2" s="1"/>
  <c r="P96" i="2" a="1"/>
  <c r="P96" i="2" s="1"/>
  <c r="O96" i="2" a="1"/>
  <c r="O96" i="2" s="1"/>
  <c r="N96" i="2" a="1"/>
  <c r="N96" i="2" s="1"/>
  <c r="M96" i="2" a="1"/>
  <c r="M96" i="2" s="1"/>
  <c r="AX95" i="2"/>
  <c r="AR95" i="2"/>
  <c r="AP95" i="2"/>
  <c r="AO95" i="2"/>
  <c r="AJ95" i="2"/>
  <c r="AI95" i="2"/>
  <c r="T95" i="2" a="1"/>
  <c r="T95" i="2" s="1"/>
  <c r="S95" i="2" a="1"/>
  <c r="S95" i="2" s="1"/>
  <c r="R95" i="2" a="1"/>
  <c r="R95" i="2" s="1"/>
  <c r="Q95" i="2" a="1"/>
  <c r="Q95" i="2" s="1"/>
  <c r="P95" i="2" a="1"/>
  <c r="P95" i="2" s="1"/>
  <c r="O95" i="2" a="1"/>
  <c r="O95" i="2" s="1"/>
  <c r="N95" i="2" a="1"/>
  <c r="N95" i="2" s="1"/>
  <c r="M95" i="2" a="1"/>
  <c r="M95" i="2" s="1"/>
  <c r="BL94" i="2"/>
  <c r="BK94" i="2"/>
  <c r="AX94" i="2"/>
  <c r="AM94" i="2"/>
  <c r="AL94" i="2"/>
  <c r="AJ94" i="2"/>
  <c r="AI94" i="2"/>
  <c r="T94" i="2" a="1"/>
  <c r="T94" i="2" s="1"/>
  <c r="S94" i="2" a="1"/>
  <c r="S94" i="2" s="1"/>
  <c r="AR94" i="2" s="1"/>
  <c r="R94" i="2" a="1"/>
  <c r="R94" i="2" s="1"/>
  <c r="Q94" i="2" a="1"/>
  <c r="Q94" i="2" s="1"/>
  <c r="P94" i="2" a="1"/>
  <c r="P94" i="2" s="1"/>
  <c r="O94" i="2" a="1"/>
  <c r="O94" i="2" s="1"/>
  <c r="N94" i="2" a="1"/>
  <c r="N94" i="2" s="1"/>
  <c r="M94" i="2" a="1"/>
  <c r="M94" i="2" s="1"/>
  <c r="AX93" i="2"/>
  <c r="AP93" i="2"/>
  <c r="AO93" i="2"/>
  <c r="AM93" i="2"/>
  <c r="AL93" i="2"/>
  <c r="T93" i="2" a="1"/>
  <c r="T93" i="2" s="1"/>
  <c r="S93" i="2" a="1"/>
  <c r="S93" i="2" s="1"/>
  <c r="R93" i="2" a="1"/>
  <c r="R93" i="2" s="1"/>
  <c r="Q93" i="2" a="1"/>
  <c r="Q93" i="2" s="1"/>
  <c r="P93" i="2" a="1"/>
  <c r="P93" i="2" s="1"/>
  <c r="O93" i="2" a="1"/>
  <c r="O93" i="2" s="1"/>
  <c r="N93" i="2" a="1"/>
  <c r="N93" i="2" s="1"/>
  <c r="M93" i="2" a="1"/>
  <c r="M93" i="2" s="1"/>
  <c r="BL92" i="2"/>
  <c r="BK92" i="2"/>
  <c r="AX92" i="2"/>
  <c r="AP92" i="2"/>
  <c r="AO92" i="2"/>
  <c r="AJ92" i="2"/>
  <c r="AI92" i="2"/>
  <c r="T92" i="2" a="1"/>
  <c r="T92" i="2" s="1"/>
  <c r="S92" i="2" a="1"/>
  <c r="S92" i="2" s="1"/>
  <c r="AR92" i="2" s="1"/>
  <c r="R92" i="2"/>
  <c r="R92" i="2" a="1"/>
  <c r="Q92" i="2" a="1"/>
  <c r="Q92" i="2" s="1"/>
  <c r="P92" i="2" a="1"/>
  <c r="P92" i="2" s="1"/>
  <c r="O92" i="2" a="1"/>
  <c r="O92" i="2" s="1"/>
  <c r="N92" i="2" a="1"/>
  <c r="N92" i="2" s="1"/>
  <c r="M92" i="2" a="1"/>
  <c r="M92" i="2" s="1"/>
  <c r="AX91" i="2"/>
  <c r="AP91" i="2"/>
  <c r="AO91" i="2"/>
  <c r="AJ91" i="2"/>
  <c r="AI91" i="2"/>
  <c r="T91" i="2" a="1"/>
  <c r="T91" i="2" s="1"/>
  <c r="S91" i="2" a="1"/>
  <c r="S91" i="2" s="1"/>
  <c r="AR91" i="2" s="1"/>
  <c r="R91" i="2" a="1"/>
  <c r="R91" i="2" s="1"/>
  <c r="Q91" i="2" a="1"/>
  <c r="Q91" i="2" s="1"/>
  <c r="P91" i="2" a="1"/>
  <c r="P91" i="2" s="1"/>
  <c r="O91" i="2" a="1"/>
  <c r="O91" i="2" s="1"/>
  <c r="N91" i="2" a="1"/>
  <c r="N91" i="2" s="1"/>
  <c r="M91" i="2" a="1"/>
  <c r="M91" i="2" s="1"/>
  <c r="BL90" i="2"/>
  <c r="BK90" i="2"/>
  <c r="AX90" i="2"/>
  <c r="AR90" i="2"/>
  <c r="AP90" i="2"/>
  <c r="AO90" i="2"/>
  <c r="AJ90" i="2"/>
  <c r="AI90" i="2"/>
  <c r="T90" i="2" a="1"/>
  <c r="T90" i="2" s="1"/>
  <c r="S90" i="2" a="1"/>
  <c r="S90" i="2" s="1"/>
  <c r="R90" i="2" a="1"/>
  <c r="R90" i="2" s="1"/>
  <c r="Q90" i="2" a="1"/>
  <c r="Q90" i="2" s="1"/>
  <c r="P90" i="2" a="1"/>
  <c r="P90" i="2" s="1"/>
  <c r="O90" i="2" a="1"/>
  <c r="O90" i="2" s="1"/>
  <c r="N90" i="2" a="1"/>
  <c r="N90" i="2" s="1"/>
  <c r="M90" i="2" a="1"/>
  <c r="M90" i="2" s="1"/>
  <c r="AX89" i="2"/>
  <c r="AM89" i="2"/>
  <c r="AL89" i="2"/>
  <c r="AJ89" i="2"/>
  <c r="AI89" i="2"/>
  <c r="T89" i="2" a="1"/>
  <c r="T89" i="2" s="1"/>
  <c r="S89" i="2" a="1"/>
  <c r="S89" i="2" s="1"/>
  <c r="R89" i="2" a="1"/>
  <c r="R89" i="2" s="1"/>
  <c r="Q89" i="2" a="1"/>
  <c r="Q89" i="2" s="1"/>
  <c r="P89" i="2" a="1"/>
  <c r="P89" i="2" s="1"/>
  <c r="O89" i="2" a="1"/>
  <c r="O89" i="2" s="1"/>
  <c r="AR89" i="2" s="1"/>
  <c r="N89" i="2" a="1"/>
  <c r="N89" i="2" s="1"/>
  <c r="M89" i="2" a="1"/>
  <c r="M89" i="2" s="1"/>
  <c r="BL88" i="2"/>
  <c r="BK88" i="2"/>
  <c r="AX88" i="2"/>
  <c r="AP88" i="2"/>
  <c r="AO88" i="2"/>
  <c r="AJ88" i="2"/>
  <c r="AI88" i="2"/>
  <c r="T88" i="2" a="1"/>
  <c r="T88" i="2" s="1"/>
  <c r="S88" i="2" a="1"/>
  <c r="S88" i="2" s="1"/>
  <c r="AR88" i="2" s="1"/>
  <c r="R88" i="2"/>
  <c r="R88" i="2" a="1"/>
  <c r="Q88" i="2" a="1"/>
  <c r="Q88" i="2" s="1"/>
  <c r="P88" i="2" a="1"/>
  <c r="P88" i="2" s="1"/>
  <c r="O88" i="2" a="1"/>
  <c r="O88" i="2" s="1"/>
  <c r="N88" i="2" a="1"/>
  <c r="N88" i="2" s="1"/>
  <c r="M88" i="2" a="1"/>
  <c r="M88" i="2" s="1"/>
  <c r="AX87" i="2"/>
  <c r="AP87" i="2"/>
  <c r="AO87" i="2"/>
  <c r="AM87" i="2"/>
  <c r="AL87" i="2"/>
  <c r="T87" i="2" a="1"/>
  <c r="T87" i="2" s="1"/>
  <c r="S87" i="2" a="1"/>
  <c r="S87" i="2" s="1"/>
  <c r="AR87" i="2" s="1"/>
  <c r="R87" i="2" a="1"/>
  <c r="R87" i="2" s="1"/>
  <c r="Q87" i="2" a="1"/>
  <c r="Q87" i="2" s="1"/>
  <c r="P87" i="2" a="1"/>
  <c r="P87" i="2" s="1"/>
  <c r="O87" i="2" a="1"/>
  <c r="O87" i="2" s="1"/>
  <c r="N87" i="2" a="1"/>
  <c r="N87" i="2" s="1"/>
  <c r="M87" i="2" a="1"/>
  <c r="M87" i="2" s="1"/>
  <c r="BL86" i="2"/>
  <c r="BK86" i="2"/>
  <c r="AX86" i="2"/>
  <c r="AP86" i="2"/>
  <c r="AO86" i="2"/>
  <c r="AJ86" i="2"/>
  <c r="AI86" i="2"/>
  <c r="T86" i="2" a="1"/>
  <c r="T86" i="2" s="1"/>
  <c r="S86" i="2" a="1"/>
  <c r="S86" i="2" s="1"/>
  <c r="AR86" i="2" s="1"/>
  <c r="R86" i="2" a="1"/>
  <c r="R86" i="2" s="1"/>
  <c r="Q86" i="2" a="1"/>
  <c r="Q86" i="2" s="1"/>
  <c r="P86" i="2" a="1"/>
  <c r="P86" i="2" s="1"/>
  <c r="O86" i="2" a="1"/>
  <c r="O86" i="2" s="1"/>
  <c r="N86" i="2" a="1"/>
  <c r="N86" i="2" s="1"/>
  <c r="M86" i="2"/>
  <c r="M86" i="2" a="1"/>
  <c r="AX85" i="2"/>
  <c r="AP85" i="2"/>
  <c r="AO85" i="2"/>
  <c r="AJ85" i="2"/>
  <c r="AI85" i="2"/>
  <c r="T85" i="2" a="1"/>
  <c r="T85" i="2" s="1"/>
  <c r="S85" i="2" a="1"/>
  <c r="S85" i="2" s="1"/>
  <c r="AR85" i="2" s="1"/>
  <c r="R85" i="2"/>
  <c r="R85" i="2" a="1"/>
  <c r="Q85" i="2" a="1"/>
  <c r="Q85" i="2" s="1"/>
  <c r="P85" i="2" a="1"/>
  <c r="P85" i="2" s="1"/>
  <c r="O85" i="2"/>
  <c r="O85" i="2" a="1"/>
  <c r="N85" i="2" a="1"/>
  <c r="N85" i="2" s="1"/>
  <c r="M85" i="2" a="1"/>
  <c r="M85" i="2" s="1"/>
  <c r="BL84" i="2"/>
  <c r="BK84" i="2"/>
  <c r="AX84" i="2"/>
  <c r="AP84" i="2"/>
  <c r="AO84" i="2"/>
  <c r="AJ84" i="2"/>
  <c r="AI84" i="2"/>
  <c r="T84" i="2" a="1"/>
  <c r="T84" i="2" s="1"/>
  <c r="S84" i="2" a="1"/>
  <c r="S84" i="2" s="1"/>
  <c r="AR84" i="2" s="1"/>
  <c r="R84" i="2"/>
  <c r="R84" i="2" a="1"/>
  <c r="Q84" i="2" a="1"/>
  <c r="Q84" i="2" s="1"/>
  <c r="P84" i="2" a="1"/>
  <c r="P84" i="2" s="1"/>
  <c r="O84" i="2" a="1"/>
  <c r="O84" i="2" s="1"/>
  <c r="N84" i="2" a="1"/>
  <c r="N84" i="2" s="1"/>
  <c r="M84" i="2" a="1"/>
  <c r="M84" i="2" s="1"/>
  <c r="AX83" i="2"/>
  <c r="AP83" i="2"/>
  <c r="AO83" i="2"/>
  <c r="AJ83" i="2"/>
  <c r="AI83" i="2"/>
  <c r="T83" i="2" a="1"/>
  <c r="T83" i="2" s="1"/>
  <c r="S83" i="2" a="1"/>
  <c r="S83" i="2" s="1"/>
  <c r="AR83" i="2" s="1"/>
  <c r="R83" i="2" a="1"/>
  <c r="R83" i="2" s="1"/>
  <c r="Q83" i="2" a="1"/>
  <c r="Q83" i="2" s="1"/>
  <c r="P83" i="2" a="1"/>
  <c r="P83" i="2" s="1"/>
  <c r="O83" i="2" a="1"/>
  <c r="O83" i="2" s="1"/>
  <c r="N83" i="2" a="1"/>
  <c r="N83" i="2" s="1"/>
  <c r="M83" i="2" a="1"/>
  <c r="M83" i="2" s="1"/>
  <c r="BL82" i="2"/>
  <c r="BK82" i="2"/>
  <c r="AX82" i="2"/>
  <c r="AP82" i="2"/>
  <c r="AO82" i="2"/>
  <c r="AM82" i="2"/>
  <c r="AL82" i="2"/>
  <c r="T82" i="2" a="1"/>
  <c r="T82" i="2" s="1"/>
  <c r="S82" i="2" a="1"/>
  <c r="S82" i="2" s="1"/>
  <c r="R82" i="2" a="1"/>
  <c r="R82" i="2" s="1"/>
  <c r="Q82" i="2" a="1"/>
  <c r="Q82" i="2" s="1"/>
  <c r="P82" i="2" a="1"/>
  <c r="P82" i="2" s="1"/>
  <c r="O82" i="2" a="1"/>
  <c r="O82" i="2" s="1"/>
  <c r="AR82" i="2" s="1"/>
  <c r="N82" i="2" a="1"/>
  <c r="N82" i="2" s="1"/>
  <c r="M82" i="2" a="1"/>
  <c r="M82" i="2" s="1"/>
  <c r="BL81" i="2"/>
  <c r="BK81" i="2"/>
  <c r="AX81" i="2"/>
  <c r="AP81" i="2"/>
  <c r="AO81" i="2"/>
  <c r="AJ81" i="2"/>
  <c r="AI81" i="2"/>
  <c r="T81" i="2" a="1"/>
  <c r="T81" i="2" s="1"/>
  <c r="S81" i="2" a="1"/>
  <c r="S81" i="2" s="1"/>
  <c r="R81" i="2" a="1"/>
  <c r="R81" i="2" s="1"/>
  <c r="Q81" i="2" a="1"/>
  <c r="Q81" i="2" s="1"/>
  <c r="P81" i="2" a="1"/>
  <c r="P81" i="2" s="1"/>
  <c r="O81" i="2" a="1"/>
  <c r="O81" i="2" s="1"/>
  <c r="AR81" i="2" s="1"/>
  <c r="N81" i="2" a="1"/>
  <c r="N81" i="2" s="1"/>
  <c r="M81" i="2" a="1"/>
  <c r="M81" i="2" s="1"/>
  <c r="AX80" i="2"/>
  <c r="AP80" i="2"/>
  <c r="AO80" i="2"/>
  <c r="AJ80" i="2"/>
  <c r="AI80" i="2"/>
  <c r="T80" i="2" a="1"/>
  <c r="T80" i="2" s="1"/>
  <c r="S80" i="2"/>
  <c r="AR80" i="2" s="1"/>
  <c r="S80" i="2" a="1"/>
  <c r="R80" i="2" a="1"/>
  <c r="R80" i="2" s="1"/>
  <c r="Q80" i="2" a="1"/>
  <c r="Q80" i="2" s="1"/>
  <c r="P80" i="2" a="1"/>
  <c r="P80" i="2" s="1"/>
  <c r="O80" i="2" a="1"/>
  <c r="O80" i="2" s="1"/>
  <c r="N80" i="2" a="1"/>
  <c r="N80" i="2" s="1"/>
  <c r="M80" i="2" a="1"/>
  <c r="M80" i="2" s="1"/>
  <c r="BL79" i="2"/>
  <c r="BK79" i="2"/>
  <c r="AX79" i="2"/>
  <c r="AP79" i="2"/>
  <c r="AO79" i="2"/>
  <c r="AJ79" i="2"/>
  <c r="AI79" i="2"/>
  <c r="T79" i="2" a="1"/>
  <c r="T79" i="2" s="1"/>
  <c r="S79" i="2" a="1"/>
  <c r="S79" i="2" s="1"/>
  <c r="AR79" i="2" s="1"/>
  <c r="R79" i="2" a="1"/>
  <c r="R79" i="2" s="1"/>
  <c r="Q79" i="2" a="1"/>
  <c r="Q79" i="2" s="1"/>
  <c r="P79" i="2" a="1"/>
  <c r="P79" i="2" s="1"/>
  <c r="O79" i="2" a="1"/>
  <c r="O79" i="2" s="1"/>
  <c r="N79" i="2" a="1"/>
  <c r="N79" i="2" s="1"/>
  <c r="M79" i="2" a="1"/>
  <c r="M79" i="2" s="1"/>
  <c r="AX78" i="2"/>
  <c r="AP78" i="2"/>
  <c r="AO78" i="2"/>
  <c r="AJ78" i="2"/>
  <c r="AI78" i="2"/>
  <c r="T78" i="2" a="1"/>
  <c r="T78" i="2" s="1"/>
  <c r="S78" i="2" a="1"/>
  <c r="S78" i="2" s="1"/>
  <c r="AR78" i="2" s="1"/>
  <c r="R78" i="2" a="1"/>
  <c r="R78" i="2" s="1"/>
  <c r="Q78" i="2" a="1"/>
  <c r="Q78" i="2" s="1"/>
  <c r="P78" i="2" a="1"/>
  <c r="P78" i="2" s="1"/>
  <c r="O78" i="2"/>
  <c r="O78" i="2" a="1"/>
  <c r="N78" i="2" a="1"/>
  <c r="N78" i="2" s="1"/>
  <c r="M78" i="2" a="1"/>
  <c r="M78" i="2" s="1"/>
  <c r="BL77" i="2"/>
  <c r="BK77" i="2"/>
  <c r="AX77" i="2"/>
  <c r="AP77" i="2"/>
  <c r="AO77" i="2"/>
  <c r="AJ77" i="2"/>
  <c r="AI77" i="2"/>
  <c r="T77" i="2" a="1"/>
  <c r="T77" i="2" s="1"/>
  <c r="S77" i="2" a="1"/>
  <c r="S77" i="2" s="1"/>
  <c r="AR77" i="2" s="1"/>
  <c r="R77" i="2" a="1"/>
  <c r="R77" i="2" s="1"/>
  <c r="Q77" i="2" a="1"/>
  <c r="Q77" i="2" s="1"/>
  <c r="P77" i="2"/>
  <c r="P77" i="2" a="1"/>
  <c r="O77" i="2"/>
  <c r="O77" i="2" a="1"/>
  <c r="N77" i="2" a="1"/>
  <c r="N77" i="2" s="1"/>
  <c r="M77" i="2" a="1"/>
  <c r="M77" i="2" s="1"/>
  <c r="AX76" i="2"/>
  <c r="AP76" i="2"/>
  <c r="AO76" i="2"/>
  <c r="AM76" i="2"/>
  <c r="AL76" i="2"/>
  <c r="T76" i="2" a="1"/>
  <c r="T76" i="2" s="1"/>
  <c r="S76" i="2" a="1"/>
  <c r="S76" i="2" s="1"/>
  <c r="AR76" i="2" s="1"/>
  <c r="R76" i="2" a="1"/>
  <c r="R76" i="2" s="1"/>
  <c r="Q76" i="2" a="1"/>
  <c r="Q76" i="2" s="1"/>
  <c r="P76" i="2" a="1"/>
  <c r="P76" i="2" s="1"/>
  <c r="O76" i="2" a="1"/>
  <c r="O76" i="2" s="1"/>
  <c r="N76" i="2" a="1"/>
  <c r="N76" i="2" s="1"/>
  <c r="M76" i="2" a="1"/>
  <c r="M76" i="2" s="1"/>
  <c r="BL75" i="2"/>
  <c r="BK75" i="2"/>
  <c r="AX75" i="2"/>
  <c r="AP75" i="2"/>
  <c r="AO75" i="2"/>
  <c r="AM75" i="2"/>
  <c r="AL75" i="2"/>
  <c r="T75" i="2" a="1"/>
  <c r="T75" i="2" s="1"/>
  <c r="S75" i="2" a="1"/>
  <c r="S75" i="2" s="1"/>
  <c r="AR75" i="2" s="1"/>
  <c r="R75" i="2" a="1"/>
  <c r="R75" i="2" s="1"/>
  <c r="Q75" i="2" a="1"/>
  <c r="Q75" i="2" s="1"/>
  <c r="P75" i="2" a="1"/>
  <c r="P75" i="2" s="1"/>
  <c r="O75" i="2" a="1"/>
  <c r="O75" i="2" s="1"/>
  <c r="N75" i="2" a="1"/>
  <c r="N75" i="2" s="1"/>
  <c r="M75" i="2" a="1"/>
  <c r="M75" i="2" s="1"/>
  <c r="AX74" i="2"/>
  <c r="AP74" i="2"/>
  <c r="AO74" i="2"/>
  <c r="AJ74" i="2"/>
  <c r="AI74" i="2"/>
  <c r="T74" i="2" a="1"/>
  <c r="T74" i="2" s="1"/>
  <c r="S74" i="2" a="1"/>
  <c r="S74" i="2" s="1"/>
  <c r="AR74" i="2" s="1"/>
  <c r="R74" i="2" a="1"/>
  <c r="R74" i="2" s="1"/>
  <c r="Q74" i="2" a="1"/>
  <c r="Q74" i="2" s="1"/>
  <c r="P74" i="2" a="1"/>
  <c r="P74" i="2" s="1"/>
  <c r="O74" i="2" a="1"/>
  <c r="O74" i="2" s="1"/>
  <c r="N74" i="2" a="1"/>
  <c r="N74" i="2" s="1"/>
  <c r="M74" i="2" a="1"/>
  <c r="M74" i="2" s="1"/>
  <c r="BL73" i="2"/>
  <c r="BK73" i="2"/>
  <c r="AX73" i="2"/>
  <c r="AP73" i="2"/>
  <c r="AO73" i="2"/>
  <c r="AM73" i="2"/>
  <c r="AL73" i="2"/>
  <c r="T73" i="2" a="1"/>
  <c r="T73" i="2" s="1"/>
  <c r="S73" i="2" a="1"/>
  <c r="S73" i="2" s="1"/>
  <c r="AR73" i="2" s="1"/>
  <c r="R73" i="2" a="1"/>
  <c r="R73" i="2" s="1"/>
  <c r="Q73" i="2" a="1"/>
  <c r="Q73" i="2" s="1"/>
  <c r="P73" i="2" a="1"/>
  <c r="P73" i="2" s="1"/>
  <c r="O73" i="2"/>
  <c r="O73" i="2" a="1"/>
  <c r="N73" i="2" a="1"/>
  <c r="N73" i="2" s="1"/>
  <c r="M73" i="2" a="1"/>
  <c r="M73" i="2" s="1"/>
  <c r="AX72" i="2"/>
  <c r="AP72" i="2"/>
  <c r="AO72" i="2"/>
  <c r="AJ72" i="2"/>
  <c r="AI72" i="2"/>
  <c r="T72" i="2" a="1"/>
  <c r="T72" i="2" s="1"/>
  <c r="S72" i="2" a="1"/>
  <c r="S72" i="2" s="1"/>
  <c r="AR72" i="2" s="1"/>
  <c r="R72" i="2" a="1"/>
  <c r="R72" i="2" s="1"/>
  <c r="Q72" i="2" a="1"/>
  <c r="Q72" i="2" s="1"/>
  <c r="P72" i="2" a="1"/>
  <c r="P72" i="2" s="1"/>
  <c r="O72" i="2" a="1"/>
  <c r="O72" i="2" s="1"/>
  <c r="N72" i="2" a="1"/>
  <c r="N72" i="2" s="1"/>
  <c r="M72" i="2" a="1"/>
  <c r="M72" i="2" s="1"/>
  <c r="BL71" i="2"/>
  <c r="BK71" i="2"/>
  <c r="AX71" i="2"/>
  <c r="AP71" i="2"/>
  <c r="AO71" i="2"/>
  <c r="AM71" i="2"/>
  <c r="AL71" i="2"/>
  <c r="T71" i="2" a="1"/>
  <c r="T71" i="2" s="1"/>
  <c r="S71" i="2" a="1"/>
  <c r="S71" i="2" s="1"/>
  <c r="AR71" i="2" s="1"/>
  <c r="R71" i="2" a="1"/>
  <c r="R71" i="2" s="1"/>
  <c r="Q71" i="2" a="1"/>
  <c r="Q71" i="2" s="1"/>
  <c r="P71" i="2" a="1"/>
  <c r="P71" i="2" s="1"/>
  <c r="O71" i="2" a="1"/>
  <c r="O71" i="2" s="1"/>
  <c r="N71" i="2" a="1"/>
  <c r="N71" i="2" s="1"/>
  <c r="M71" i="2" a="1"/>
  <c r="M71" i="2" s="1"/>
  <c r="AX70" i="2"/>
  <c r="AP70" i="2"/>
  <c r="AO70" i="2"/>
  <c r="AJ70" i="2"/>
  <c r="AI70" i="2"/>
  <c r="T70" i="2" a="1"/>
  <c r="T70" i="2" s="1"/>
  <c r="S70" i="2" a="1"/>
  <c r="S70" i="2" s="1"/>
  <c r="R70" i="2" a="1"/>
  <c r="R70" i="2" s="1"/>
  <c r="Q70" i="2" a="1"/>
  <c r="Q70" i="2" s="1"/>
  <c r="P70" i="2" a="1"/>
  <c r="P70" i="2" s="1"/>
  <c r="O70" i="2" a="1"/>
  <c r="O70" i="2" s="1"/>
  <c r="AR70" i="2" s="1"/>
  <c r="N70" i="2" a="1"/>
  <c r="N70" i="2" s="1"/>
  <c r="M70" i="2" a="1"/>
  <c r="M70" i="2" s="1"/>
  <c r="BL69" i="2"/>
  <c r="BK69" i="2"/>
  <c r="AX69" i="2"/>
  <c r="AR69" i="2"/>
  <c r="AP69" i="2"/>
  <c r="AO69" i="2"/>
  <c r="AJ69" i="2"/>
  <c r="AI69" i="2"/>
  <c r="T69" i="2" a="1"/>
  <c r="T69" i="2" s="1"/>
  <c r="S69" i="2" a="1"/>
  <c r="S69" i="2" s="1"/>
  <c r="R69" i="2" a="1"/>
  <c r="R69" i="2" s="1"/>
  <c r="Q69" i="2"/>
  <c r="Q69" i="2" a="1"/>
  <c r="P69" i="2" a="1"/>
  <c r="P69" i="2" s="1"/>
  <c r="O69" i="2"/>
  <c r="O69" i="2" a="1"/>
  <c r="N69" i="2" a="1"/>
  <c r="N69" i="2" s="1"/>
  <c r="M69" i="2" a="1"/>
  <c r="M69" i="2" s="1"/>
  <c r="AX68" i="2"/>
  <c r="AP68" i="2"/>
  <c r="AO68" i="2"/>
  <c r="AJ68" i="2"/>
  <c r="AI68" i="2"/>
  <c r="T68" i="2" a="1"/>
  <c r="T68" i="2" s="1"/>
  <c r="S68" i="2" a="1"/>
  <c r="S68" i="2" s="1"/>
  <c r="AR68" i="2" s="1"/>
  <c r="R68" i="2" a="1"/>
  <c r="R68" i="2" s="1"/>
  <c r="Q68" i="2" a="1"/>
  <c r="Q68" i="2" s="1"/>
  <c r="P68" i="2" a="1"/>
  <c r="P68" i="2" s="1"/>
  <c r="O68" i="2" a="1"/>
  <c r="O68" i="2" s="1"/>
  <c r="N68" i="2" a="1"/>
  <c r="N68" i="2" s="1"/>
  <c r="M68" i="2" a="1"/>
  <c r="M68" i="2" s="1"/>
  <c r="BL67" i="2"/>
  <c r="BK67" i="2"/>
  <c r="AX67" i="2"/>
  <c r="AR67" i="2"/>
  <c r="AP67" i="2"/>
  <c r="AO67" i="2"/>
  <c r="AJ67" i="2"/>
  <c r="AI67" i="2"/>
  <c r="T67" i="2" a="1"/>
  <c r="T67" i="2" s="1"/>
  <c r="S67" i="2" a="1"/>
  <c r="S67" i="2" s="1"/>
  <c r="R67" i="2" a="1"/>
  <c r="R67" i="2" s="1"/>
  <c r="Q67" i="2" a="1"/>
  <c r="Q67" i="2" s="1"/>
  <c r="P67" i="2" a="1"/>
  <c r="P67" i="2" s="1"/>
  <c r="O67" i="2" a="1"/>
  <c r="O67" i="2" s="1"/>
  <c r="N67" i="2" a="1"/>
  <c r="N67" i="2" s="1"/>
  <c r="M67" i="2" a="1"/>
  <c r="M67" i="2" s="1"/>
  <c r="AX66" i="2"/>
  <c r="AP66" i="2"/>
  <c r="AO66" i="2"/>
  <c r="AM66" i="2"/>
  <c r="AL66" i="2"/>
  <c r="T66" i="2" a="1"/>
  <c r="T66" i="2" s="1"/>
  <c r="S66" i="2" a="1"/>
  <c r="S66" i="2" s="1"/>
  <c r="R66" i="2" a="1"/>
  <c r="R66" i="2" s="1"/>
  <c r="Q66" i="2" a="1"/>
  <c r="Q66" i="2" s="1"/>
  <c r="P66" i="2" a="1"/>
  <c r="P66" i="2" s="1"/>
  <c r="O66" i="2" a="1"/>
  <c r="O66" i="2" s="1"/>
  <c r="N66" i="2" a="1"/>
  <c r="N66" i="2" s="1"/>
  <c r="M66" i="2" a="1"/>
  <c r="M66" i="2" s="1"/>
  <c r="BL65" i="2"/>
  <c r="BK65" i="2"/>
  <c r="AX65" i="2"/>
  <c r="AM65" i="2"/>
  <c r="AL65" i="2"/>
  <c r="AJ65" i="2"/>
  <c r="AI65" i="2"/>
  <c r="T65" i="2" a="1"/>
  <c r="T65" i="2" s="1"/>
  <c r="S65" i="2" a="1"/>
  <c r="S65" i="2" s="1"/>
  <c r="AR65" i="2" s="1"/>
  <c r="R65" i="2"/>
  <c r="R65" i="2" a="1"/>
  <c r="Q65" i="2"/>
  <c r="Q65" i="2" a="1"/>
  <c r="P65" i="2"/>
  <c r="P65" i="2" a="1"/>
  <c r="O65" i="2"/>
  <c r="O65" i="2" a="1"/>
  <c r="N65" i="2" a="1"/>
  <c r="N65" i="2" s="1"/>
  <c r="M65" i="2" a="1"/>
  <c r="M65" i="2" s="1"/>
  <c r="AX64" i="2"/>
  <c r="AP64" i="2"/>
  <c r="AO64" i="2"/>
  <c r="AM64" i="2"/>
  <c r="AL64" i="2"/>
  <c r="T64" i="2" a="1"/>
  <c r="T64" i="2" s="1"/>
  <c r="S64" i="2" a="1"/>
  <c r="S64" i="2" s="1"/>
  <c r="AR64" i="2" s="1"/>
  <c r="R64" i="2"/>
  <c r="R64" i="2" a="1"/>
  <c r="Q64" i="2" a="1"/>
  <c r="Q64" i="2" s="1"/>
  <c r="P64" i="2" a="1"/>
  <c r="P64" i="2" s="1"/>
  <c r="O64" i="2" a="1"/>
  <c r="O64" i="2" s="1"/>
  <c r="N64" i="2" a="1"/>
  <c r="N64" i="2" s="1"/>
  <c r="M64" i="2" a="1"/>
  <c r="M64" i="2" s="1"/>
  <c r="BL63" i="2"/>
  <c r="BK63" i="2"/>
  <c r="AX63" i="2"/>
  <c r="AP63" i="2"/>
  <c r="AO63" i="2"/>
  <c r="AM63" i="2"/>
  <c r="AL63" i="2"/>
  <c r="T63" i="2" a="1"/>
  <c r="T63" i="2" s="1"/>
  <c r="S63" i="2" a="1"/>
  <c r="S63" i="2" s="1"/>
  <c r="R63" i="2" a="1"/>
  <c r="R63" i="2" s="1"/>
  <c r="Q63" i="2" a="1"/>
  <c r="Q63" i="2" s="1"/>
  <c r="P63" i="2" a="1"/>
  <c r="P63" i="2" s="1"/>
  <c r="O63" i="2" a="1"/>
  <c r="O63" i="2" s="1"/>
  <c r="N63" i="2" a="1"/>
  <c r="N63" i="2" s="1"/>
  <c r="M63" i="2" a="1"/>
  <c r="M63" i="2" s="1"/>
  <c r="AX62" i="2"/>
  <c r="AM62" i="2"/>
  <c r="AL62" i="2"/>
  <c r="AJ62" i="2"/>
  <c r="AI62" i="2"/>
  <c r="T62" i="2" a="1"/>
  <c r="T62" i="2" s="1"/>
  <c r="S62" i="2" a="1"/>
  <c r="S62" i="2" s="1"/>
  <c r="R62" i="2" a="1"/>
  <c r="R62" i="2" s="1"/>
  <c r="Q62" i="2" a="1"/>
  <c r="Q62" i="2" s="1"/>
  <c r="P62" i="2" a="1"/>
  <c r="P62" i="2" s="1"/>
  <c r="O62" i="2"/>
  <c r="AR62" i="2" s="1"/>
  <c r="O62" i="2" a="1"/>
  <c r="N62" i="2" a="1"/>
  <c r="N62" i="2" s="1"/>
  <c r="M62" i="2" a="1"/>
  <c r="M62" i="2" s="1"/>
  <c r="BL61" i="2"/>
  <c r="BK61" i="2"/>
  <c r="AX61" i="2"/>
  <c r="AP61" i="2"/>
  <c r="AO61" i="2"/>
  <c r="AJ61" i="2"/>
  <c r="AI61" i="2"/>
  <c r="T61" i="2" a="1"/>
  <c r="T61" i="2" s="1"/>
  <c r="S61" i="2" a="1"/>
  <c r="S61" i="2" s="1"/>
  <c r="R61" i="2"/>
  <c r="R61" i="2" a="1"/>
  <c r="Q61" i="2" a="1"/>
  <c r="Q61" i="2" s="1"/>
  <c r="P61" i="2"/>
  <c r="P61" i="2" a="1"/>
  <c r="O61" i="2" a="1"/>
  <c r="O61" i="2" s="1"/>
  <c r="N61" i="2" a="1"/>
  <c r="N61" i="2" s="1"/>
  <c r="M61" i="2" a="1"/>
  <c r="M61" i="2" s="1"/>
  <c r="AX60" i="2"/>
  <c r="AP60" i="2"/>
  <c r="AO60" i="2"/>
  <c r="AM60" i="2"/>
  <c r="AL60" i="2"/>
  <c r="T60" i="2" a="1"/>
  <c r="T60" i="2" s="1"/>
  <c r="S60" i="2" a="1"/>
  <c r="S60" i="2" s="1"/>
  <c r="AR60" i="2" s="1"/>
  <c r="R60" i="2" a="1"/>
  <c r="R60" i="2" s="1"/>
  <c r="Q60" i="2" a="1"/>
  <c r="Q60" i="2" s="1"/>
  <c r="P60" i="2" a="1"/>
  <c r="P60" i="2" s="1"/>
  <c r="O60" i="2" a="1"/>
  <c r="O60" i="2" s="1"/>
  <c r="N60" i="2" a="1"/>
  <c r="N60" i="2" s="1"/>
  <c r="M60" i="2" a="1"/>
  <c r="M60" i="2" s="1"/>
  <c r="BL59" i="2"/>
  <c r="BK59" i="2"/>
  <c r="AX59" i="2"/>
  <c r="AP59" i="2"/>
  <c r="AO59" i="2"/>
  <c r="AJ59" i="2"/>
  <c r="AI59" i="2"/>
  <c r="T59" i="2" a="1"/>
  <c r="T59" i="2" s="1"/>
  <c r="S59" i="2" a="1"/>
  <c r="S59" i="2" s="1"/>
  <c r="AR59" i="2" s="1"/>
  <c r="R59" i="2" a="1"/>
  <c r="R59" i="2" s="1"/>
  <c r="Q59" i="2" a="1"/>
  <c r="Q59" i="2" s="1"/>
  <c r="P59" i="2" a="1"/>
  <c r="P59" i="2" s="1"/>
  <c r="O59" i="2"/>
  <c r="O59" i="2" a="1"/>
  <c r="N59" i="2" a="1"/>
  <c r="N59" i="2" s="1"/>
  <c r="M59" i="2"/>
  <c r="M59" i="2" a="1"/>
  <c r="AX58" i="2"/>
  <c r="AP58" i="2"/>
  <c r="AO58" i="2"/>
  <c r="AJ58" i="2"/>
  <c r="AI58" i="2"/>
  <c r="T58" i="2" a="1"/>
  <c r="T58" i="2" s="1"/>
  <c r="S58" i="2" a="1"/>
  <c r="S58" i="2" s="1"/>
  <c r="AR58" i="2" s="1"/>
  <c r="R58" i="2" a="1"/>
  <c r="R58" i="2" s="1"/>
  <c r="Q58" i="2" a="1"/>
  <c r="Q58" i="2" s="1"/>
  <c r="P58" i="2"/>
  <c r="P58" i="2" a="1"/>
  <c r="O58" i="2" a="1"/>
  <c r="O58" i="2" s="1"/>
  <c r="N58" i="2" a="1"/>
  <c r="N58" i="2" s="1"/>
  <c r="M58" i="2" a="1"/>
  <c r="M58" i="2" s="1"/>
  <c r="BL57" i="2"/>
  <c r="BK57" i="2"/>
  <c r="AX57" i="2"/>
  <c r="AP57" i="2"/>
  <c r="AO57" i="2"/>
  <c r="AJ57" i="2"/>
  <c r="AI57" i="2"/>
  <c r="T57" i="2" a="1"/>
  <c r="T57" i="2" s="1"/>
  <c r="S57" i="2" a="1"/>
  <c r="S57" i="2" s="1"/>
  <c r="AR57" i="2" s="1"/>
  <c r="R57" i="2"/>
  <c r="R57" i="2" a="1"/>
  <c r="Q57" i="2" a="1"/>
  <c r="Q57" i="2" s="1"/>
  <c r="P57" i="2"/>
  <c r="P57" i="2" a="1"/>
  <c r="O57" i="2"/>
  <c r="O57" i="2" a="1"/>
  <c r="N57" i="2" a="1"/>
  <c r="N57" i="2" s="1"/>
  <c r="M57" i="2" a="1"/>
  <c r="M57" i="2" s="1"/>
  <c r="AX56" i="2"/>
  <c r="AP56" i="2"/>
  <c r="AO56" i="2"/>
  <c r="AM56" i="2"/>
  <c r="AL56" i="2"/>
  <c r="T56" i="2" a="1"/>
  <c r="T56" i="2" s="1"/>
  <c r="S56" i="2"/>
  <c r="AR56" i="2" s="1"/>
  <c r="S56" i="2" a="1"/>
  <c r="R56" i="2" a="1"/>
  <c r="R56" i="2" s="1"/>
  <c r="Q56" i="2" a="1"/>
  <c r="Q56" i="2" s="1"/>
  <c r="P56" i="2" a="1"/>
  <c r="P56" i="2" s="1"/>
  <c r="O56" i="2" a="1"/>
  <c r="O56" i="2" s="1"/>
  <c r="N56" i="2" a="1"/>
  <c r="N56" i="2" s="1"/>
  <c r="M56" i="2" a="1"/>
  <c r="M56" i="2" s="1"/>
  <c r="BL55" i="2"/>
  <c r="BK55" i="2"/>
  <c r="AX55" i="2"/>
  <c r="AP55" i="2"/>
  <c r="AO55" i="2"/>
  <c r="AM55" i="2"/>
  <c r="AL55" i="2"/>
  <c r="T55" i="2" a="1"/>
  <c r="T55" i="2" s="1"/>
  <c r="S55" i="2" a="1"/>
  <c r="S55" i="2" s="1"/>
  <c r="AR55" i="2" s="1"/>
  <c r="R55" i="2" a="1"/>
  <c r="R55" i="2" s="1"/>
  <c r="Q55" i="2" a="1"/>
  <c r="Q55" i="2" s="1"/>
  <c r="P55" i="2" a="1"/>
  <c r="P55" i="2" s="1"/>
  <c r="O55" i="2"/>
  <c r="O55" i="2" a="1"/>
  <c r="N55" i="2"/>
  <c r="N55" i="2" a="1"/>
  <c r="M55" i="2"/>
  <c r="M55" i="2" a="1"/>
  <c r="AX54" i="2"/>
  <c r="AP54" i="2"/>
  <c r="AO54" i="2"/>
  <c r="AJ54" i="2"/>
  <c r="AI54" i="2"/>
  <c r="T54" i="2" a="1"/>
  <c r="T54" i="2" s="1"/>
  <c r="S54" i="2" a="1"/>
  <c r="S54" i="2" s="1"/>
  <c r="AR54" i="2" s="1"/>
  <c r="R54" i="2"/>
  <c r="R54" i="2" a="1"/>
  <c r="Q54" i="2" a="1"/>
  <c r="Q54" i="2" s="1"/>
  <c r="P54" i="2" a="1"/>
  <c r="P54" i="2" s="1"/>
  <c r="O54" i="2" a="1"/>
  <c r="O54" i="2" s="1"/>
  <c r="N54" i="2"/>
  <c r="N54" i="2" a="1"/>
  <c r="M54" i="2" a="1"/>
  <c r="M54" i="2" s="1"/>
  <c r="BL53" i="2"/>
  <c r="BK53" i="2"/>
  <c r="AX53" i="2"/>
  <c r="AP53" i="2"/>
  <c r="AO53" i="2"/>
  <c r="AJ53" i="2"/>
  <c r="AI53" i="2"/>
  <c r="T53" i="2"/>
  <c r="T53" i="2" a="1"/>
  <c r="S53" i="2" a="1"/>
  <c r="S53" i="2" s="1"/>
  <c r="AR53" i="2" s="1"/>
  <c r="R53" i="2"/>
  <c r="R53" i="2" a="1"/>
  <c r="Q53" i="2"/>
  <c r="Q53" i="2" a="1"/>
  <c r="P53" i="2"/>
  <c r="P53" i="2" a="1"/>
  <c r="O53" i="2"/>
  <c r="O53" i="2" a="1"/>
  <c r="N53" i="2" a="1"/>
  <c r="N53" i="2" s="1"/>
  <c r="M53" i="2" a="1"/>
  <c r="M53" i="2" s="1"/>
  <c r="AX52" i="2"/>
  <c r="AP52" i="2"/>
  <c r="AO52" i="2"/>
  <c r="AJ52" i="2"/>
  <c r="AI52" i="2"/>
  <c r="T52" i="2" a="1"/>
  <c r="T52" i="2" s="1"/>
  <c r="S52" i="2" a="1"/>
  <c r="S52" i="2" s="1"/>
  <c r="AR52" i="2" s="1"/>
  <c r="R52" i="2"/>
  <c r="R52" i="2" a="1"/>
  <c r="Q52" i="2" a="1"/>
  <c r="Q52" i="2" s="1"/>
  <c r="P52" i="2" a="1"/>
  <c r="P52" i="2" s="1"/>
  <c r="O52" i="2" a="1"/>
  <c r="O52" i="2" s="1"/>
  <c r="N52" i="2" a="1"/>
  <c r="N52" i="2" s="1"/>
  <c r="M52" i="2" a="1"/>
  <c r="M52" i="2" s="1"/>
  <c r="BL51" i="2"/>
  <c r="BK51" i="2"/>
  <c r="AX51" i="2"/>
  <c r="AP51" i="2"/>
  <c r="AO51" i="2"/>
  <c r="AL51" i="2"/>
  <c r="AJ51" i="2"/>
  <c r="AI51" i="2"/>
  <c r="T51" i="2" a="1"/>
  <c r="T51" i="2" s="1"/>
  <c r="S51" i="2" a="1"/>
  <c r="S51" i="2" s="1"/>
  <c r="AR51" i="2" s="1"/>
  <c r="R51" i="2" a="1"/>
  <c r="R51" i="2" s="1"/>
  <c r="Q51" i="2" a="1"/>
  <c r="Q51" i="2" s="1"/>
  <c r="P51" i="2" a="1"/>
  <c r="P51" i="2" s="1"/>
  <c r="O51" i="2"/>
  <c r="O51" i="2" a="1"/>
  <c r="N51" i="2"/>
  <c r="N51" i="2" a="1"/>
  <c r="M51" i="2" a="1"/>
  <c r="M51" i="2" s="1"/>
  <c r="AX50" i="2"/>
  <c r="AP50" i="2"/>
  <c r="AO50" i="2"/>
  <c r="AM50" i="2"/>
  <c r="AL50" i="2"/>
  <c r="T50" i="2" a="1"/>
  <c r="T50" i="2" s="1"/>
  <c r="S50" i="2" a="1"/>
  <c r="S50" i="2" s="1"/>
  <c r="R50" i="2" a="1"/>
  <c r="R50" i="2" s="1"/>
  <c r="Q50" i="2" a="1"/>
  <c r="Q50" i="2" s="1"/>
  <c r="P50" i="2"/>
  <c r="P50" i="2" a="1"/>
  <c r="O50" i="2" a="1"/>
  <c r="O50" i="2" s="1"/>
  <c r="N50" i="2"/>
  <c r="N50" i="2" a="1"/>
  <c r="M50" i="2"/>
  <c r="M50" i="2" a="1"/>
  <c r="BL49" i="2"/>
  <c r="BK49" i="2"/>
  <c r="AX49" i="2"/>
  <c r="AP49" i="2"/>
  <c r="AO49" i="2"/>
  <c r="AJ49" i="2"/>
  <c r="AI49" i="2"/>
  <c r="T49" i="2" a="1"/>
  <c r="T49" i="2" s="1"/>
  <c r="S49" i="2"/>
  <c r="S49" i="2" a="1"/>
  <c r="R49" i="2"/>
  <c r="R49" i="2" a="1"/>
  <c r="Q49" i="2"/>
  <c r="Q49" i="2" a="1"/>
  <c r="P49" i="2" a="1"/>
  <c r="P49" i="2" s="1"/>
  <c r="O49" i="2" a="1"/>
  <c r="O49" i="2" s="1"/>
  <c r="AR49" i="2" s="1"/>
  <c r="N49" i="2" a="1"/>
  <c r="N49" i="2" s="1"/>
  <c r="M49" i="2" a="1"/>
  <c r="M49" i="2" s="1"/>
  <c r="AX48" i="2"/>
  <c r="AP48" i="2"/>
  <c r="AO48" i="2"/>
  <c r="AM48" i="2"/>
  <c r="AL48" i="2"/>
  <c r="T48" i="2"/>
  <c r="T48" i="2" a="1"/>
  <c r="S48" i="2" a="1"/>
  <c r="S48" i="2" s="1"/>
  <c r="AR48" i="2" s="1"/>
  <c r="R48" i="2" a="1"/>
  <c r="R48" i="2" s="1"/>
  <c r="Q48" i="2" a="1"/>
  <c r="Q48" i="2" s="1"/>
  <c r="P48" i="2" a="1"/>
  <c r="P48" i="2" s="1"/>
  <c r="O48" i="2" a="1"/>
  <c r="O48" i="2" s="1"/>
  <c r="N48" i="2" a="1"/>
  <c r="N48" i="2" s="1"/>
  <c r="M48" i="2" a="1"/>
  <c r="M48" i="2" s="1"/>
  <c r="BL47" i="2"/>
  <c r="BK47" i="2"/>
  <c r="AX47" i="2"/>
  <c r="AP47" i="2"/>
  <c r="AO47" i="2"/>
  <c r="AJ47" i="2"/>
  <c r="AI47" i="2"/>
  <c r="T47" i="2" a="1"/>
  <c r="T47" i="2" s="1"/>
  <c r="S47" i="2" a="1"/>
  <c r="S47" i="2" s="1"/>
  <c r="R47" i="2" a="1"/>
  <c r="R47" i="2" s="1"/>
  <c r="Q47" i="2" a="1"/>
  <c r="Q47" i="2" s="1"/>
  <c r="P47" i="2" a="1"/>
  <c r="P47" i="2" s="1"/>
  <c r="O47" i="2" a="1"/>
  <c r="O47" i="2" s="1"/>
  <c r="AR47" i="2" s="1"/>
  <c r="N47" i="2" a="1"/>
  <c r="N47" i="2" s="1"/>
  <c r="M47" i="2"/>
  <c r="M47" i="2" a="1"/>
  <c r="AX46" i="2"/>
  <c r="AR46" i="2"/>
  <c r="AM46" i="2"/>
  <c r="AL46" i="2"/>
  <c r="AJ46" i="2"/>
  <c r="AI46" i="2"/>
  <c r="T46" i="2" a="1"/>
  <c r="T46" i="2" s="1"/>
  <c r="S46" i="2" a="1"/>
  <c r="S46" i="2" s="1"/>
  <c r="R46" i="2"/>
  <c r="R46" i="2" a="1"/>
  <c r="Q46" i="2" a="1"/>
  <c r="Q46" i="2" s="1"/>
  <c r="P46" i="2"/>
  <c r="P46" i="2" a="1"/>
  <c r="O46" i="2"/>
  <c r="O46" i="2" a="1"/>
  <c r="N46" i="2" a="1"/>
  <c r="N46" i="2" s="1"/>
  <c r="M46" i="2"/>
  <c r="M46" i="2" a="1"/>
  <c r="BL45" i="2"/>
  <c r="BK45" i="2"/>
  <c r="AX45" i="2"/>
  <c r="AP45" i="2"/>
  <c r="AO45" i="2"/>
  <c r="AM45" i="2"/>
  <c r="AL45" i="2"/>
  <c r="T45" i="2"/>
  <c r="T45" i="2" a="1"/>
  <c r="S45" i="2" a="1"/>
  <c r="S45" i="2" s="1"/>
  <c r="AR45" i="2" s="1"/>
  <c r="R45" i="2"/>
  <c r="R45" i="2" a="1"/>
  <c r="Q45" i="2" a="1"/>
  <c r="Q45" i="2" s="1"/>
  <c r="P45" i="2" a="1"/>
  <c r="P45" i="2" s="1"/>
  <c r="O45" i="2" a="1"/>
  <c r="O45" i="2" s="1"/>
  <c r="AW45" i="2" s="1"/>
  <c r="N45" i="2" a="1"/>
  <c r="N45" i="2" s="1"/>
  <c r="M45" i="2" a="1"/>
  <c r="M45" i="2" s="1"/>
  <c r="AX44" i="2"/>
  <c r="AP44" i="2"/>
  <c r="AO44" i="2"/>
  <c r="AJ44" i="2"/>
  <c r="AI44" i="2"/>
  <c r="T44" i="2" a="1"/>
  <c r="T44" i="2" s="1"/>
  <c r="S44" i="2"/>
  <c r="AR44" i="2" s="1"/>
  <c r="S44" i="2" a="1"/>
  <c r="R44" i="2" a="1"/>
  <c r="R44" i="2" s="1"/>
  <c r="Q44" i="2" a="1"/>
  <c r="Q44" i="2" s="1"/>
  <c r="P44" i="2" a="1"/>
  <c r="P44" i="2" s="1"/>
  <c r="O44" i="2" a="1"/>
  <c r="O44" i="2" s="1"/>
  <c r="N44" i="2" a="1"/>
  <c r="N44" i="2" s="1"/>
  <c r="M44" i="2" a="1"/>
  <c r="M44" i="2" s="1"/>
  <c r="BL43" i="2"/>
  <c r="BK43" i="2"/>
  <c r="AX43" i="2"/>
  <c r="AP43" i="2"/>
  <c r="AO43" i="2"/>
  <c r="AJ43" i="2"/>
  <c r="AI43" i="2"/>
  <c r="T43" i="2" a="1"/>
  <c r="T43" i="2" s="1"/>
  <c r="S43" i="2" a="1"/>
  <c r="S43" i="2" s="1"/>
  <c r="R43" i="2" a="1"/>
  <c r="R43" i="2" s="1"/>
  <c r="Q43" i="2" a="1"/>
  <c r="Q43" i="2" s="1"/>
  <c r="P43" i="2" a="1"/>
  <c r="P43" i="2" s="1"/>
  <c r="O43" i="2" a="1"/>
  <c r="O43" i="2" s="1"/>
  <c r="N43" i="2" a="1"/>
  <c r="N43" i="2" s="1"/>
  <c r="M43" i="2" a="1"/>
  <c r="M43" i="2" s="1"/>
  <c r="AX42" i="2"/>
  <c r="AP42" i="2"/>
  <c r="AO42" i="2"/>
  <c r="AJ42" i="2"/>
  <c r="AI42" i="2"/>
  <c r="T42" i="2" a="1"/>
  <c r="T42" i="2" s="1"/>
  <c r="S42" i="2" a="1"/>
  <c r="S42" i="2" s="1"/>
  <c r="AR42" i="2" s="1"/>
  <c r="R42" i="2" a="1"/>
  <c r="R42" i="2" s="1"/>
  <c r="Q42" i="2"/>
  <c r="Q42" i="2" a="1"/>
  <c r="P42" i="2" a="1"/>
  <c r="P42" i="2" s="1"/>
  <c r="O42" i="2" a="1"/>
  <c r="O42" i="2" s="1"/>
  <c r="N42" i="2" a="1"/>
  <c r="N42" i="2" s="1"/>
  <c r="M42" i="2"/>
  <c r="M42" i="2" a="1"/>
  <c r="BL41" i="2"/>
  <c r="BK41" i="2"/>
  <c r="AX41" i="2"/>
  <c r="AM41" i="2"/>
  <c r="AL41" i="2"/>
  <c r="AJ41" i="2"/>
  <c r="AI41" i="2"/>
  <c r="T41" i="2"/>
  <c r="T41" i="2" a="1"/>
  <c r="S41" i="2" a="1"/>
  <c r="S41" i="2" s="1"/>
  <c r="R41" i="2" a="1"/>
  <c r="R41" i="2" s="1"/>
  <c r="Q41" i="2" a="1"/>
  <c r="Q41" i="2" s="1"/>
  <c r="P41" i="2" a="1"/>
  <c r="P41" i="2" s="1"/>
  <c r="O41" i="2" a="1"/>
  <c r="O41" i="2" s="1"/>
  <c r="N41" i="2" a="1"/>
  <c r="N41" i="2" s="1"/>
  <c r="M41" i="2" a="1"/>
  <c r="M41" i="2" s="1"/>
  <c r="AX40" i="2"/>
  <c r="AP40" i="2"/>
  <c r="AO40" i="2"/>
  <c r="AM40" i="2"/>
  <c r="AL40" i="2"/>
  <c r="T40" i="2" a="1"/>
  <c r="T40" i="2" s="1"/>
  <c r="S40" i="2" a="1"/>
  <c r="S40" i="2" s="1"/>
  <c r="AR40" i="2" s="1"/>
  <c r="R40" i="2" a="1"/>
  <c r="R40" i="2" s="1"/>
  <c r="Q40" i="2" a="1"/>
  <c r="Q40" i="2" s="1"/>
  <c r="P40" i="2" a="1"/>
  <c r="P40" i="2" s="1"/>
  <c r="O40" i="2" a="1"/>
  <c r="O40" i="2" s="1"/>
  <c r="N40" i="2" a="1"/>
  <c r="N40" i="2" s="1"/>
  <c r="M40" i="2" a="1"/>
  <c r="M40" i="2" s="1"/>
  <c r="BL39" i="2"/>
  <c r="BK39" i="2"/>
  <c r="AX39" i="2"/>
  <c r="AP39" i="2"/>
  <c r="AO39" i="2"/>
  <c r="AJ39" i="2"/>
  <c r="AI39" i="2"/>
  <c r="T39" i="2" a="1"/>
  <c r="T39" i="2" s="1"/>
  <c r="S39" i="2" a="1"/>
  <c r="S39" i="2" s="1"/>
  <c r="R39" i="2" a="1"/>
  <c r="R39" i="2" s="1"/>
  <c r="Q39" i="2" a="1"/>
  <c r="Q39" i="2" s="1"/>
  <c r="P39" i="2" a="1"/>
  <c r="P39" i="2" s="1"/>
  <c r="O39" i="2" a="1"/>
  <c r="O39" i="2" s="1"/>
  <c r="AR39" i="2" s="1"/>
  <c r="N39" i="2"/>
  <c r="N39" i="2" a="1"/>
  <c r="M39" i="2" a="1"/>
  <c r="M39" i="2" s="1"/>
  <c r="AX38" i="2"/>
  <c r="AP38" i="2"/>
  <c r="AO38" i="2"/>
  <c r="AM38" i="2"/>
  <c r="AL38" i="2"/>
  <c r="T38" i="2" a="1"/>
  <c r="T38" i="2" s="1"/>
  <c r="S38" i="2" a="1"/>
  <c r="S38" i="2" s="1"/>
  <c r="R38" i="2" a="1"/>
  <c r="R38" i="2" s="1"/>
  <c r="Q38" i="2" a="1"/>
  <c r="Q38" i="2" s="1"/>
  <c r="P38" i="2"/>
  <c r="P38" i="2" a="1"/>
  <c r="O38" i="2" a="1"/>
  <c r="O38" i="2" s="1"/>
  <c r="N38" i="2" a="1"/>
  <c r="N38" i="2" s="1"/>
  <c r="M38" i="2" a="1"/>
  <c r="M38" i="2" s="1"/>
  <c r="BL37" i="2"/>
  <c r="BK37" i="2"/>
  <c r="AX37" i="2"/>
  <c r="AP37" i="2"/>
  <c r="AO37" i="2"/>
  <c r="AM37" i="2"/>
  <c r="AL37" i="2"/>
  <c r="T37" i="2" a="1"/>
  <c r="T37" i="2" s="1"/>
  <c r="S37" i="2" a="1"/>
  <c r="S37" i="2" s="1"/>
  <c r="AR37" i="2" s="1"/>
  <c r="R37" i="2"/>
  <c r="R37" i="2" a="1"/>
  <c r="Q37" i="2"/>
  <c r="Q37" i="2" a="1"/>
  <c r="P37" i="2"/>
  <c r="P37" i="2" a="1"/>
  <c r="O37" i="2"/>
  <c r="O37" i="2" a="1"/>
  <c r="N37" i="2" a="1"/>
  <c r="N37" i="2" s="1"/>
  <c r="M37" i="2" a="1"/>
  <c r="M37" i="2" s="1"/>
  <c r="AX36" i="2"/>
  <c r="AM36" i="2"/>
  <c r="AL36" i="2"/>
  <c r="AJ36" i="2"/>
  <c r="AI36" i="2"/>
  <c r="T36" i="2"/>
  <c r="T36" i="2" a="1"/>
  <c r="S36" i="2" a="1"/>
  <c r="S36" i="2" s="1"/>
  <c r="AR36" i="2" s="1"/>
  <c r="R36" i="2" a="1"/>
  <c r="R36" i="2" s="1"/>
  <c r="Q36" i="2" a="1"/>
  <c r="Q36" i="2" s="1"/>
  <c r="P36" i="2" a="1"/>
  <c r="P36" i="2" s="1"/>
  <c r="O36" i="2"/>
  <c r="O36" i="2" a="1"/>
  <c r="N36" i="2" a="1"/>
  <c r="N36" i="2" s="1"/>
  <c r="M36" i="2" a="1"/>
  <c r="M36" i="2" s="1"/>
  <c r="BL35" i="2"/>
  <c r="BK35" i="2"/>
  <c r="AX35" i="2"/>
  <c r="AO35" i="2"/>
  <c r="AM35" i="2"/>
  <c r="AL35" i="2"/>
  <c r="AJ35" i="2"/>
  <c r="AI35" i="2"/>
  <c r="T35" i="2" a="1"/>
  <c r="T35" i="2" s="1"/>
  <c r="S35" i="2" a="1"/>
  <c r="S35" i="2" s="1"/>
  <c r="R35" i="2"/>
  <c r="R35" i="2" a="1"/>
  <c r="Q35" i="2"/>
  <c r="Q35" i="2" a="1"/>
  <c r="P35" i="2" a="1"/>
  <c r="P35" i="2" s="1"/>
  <c r="O35" i="2" a="1"/>
  <c r="O35" i="2" s="1"/>
  <c r="AR35" i="2" s="1"/>
  <c r="N35" i="2" a="1"/>
  <c r="N35" i="2" s="1"/>
  <c r="M35" i="2"/>
  <c r="M35" i="2" a="1"/>
  <c r="AX34" i="2"/>
  <c r="AV34" i="2"/>
  <c r="AP34" i="2"/>
  <c r="AO34" i="2"/>
  <c r="AM34" i="2"/>
  <c r="AL34" i="2"/>
  <c r="T34" i="2"/>
  <c r="T34" i="2" a="1"/>
  <c r="S34" i="2" a="1"/>
  <c r="S34" i="2" s="1"/>
  <c r="R34" i="2" a="1"/>
  <c r="R34" i="2" s="1"/>
  <c r="Q34" i="2"/>
  <c r="Q34" i="2" a="1"/>
  <c r="P34" i="2" a="1"/>
  <c r="P34" i="2" s="1"/>
  <c r="O34" i="2" a="1"/>
  <c r="O34" i="2" s="1"/>
  <c r="AR34" i="2" s="1"/>
  <c r="N34" i="2" a="1"/>
  <c r="N34" i="2" s="1"/>
  <c r="M34" i="2" a="1"/>
  <c r="M34" i="2" s="1"/>
  <c r="BL33" i="2"/>
  <c r="BK33" i="2"/>
  <c r="AX33" i="2"/>
  <c r="AM33" i="2"/>
  <c r="AL33" i="2"/>
  <c r="AJ33" i="2"/>
  <c r="AI33" i="2"/>
  <c r="T33" i="2" a="1"/>
  <c r="T33" i="2" s="1"/>
  <c r="S33" i="2" a="1"/>
  <c r="S33" i="2" s="1"/>
  <c r="AR33" i="2" s="1"/>
  <c r="R33" i="2"/>
  <c r="R33" i="2" a="1"/>
  <c r="Q33" i="2"/>
  <c r="Q33" i="2" a="1"/>
  <c r="P33" i="2" a="1"/>
  <c r="P33" i="2" s="1"/>
  <c r="O33" i="2" a="1"/>
  <c r="O33" i="2" s="1"/>
  <c r="N33" i="2"/>
  <c r="N33" i="2" a="1"/>
  <c r="M33" i="2" a="1"/>
  <c r="M33" i="2" s="1"/>
  <c r="AX32" i="2"/>
  <c r="AP32" i="2"/>
  <c r="AO32" i="2"/>
  <c r="AJ32" i="2"/>
  <c r="AI32" i="2"/>
  <c r="T32" i="2" a="1"/>
  <c r="T32" i="2" s="1"/>
  <c r="S32" i="2" a="1"/>
  <c r="S32" i="2" s="1"/>
  <c r="R32" i="2" a="1"/>
  <c r="R32" i="2" s="1"/>
  <c r="Q32" i="2" a="1"/>
  <c r="Q32" i="2" s="1"/>
  <c r="P32" i="2" a="1"/>
  <c r="P32" i="2" s="1"/>
  <c r="O32" i="2" a="1"/>
  <c r="O32" i="2" s="1"/>
  <c r="N32" i="2" a="1"/>
  <c r="N32" i="2" s="1"/>
  <c r="M32" i="2" a="1"/>
  <c r="M32" i="2" s="1"/>
  <c r="BL31" i="2"/>
  <c r="BK31" i="2"/>
  <c r="AX31" i="2"/>
  <c r="AM31" i="2"/>
  <c r="AL31" i="2"/>
  <c r="AJ31" i="2"/>
  <c r="AI31" i="2"/>
  <c r="T31" i="2" a="1"/>
  <c r="T31" i="2" s="1"/>
  <c r="S31" i="2"/>
  <c r="AR31" i="2" s="1"/>
  <c r="S31" i="2" a="1"/>
  <c r="R31" i="2" a="1"/>
  <c r="R31" i="2" s="1"/>
  <c r="Q31" i="2" a="1"/>
  <c r="Q31" i="2" s="1"/>
  <c r="P31" i="2" a="1"/>
  <c r="P31" i="2" s="1"/>
  <c r="O31" i="2"/>
  <c r="O31" i="2" a="1"/>
  <c r="N31" i="2"/>
  <c r="N31" i="2" a="1"/>
  <c r="M31" i="2" a="1"/>
  <c r="M31" i="2" s="1"/>
  <c r="AX30" i="2"/>
  <c r="AP30" i="2"/>
  <c r="AO30" i="2"/>
  <c r="AJ30" i="2"/>
  <c r="AI30" i="2"/>
  <c r="T30" i="2" a="1"/>
  <c r="T30" i="2" s="1"/>
  <c r="S30" i="2" a="1"/>
  <c r="S30" i="2" s="1"/>
  <c r="R30" i="2" a="1"/>
  <c r="R30" i="2" s="1"/>
  <c r="Q30" i="2"/>
  <c r="Q30" i="2" a="1"/>
  <c r="P30" i="2" a="1"/>
  <c r="P30" i="2" s="1"/>
  <c r="O30" i="2" a="1"/>
  <c r="O30" i="2" s="1"/>
  <c r="AM30" i="2" s="1"/>
  <c r="N30" i="2"/>
  <c r="N30" i="2" a="1"/>
  <c r="M30" i="2"/>
  <c r="M30" i="2" a="1"/>
  <c r="BL29" i="2"/>
  <c r="BK29" i="2"/>
  <c r="AX29" i="2"/>
  <c r="AP29" i="2"/>
  <c r="AO29" i="2"/>
  <c r="AM29" i="2"/>
  <c r="AL29" i="2"/>
  <c r="T29" i="2"/>
  <c r="T29" i="2" a="1"/>
  <c r="S29" i="2" a="1"/>
  <c r="S29" i="2" s="1"/>
  <c r="R29" i="2" a="1"/>
  <c r="R29" i="2" s="1"/>
  <c r="Q29" i="2"/>
  <c r="Q29" i="2" a="1"/>
  <c r="P29" i="2"/>
  <c r="P29" i="2" a="1"/>
  <c r="O29" i="2" a="1"/>
  <c r="O29" i="2" s="1"/>
  <c r="N29" i="2" a="1"/>
  <c r="N29" i="2" s="1"/>
  <c r="M29" i="2"/>
  <c r="M29" i="2" a="1"/>
  <c r="AX28" i="2"/>
  <c r="AP28" i="2"/>
  <c r="AO28" i="2"/>
  <c r="AJ28" i="2"/>
  <c r="AI28" i="2"/>
  <c r="T28" i="2"/>
  <c r="T28" i="2" a="1"/>
  <c r="S28" i="2" a="1"/>
  <c r="S28" i="2" s="1"/>
  <c r="R28" i="2" a="1"/>
  <c r="R28" i="2" s="1"/>
  <c r="Q28" i="2" a="1"/>
  <c r="Q28" i="2" s="1"/>
  <c r="P28" i="2"/>
  <c r="P28" i="2" a="1"/>
  <c r="O28" i="2" a="1"/>
  <c r="O28" i="2" s="1"/>
  <c r="N28" i="2" a="1"/>
  <c r="N28" i="2" s="1"/>
  <c r="M28" i="2" a="1"/>
  <c r="M28" i="2" s="1"/>
  <c r="BL27" i="2"/>
  <c r="BK27" i="2"/>
  <c r="AX27" i="2"/>
  <c r="AP27" i="2"/>
  <c r="AO27" i="2"/>
  <c r="AJ27" i="2"/>
  <c r="AI27" i="2"/>
  <c r="T27" i="2" a="1"/>
  <c r="T27" i="2" s="1"/>
  <c r="S27" i="2" a="1"/>
  <c r="S27" i="2" s="1"/>
  <c r="R27" i="2" a="1"/>
  <c r="R27" i="2" s="1"/>
  <c r="Q27" i="2" a="1"/>
  <c r="Q27" i="2" s="1"/>
  <c r="P27" i="2" a="1"/>
  <c r="P27" i="2" s="1"/>
  <c r="O27" i="2" a="1"/>
  <c r="O27" i="2" s="1"/>
  <c r="N27" i="2" a="1"/>
  <c r="N27" i="2" s="1"/>
  <c r="M27" i="2" a="1"/>
  <c r="M27" i="2" s="1"/>
  <c r="AX26" i="2"/>
  <c r="AP26" i="2"/>
  <c r="AO26" i="2"/>
  <c r="AJ26" i="2"/>
  <c r="AI26" i="2"/>
  <c r="T26" i="2" a="1"/>
  <c r="T26" i="2" s="1"/>
  <c r="S26" i="2" a="1"/>
  <c r="S26" i="2" s="1"/>
  <c r="R26" i="2" a="1"/>
  <c r="R26" i="2" s="1"/>
  <c r="Q26" i="2" a="1"/>
  <c r="Q26" i="2" s="1"/>
  <c r="P26" i="2" a="1"/>
  <c r="P26" i="2" s="1"/>
  <c r="O26" i="2" a="1"/>
  <c r="O26" i="2" s="1"/>
  <c r="AM26" i="2" s="1"/>
  <c r="N26" i="2" a="1"/>
  <c r="N26" i="2" s="1"/>
  <c r="M26" i="2" a="1"/>
  <c r="M26" i="2" s="1"/>
  <c r="BL25" i="2"/>
  <c r="BK25" i="2"/>
  <c r="AX25" i="2"/>
  <c r="AP25" i="2"/>
  <c r="AO25" i="2"/>
  <c r="AJ25" i="2"/>
  <c r="AI25" i="2"/>
  <c r="T25" i="2" a="1"/>
  <c r="T25" i="2" s="1"/>
  <c r="S25" i="2" a="1"/>
  <c r="S25" i="2" s="1"/>
  <c r="R25" i="2" a="1"/>
  <c r="R25" i="2" s="1"/>
  <c r="Q25" i="2" a="1"/>
  <c r="Q25" i="2" s="1"/>
  <c r="P25" i="2" a="1"/>
  <c r="P25" i="2" s="1"/>
  <c r="O25" i="2" a="1"/>
  <c r="O25" i="2" s="1"/>
  <c r="AW25" i="2" s="1"/>
  <c r="N25" i="2" a="1"/>
  <c r="N25" i="2" s="1"/>
  <c r="M25" i="2" a="1"/>
  <c r="M25" i="2" s="1"/>
  <c r="AX24" i="2"/>
  <c r="AP24" i="2"/>
  <c r="AO24" i="2"/>
  <c r="AM24" i="2"/>
  <c r="AL24" i="2"/>
  <c r="T24" i="2" a="1"/>
  <c r="T24" i="2" s="1"/>
  <c r="S24" i="2" a="1"/>
  <c r="S24" i="2" s="1"/>
  <c r="R24" i="2" a="1"/>
  <c r="R24" i="2" s="1"/>
  <c r="Q24" i="2" a="1"/>
  <c r="Q24" i="2" s="1"/>
  <c r="P24" i="2" a="1"/>
  <c r="P24" i="2" s="1"/>
  <c r="O24" i="2" a="1"/>
  <c r="O24" i="2" s="1"/>
  <c r="N24" i="2" a="1"/>
  <c r="N24" i="2" s="1"/>
  <c r="M24" i="2" a="1"/>
  <c r="M24" i="2" s="1"/>
  <c r="BL23" i="2"/>
  <c r="BK23" i="2"/>
  <c r="AX23" i="2"/>
  <c r="AM23" i="2"/>
  <c r="AL23" i="2"/>
  <c r="AJ23" i="2"/>
  <c r="AI23" i="2"/>
  <c r="T23" i="2" a="1"/>
  <c r="T23" i="2" s="1"/>
  <c r="S23" i="2" a="1"/>
  <c r="S23" i="2" s="1"/>
  <c r="R23" i="2" a="1"/>
  <c r="R23" i="2" s="1"/>
  <c r="Q23" i="2" a="1"/>
  <c r="Q23" i="2" s="1"/>
  <c r="P23" i="2" a="1"/>
  <c r="P23" i="2" s="1"/>
  <c r="O23" i="2" a="1"/>
  <c r="O23" i="2" s="1"/>
  <c r="N23" i="2" a="1"/>
  <c r="N23" i="2" s="1"/>
  <c r="M23" i="2" a="1"/>
  <c r="M23" i="2" s="1"/>
  <c r="AX22" i="2"/>
  <c r="AP22" i="2"/>
  <c r="AO22" i="2"/>
  <c r="AJ22" i="2"/>
  <c r="AI22" i="2"/>
  <c r="T22" i="2" a="1"/>
  <c r="T22" i="2" s="1"/>
  <c r="S22" i="2" a="1"/>
  <c r="S22" i="2" s="1"/>
  <c r="R22" i="2" a="1"/>
  <c r="R22" i="2" s="1"/>
  <c r="Q22" i="2" a="1"/>
  <c r="Q22" i="2" s="1"/>
  <c r="P22" i="2" a="1"/>
  <c r="P22" i="2" s="1"/>
  <c r="O22" i="2" a="1"/>
  <c r="O22" i="2" s="1"/>
  <c r="AM22" i="2" s="1"/>
  <c r="N22" i="2" a="1"/>
  <c r="N22" i="2" s="1"/>
  <c r="M22" i="2" a="1"/>
  <c r="M22" i="2" s="1"/>
  <c r="BL21" i="2"/>
  <c r="BK21" i="2"/>
  <c r="AX21" i="2"/>
  <c r="AM21" i="2"/>
  <c r="AL21" i="2"/>
  <c r="AJ21" i="2"/>
  <c r="AI21" i="2"/>
  <c r="T21" i="2" a="1"/>
  <c r="T21" i="2" s="1"/>
  <c r="S21" i="2" a="1"/>
  <c r="S21" i="2" s="1"/>
  <c r="R21" i="2" a="1"/>
  <c r="R21" i="2" s="1"/>
  <c r="Q21" i="2" a="1"/>
  <c r="Q21" i="2" s="1"/>
  <c r="P21" i="2" a="1"/>
  <c r="P21" i="2" s="1"/>
  <c r="O21" i="2" a="1"/>
  <c r="O21" i="2" s="1"/>
  <c r="AW21" i="2" s="1"/>
  <c r="N21" i="2" a="1"/>
  <c r="N21" i="2" s="1"/>
  <c r="M21" i="2" a="1"/>
  <c r="M21" i="2" s="1"/>
  <c r="AX20" i="2"/>
  <c r="AM20" i="2"/>
  <c r="AL20" i="2"/>
  <c r="AJ20" i="2"/>
  <c r="AI20" i="2"/>
  <c r="T20" i="2" a="1"/>
  <c r="T20" i="2" s="1"/>
  <c r="S20" i="2" a="1"/>
  <c r="S20" i="2" s="1"/>
  <c r="AR20" i="2" s="1"/>
  <c r="R20" i="2" a="1"/>
  <c r="R20" i="2" s="1"/>
  <c r="Q20" i="2" a="1"/>
  <c r="Q20" i="2" s="1"/>
  <c r="P20" i="2" a="1"/>
  <c r="P20" i="2" s="1"/>
  <c r="O20" i="2" a="1"/>
  <c r="O20" i="2" s="1"/>
  <c r="N20" i="2" a="1"/>
  <c r="N20" i="2" s="1"/>
  <c r="M20" i="2" a="1"/>
  <c r="M20" i="2" s="1"/>
  <c r="BL19" i="2"/>
  <c r="BK19" i="2"/>
  <c r="AX19" i="2"/>
  <c r="AP19" i="2"/>
  <c r="AO19" i="2"/>
  <c r="AJ19" i="2"/>
  <c r="AI19" i="2"/>
  <c r="T19" i="2" a="1"/>
  <c r="T19" i="2" s="1"/>
  <c r="S19" i="2" a="1"/>
  <c r="S19" i="2" s="1"/>
  <c r="R19" i="2" a="1"/>
  <c r="R19" i="2" s="1"/>
  <c r="Q19" i="2" a="1"/>
  <c r="Q19" i="2" s="1"/>
  <c r="P19" i="2" a="1"/>
  <c r="P19" i="2" s="1"/>
  <c r="O19" i="2" a="1"/>
  <c r="O19" i="2" s="1"/>
  <c r="N19" i="2" a="1"/>
  <c r="N19" i="2" s="1"/>
  <c r="M19" i="2" a="1"/>
  <c r="M19" i="2" s="1"/>
  <c r="AX18" i="2"/>
  <c r="AP18" i="2"/>
  <c r="AO18" i="2"/>
  <c r="AJ18" i="2"/>
  <c r="AI18" i="2"/>
  <c r="T18" i="2" a="1"/>
  <c r="T18" i="2" s="1"/>
  <c r="S18" i="2" a="1"/>
  <c r="S18" i="2" s="1"/>
  <c r="R18" i="2" a="1"/>
  <c r="R18" i="2" s="1"/>
  <c r="Q18" i="2" a="1"/>
  <c r="Q18" i="2" s="1"/>
  <c r="P18" i="2" a="1"/>
  <c r="P18" i="2" s="1"/>
  <c r="O18" i="2" a="1"/>
  <c r="O18" i="2" s="1"/>
  <c r="AM18" i="2" s="1"/>
  <c r="N18" i="2" a="1"/>
  <c r="N18" i="2" s="1"/>
  <c r="M18" i="2" a="1"/>
  <c r="M18" i="2" s="1"/>
  <c r="BL17" i="2"/>
  <c r="BK17" i="2"/>
  <c r="AX17" i="2"/>
  <c r="AP17" i="2"/>
  <c r="AO17" i="2"/>
  <c r="AJ17" i="2"/>
  <c r="AI17" i="2"/>
  <c r="T17" i="2" a="1"/>
  <c r="T17" i="2" s="1"/>
  <c r="S17" i="2" a="1"/>
  <c r="S17" i="2" s="1"/>
  <c r="R17" i="2" a="1"/>
  <c r="R17" i="2" s="1"/>
  <c r="Q17" i="2" a="1"/>
  <c r="Q17" i="2" s="1"/>
  <c r="P17" i="2" a="1"/>
  <c r="P17" i="2" s="1"/>
  <c r="O17" i="2" a="1"/>
  <c r="O17" i="2" s="1"/>
  <c r="AW17" i="2" s="1"/>
  <c r="N17" i="2" a="1"/>
  <c r="N17" i="2" s="1"/>
  <c r="M17" i="2" a="1"/>
  <c r="M17" i="2" s="1"/>
  <c r="AX16" i="2"/>
  <c r="AP16" i="2"/>
  <c r="AO16" i="2"/>
  <c r="AJ16" i="2"/>
  <c r="AI16" i="2"/>
  <c r="T16" i="2" a="1"/>
  <c r="T16" i="2" s="1"/>
  <c r="S16" i="2" a="1"/>
  <c r="S16" i="2" s="1"/>
  <c r="R16" i="2" a="1"/>
  <c r="R16" i="2" s="1"/>
  <c r="Q16" i="2" a="1"/>
  <c r="Q16" i="2" s="1"/>
  <c r="P16" i="2" a="1"/>
  <c r="P16" i="2" s="1"/>
  <c r="O16" i="2" a="1"/>
  <c r="O16" i="2" s="1"/>
  <c r="N16" i="2" a="1"/>
  <c r="N16" i="2" s="1"/>
  <c r="M16" i="2" a="1"/>
  <c r="M16" i="2" s="1"/>
  <c r="BL15" i="2"/>
  <c r="BK15" i="2"/>
  <c r="AX15" i="2"/>
  <c r="AP15" i="2"/>
  <c r="AO15" i="2"/>
  <c r="AM15" i="2"/>
  <c r="AL15" i="2"/>
  <c r="T15" i="2" a="1"/>
  <c r="T15" i="2" s="1"/>
  <c r="S15" i="2" a="1"/>
  <c r="S15" i="2" s="1"/>
  <c r="R15" i="2" a="1"/>
  <c r="R15" i="2" s="1"/>
  <c r="Q15" i="2" a="1"/>
  <c r="Q15" i="2" s="1"/>
  <c r="P15" i="2" a="1"/>
  <c r="P15" i="2" s="1"/>
  <c r="O15" i="2" a="1"/>
  <c r="O15" i="2" s="1"/>
  <c r="N15" i="2" a="1"/>
  <c r="N15" i="2" s="1"/>
  <c r="M15" i="2" a="1"/>
  <c r="M15" i="2" s="1"/>
  <c r="AX14" i="2"/>
  <c r="AP14" i="2"/>
  <c r="AO14" i="2"/>
  <c r="AM14" i="2"/>
  <c r="AL14" i="2"/>
  <c r="T14" i="2" a="1"/>
  <c r="T14" i="2" s="1"/>
  <c r="S14" i="2" a="1"/>
  <c r="S14" i="2" s="1"/>
  <c r="R14" i="2" a="1"/>
  <c r="R14" i="2" s="1"/>
  <c r="Q14" i="2" a="1"/>
  <c r="Q14" i="2" s="1"/>
  <c r="P14" i="2" a="1"/>
  <c r="P14" i="2" s="1"/>
  <c r="O14" i="2" a="1"/>
  <c r="O14" i="2" s="1"/>
  <c r="N14" i="2" a="1"/>
  <c r="N14" i="2" s="1"/>
  <c r="M14" i="2" a="1"/>
  <c r="M14" i="2" s="1"/>
  <c r="BL13" i="2"/>
  <c r="BK13" i="2"/>
  <c r="AX13" i="2"/>
  <c r="AP13" i="2"/>
  <c r="AO13" i="2"/>
  <c r="AJ13" i="2"/>
  <c r="AI13" i="2"/>
  <c r="T13" i="2" a="1"/>
  <c r="T13" i="2" s="1"/>
  <c r="S13" i="2" a="1"/>
  <c r="S13" i="2" s="1"/>
  <c r="R13" i="2" a="1"/>
  <c r="R13" i="2" s="1"/>
  <c r="Q13" i="2" a="1"/>
  <c r="Q13" i="2" s="1"/>
  <c r="P13" i="2" a="1"/>
  <c r="P13" i="2" s="1"/>
  <c r="O13" i="2" a="1"/>
  <c r="O13" i="2" s="1"/>
  <c r="AW13" i="2" s="1"/>
  <c r="N13" i="2" a="1"/>
  <c r="N13" i="2" s="1"/>
  <c r="M13" i="2" a="1"/>
  <c r="M13" i="2" s="1"/>
  <c r="AX12" i="2"/>
  <c r="AP12" i="2"/>
  <c r="AO12" i="2"/>
  <c r="AJ12" i="2"/>
  <c r="AI12" i="2"/>
  <c r="T12" i="2" a="1"/>
  <c r="T12" i="2" s="1"/>
  <c r="S12" i="2" a="1"/>
  <c r="S12" i="2" s="1"/>
  <c r="R12" i="2" a="1"/>
  <c r="R12" i="2" s="1"/>
  <c r="Q12" i="2" a="1"/>
  <c r="Q12" i="2" s="1"/>
  <c r="P12" i="2" a="1"/>
  <c r="P12" i="2" s="1"/>
  <c r="O12" i="2" a="1"/>
  <c r="O12" i="2" s="1"/>
  <c r="N12" i="2" a="1"/>
  <c r="N12" i="2" s="1"/>
  <c r="M12" i="2" a="1"/>
  <c r="M12" i="2" s="1"/>
  <c r="BL11" i="2"/>
  <c r="BK11" i="2"/>
  <c r="AX11" i="2"/>
  <c r="AM11" i="2"/>
  <c r="AL11" i="2"/>
  <c r="AJ11" i="2"/>
  <c r="AI11" i="2"/>
  <c r="T11" i="2" a="1"/>
  <c r="T11" i="2" s="1"/>
  <c r="S11" i="2" a="1"/>
  <c r="S11" i="2" s="1"/>
  <c r="R11" i="2" a="1"/>
  <c r="R11" i="2" s="1"/>
  <c r="Q11" i="2" a="1"/>
  <c r="Q11" i="2" s="1"/>
  <c r="P11" i="2" a="1"/>
  <c r="P11" i="2" s="1"/>
  <c r="O11" i="2" a="1"/>
  <c r="O11" i="2" s="1"/>
  <c r="N11" i="2" a="1"/>
  <c r="N11" i="2" s="1"/>
  <c r="M11" i="2" a="1"/>
  <c r="M11" i="2" s="1"/>
  <c r="AX10" i="2"/>
  <c r="AP10" i="2"/>
  <c r="AO10" i="2"/>
  <c r="AJ10" i="2"/>
  <c r="AI10" i="2"/>
  <c r="T10" i="2" a="1"/>
  <c r="T10" i="2" s="1"/>
  <c r="S10" i="2" a="1"/>
  <c r="S10" i="2" s="1"/>
  <c r="R10" i="2" a="1"/>
  <c r="R10" i="2" s="1"/>
  <c r="Q10" i="2" a="1"/>
  <c r="Q10" i="2" s="1"/>
  <c r="P10" i="2" a="1"/>
  <c r="P10" i="2" s="1"/>
  <c r="O10" i="2" a="1"/>
  <c r="O10" i="2" s="1"/>
  <c r="AM10" i="2" s="1"/>
  <c r="N10" i="2" a="1"/>
  <c r="N10" i="2" s="1"/>
  <c r="M10" i="2" a="1"/>
  <c r="M10" i="2" s="1"/>
  <c r="BL9" i="2"/>
  <c r="BK9" i="2"/>
  <c r="AX9" i="2"/>
  <c r="AM9" i="2"/>
  <c r="AL9" i="2"/>
  <c r="AJ9" i="2"/>
  <c r="AI9" i="2"/>
  <c r="T9" i="2" a="1"/>
  <c r="T9" i="2" s="1"/>
  <c r="S9" i="2" a="1"/>
  <c r="S9" i="2" s="1"/>
  <c r="R9" i="2" a="1"/>
  <c r="R9" i="2" s="1"/>
  <c r="Q9" i="2" a="1"/>
  <c r="Q9" i="2" s="1"/>
  <c r="P9" i="2" a="1"/>
  <c r="P9" i="2" s="1"/>
  <c r="O9" i="2" a="1"/>
  <c r="O9" i="2" s="1"/>
  <c r="AW9" i="2" s="1"/>
  <c r="N9" i="2" a="1"/>
  <c r="N9" i="2" s="1"/>
  <c r="M9" i="2" a="1"/>
  <c r="M9" i="2" s="1"/>
  <c r="AX8" i="2"/>
  <c r="AW8" i="2"/>
  <c r="AP8" i="2"/>
  <c r="AO8" i="2"/>
  <c r="AM8" i="2"/>
  <c r="AL8" i="2"/>
  <c r="T8" i="2"/>
  <c r="T8" i="2" a="1"/>
  <c r="S8" i="2"/>
  <c r="AR8" i="2" s="1"/>
  <c r="S8" i="2" a="1"/>
  <c r="R8" i="2"/>
  <c r="R8" i="2" a="1"/>
  <c r="Q8" i="2" a="1"/>
  <c r="Q8" i="2" s="1"/>
  <c r="P8" i="2"/>
  <c r="P8" i="2" a="1"/>
  <c r="O8" i="2"/>
  <c r="O8" i="2" a="1"/>
  <c r="N8" i="2"/>
  <c r="N8" i="2" a="1"/>
  <c r="M8" i="2"/>
  <c r="M8" i="2" a="1"/>
  <c r="BL7" i="2"/>
  <c r="BK7" i="2"/>
  <c r="AX7" i="2"/>
  <c r="AM7" i="2"/>
  <c r="AL7" i="2"/>
  <c r="AJ7" i="2"/>
  <c r="AI7" i="2"/>
  <c r="T7" i="2" a="1"/>
  <c r="T7" i="2" s="1"/>
  <c r="S7" i="2" a="1"/>
  <c r="S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AX6" i="2"/>
  <c r="AM6" i="2"/>
  <c r="AL6" i="2"/>
  <c r="AJ6" i="2"/>
  <c r="AI6" i="2"/>
  <c r="T6" i="2" a="1"/>
  <c r="T6" i="2" s="1"/>
  <c r="S6" i="2" a="1"/>
  <c r="S6" i="2" s="1"/>
  <c r="R6" i="2" a="1"/>
  <c r="R6" i="2" s="1"/>
  <c r="Q6" i="2" a="1"/>
  <c r="Q6" i="2" s="1"/>
  <c r="P6" i="2" a="1"/>
  <c r="P6" i="2" s="1"/>
  <c r="O6" i="2" a="1"/>
  <c r="O6" i="2" s="1"/>
  <c r="AP6" i="2" s="1"/>
  <c r="N6" i="2" a="1"/>
  <c r="N6" i="2" s="1"/>
  <c r="M6" i="2" a="1"/>
  <c r="M6" i="2" s="1"/>
  <c r="BL5" i="2"/>
  <c r="BK5" i="2"/>
  <c r="AX5" i="2"/>
  <c r="AP5" i="2"/>
  <c r="AO5" i="2"/>
  <c r="AJ5" i="2"/>
  <c r="AI5" i="2"/>
  <c r="T5" i="2" a="1"/>
  <c r="T5" i="2" s="1"/>
  <c r="S5" i="2" a="1"/>
  <c r="S5" i="2" s="1"/>
  <c r="R5" i="2" a="1"/>
  <c r="R5" i="2" s="1"/>
  <c r="Q5" i="2" a="1"/>
  <c r="Q5" i="2" s="1"/>
  <c r="P5" i="2" a="1"/>
  <c r="P5" i="2" s="1"/>
  <c r="O5" i="2" a="1"/>
  <c r="O5" i="2" s="1"/>
  <c r="AW5" i="2" s="1"/>
  <c r="N5" i="2" a="1"/>
  <c r="N5" i="2" s="1"/>
  <c r="M5" i="2" a="1"/>
  <c r="M5" i="2" s="1"/>
  <c r="AX4" i="2"/>
  <c r="AW4" i="2"/>
  <c r="AP4" i="2"/>
  <c r="AO4" i="2"/>
  <c r="AL4" i="2"/>
  <c r="AJ4" i="2"/>
  <c r="AI4" i="2"/>
  <c r="T4" i="2"/>
  <c r="T4" i="2" a="1"/>
  <c r="S4" i="2"/>
  <c r="AR4" i="2" s="1"/>
  <c r="S4" i="2" a="1"/>
  <c r="R4" i="2"/>
  <c r="R4" i="2" a="1"/>
  <c r="Q4" i="2"/>
  <c r="Q4" i="2" a="1"/>
  <c r="P4" i="2"/>
  <c r="P4" i="2" a="1"/>
  <c r="O4" i="2"/>
  <c r="O4" i="2" a="1"/>
  <c r="N4" i="2"/>
  <c r="N4" i="2" a="1"/>
  <c r="M4" i="2"/>
  <c r="M4" i="2" a="1"/>
  <c r="BL3" i="2"/>
  <c r="BK3" i="2"/>
  <c r="BH3" i="2"/>
  <c r="BG3" i="2"/>
  <c r="BE3" i="2"/>
  <c r="BD3" i="2"/>
  <c r="BB3" i="2"/>
  <c r="BA3" i="2"/>
  <c r="AW3" i="2"/>
  <c r="AW74" i="2" s="1"/>
  <c r="AV3" i="2"/>
  <c r="AV74" i="2" s="1"/>
  <c r="AP3" i="2"/>
  <c r="AP21" i="2" s="1"/>
  <c r="AO3" i="2"/>
  <c r="AO46" i="2" s="1"/>
  <c r="AM3" i="2"/>
  <c r="AM83" i="2" s="1"/>
  <c r="AL3" i="2"/>
  <c r="AL101" i="2" s="1"/>
  <c r="AJ3" i="2"/>
  <c r="AJ40" i="2" s="1"/>
  <c r="AI3" i="2"/>
  <c r="AI50" i="2" s="1"/>
  <c r="AS2" i="2"/>
  <c r="AJ63" i="3" l="1"/>
  <c r="AW6" i="3"/>
  <c r="AW5" i="3"/>
  <c r="AW4" i="3"/>
  <c r="AP7" i="3"/>
  <c r="AW10" i="3"/>
  <c r="AW8" i="3"/>
  <c r="AW65" i="3"/>
  <c r="AW9" i="3"/>
  <c r="AW88" i="3"/>
  <c r="AW55" i="3"/>
  <c r="AW11" i="3"/>
  <c r="AW43" i="3"/>
  <c r="AI14" i="3"/>
  <c r="AV14" i="3"/>
  <c r="AR14" i="3"/>
  <c r="AR19" i="3"/>
  <c r="AL19" i="3"/>
  <c r="AR24" i="3"/>
  <c r="AI24" i="3"/>
  <c r="AR21" i="3"/>
  <c r="AO21" i="3"/>
  <c r="AV21" i="3"/>
  <c r="AR29" i="3"/>
  <c r="AV29" i="3"/>
  <c r="AR36" i="3"/>
  <c r="AV16" i="3"/>
  <c r="AR16" i="3"/>
  <c r="AL16" i="3"/>
  <c r="AR5" i="3"/>
  <c r="AL5" i="3"/>
  <c r="AV5" i="3"/>
  <c r="AV26" i="3"/>
  <c r="AR26" i="3"/>
  <c r="AL26" i="3"/>
  <c r="AR61" i="3"/>
  <c r="AR13" i="3"/>
  <c r="AL13" i="3"/>
  <c r="AV13" i="3"/>
  <c r="AV18" i="3"/>
  <c r="AR18" i="3"/>
  <c r="AL18" i="3"/>
  <c r="AR23" i="3"/>
  <c r="AO23" i="3"/>
  <c r="AR11" i="3"/>
  <c r="AO11" i="3"/>
  <c r="AR38" i="3"/>
  <c r="AV10" i="3"/>
  <c r="AR10" i="3"/>
  <c r="AL10" i="3"/>
  <c r="AR15" i="3"/>
  <c r="AI15" i="3"/>
  <c r="AR58" i="3"/>
  <c r="AR25" i="3"/>
  <c r="AV25" i="3"/>
  <c r="AR20" i="3"/>
  <c r="AO20" i="3"/>
  <c r="AR17" i="3"/>
  <c r="AL17" i="3"/>
  <c r="AV17" i="3"/>
  <c r="AV12" i="3"/>
  <c r="AR12" i="3"/>
  <c r="AL12" i="3"/>
  <c r="AJ14" i="3"/>
  <c r="AW14" i="3"/>
  <c r="AV22" i="3"/>
  <c r="AR22" i="3"/>
  <c r="AL22" i="3"/>
  <c r="AR65" i="3"/>
  <c r="AR6" i="3"/>
  <c r="AO6" i="3"/>
  <c r="AR37" i="3"/>
  <c r="AR27" i="3"/>
  <c r="AL27" i="3"/>
  <c r="AR57" i="3"/>
  <c r="AR9" i="3"/>
  <c r="AO9" i="3"/>
  <c r="AV9" i="3"/>
  <c r="AP35" i="3"/>
  <c r="AI37" i="3"/>
  <c r="AW44" i="3"/>
  <c r="AL47" i="3"/>
  <c r="AI48" i="3"/>
  <c r="AI50" i="3"/>
  <c r="AM51" i="3"/>
  <c r="AW79" i="3"/>
  <c r="AP6" i="3"/>
  <c r="AM10" i="3"/>
  <c r="AM18" i="3"/>
  <c r="AM22" i="3"/>
  <c r="AM26" i="3"/>
  <c r="AM30" i="3"/>
  <c r="AO36" i="3"/>
  <c r="AJ37" i="3"/>
  <c r="AO46" i="3"/>
  <c r="AM47" i="3"/>
  <c r="AJ48" i="3"/>
  <c r="AV54" i="3"/>
  <c r="AL69" i="3"/>
  <c r="AL78" i="3"/>
  <c r="AI82" i="3"/>
  <c r="AW92" i="3"/>
  <c r="AW96" i="3"/>
  <c r="AO99" i="3"/>
  <c r="AW13" i="3"/>
  <c r="AW21" i="3"/>
  <c r="AW25" i="3"/>
  <c r="AW29" i="3"/>
  <c r="AV34" i="3"/>
  <c r="AP36" i="3"/>
  <c r="AW53" i="3"/>
  <c r="AW54" i="3"/>
  <c r="AW70" i="3"/>
  <c r="AI73" i="3"/>
  <c r="AL91" i="3"/>
  <c r="AW17" i="3"/>
  <c r="AW34" i="3"/>
  <c r="AI38" i="3"/>
  <c r="AW45" i="3"/>
  <c r="AW64" i="3"/>
  <c r="AW83" i="3"/>
  <c r="AL4" i="3"/>
  <c r="AV35" i="3"/>
  <c r="AJ38" i="3"/>
  <c r="AL49" i="3"/>
  <c r="AW52" i="3"/>
  <c r="AW74" i="3"/>
  <c r="AL95" i="3"/>
  <c r="AM4" i="3"/>
  <c r="AV6" i="3"/>
  <c r="AJ15" i="3"/>
  <c r="AW35" i="3"/>
  <c r="AV46" i="3"/>
  <c r="AL86" i="3"/>
  <c r="AW87" i="3"/>
  <c r="AW36" i="3"/>
  <c r="AW46" i="3"/>
  <c r="AW51" i="3"/>
  <c r="AO62" i="3"/>
  <c r="AW63" i="3"/>
  <c r="AL68" i="3"/>
  <c r="AW69" i="3"/>
  <c r="AL77" i="3"/>
  <c r="AW78" i="3"/>
  <c r="AR103" i="3"/>
  <c r="AO7" i="3"/>
  <c r="AM19" i="3"/>
  <c r="AM27" i="3"/>
  <c r="AL39" i="3"/>
  <c r="AI40" i="3"/>
  <c r="AV47" i="3"/>
  <c r="AI60" i="3"/>
  <c r="AL61" i="3"/>
  <c r="AL90" i="3"/>
  <c r="AW91" i="3"/>
  <c r="AW18" i="3"/>
  <c r="AW22" i="3"/>
  <c r="AW26" i="3"/>
  <c r="AW30" i="3"/>
  <c r="AO31" i="3"/>
  <c r="AM39" i="3"/>
  <c r="AJ40" i="3"/>
  <c r="AW47" i="3"/>
  <c r="AV50" i="3"/>
  <c r="AJ60" i="3"/>
  <c r="AL81" i="3"/>
  <c r="AW82" i="3"/>
  <c r="AR7" i="3"/>
  <c r="AP11" i="3"/>
  <c r="AP23" i="3"/>
  <c r="AP31" i="3"/>
  <c r="AW37" i="3"/>
  <c r="AW48" i="3"/>
  <c r="AW49" i="3"/>
  <c r="AW50" i="3"/>
  <c r="AW73" i="3"/>
  <c r="AW95" i="3"/>
  <c r="AW98" i="3"/>
  <c r="AR100" i="3"/>
  <c r="AL32" i="3"/>
  <c r="AL59" i="3"/>
  <c r="AV62" i="3"/>
  <c r="AL67" i="3"/>
  <c r="AL72" i="3"/>
  <c r="AI76" i="3"/>
  <c r="AW86" i="3"/>
  <c r="AI8" i="3"/>
  <c r="AJ8" i="3"/>
  <c r="AJ24" i="3"/>
  <c r="AM32" i="3"/>
  <c r="AM59" i="3"/>
  <c r="AW62" i="3"/>
  <c r="AW68" i="3"/>
  <c r="AW77" i="3"/>
  <c r="AL85" i="3"/>
  <c r="AO94" i="3"/>
  <c r="AR97" i="3"/>
  <c r="AL28" i="3"/>
  <c r="AV38" i="3"/>
  <c r="AW61" i="3"/>
  <c r="AI66" i="3"/>
  <c r="AW90" i="3"/>
  <c r="AW7" i="3"/>
  <c r="AV11" i="3"/>
  <c r="AM12" i="3"/>
  <c r="AV15" i="3"/>
  <c r="AM16" i="3"/>
  <c r="AV19" i="3"/>
  <c r="AV23" i="3"/>
  <c r="AV27" i="3"/>
  <c r="AM28" i="3"/>
  <c r="AV31" i="3"/>
  <c r="AW38" i="3"/>
  <c r="AL58" i="3"/>
  <c r="AI71" i="3"/>
  <c r="AW81" i="3"/>
  <c r="AI93" i="3"/>
  <c r="AW15" i="3"/>
  <c r="AW19" i="3"/>
  <c r="AW23" i="3"/>
  <c r="AW27" i="3"/>
  <c r="AW31" i="3"/>
  <c r="AV39" i="3"/>
  <c r="AO41" i="3"/>
  <c r="AL42" i="3"/>
  <c r="AI55" i="3"/>
  <c r="AI56" i="3"/>
  <c r="AL80" i="3"/>
  <c r="AW94" i="3"/>
  <c r="AP20" i="3"/>
  <c r="AW39" i="3"/>
  <c r="AL43" i="3"/>
  <c r="AJ55" i="3"/>
  <c r="AL57" i="3"/>
  <c r="AW60" i="3"/>
  <c r="AW67" i="3"/>
  <c r="AW72" i="3"/>
  <c r="AI75" i="3"/>
  <c r="AO89" i="3"/>
  <c r="AR8" i="3"/>
  <c r="AI29" i="3"/>
  <c r="AO33" i="3"/>
  <c r="AW40" i="3"/>
  <c r="AM43" i="3"/>
  <c r="AW85" i="3"/>
  <c r="AJ82" i="3"/>
  <c r="AJ66" i="3"/>
  <c r="AJ50" i="3"/>
  <c r="AJ93" i="3"/>
  <c r="AJ73" i="3"/>
  <c r="AJ100" i="3"/>
  <c r="AJ96" i="3"/>
  <c r="AJ76" i="3"/>
  <c r="AJ64" i="3"/>
  <c r="AJ87" i="3"/>
  <c r="AJ75" i="3"/>
  <c r="AJ71" i="3"/>
  <c r="AL98" i="3"/>
  <c r="AL101" i="3"/>
  <c r="AL97" i="3"/>
  <c r="AL103" i="3"/>
  <c r="AM5" i="3"/>
  <c r="AJ29" i="3"/>
  <c r="AV32" i="3"/>
  <c r="AI34" i="3"/>
  <c r="AL44" i="3"/>
  <c r="AW59" i="3"/>
  <c r="AW76" i="3"/>
  <c r="AL25" i="3"/>
  <c r="AW32" i="3"/>
  <c r="AJ34" i="3"/>
  <c r="AW41" i="3"/>
  <c r="AI45" i="3"/>
  <c r="AL88" i="3"/>
  <c r="AW89" i="3"/>
  <c r="AM98" i="3"/>
  <c r="AM90" i="3"/>
  <c r="AM86" i="3"/>
  <c r="AM78" i="3"/>
  <c r="AM74" i="3"/>
  <c r="AM70" i="3"/>
  <c r="AM58" i="3"/>
  <c r="AM54" i="3"/>
  <c r="AM42" i="3"/>
  <c r="AM101" i="3"/>
  <c r="AM97" i="3"/>
  <c r="AM85" i="3"/>
  <c r="AM81" i="3"/>
  <c r="AM77" i="3"/>
  <c r="AM69" i="3"/>
  <c r="AM61" i="3"/>
  <c r="AM57" i="3"/>
  <c r="AM53" i="3"/>
  <c r="AM49" i="3"/>
  <c r="AM92" i="3"/>
  <c r="AM88" i="3"/>
  <c r="AM84" i="3"/>
  <c r="AM80" i="3"/>
  <c r="AM72" i="3"/>
  <c r="AM68" i="3"/>
  <c r="AM52" i="3"/>
  <c r="AM103" i="3"/>
  <c r="AM95" i="3"/>
  <c r="AM91" i="3"/>
  <c r="AM83" i="3"/>
  <c r="AM79" i="3"/>
  <c r="AM67" i="3"/>
  <c r="AM13" i="3"/>
  <c r="AM17" i="3"/>
  <c r="AV20" i="3"/>
  <c r="AV24" i="3"/>
  <c r="AM25" i="3"/>
  <c r="AV28" i="3"/>
  <c r="AJ45" i="3"/>
  <c r="AL54" i="3"/>
  <c r="AV58" i="3"/>
  <c r="AL79" i="3"/>
  <c r="AW80" i="3"/>
  <c r="AR99" i="3"/>
  <c r="AP102" i="3"/>
  <c r="AP94" i="3"/>
  <c r="AP62" i="3"/>
  <c r="AP46" i="3"/>
  <c r="AP89" i="3"/>
  <c r="AP65" i="3"/>
  <c r="AP41" i="3"/>
  <c r="AP99" i="3"/>
  <c r="AW12" i="3"/>
  <c r="AW20" i="3"/>
  <c r="AW24" i="3"/>
  <c r="AW28" i="3"/>
  <c r="AV42" i="3"/>
  <c r="AW57" i="3"/>
  <c r="AW58" i="3"/>
  <c r="AI64" i="3"/>
  <c r="AO65" i="3"/>
  <c r="AL70" i="3"/>
  <c r="AW71" i="3"/>
  <c r="AL92" i="3"/>
  <c r="AW93" i="3"/>
  <c r="AI96" i="3"/>
  <c r="AW16" i="3"/>
  <c r="AV101" i="3"/>
  <c r="AV97" i="3"/>
  <c r="AV93" i="3"/>
  <c r="AV89" i="3"/>
  <c r="AV85" i="3"/>
  <c r="AV81" i="3"/>
  <c r="AV77" i="3"/>
  <c r="AV73" i="3"/>
  <c r="AV69" i="3"/>
  <c r="AV65" i="3"/>
  <c r="AV61" i="3"/>
  <c r="AV57" i="3"/>
  <c r="AV53" i="3"/>
  <c r="AV49" i="3"/>
  <c r="AV45" i="3"/>
  <c r="AV41" i="3"/>
  <c r="AV37" i="3"/>
  <c r="AV33" i="3"/>
  <c r="AV100" i="3"/>
  <c r="AV96" i="3"/>
  <c r="AV92" i="3"/>
  <c r="AV88" i="3"/>
  <c r="AV84" i="3"/>
  <c r="AV80" i="3"/>
  <c r="AV76" i="3"/>
  <c r="AV72" i="3"/>
  <c r="AV68" i="3"/>
  <c r="AV64" i="3"/>
  <c r="AV60" i="3"/>
  <c r="AV56" i="3"/>
  <c r="AV52" i="3"/>
  <c r="AV48" i="3"/>
  <c r="AV44" i="3"/>
  <c r="AV40" i="3"/>
  <c r="AV36" i="3"/>
  <c r="AV103" i="3"/>
  <c r="AV99" i="3"/>
  <c r="AV95" i="3"/>
  <c r="AV91" i="3"/>
  <c r="AV87" i="3"/>
  <c r="AV83" i="3"/>
  <c r="AV79" i="3"/>
  <c r="AV75" i="3"/>
  <c r="AV71" i="3"/>
  <c r="AV67" i="3"/>
  <c r="AV63" i="3"/>
  <c r="AV59" i="3"/>
  <c r="AV55" i="3"/>
  <c r="AV51" i="3"/>
  <c r="AV102" i="3"/>
  <c r="AV98" i="3"/>
  <c r="AV94" i="3"/>
  <c r="AV90" i="3"/>
  <c r="AV86" i="3"/>
  <c r="AV82" i="3"/>
  <c r="AV78" i="3"/>
  <c r="AV74" i="3"/>
  <c r="AV70" i="3"/>
  <c r="AP9" i="3"/>
  <c r="AP21" i="3"/>
  <c r="AW33" i="3"/>
  <c r="AW42" i="3"/>
  <c r="AL53" i="3"/>
  <c r="AW66" i="3"/>
  <c r="AW101" i="3"/>
  <c r="AW97" i="3"/>
  <c r="AW100" i="3"/>
  <c r="AW103" i="3"/>
  <c r="AW99" i="3"/>
  <c r="AW102" i="3"/>
  <c r="AV43" i="3"/>
  <c r="AW56" i="3"/>
  <c r="AI63" i="3"/>
  <c r="AW75" i="3"/>
  <c r="AL83" i="3"/>
  <c r="AI87" i="3"/>
  <c r="AR17" i="2"/>
  <c r="AL17" i="2"/>
  <c r="AV17" i="2"/>
  <c r="AR30" i="2"/>
  <c r="AL30" i="2"/>
  <c r="AR10" i="2"/>
  <c r="AL10" i="2"/>
  <c r="AV10" i="2"/>
  <c r="AR19" i="2"/>
  <c r="AL19" i="2"/>
  <c r="AR41" i="2"/>
  <c r="AR32" i="2"/>
  <c r="AL22" i="2"/>
  <c r="AV22" i="2"/>
  <c r="AR22" i="2"/>
  <c r="AR29" i="2"/>
  <c r="AV29" i="2"/>
  <c r="AI14" i="2"/>
  <c r="AV14" i="2"/>
  <c r="AR14" i="2"/>
  <c r="AL26" i="2"/>
  <c r="AV26" i="2"/>
  <c r="AR26" i="2"/>
  <c r="AR9" i="2"/>
  <c r="AO9" i="2"/>
  <c r="AV9" i="2"/>
  <c r="AR21" i="2"/>
  <c r="AV21" i="2"/>
  <c r="AO21" i="2"/>
  <c r="AR50" i="2"/>
  <c r="AR93" i="2"/>
  <c r="AR6" i="2"/>
  <c r="AO6" i="2"/>
  <c r="AV6" i="2"/>
  <c r="AR11" i="2"/>
  <c r="AS73" i="2" s="1"/>
  <c r="AU73" i="2" s="1"/>
  <c r="AO11" i="2"/>
  <c r="AR23" i="2"/>
  <c r="AR28" i="2"/>
  <c r="AS28" i="2" s="1"/>
  <c r="AU28" i="2" s="1"/>
  <c r="AL28" i="2"/>
  <c r="AR38" i="2"/>
  <c r="AR43" i="2"/>
  <c r="AR12" i="2"/>
  <c r="AL12" i="2"/>
  <c r="AL18" i="2"/>
  <c r="AV18" i="2"/>
  <c r="AR18" i="2"/>
  <c r="AR16" i="2"/>
  <c r="AL16" i="2"/>
  <c r="AR13" i="2"/>
  <c r="AL13" i="2"/>
  <c r="AV13" i="2"/>
  <c r="AR25" i="2"/>
  <c r="AV25" i="2"/>
  <c r="AR61" i="2"/>
  <c r="AS61" i="2" s="1"/>
  <c r="AU61" i="2" s="1"/>
  <c r="AS67" i="2"/>
  <c r="AU67" i="2" s="1"/>
  <c r="AS40" i="2"/>
  <c r="AU40" i="2" s="1"/>
  <c r="AS87" i="2"/>
  <c r="AU87" i="2" s="1"/>
  <c r="AR97" i="2"/>
  <c r="AR5" i="2"/>
  <c r="AS53" i="2" s="1"/>
  <c r="AU53" i="2" s="1"/>
  <c r="AL5" i="2"/>
  <c r="AV7" i="2"/>
  <c r="AR7" i="2"/>
  <c r="AO7" i="2"/>
  <c r="AR15" i="2"/>
  <c r="AI15" i="2"/>
  <c r="AR27" i="2"/>
  <c r="AS27" i="2" s="1"/>
  <c r="AU27" i="2" s="1"/>
  <c r="AS37" i="2"/>
  <c r="AU37" i="2" s="1"/>
  <c r="AS8" i="2"/>
  <c r="AU8" i="2" s="1"/>
  <c r="AS20" i="2"/>
  <c r="AU20" i="2" s="1"/>
  <c r="AS48" i="2"/>
  <c r="AU48" i="2" s="1"/>
  <c r="AR63" i="2"/>
  <c r="AR66" i="2"/>
  <c r="AR24" i="2"/>
  <c r="AW43" i="2"/>
  <c r="AW44" i="2"/>
  <c r="AL49" i="2"/>
  <c r="AL67" i="2"/>
  <c r="AL68" i="2"/>
  <c r="AW71" i="2"/>
  <c r="AL81" i="2"/>
  <c r="AW91" i="2"/>
  <c r="AI100" i="2"/>
  <c r="AM51" i="2"/>
  <c r="AL52" i="2"/>
  <c r="AI66" i="2"/>
  <c r="AM67" i="2"/>
  <c r="AS69" i="2"/>
  <c r="AU69" i="2" s="1"/>
  <c r="AW83" i="2"/>
  <c r="AL95" i="2"/>
  <c r="AW96" i="2"/>
  <c r="AW29" i="2"/>
  <c r="AP35" i="2"/>
  <c r="AV46" i="2"/>
  <c r="AM52" i="2"/>
  <c r="AI55" i="2"/>
  <c r="AV70" i="2"/>
  <c r="AW34" i="2"/>
  <c r="AW46" i="2"/>
  <c r="AV47" i="2"/>
  <c r="AL53" i="2"/>
  <c r="AJ55" i="2"/>
  <c r="AI56" i="2"/>
  <c r="AW69" i="2"/>
  <c r="AW70" i="2"/>
  <c r="AL80" i="2"/>
  <c r="AV82" i="2"/>
  <c r="AW101" i="2"/>
  <c r="AM4" i="2"/>
  <c r="AJ15" i="2"/>
  <c r="AI37" i="2"/>
  <c r="AW47" i="2"/>
  <c r="AW48" i="2"/>
  <c r="AW49" i="2"/>
  <c r="AL54" i="2"/>
  <c r="AJ56" i="2"/>
  <c r="AI63" i="2"/>
  <c r="AI64" i="2"/>
  <c r="AL79" i="2"/>
  <c r="AW82" i="2"/>
  <c r="AO89" i="2"/>
  <c r="AV90" i="2"/>
  <c r="AL27" i="2"/>
  <c r="AO36" i="2"/>
  <c r="AJ37" i="2"/>
  <c r="AJ63" i="2"/>
  <c r="AJ64" i="2"/>
  <c r="AW68" i="2"/>
  <c r="AM79" i="2"/>
  <c r="AW81" i="2"/>
  <c r="AL88" i="2"/>
  <c r="AW90" i="2"/>
  <c r="AS100" i="2"/>
  <c r="AU100" i="2" s="1"/>
  <c r="AM19" i="2"/>
  <c r="AM27" i="2"/>
  <c r="AV30" i="2"/>
  <c r="AV35" i="2"/>
  <c r="AP36" i="2"/>
  <c r="AV50" i="2"/>
  <c r="AI87" i="2"/>
  <c r="AW95" i="2"/>
  <c r="AR103" i="2"/>
  <c r="AW14" i="2"/>
  <c r="AW22" i="2"/>
  <c r="AO23" i="2"/>
  <c r="AW26" i="2"/>
  <c r="AW30" i="2"/>
  <c r="AO31" i="2"/>
  <c r="AW35" i="2"/>
  <c r="AW50" i="2"/>
  <c r="AV51" i="2"/>
  <c r="AL57" i="2"/>
  <c r="AI60" i="2"/>
  <c r="AO65" i="2"/>
  <c r="AW67" i="2"/>
  <c r="AL78" i="2"/>
  <c r="AJ87" i="2"/>
  <c r="AW89" i="2"/>
  <c r="AO94" i="2"/>
  <c r="AW100" i="2"/>
  <c r="AW6" i="2"/>
  <c r="AW10" i="2"/>
  <c r="AW18" i="2"/>
  <c r="AP11" i="2"/>
  <c r="AP23" i="2"/>
  <c r="AP31" i="2"/>
  <c r="AI38" i="2"/>
  <c r="AW51" i="2"/>
  <c r="AW52" i="2"/>
  <c r="AW53" i="2"/>
  <c r="AL58" i="2"/>
  <c r="AL59" i="2"/>
  <c r="AJ60" i="2"/>
  <c r="AI75" i="2"/>
  <c r="AI76" i="2"/>
  <c r="AW80" i="2"/>
  <c r="AI93" i="2"/>
  <c r="AP7" i="2"/>
  <c r="AI8" i="2"/>
  <c r="AI24" i="2"/>
  <c r="AM59" i="2"/>
  <c r="AL61" i="2"/>
  <c r="AV66" i="2"/>
  <c r="AJ75" i="2"/>
  <c r="AJ76" i="2"/>
  <c r="AL77" i="2"/>
  <c r="AO99" i="2"/>
  <c r="AV4" i="2"/>
  <c r="AJ8" i="2"/>
  <c r="AJ24" i="2"/>
  <c r="AL32" i="2"/>
  <c r="AW36" i="2"/>
  <c r="AI40" i="2"/>
  <c r="AV54" i="2"/>
  <c r="AO62" i="2"/>
  <c r="AW65" i="2"/>
  <c r="AW66" i="2"/>
  <c r="AW88" i="2"/>
  <c r="AL103" i="2"/>
  <c r="AM32" i="2"/>
  <c r="AL39" i="2"/>
  <c r="AW54" i="2"/>
  <c r="AV55" i="2"/>
  <c r="AW79" i="2"/>
  <c r="AL86" i="2"/>
  <c r="AW94" i="2"/>
  <c r="AL98" i="2"/>
  <c r="AW7" i="2"/>
  <c r="AV11" i="2"/>
  <c r="AM12" i="2"/>
  <c r="AV15" i="2"/>
  <c r="AM16" i="2"/>
  <c r="AV19" i="2"/>
  <c r="AV23" i="2"/>
  <c r="AV27" i="2"/>
  <c r="AM28" i="2"/>
  <c r="AV31" i="2"/>
  <c r="AM39" i="2"/>
  <c r="AW55" i="2"/>
  <c r="AW56" i="2"/>
  <c r="AW57" i="2"/>
  <c r="AW64" i="2"/>
  <c r="AW99" i="2"/>
  <c r="AW11" i="2"/>
  <c r="AW19" i="2"/>
  <c r="AO20" i="2"/>
  <c r="AW23" i="2"/>
  <c r="AW27" i="2"/>
  <c r="AW31" i="2"/>
  <c r="AW37" i="2"/>
  <c r="AW63" i="2"/>
  <c r="AI73" i="2"/>
  <c r="AL74" i="2"/>
  <c r="AV78" i="2"/>
  <c r="AW15" i="2"/>
  <c r="AP20" i="2"/>
  <c r="AV58" i="2"/>
  <c r="AW61" i="2"/>
  <c r="AV62" i="2"/>
  <c r="AW77" i="2"/>
  <c r="AW78" i="2"/>
  <c r="AL85" i="2"/>
  <c r="AW87" i="2"/>
  <c r="AL92" i="2"/>
  <c r="AJ82" i="2"/>
  <c r="AJ66" i="2"/>
  <c r="AJ50" i="2"/>
  <c r="AJ38" i="2"/>
  <c r="AJ93" i="2"/>
  <c r="AJ73" i="2"/>
  <c r="AJ100" i="2"/>
  <c r="AJ96" i="2"/>
  <c r="AI29" i="2"/>
  <c r="AL42" i="2"/>
  <c r="AL43" i="2"/>
  <c r="AW58" i="2"/>
  <c r="AV59" i="2"/>
  <c r="AW62" i="2"/>
  <c r="AI71" i="2"/>
  <c r="AW93" i="2"/>
  <c r="AM5" i="2"/>
  <c r="AJ29" i="2"/>
  <c r="AV38" i="2"/>
  <c r="AO41" i="2"/>
  <c r="AM43" i="2"/>
  <c r="AL44" i="2"/>
  <c r="AI45" i="2"/>
  <c r="AW59" i="2"/>
  <c r="AW60" i="2"/>
  <c r="AJ71" i="2"/>
  <c r="AW76" i="2"/>
  <c r="AL84" i="2"/>
  <c r="AL97" i="2"/>
  <c r="AL25" i="2"/>
  <c r="AV32" i="2"/>
  <c r="AO33" i="2"/>
  <c r="AI34" i="2"/>
  <c r="AW38" i="2"/>
  <c r="AM44" i="2"/>
  <c r="AJ45" i="2"/>
  <c r="AL72" i="2"/>
  <c r="AW75" i="2"/>
  <c r="AV86" i="2"/>
  <c r="AW98" i="2"/>
  <c r="AV8" i="2"/>
  <c r="AV12" i="2"/>
  <c r="AM13" i="2"/>
  <c r="AV16" i="2"/>
  <c r="AM17" i="2"/>
  <c r="AV20" i="2"/>
  <c r="AV24" i="2"/>
  <c r="AM25" i="2"/>
  <c r="AV28" i="2"/>
  <c r="AW32" i="2"/>
  <c r="AP33" i="2"/>
  <c r="AJ34" i="2"/>
  <c r="AV39" i="2"/>
  <c r="AL83" i="2"/>
  <c r="AW86" i="2"/>
  <c r="AI96" i="2"/>
  <c r="AO102" i="2"/>
  <c r="AW16" i="2"/>
  <c r="AW28" i="2"/>
  <c r="AW39" i="2"/>
  <c r="AW40" i="2"/>
  <c r="AW41" i="2"/>
  <c r="AI48" i="2"/>
  <c r="AI82" i="2"/>
  <c r="AW85" i="2"/>
  <c r="AL91" i="2"/>
  <c r="AW92" i="2"/>
  <c r="AM98" i="2"/>
  <c r="AM90" i="2"/>
  <c r="AM86" i="2"/>
  <c r="AM78" i="2"/>
  <c r="AM74" i="2"/>
  <c r="AM70" i="2"/>
  <c r="AM58" i="2"/>
  <c r="AM54" i="2"/>
  <c r="AM42" i="2"/>
  <c r="AM101" i="2"/>
  <c r="AM97" i="2"/>
  <c r="AM85" i="2"/>
  <c r="AM81" i="2"/>
  <c r="AM77" i="2"/>
  <c r="AM69" i="2"/>
  <c r="AM61" i="2"/>
  <c r="AM57" i="2"/>
  <c r="AM53" i="2"/>
  <c r="AM49" i="2"/>
  <c r="AM92" i="2"/>
  <c r="AM88" i="2"/>
  <c r="AM84" i="2"/>
  <c r="AM80" i="2"/>
  <c r="AM72" i="2"/>
  <c r="AM68" i="2"/>
  <c r="AM103" i="2"/>
  <c r="AM95" i="2"/>
  <c r="AM91" i="2"/>
  <c r="AW12" i="2"/>
  <c r="AW20" i="2"/>
  <c r="AW24" i="2"/>
  <c r="AV101" i="2"/>
  <c r="AV97" i="2"/>
  <c r="AV93" i="2"/>
  <c r="AV89" i="2"/>
  <c r="AV85" i="2"/>
  <c r="AV81" i="2"/>
  <c r="AV77" i="2"/>
  <c r="AV73" i="2"/>
  <c r="AV69" i="2"/>
  <c r="AV65" i="2"/>
  <c r="AV61" i="2"/>
  <c r="AV57" i="2"/>
  <c r="AV53" i="2"/>
  <c r="AV49" i="2"/>
  <c r="AV45" i="2"/>
  <c r="AV41" i="2"/>
  <c r="AV37" i="2"/>
  <c r="AV33" i="2"/>
  <c r="AV100" i="2"/>
  <c r="AV96" i="2"/>
  <c r="AV92" i="2"/>
  <c r="AV88" i="2"/>
  <c r="AV84" i="2"/>
  <c r="AV80" i="2"/>
  <c r="AV76" i="2"/>
  <c r="AV72" i="2"/>
  <c r="AV68" i="2"/>
  <c r="AV64" i="2"/>
  <c r="AV60" i="2"/>
  <c r="AV56" i="2"/>
  <c r="AV52" i="2"/>
  <c r="AV48" i="2"/>
  <c r="AV44" i="2"/>
  <c r="AV40" i="2"/>
  <c r="AV36" i="2"/>
  <c r="AV103" i="2"/>
  <c r="AV99" i="2"/>
  <c r="AV95" i="2"/>
  <c r="AV91" i="2"/>
  <c r="AV87" i="2"/>
  <c r="AV83" i="2"/>
  <c r="AV79" i="2"/>
  <c r="AV75" i="2"/>
  <c r="AV71" i="2"/>
  <c r="AV67" i="2"/>
  <c r="AV63" i="2"/>
  <c r="AV102" i="2"/>
  <c r="AV98" i="2"/>
  <c r="AV94" i="2"/>
  <c r="AP9" i="2"/>
  <c r="AL47" i="2"/>
  <c r="AJ48" i="2"/>
  <c r="AL70" i="2"/>
  <c r="AW73" i="2"/>
  <c r="AW103" i="2"/>
  <c r="AW102" i="2"/>
  <c r="AV42" i="2"/>
  <c r="AM47" i="2"/>
  <c r="AW84" i="2"/>
  <c r="AW97" i="2"/>
  <c r="AP102" i="2"/>
  <c r="AP94" i="2"/>
  <c r="AP62" i="2"/>
  <c r="AP46" i="2"/>
  <c r="AP89" i="2"/>
  <c r="AP65" i="2"/>
  <c r="AP41" i="2"/>
  <c r="AP99" i="2"/>
  <c r="AV5" i="2"/>
  <c r="AJ14" i="2"/>
  <c r="AW33" i="2"/>
  <c r="AW42" i="2"/>
  <c r="AV43" i="2"/>
  <c r="AL69" i="2"/>
  <c r="AW72" i="2"/>
  <c r="AL90" i="2"/>
  <c r="AS95" i="3" l="1"/>
  <c r="AU95" i="3" s="1"/>
  <c r="AS39" i="3"/>
  <c r="AU39" i="3" s="1"/>
  <c r="AS94" i="3"/>
  <c r="AU94" i="3" s="1"/>
  <c r="AS58" i="3"/>
  <c r="AU58" i="3" s="1"/>
  <c r="AS73" i="3"/>
  <c r="AU73" i="3" s="1"/>
  <c r="AS98" i="3"/>
  <c r="AU98" i="3" s="1"/>
  <c r="AS92" i="3"/>
  <c r="AU92" i="3" s="1"/>
  <c r="AS88" i="3"/>
  <c r="AU88" i="3" s="1"/>
  <c r="AS77" i="3"/>
  <c r="AU77" i="3" s="1"/>
  <c r="AS82" i="3"/>
  <c r="AU82" i="3" s="1"/>
  <c r="AS13" i="3"/>
  <c r="AU13" i="3" s="1"/>
  <c r="AS21" i="3"/>
  <c r="AU21" i="3" s="1"/>
  <c r="AS71" i="3"/>
  <c r="AU71" i="3" s="1"/>
  <c r="AS85" i="3"/>
  <c r="AU85" i="3" s="1"/>
  <c r="AS41" i="3"/>
  <c r="AU41" i="3" s="1"/>
  <c r="AS9" i="3"/>
  <c r="AU9" i="3" s="1"/>
  <c r="AS80" i="3"/>
  <c r="AU80" i="3" s="1"/>
  <c r="AS15" i="3"/>
  <c r="AU15" i="3" s="1"/>
  <c r="AS35" i="3"/>
  <c r="AU35" i="3" s="1"/>
  <c r="AS84" i="3"/>
  <c r="AU84" i="3" s="1"/>
  <c r="AS90" i="3"/>
  <c r="AU90" i="3" s="1"/>
  <c r="AS50" i="3"/>
  <c r="AU50" i="3" s="1"/>
  <c r="AS57" i="3"/>
  <c r="AU57" i="3" s="1"/>
  <c r="AS60" i="3"/>
  <c r="AU60" i="3" s="1"/>
  <c r="AS81" i="3"/>
  <c r="AU81" i="3" s="1"/>
  <c r="AS79" i="3"/>
  <c r="AU79" i="3" s="1"/>
  <c r="AS34" i="3"/>
  <c r="AU34" i="3" s="1"/>
  <c r="AS49" i="3"/>
  <c r="AU49" i="3" s="1"/>
  <c r="AS10" i="3"/>
  <c r="AU10" i="3" s="1"/>
  <c r="AS51" i="3"/>
  <c r="AU51" i="3" s="1"/>
  <c r="AS48" i="3"/>
  <c r="AU48" i="3" s="1"/>
  <c r="AS74" i="3"/>
  <c r="AU74" i="3" s="1"/>
  <c r="AS31" i="3"/>
  <c r="AU31" i="3" s="1"/>
  <c r="AS56" i="3"/>
  <c r="AU56" i="3" s="1"/>
  <c r="AS33" i="3"/>
  <c r="AU33" i="3" s="1"/>
  <c r="AS96" i="3"/>
  <c r="AU96" i="3" s="1"/>
  <c r="AS27" i="3"/>
  <c r="AU27" i="3" s="1"/>
  <c r="AS53" i="3"/>
  <c r="AU53" i="3" s="1"/>
  <c r="AS59" i="3"/>
  <c r="AU59" i="3" s="1"/>
  <c r="AS45" i="3"/>
  <c r="AU45" i="3" s="1"/>
  <c r="AS63" i="3"/>
  <c r="AU63" i="3" s="1"/>
  <c r="AS54" i="3"/>
  <c r="AU54" i="3" s="1"/>
  <c r="AS100" i="3"/>
  <c r="AU100" i="3" s="1"/>
  <c r="AS37" i="3"/>
  <c r="AU37" i="3" s="1"/>
  <c r="AS17" i="3"/>
  <c r="AU17" i="3" s="1"/>
  <c r="AS38" i="3"/>
  <c r="AU38" i="3" s="1"/>
  <c r="AS26" i="3"/>
  <c r="AU26" i="3" s="1"/>
  <c r="AS42" i="3"/>
  <c r="AU42" i="3" s="1"/>
  <c r="AS43" i="3"/>
  <c r="AU43" i="3" s="1"/>
  <c r="AS99" i="3"/>
  <c r="AU99" i="3" s="1"/>
  <c r="AS52" i="3"/>
  <c r="AU52" i="3" s="1"/>
  <c r="AS6" i="3"/>
  <c r="AU6" i="3" s="1"/>
  <c r="AS40" i="3"/>
  <c r="AU40" i="3" s="1"/>
  <c r="AS44" i="3"/>
  <c r="AU44" i="3" s="1"/>
  <c r="AS4" i="3"/>
  <c r="AU4" i="3" s="1"/>
  <c r="AS66" i="3"/>
  <c r="AU66" i="3" s="1"/>
  <c r="AS24" i="3"/>
  <c r="AU24" i="3" s="1"/>
  <c r="AS102" i="3"/>
  <c r="AU102" i="3" s="1"/>
  <c r="AS30" i="3"/>
  <c r="AU30" i="3" s="1"/>
  <c r="AS5" i="3"/>
  <c r="AU5" i="3" s="1"/>
  <c r="AS70" i="3"/>
  <c r="AU70" i="3" s="1"/>
  <c r="AS101" i="3"/>
  <c r="AU101" i="3" s="1"/>
  <c r="AS65" i="3"/>
  <c r="AU65" i="3" s="1"/>
  <c r="AS11" i="3"/>
  <c r="AU11" i="3" s="1"/>
  <c r="AS91" i="3"/>
  <c r="AU91" i="3" s="1"/>
  <c r="AS72" i="3"/>
  <c r="AU72" i="3" s="1"/>
  <c r="AS97" i="3"/>
  <c r="AU97" i="3" s="1"/>
  <c r="AS78" i="3"/>
  <c r="AU78" i="3" s="1"/>
  <c r="AS46" i="3"/>
  <c r="AU46" i="3" s="1"/>
  <c r="AS20" i="3"/>
  <c r="AU20" i="3" s="1"/>
  <c r="AS76" i="3"/>
  <c r="AU76" i="3" s="1"/>
  <c r="AS89" i="3"/>
  <c r="AU89" i="3" s="1"/>
  <c r="AS69" i="3"/>
  <c r="AU69" i="3" s="1"/>
  <c r="AS61" i="3"/>
  <c r="AU61" i="3" s="1"/>
  <c r="AS93" i="3"/>
  <c r="AU93" i="3" s="1"/>
  <c r="AS47" i="3"/>
  <c r="AU47" i="3" s="1"/>
  <c r="AS67" i="3"/>
  <c r="AU67" i="3" s="1"/>
  <c r="AS22" i="3"/>
  <c r="AU22" i="3" s="1"/>
  <c r="AS75" i="3"/>
  <c r="AU75" i="3" s="1"/>
  <c r="AS23" i="3"/>
  <c r="AU23" i="3" s="1"/>
  <c r="AS62" i="3"/>
  <c r="AU62" i="3" s="1"/>
  <c r="AS32" i="3"/>
  <c r="AU32" i="3" s="1"/>
  <c r="AS68" i="3"/>
  <c r="AU68" i="3" s="1"/>
  <c r="AS16" i="3"/>
  <c r="AU16" i="3" s="1"/>
  <c r="AS8" i="3"/>
  <c r="AU8" i="3" s="1"/>
  <c r="AS55" i="3"/>
  <c r="AU55" i="3" s="1"/>
  <c r="AS18" i="3"/>
  <c r="AU18" i="3" s="1"/>
  <c r="AS19" i="3"/>
  <c r="AU19" i="3" s="1"/>
  <c r="AS7" i="3"/>
  <c r="AU7" i="3" s="1"/>
  <c r="AS103" i="3"/>
  <c r="AU103" i="3" s="1"/>
  <c r="AS28" i="3"/>
  <c r="AU28" i="3" s="1"/>
  <c r="AS36" i="3"/>
  <c r="AU36" i="3" s="1"/>
  <c r="AS14" i="3"/>
  <c r="AU14" i="3" s="1"/>
  <c r="AS86" i="3"/>
  <c r="AU86" i="3" s="1"/>
  <c r="AS83" i="3"/>
  <c r="AU83" i="3" s="1"/>
  <c r="AS64" i="3"/>
  <c r="AU64" i="3" s="1"/>
  <c r="AS87" i="3"/>
  <c r="AU87" i="3" s="1"/>
  <c r="AS12" i="3"/>
  <c r="AU12" i="3" s="1"/>
  <c r="AS25" i="3"/>
  <c r="AU25" i="3" s="1"/>
  <c r="AS29" i="3"/>
  <c r="AU29" i="3" s="1"/>
  <c r="AS26" i="2"/>
  <c r="AU26" i="2" s="1"/>
  <c r="AS91" i="2"/>
  <c r="AU91" i="2" s="1"/>
  <c r="AS23" i="2"/>
  <c r="AU23" i="2" s="1"/>
  <c r="AS57" i="2"/>
  <c r="AU57" i="2" s="1"/>
  <c r="AS14" i="2"/>
  <c r="AU14" i="2" s="1"/>
  <c r="AS54" i="2"/>
  <c r="AU54" i="2" s="1"/>
  <c r="AS52" i="2"/>
  <c r="AU52" i="2" s="1"/>
  <c r="AS11" i="2"/>
  <c r="AU11" i="2" s="1"/>
  <c r="AS35" i="2"/>
  <c r="AU35" i="2" s="1"/>
  <c r="AS31" i="2"/>
  <c r="AU31" i="2" s="1"/>
  <c r="AS56" i="2"/>
  <c r="AU56" i="2" s="1"/>
  <c r="AS86" i="2"/>
  <c r="AU86" i="2" s="1"/>
  <c r="AS15" i="2"/>
  <c r="AU15" i="2" s="1"/>
  <c r="AZ4" i="2" s="1" a="1"/>
  <c r="AZ4" i="2" s="1"/>
  <c r="AS82" i="2"/>
  <c r="AU82" i="2" s="1"/>
  <c r="AS68" i="2"/>
  <c r="AU68" i="2" s="1"/>
  <c r="AS25" i="2"/>
  <c r="AU25" i="2" s="1"/>
  <c r="AS80" i="2"/>
  <c r="AU80" i="2" s="1"/>
  <c r="AS29" i="2"/>
  <c r="AU29" i="2" s="1"/>
  <c r="AS47" i="2"/>
  <c r="AU47" i="2" s="1"/>
  <c r="AS7" i="2"/>
  <c r="AU7" i="2" s="1"/>
  <c r="AS59" i="2"/>
  <c r="AU59" i="2" s="1"/>
  <c r="AS22" i="2"/>
  <c r="AU22" i="2" s="1"/>
  <c r="AS36" i="2"/>
  <c r="AU36" i="2" s="1"/>
  <c r="AS34" i="2"/>
  <c r="AU34" i="2" s="1"/>
  <c r="AS13" i="2"/>
  <c r="AU13" i="2" s="1"/>
  <c r="AS5" i="2"/>
  <c r="AU5" i="2" s="1"/>
  <c r="AS88" i="2"/>
  <c r="AU88" i="2" s="1"/>
  <c r="AS10" i="2"/>
  <c r="AU10" i="2" s="1"/>
  <c r="AS96" i="2"/>
  <c r="AU96" i="2" s="1"/>
  <c r="AS102" i="2"/>
  <c r="AU102" i="2" s="1"/>
  <c r="AS16" i="2"/>
  <c r="AU16" i="2" s="1"/>
  <c r="AS75" i="2"/>
  <c r="AU75" i="2" s="1"/>
  <c r="AS60" i="2"/>
  <c r="AU60" i="2" s="1"/>
  <c r="AS95" i="2"/>
  <c r="AU95" i="2" s="1"/>
  <c r="AS97" i="2"/>
  <c r="AU97" i="2" s="1"/>
  <c r="AS18" i="2"/>
  <c r="AU18" i="2" s="1"/>
  <c r="AS49" i="2"/>
  <c r="AU49" i="2" s="1"/>
  <c r="AS42" i="2"/>
  <c r="AU42" i="2" s="1"/>
  <c r="AS84" i="2"/>
  <c r="AU84" i="2" s="1"/>
  <c r="AS6" i="2"/>
  <c r="AU6" i="2" s="1"/>
  <c r="AS32" i="2"/>
  <c r="AU32" i="2" s="1"/>
  <c r="AS81" i="2"/>
  <c r="AU81" i="2" s="1"/>
  <c r="AS98" i="2"/>
  <c r="AU98" i="2" s="1"/>
  <c r="AS65" i="2"/>
  <c r="AU65" i="2" s="1"/>
  <c r="AS30" i="2"/>
  <c r="AU30" i="2" s="1"/>
  <c r="AS76" i="2"/>
  <c r="AU76" i="2" s="1"/>
  <c r="AS58" i="2"/>
  <c r="AU58" i="2" s="1"/>
  <c r="AS93" i="2"/>
  <c r="AU93" i="2" s="1"/>
  <c r="AS41" i="2"/>
  <c r="AU41" i="2" s="1"/>
  <c r="AS103" i="2"/>
  <c r="AU103" i="2" s="1"/>
  <c r="AS71" i="2"/>
  <c r="AU71" i="2" s="1"/>
  <c r="AS55" i="2"/>
  <c r="AU55" i="2" s="1"/>
  <c r="AS12" i="2"/>
  <c r="AU12" i="2" s="1"/>
  <c r="AS50" i="2"/>
  <c r="AU50" i="2" s="1"/>
  <c r="AS83" i="2"/>
  <c r="AU83" i="2" s="1"/>
  <c r="AS39" i="2"/>
  <c r="AU39" i="2" s="1"/>
  <c r="AS45" i="2"/>
  <c r="AU45" i="2" s="1"/>
  <c r="AS77" i="2"/>
  <c r="AU77" i="2" s="1"/>
  <c r="AS78" i="2"/>
  <c r="AU78" i="2" s="1"/>
  <c r="AS17" i="2"/>
  <c r="AU17" i="2" s="1"/>
  <c r="AS89" i="2"/>
  <c r="AU89" i="2" s="1"/>
  <c r="AS72" i="2"/>
  <c r="AU72" i="2" s="1"/>
  <c r="AS70" i="2"/>
  <c r="AU70" i="2" s="1"/>
  <c r="AS46" i="2"/>
  <c r="AU46" i="2" s="1"/>
  <c r="AS24" i="2"/>
  <c r="AU24" i="2" s="1"/>
  <c r="AS79" i="2"/>
  <c r="AU79" i="2" s="1"/>
  <c r="AS64" i="2"/>
  <c r="AU64" i="2" s="1"/>
  <c r="AS21" i="2"/>
  <c r="AU21" i="2" s="1"/>
  <c r="AS44" i="2"/>
  <c r="AU44" i="2" s="1"/>
  <c r="AS4" i="2"/>
  <c r="AU4" i="2" s="1"/>
  <c r="AS101" i="2"/>
  <c r="AU101" i="2" s="1"/>
  <c r="AS94" i="2"/>
  <c r="AU94" i="2" s="1"/>
  <c r="AS74" i="2"/>
  <c r="AU74" i="2" s="1"/>
  <c r="AS43" i="2"/>
  <c r="AU43" i="2" s="1"/>
  <c r="AS62" i="2"/>
  <c r="AU62" i="2" s="1"/>
  <c r="AS99" i="2"/>
  <c r="AU99" i="2" s="1"/>
  <c r="AS66" i="2"/>
  <c r="AU66" i="2" s="1"/>
  <c r="AS92" i="2"/>
  <c r="AU92" i="2" s="1"/>
  <c r="AS85" i="2"/>
  <c r="AU85" i="2" s="1"/>
  <c r="AS51" i="2"/>
  <c r="AU51" i="2" s="1"/>
  <c r="AS63" i="2"/>
  <c r="AU63" i="2" s="1"/>
  <c r="AS90" i="2"/>
  <c r="AU90" i="2" s="1"/>
  <c r="AS38" i="2"/>
  <c r="AU38" i="2" s="1"/>
  <c r="AS9" i="2"/>
  <c r="AU9" i="2" s="1"/>
  <c r="AS19" i="2"/>
  <c r="AU19" i="2" s="1"/>
  <c r="AS33" i="2"/>
  <c r="AU33" i="2" s="1"/>
  <c r="BL204" i="3" l="1"/>
  <c r="BL192" i="3"/>
  <c r="BL180" i="3"/>
  <c r="BL168" i="3"/>
  <c r="BL156" i="3"/>
  <c r="BK204" i="3"/>
  <c r="BK192" i="3"/>
  <c r="BK180" i="3"/>
  <c r="BK168" i="3"/>
  <c r="BK156" i="3"/>
  <c r="BL143" i="3"/>
  <c r="BL131" i="3"/>
  <c r="BL119" i="3"/>
  <c r="BL107" i="3"/>
  <c r="BK143" i="3"/>
  <c r="BK131" i="3"/>
  <c r="BK119" i="3"/>
  <c r="BK107" i="3"/>
  <c r="BL202" i="3"/>
  <c r="BL190" i="3"/>
  <c r="BL178" i="3"/>
  <c r="BL166" i="3"/>
  <c r="BL80" i="3"/>
  <c r="BL76" i="3"/>
  <c r="BL72" i="3"/>
  <c r="BL68" i="3"/>
  <c r="BL64" i="3"/>
  <c r="BL60" i="3"/>
  <c r="BL56" i="3"/>
  <c r="BL52" i="3"/>
  <c r="BK202" i="3"/>
  <c r="BK190" i="3"/>
  <c r="BK178" i="3"/>
  <c r="BK166" i="3"/>
  <c r="BL153" i="3"/>
  <c r="BL141" i="3"/>
  <c r="BL129" i="3"/>
  <c r="BL117" i="3"/>
  <c r="BL105" i="3"/>
  <c r="BK153" i="3"/>
  <c r="BK141" i="3"/>
  <c r="BK129" i="3"/>
  <c r="BK117" i="3"/>
  <c r="BK105" i="3"/>
  <c r="BL200" i="3"/>
  <c r="BL188" i="3"/>
  <c r="BL176" i="3"/>
  <c r="BL164" i="3"/>
  <c r="BK200" i="3"/>
  <c r="BK188" i="3"/>
  <c r="BK176" i="3"/>
  <c r="BK164" i="3"/>
  <c r="BL151" i="3"/>
  <c r="BL139" i="3"/>
  <c r="BL127" i="3"/>
  <c r="BL115" i="3"/>
  <c r="BL103" i="3"/>
  <c r="BL99" i="3"/>
  <c r="BL95" i="3"/>
  <c r="BL91" i="3"/>
  <c r="BL87" i="3"/>
  <c r="BL83" i="3"/>
  <c r="BK151" i="3"/>
  <c r="BK139" i="3"/>
  <c r="BK127" i="3"/>
  <c r="BK115" i="3"/>
  <c r="BK103" i="3"/>
  <c r="BK99" i="3"/>
  <c r="BL198" i="3"/>
  <c r="BL186" i="3"/>
  <c r="BL174" i="3"/>
  <c r="BL162" i="3"/>
  <c r="BK198" i="3"/>
  <c r="BK186" i="3"/>
  <c r="BK174" i="3"/>
  <c r="BK162" i="3"/>
  <c r="BL149" i="3"/>
  <c r="BL137" i="3"/>
  <c r="BL125" i="3"/>
  <c r="BL113" i="3"/>
  <c r="BK149" i="3"/>
  <c r="BK137" i="3"/>
  <c r="BK125" i="3"/>
  <c r="BK113" i="3"/>
  <c r="BL196" i="3"/>
  <c r="BL184" i="3"/>
  <c r="BL172" i="3"/>
  <c r="BL160" i="3"/>
  <c r="BL78" i="3"/>
  <c r="BL74" i="3"/>
  <c r="BL70" i="3"/>
  <c r="BL66" i="3"/>
  <c r="BL62" i="3"/>
  <c r="BK196" i="3"/>
  <c r="BK184" i="3"/>
  <c r="BK172" i="3"/>
  <c r="BK160" i="3"/>
  <c r="BL147" i="3"/>
  <c r="BL135" i="3"/>
  <c r="BL123" i="3"/>
  <c r="BL111" i="3"/>
  <c r="BK147" i="3"/>
  <c r="BK135" i="3"/>
  <c r="BK123" i="3"/>
  <c r="BK111" i="3"/>
  <c r="BL194" i="3"/>
  <c r="BL182" i="3"/>
  <c r="BL170" i="3"/>
  <c r="BL158" i="3"/>
  <c r="BK194" i="3"/>
  <c r="BK182" i="3"/>
  <c r="BK170" i="3"/>
  <c r="BK158" i="3"/>
  <c r="BL145" i="3"/>
  <c r="BL133" i="3"/>
  <c r="BL121" i="3"/>
  <c r="BL109" i="3"/>
  <c r="BL101" i="3"/>
  <c r="BL97" i="3"/>
  <c r="BL93" i="3"/>
  <c r="BL89" i="3"/>
  <c r="BL85" i="3"/>
  <c r="BK93" i="3"/>
  <c r="BK58" i="3"/>
  <c r="BK28" i="3"/>
  <c r="BK24" i="3"/>
  <c r="BK20" i="3"/>
  <c r="BK16" i="3"/>
  <c r="BK12" i="3"/>
  <c r="BK8" i="3"/>
  <c r="BK133" i="3"/>
  <c r="BK80" i="3"/>
  <c r="BL32" i="3"/>
  <c r="BL4" i="3"/>
  <c r="BK89" i="3"/>
  <c r="BK32" i="3"/>
  <c r="BK4" i="3"/>
  <c r="BK42" i="3"/>
  <c r="BK109" i="3"/>
  <c r="BK76" i="3"/>
  <c r="BL40" i="3"/>
  <c r="BL28" i="3"/>
  <c r="BK97" i="3"/>
  <c r="BK85" i="3"/>
  <c r="BK40" i="3"/>
  <c r="BK72" i="3"/>
  <c r="BK60" i="3"/>
  <c r="BL12" i="3"/>
  <c r="BL38" i="3"/>
  <c r="BK6" i="3"/>
  <c r="BK38" i="3"/>
  <c r="BL58" i="3"/>
  <c r="BK68" i="3"/>
  <c r="BK62" i="3"/>
  <c r="BL50" i="3"/>
  <c r="BL48" i="3"/>
  <c r="BK95" i="3"/>
  <c r="BK50" i="3"/>
  <c r="BK48" i="3"/>
  <c r="BL30" i="3"/>
  <c r="BL26" i="3"/>
  <c r="BL22" i="3"/>
  <c r="BL18" i="3"/>
  <c r="BL14" i="3"/>
  <c r="BL10" i="3"/>
  <c r="BK10" i="3"/>
  <c r="BK145" i="3"/>
  <c r="BK30" i="3"/>
  <c r="BK26" i="3"/>
  <c r="BK22" i="3"/>
  <c r="BK18" i="3"/>
  <c r="BK14" i="3"/>
  <c r="BK91" i="3"/>
  <c r="BL46" i="3"/>
  <c r="BL36" i="3"/>
  <c r="BL6" i="3"/>
  <c r="BK121" i="3"/>
  <c r="BK78" i="3"/>
  <c r="BK46" i="3"/>
  <c r="BK36" i="3"/>
  <c r="BL24" i="3"/>
  <c r="BK101" i="3"/>
  <c r="BK87" i="3"/>
  <c r="BL8" i="3"/>
  <c r="BK74" i="3"/>
  <c r="BK52" i="3"/>
  <c r="BL34" i="3"/>
  <c r="BK83" i="3"/>
  <c r="BK64" i="3"/>
  <c r="BL54" i="3"/>
  <c r="BK34" i="3"/>
  <c r="BK70" i="3"/>
  <c r="BK54" i="3"/>
  <c r="BL16" i="3"/>
  <c r="BL44" i="3"/>
  <c r="BK66" i="3"/>
  <c r="BK44" i="3"/>
  <c r="AD4" i="3"/>
  <c r="BL20" i="3"/>
  <c r="BK56" i="3"/>
  <c r="BL42" i="3"/>
  <c r="BC4" i="3" a="1"/>
  <c r="BC4" i="3" s="1"/>
  <c r="AZ4" i="3" a="1"/>
  <c r="AZ4" i="3" s="1"/>
  <c r="AC4" i="3"/>
  <c r="BF4" i="3" a="1"/>
  <c r="BF4" i="3" s="1"/>
  <c r="AE4" i="3"/>
  <c r="BL204" i="2"/>
  <c r="BL192" i="2"/>
  <c r="BL180" i="2"/>
  <c r="BL168" i="2"/>
  <c r="BL156" i="2"/>
  <c r="BK204" i="2"/>
  <c r="BK192" i="2"/>
  <c r="BK180" i="2"/>
  <c r="BK168" i="2"/>
  <c r="BK156" i="2"/>
  <c r="BL143" i="2"/>
  <c r="BL131" i="2"/>
  <c r="BL119" i="2"/>
  <c r="BL107" i="2"/>
  <c r="BK143" i="2"/>
  <c r="BK131" i="2"/>
  <c r="BK119" i="2"/>
  <c r="BK107" i="2"/>
  <c r="BL202" i="2"/>
  <c r="BL190" i="2"/>
  <c r="BL178" i="2"/>
  <c r="BL166" i="2"/>
  <c r="BL80" i="2"/>
  <c r="BL76" i="2"/>
  <c r="BL72" i="2"/>
  <c r="BL68" i="2"/>
  <c r="BL64" i="2"/>
  <c r="BL60" i="2"/>
  <c r="BL56" i="2"/>
  <c r="BL52" i="2"/>
  <c r="BL48" i="2"/>
  <c r="BL44" i="2"/>
  <c r="BL40" i="2"/>
  <c r="BK202" i="2"/>
  <c r="BK190" i="2"/>
  <c r="BK178" i="2"/>
  <c r="BK166" i="2"/>
  <c r="BL153" i="2"/>
  <c r="BL141" i="2"/>
  <c r="BL129" i="2"/>
  <c r="BL117" i="2"/>
  <c r="BL105" i="2"/>
  <c r="BK153" i="2"/>
  <c r="BK141" i="2"/>
  <c r="BK129" i="2"/>
  <c r="BK117" i="2"/>
  <c r="BK105" i="2"/>
  <c r="BL200" i="2"/>
  <c r="BL188" i="2"/>
  <c r="BL176" i="2"/>
  <c r="BL164" i="2"/>
  <c r="BK200" i="2"/>
  <c r="BK188" i="2"/>
  <c r="BK176" i="2"/>
  <c r="BK164" i="2"/>
  <c r="BL151" i="2"/>
  <c r="BL139" i="2"/>
  <c r="BL127" i="2"/>
  <c r="BL115" i="2"/>
  <c r="BL103" i="2"/>
  <c r="BL99" i="2"/>
  <c r="BL95" i="2"/>
  <c r="BL91" i="2"/>
  <c r="BL87" i="2"/>
  <c r="BL83" i="2"/>
  <c r="BK151" i="2"/>
  <c r="BK139" i="2"/>
  <c r="BK127" i="2"/>
  <c r="BK115" i="2"/>
  <c r="BK103" i="2"/>
  <c r="BL198" i="2"/>
  <c r="BL186" i="2"/>
  <c r="BL174" i="2"/>
  <c r="BL162" i="2"/>
  <c r="BK198" i="2"/>
  <c r="BK186" i="2"/>
  <c r="BK174" i="2"/>
  <c r="BK162" i="2"/>
  <c r="BL149" i="2"/>
  <c r="BL137" i="2"/>
  <c r="BL125" i="2"/>
  <c r="BL113" i="2"/>
  <c r="BK149" i="2"/>
  <c r="BK137" i="2"/>
  <c r="BK125" i="2"/>
  <c r="BK113" i="2"/>
  <c r="BL196" i="2"/>
  <c r="BL184" i="2"/>
  <c r="BL172" i="2"/>
  <c r="BL160" i="2"/>
  <c r="BK196" i="2"/>
  <c r="BK184" i="2"/>
  <c r="BK172" i="2"/>
  <c r="BK160" i="2"/>
  <c r="BL147" i="2"/>
  <c r="BL135" i="2"/>
  <c r="BL123" i="2"/>
  <c r="BL111" i="2"/>
  <c r="BK147" i="2"/>
  <c r="BK135" i="2"/>
  <c r="BK123" i="2"/>
  <c r="BK111" i="2"/>
  <c r="BL194" i="2"/>
  <c r="BL182" i="2"/>
  <c r="BL170" i="2"/>
  <c r="BL158" i="2"/>
  <c r="BK194" i="2"/>
  <c r="BK182" i="2"/>
  <c r="BK170" i="2"/>
  <c r="BK158" i="2"/>
  <c r="BL145" i="2"/>
  <c r="BK145" i="2"/>
  <c r="BK133" i="2"/>
  <c r="BK121" i="2"/>
  <c r="BK109" i="2"/>
  <c r="BK101" i="2"/>
  <c r="BL133" i="2"/>
  <c r="BL85" i="2"/>
  <c r="BK74" i="2"/>
  <c r="BL28" i="2"/>
  <c r="BL24" i="2"/>
  <c r="BL20" i="2"/>
  <c r="BL16" i="2"/>
  <c r="BL12" i="2"/>
  <c r="BL8" i="2"/>
  <c r="BK28" i="2"/>
  <c r="BK16" i="2"/>
  <c r="BK12" i="2"/>
  <c r="BK85" i="2"/>
  <c r="BK40" i="2"/>
  <c r="BL32" i="2"/>
  <c r="BK24" i="2"/>
  <c r="BK20" i="2"/>
  <c r="BK8" i="2"/>
  <c r="BK4" i="2"/>
  <c r="BL109" i="2"/>
  <c r="BL38" i="2"/>
  <c r="BK32" i="2"/>
  <c r="BL4" i="2"/>
  <c r="BK38" i="2"/>
  <c r="BL93" i="2"/>
  <c r="BK76" i="2"/>
  <c r="BL62" i="2"/>
  <c r="BK60" i="2"/>
  <c r="BL58" i="2"/>
  <c r="BK93" i="2"/>
  <c r="BL78" i="2"/>
  <c r="BK62" i="2"/>
  <c r="BK58" i="2"/>
  <c r="BK87" i="2"/>
  <c r="BK78" i="2"/>
  <c r="AD4" i="2"/>
  <c r="BK99" i="2"/>
  <c r="BK64" i="2"/>
  <c r="BK56" i="2"/>
  <c r="BL54" i="2"/>
  <c r="BL66" i="2"/>
  <c r="BK54" i="2"/>
  <c r="BL36" i="2"/>
  <c r="BK66" i="2"/>
  <c r="BK36" i="2"/>
  <c r="BL89" i="2"/>
  <c r="BK80" i="2"/>
  <c r="BK52" i="2"/>
  <c r="BL50" i="2"/>
  <c r="BL30" i="2"/>
  <c r="BL26" i="2"/>
  <c r="BL22" i="2"/>
  <c r="BL18" i="2"/>
  <c r="BL14" i="2"/>
  <c r="BL10" i="2"/>
  <c r="BK18" i="2"/>
  <c r="BK10" i="2"/>
  <c r="BK6" i="2"/>
  <c r="BL121" i="2"/>
  <c r="BK89" i="2"/>
  <c r="BK50" i="2"/>
  <c r="BK30" i="2"/>
  <c r="BK26" i="2"/>
  <c r="BK22" i="2"/>
  <c r="BK14" i="2"/>
  <c r="BK95" i="2"/>
  <c r="BL6" i="2"/>
  <c r="BK68" i="2"/>
  <c r="BL70" i="2"/>
  <c r="BK48" i="2"/>
  <c r="BL46" i="2"/>
  <c r="BL34" i="2"/>
  <c r="BL101" i="2"/>
  <c r="BK70" i="2"/>
  <c r="BK46" i="2"/>
  <c r="BK34" i="2"/>
  <c r="BK83" i="2"/>
  <c r="BK91" i="2"/>
  <c r="BK44" i="2"/>
  <c r="BL42" i="2"/>
  <c r="BL97" i="2"/>
  <c r="BK72" i="2"/>
  <c r="BK42" i="2"/>
  <c r="BK97" i="2"/>
  <c r="BL74" i="2"/>
  <c r="BC4" i="2" a="1"/>
  <c r="BC4" i="2" s="1"/>
  <c r="AE4" i="2"/>
  <c r="BF4" i="2" a="1"/>
  <c r="BF4" i="2" s="1"/>
  <c r="AC4" i="2"/>
  <c r="AC7" i="3" l="1"/>
  <c r="AE8" i="3" s="1"/>
  <c r="AC7" i="2"/>
  <c r="AE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<sst xmlns="http://schemas.openxmlformats.org/spreadsheetml/2006/main" count="1104" uniqueCount="210">
  <si>
    <t>SKIP</t>
  </si>
  <si>
    <t>LISTEN</t>
  </si>
  <si>
    <t>FAVORITE</t>
  </si>
  <si>
    <r>
      <t xml:space="preserve">SPOTIFY TOP 100 SONGS </t>
    </r>
    <r>
      <rPr>
        <sz val="12"/>
        <color theme="0" tint="-4.9989318521683403E-2"/>
        <rFont val="Calibri"/>
        <family val="2"/>
        <scheme val="minor"/>
      </rPr>
      <t>(2019)</t>
    </r>
  </si>
  <si>
    <r>
      <t>SCALED VALUES</t>
    </r>
    <r>
      <rPr>
        <sz val="12"/>
        <color theme="0" tint="-4.9989318521683403E-2"/>
        <rFont val="Calibri"/>
        <family val="2"/>
        <scheme val="minor"/>
      </rPr>
      <t xml:space="preserve"> (1-100)</t>
    </r>
  </si>
  <si>
    <t>UNOBSERVED VALUE</t>
  </si>
  <si>
    <t>PREDICTED OUTCOME</t>
  </si>
  <si>
    <t>SKIPPED</t>
  </si>
  <si>
    <t>LISTENED</t>
  </si>
  <si>
    <t>FAVORITED</t>
  </si>
  <si>
    <t>CHART SOURCE</t>
  </si>
  <si>
    <t>CONNECTOR LINES</t>
  </si>
  <si>
    <t>Song Title</t>
  </si>
  <si>
    <t>Artist</t>
  </si>
  <si>
    <t>Genre</t>
  </si>
  <si>
    <t>Danceability</t>
  </si>
  <si>
    <t>Energy</t>
  </si>
  <si>
    <t>Key</t>
  </si>
  <si>
    <t>dB</t>
  </si>
  <si>
    <t>Speechiness</t>
  </si>
  <si>
    <t>Acousticness</t>
  </si>
  <si>
    <t>Tempo</t>
  </si>
  <si>
    <t>Duration</t>
  </si>
  <si>
    <t>OUTCOME</t>
  </si>
  <si>
    <t># Neighbors</t>
  </si>
  <si>
    <t>Distance to Test Case</t>
  </si>
  <si>
    <t>Rank (Closeness)</t>
  </si>
  <si>
    <t>Rank</t>
  </si>
  <si>
    <t>Outcome</t>
  </si>
  <si>
    <t>Test</t>
  </si>
  <si>
    <t>God's Plan</t>
  </si>
  <si>
    <t>Drake</t>
  </si>
  <si>
    <t>Hip-Hop/Rap</t>
  </si>
  <si>
    <t>Listened</t>
  </si>
  <si>
    <t>SAD!</t>
  </si>
  <si>
    <t>XXXTENTACION</t>
  </si>
  <si>
    <t>rockstar (feat. 21 Savage)</t>
  </si>
  <si>
    <t>Post Malone</t>
  </si>
  <si>
    <t>Favorited</t>
  </si>
  <si>
    <t>Psycho (feat. Ty Dolla $ign)</t>
  </si>
  <si>
    <t>Confidence:</t>
  </si>
  <si>
    <t>In My Feelings</t>
  </si>
  <si>
    <t>Skipped</t>
  </si>
  <si>
    <t>Better Now</t>
  </si>
  <si>
    <t>I Like It</t>
  </si>
  <si>
    <t>Cardi B</t>
  </si>
  <si>
    <t>One Kiss (with Dua Lipa)</t>
  </si>
  <si>
    <t>Calvin Harris</t>
  </si>
  <si>
    <t>Dance/Electronic</t>
  </si>
  <si>
    <t>IDGAF</t>
  </si>
  <si>
    <t>Dua Lipa</t>
  </si>
  <si>
    <t>Pop</t>
  </si>
  <si>
    <t>FRIENDS</t>
  </si>
  <si>
    <t>Marshmello</t>
  </si>
  <si>
    <t>Havana (feat. Young Thug)</t>
  </si>
  <si>
    <t>Camila Cabello</t>
  </si>
  <si>
    <t>Lucid Dreams</t>
  </si>
  <si>
    <t>Juice WRLD</t>
  </si>
  <si>
    <t>Nice For What</t>
  </si>
  <si>
    <t>Girls Like You (feat. Cardi B)</t>
  </si>
  <si>
    <t>Maroon 5</t>
  </si>
  <si>
    <t>The Middle</t>
  </si>
  <si>
    <t>Zedd</t>
  </si>
  <si>
    <t>All The Stars (with SZA)</t>
  </si>
  <si>
    <t>Kendrick Lamar</t>
  </si>
  <si>
    <t>no tears left to cry</t>
  </si>
  <si>
    <t>Ariana Grande</t>
  </si>
  <si>
    <t>X</t>
  </si>
  <si>
    <t>Nicky Jam</t>
  </si>
  <si>
    <t>Reggaeton</t>
  </si>
  <si>
    <t>Moonlight</t>
  </si>
  <si>
    <t>Look Alive (feat. Drake)</t>
  </si>
  <si>
    <t>BlocBoy JB</t>
  </si>
  <si>
    <t>These Days</t>
  </si>
  <si>
    <t>Rudimental</t>
  </si>
  <si>
    <t>Te Boté - Remix</t>
  </si>
  <si>
    <t>Nio Garcia</t>
  </si>
  <si>
    <t>Mine</t>
  </si>
  <si>
    <t>Bazzi</t>
  </si>
  <si>
    <t>Youngblood</t>
  </si>
  <si>
    <t>5 Seconds of Summer</t>
  </si>
  <si>
    <t>New Rules</t>
  </si>
  <si>
    <t>Shape of You</t>
  </si>
  <si>
    <t>Ed Sheeran</t>
  </si>
  <si>
    <t>Love Lies (with Normani)</t>
  </si>
  <si>
    <t>Khalid</t>
  </si>
  <si>
    <t>R&amp;B</t>
  </si>
  <si>
    <t>Meant to Be (feat. Florida Georgia Line)</t>
  </si>
  <si>
    <t>Bebe Rexha</t>
  </si>
  <si>
    <t>Jocelyn Flores</t>
  </si>
  <si>
    <t>Perfect</t>
  </si>
  <si>
    <t>Taste (feat. Offset)</t>
  </si>
  <si>
    <t>Tyga</t>
  </si>
  <si>
    <t>Solo (feat. Demi Lovato)</t>
  </si>
  <si>
    <t>Clean Bandit</t>
  </si>
  <si>
    <t>I Fall Apart</t>
  </si>
  <si>
    <t>Nevermind</t>
  </si>
  <si>
    <t>Dennis Lloyd</t>
  </si>
  <si>
    <t>Échame La Culpa</t>
  </si>
  <si>
    <t>Luis Fonsi</t>
  </si>
  <si>
    <t>Eastside (with Halsey &amp; Khalid)</t>
  </si>
  <si>
    <t>benny blanco</t>
  </si>
  <si>
    <t>Never Be the Same</t>
  </si>
  <si>
    <t>Wolves</t>
  </si>
  <si>
    <t>Selena Gomez</t>
  </si>
  <si>
    <t>changes</t>
  </si>
  <si>
    <t>In My Mind</t>
  </si>
  <si>
    <t>Dynoro</t>
  </si>
  <si>
    <t>River (feat. Ed Sheeran)</t>
  </si>
  <si>
    <t>Eminem</t>
  </si>
  <si>
    <t>Dura</t>
  </si>
  <si>
    <t>Daddy Yankee</t>
  </si>
  <si>
    <t>SICKO MODE</t>
  </si>
  <si>
    <t>Travis Scott</t>
  </si>
  <si>
    <t>Thunder</t>
  </si>
  <si>
    <t>Imagine Dragons</t>
  </si>
  <si>
    <t>Me Niego (feat. Ozuna &amp; Wisin)</t>
  </si>
  <si>
    <t>Reik</t>
  </si>
  <si>
    <t>Jackie Chan</t>
  </si>
  <si>
    <t>Tiësto</t>
  </si>
  <si>
    <t>Finesse - Remix; feat. Cardi B</t>
  </si>
  <si>
    <t>Bruno Mars</t>
  </si>
  <si>
    <t>Back To You</t>
  </si>
  <si>
    <t>Let You Down</t>
  </si>
  <si>
    <t>NF</t>
  </si>
  <si>
    <t>Call Out My Name</t>
  </si>
  <si>
    <t>The Weeknd</t>
  </si>
  <si>
    <t>Ric Flair Drip (&amp; Metro Boomin)</t>
  </si>
  <si>
    <t>Offset</t>
  </si>
  <si>
    <t>Happier</t>
  </si>
  <si>
    <t>Too Good At Goodbyes</t>
  </si>
  <si>
    <t>Sam Smith</t>
  </si>
  <si>
    <t>Freaky Friday (feat. Chris Brown)</t>
  </si>
  <si>
    <t>Lil Dicky</t>
  </si>
  <si>
    <t>Believer</t>
  </si>
  <si>
    <t>FEFE</t>
  </si>
  <si>
    <t>6ix9ine</t>
  </si>
  <si>
    <t>Rise</t>
  </si>
  <si>
    <t>Jonas Blue</t>
  </si>
  <si>
    <t>Body</t>
  </si>
  <si>
    <t>Loud Luxury</t>
  </si>
  <si>
    <t>XO Tour Llif3</t>
  </si>
  <si>
    <t>Lil Uzi Vert</t>
  </si>
  <si>
    <t>Sin Pijama</t>
  </si>
  <si>
    <t>Becky G</t>
  </si>
  <si>
    <t>2002</t>
  </si>
  <si>
    <t>Anne-Marie</t>
  </si>
  <si>
    <t>Nonstop</t>
  </si>
  <si>
    <t>Fuck Love (feat. Trippie Redd)</t>
  </si>
  <si>
    <t>In My Blood</t>
  </si>
  <si>
    <t>Shawn Mendes</t>
  </si>
  <si>
    <t>Silence</t>
  </si>
  <si>
    <t>God is a woman</t>
  </si>
  <si>
    <t>Déjala Que Vuelva (feat. Manuel Turizo)</t>
  </si>
  <si>
    <t>Piso 21</t>
  </si>
  <si>
    <t>Flames</t>
  </si>
  <si>
    <t>David Guetta</t>
  </si>
  <si>
    <t>What Lovers Do</t>
  </si>
  <si>
    <t>Taki Taki (with Selena Gomez, Ozuna &amp; Cardi B)</t>
  </si>
  <si>
    <t>DJ Snake</t>
  </si>
  <si>
    <t>Let Me Go (Alesso, Florida Georgia Line &amp; watt)</t>
  </si>
  <si>
    <t>Hailee Steinfeld</t>
  </si>
  <si>
    <t>Feel It Still</t>
  </si>
  <si>
    <t>Portugal. The Man</t>
  </si>
  <si>
    <t>Alternative/Indie</t>
  </si>
  <si>
    <t>Pray For Me (with Kendrick Lamar)</t>
  </si>
  <si>
    <t>Walk It Talk It</t>
  </si>
  <si>
    <t>Migos</t>
  </si>
  <si>
    <t>Him &amp; I (with Halsey)</t>
  </si>
  <si>
    <t>G-Eazy</t>
  </si>
  <si>
    <t>Candy Paint</t>
  </si>
  <si>
    <t>Congratulations</t>
  </si>
  <si>
    <t>1, 2, 3 (feat. Jason Derulo &amp; De La Ghetto)</t>
  </si>
  <si>
    <t>Sofia Reyes</t>
  </si>
  <si>
    <t>Criminal</t>
  </si>
  <si>
    <t>Natti Natasha</t>
  </si>
  <si>
    <t>Plug Walk</t>
  </si>
  <si>
    <t>Rich The Kid</t>
  </si>
  <si>
    <t>lovely (with Khalid)</t>
  </si>
  <si>
    <t>Billie Eilish</t>
  </si>
  <si>
    <t>Stir Fry</t>
  </si>
  <si>
    <t>HUMBLE.</t>
  </si>
  <si>
    <t>Vaina Loca</t>
  </si>
  <si>
    <t>Ozuna</t>
  </si>
  <si>
    <t>Perfect Duet (Ed Sheeran &amp; Beyoncé)</t>
  </si>
  <si>
    <t>Corazón (feat. Nego do Borel)</t>
  </si>
  <si>
    <t>Maluma</t>
  </si>
  <si>
    <t>Young Dumb &amp; Broke</t>
  </si>
  <si>
    <t>Síguelo Bailando</t>
  </si>
  <si>
    <t>Downtown</t>
  </si>
  <si>
    <t>Anitta</t>
  </si>
  <si>
    <t>Bella</t>
  </si>
  <si>
    <t>Wolfine</t>
  </si>
  <si>
    <t>Promises (with Sam Smith)</t>
  </si>
  <si>
    <t>Yes Indeed</t>
  </si>
  <si>
    <t>Lil Baby</t>
  </si>
  <si>
    <t>I Like Me Better</t>
  </si>
  <si>
    <t>Lauv</t>
  </si>
  <si>
    <t>This Is Me</t>
  </si>
  <si>
    <t>Keala Settle</t>
  </si>
  <si>
    <t>Everybody Dies In Their Nightmares</t>
  </si>
  <si>
    <t>Rewrite The Stars</t>
  </si>
  <si>
    <t>Zac Efron</t>
  </si>
  <si>
    <t>I Miss You (feat. Julia Michaels)</t>
  </si>
  <si>
    <t>No Brainer</t>
  </si>
  <si>
    <t>DJ Khaled</t>
  </si>
  <si>
    <t>Dusk Till Dawn - Radio Edit</t>
  </si>
  <si>
    <t>ZAYN</t>
  </si>
  <si>
    <t>Be Alright</t>
  </si>
  <si>
    <t>Dean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</si>
</sst>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;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rgb="FF26E2F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 tint="0.1499984740745262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 tint="0.149998474074526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EA868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6666"/>
        <bgColor indexed="64"/>
      </patternFill>
    </fill>
  </fills>
  <borders count="1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medium">
        <color theme="1" tint="0.14999847407452621"/>
      </left>
      <right/>
      <top style="medium">
        <color theme="1" tint="0.14999847407452621"/>
      </top>
      <bottom style="medium">
        <color theme="1" tint="0.14999847407452621"/>
      </bottom>
      <diagonal/>
    </border>
    <border>
      <left/>
      <right style="medium">
        <color theme="1" tint="0.14999847407452621"/>
      </right>
      <top style="medium">
        <color theme="1" tint="0.14999847407452621"/>
      </top>
      <bottom style="medium">
        <color theme="1" tint="0.1499984740745262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1" tint="0.14999847407452621"/>
      </left>
      <right/>
      <top style="medium">
        <color theme="1" tint="0.14999847407452621"/>
      </top>
      <bottom/>
      <diagonal/>
    </border>
    <border>
      <left/>
      <right style="medium">
        <color theme="1" tint="0.14999847407452621"/>
      </right>
      <top style="medium">
        <color theme="1" tint="0.14999847407452621"/>
      </top>
      <bottom/>
      <diagonal/>
    </border>
    <border>
      <left style="medium">
        <color theme="1" tint="0.14999847407452621"/>
      </left>
      <right/>
      <top/>
      <bottom/>
      <diagonal/>
    </border>
    <border>
      <left/>
      <right style="medium">
        <color theme="1" tint="0.14999847407452621"/>
      </right>
      <top/>
      <bottom/>
      <diagonal/>
    </border>
    <border>
      <left style="medium">
        <color theme="1" tint="0.14999847407452621"/>
      </left>
      <right/>
      <top/>
      <bottom style="medium">
        <color theme="1" tint="0.14999847407452621"/>
      </bottom>
      <diagonal/>
    </border>
    <border>
      <left/>
      <right style="medium">
        <color theme="1" tint="0.14999847407452621"/>
      </right>
      <top/>
      <bottom style="medium">
        <color theme="1" tint="0.149998474074526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52">
    <xf numFmtId="0" fontId="0" fillId="0" borderId="0" xfId="0"/>
    <xf numFmtId="0" fontId="1" fillId="0" borderId="0" xfId="2" applyFont="1"/>
    <xf numFmtId="0" fontId="1" fillId="0" borderId="0" xfId="2" applyFont="1" applyAlignment="1">
      <alignment horizontal="center"/>
    </xf>
    <xf numFmtId="164" fontId="4" fillId="0" borderId="0" xfId="2" applyNumberFormat="1" applyFont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0" fontId="7" fillId="3" borderId="5" xfId="2" applyFont="1" applyFill="1" applyBorder="1" applyAlignment="1">
      <alignment horizontal="center" vertical="center"/>
    </xf>
    <xf numFmtId="0" fontId="7" fillId="3" borderId="6" xfId="2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5" borderId="5" xfId="2" applyFont="1" applyFill="1" applyBorder="1" applyAlignment="1">
      <alignment horizontal="center" vertical="center"/>
    </xf>
    <xf numFmtId="0" fontId="7" fillId="5" borderId="6" xfId="2" applyFont="1" applyFill="1" applyBorder="1" applyAlignment="1">
      <alignment horizontal="center" vertical="center"/>
    </xf>
    <xf numFmtId="0" fontId="1" fillId="0" borderId="0" xfId="2" applyFont="1" applyAlignment="1">
      <alignment horizontal="right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0" fontId="5" fillId="2" borderId="9" xfId="2" applyFont="1" applyFill="1" applyBorder="1" applyAlignment="1">
      <alignment horizontal="center" vertical="center"/>
    </xf>
    <xf numFmtId="0" fontId="8" fillId="6" borderId="1" xfId="0" applyFont="1" applyFill="1" applyBorder="1"/>
    <xf numFmtId="0" fontId="8" fillId="6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2" applyFont="1" applyAlignment="1">
      <alignment horizontal="center"/>
    </xf>
    <xf numFmtId="0" fontId="9" fillId="0" borderId="0" xfId="0" applyFont="1"/>
    <xf numFmtId="0" fontId="2" fillId="6" borderId="1" xfId="0" applyFont="1" applyFill="1" applyBorder="1" applyAlignment="1">
      <alignment horizontal="center"/>
    </xf>
    <xf numFmtId="0" fontId="2" fillId="0" borderId="0" xfId="2" applyFont="1" applyAlignment="1">
      <alignment horizontal="center"/>
    </xf>
    <xf numFmtId="165" fontId="1" fillId="0" borderId="0" xfId="2" applyNumberFormat="1" applyFont="1" applyAlignment="1">
      <alignment horizontal="center"/>
    </xf>
    <xf numFmtId="1" fontId="1" fillId="0" borderId="0" xfId="2" applyNumberFormat="1" applyFont="1"/>
    <xf numFmtId="0" fontId="9" fillId="0" borderId="1" xfId="0" applyFont="1" applyBorder="1"/>
    <xf numFmtId="165" fontId="9" fillId="0" borderId="1" xfId="0" applyNumberFormat="1" applyFont="1" applyBorder="1" applyAlignment="1">
      <alignment horizontal="center"/>
    </xf>
    <xf numFmtId="165" fontId="9" fillId="0" borderId="1" xfId="2" applyNumberFormat="1" applyFont="1" applyBorder="1" applyAlignment="1">
      <alignment horizontal="center"/>
    </xf>
    <xf numFmtId="0" fontId="9" fillId="8" borderId="7" xfId="0" applyFont="1" applyFill="1" applyBorder="1" applyAlignment="1">
      <alignment horizontal="center"/>
    </xf>
    <xf numFmtId="0" fontId="0" fillId="0" borderId="1" xfId="0" applyBorder="1"/>
    <xf numFmtId="0" fontId="10" fillId="2" borderId="10" xfId="2" applyFont="1" applyFill="1" applyBorder="1" applyAlignment="1">
      <alignment horizontal="center" vertical="center"/>
    </xf>
    <xf numFmtId="0" fontId="11" fillId="9" borderId="10" xfId="2" applyFont="1" applyFill="1" applyBorder="1" applyAlignment="1">
      <alignment horizontal="center" vertical="center"/>
    </xf>
    <xf numFmtId="0" fontId="11" fillId="10" borderId="10" xfId="2" applyFont="1" applyFill="1" applyBorder="1" applyAlignment="1">
      <alignment horizontal="center" vertical="center"/>
    </xf>
    <xf numFmtId="0" fontId="11" fillId="11" borderId="10" xfId="2" applyFont="1" applyFill="1" applyBorder="1" applyAlignment="1">
      <alignment horizontal="center" vertical="center"/>
    </xf>
    <xf numFmtId="165" fontId="9" fillId="0" borderId="11" xfId="0" applyNumberFormat="1" applyFont="1" applyBorder="1" applyAlignment="1">
      <alignment horizontal="center"/>
    </xf>
    <xf numFmtId="165" fontId="9" fillId="0" borderId="12" xfId="0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1" fontId="1" fillId="0" borderId="1" xfId="2" applyNumberFormat="1" applyFont="1" applyBorder="1" applyAlignment="1">
      <alignment horizontal="center"/>
    </xf>
    <xf numFmtId="1" fontId="1" fillId="0" borderId="0" xfId="2" applyNumberFormat="1" applyFont="1" applyAlignment="1">
      <alignment horizontal="center"/>
    </xf>
    <xf numFmtId="165" fontId="9" fillId="0" borderId="13" xfId="0" applyNumberFormat="1" applyFont="1" applyBorder="1" applyAlignment="1">
      <alignment horizontal="center"/>
    </xf>
    <xf numFmtId="165" fontId="9" fillId="0" borderId="14" xfId="0" applyNumberFormat="1" applyFont="1" applyBorder="1" applyAlignment="1">
      <alignment horizontal="center"/>
    </xf>
    <xf numFmtId="0" fontId="12" fillId="12" borderId="0" xfId="0" applyFont="1" applyFill="1" applyAlignment="1">
      <alignment horizontal="center" vertical="center"/>
    </xf>
    <xf numFmtId="0" fontId="13" fillId="0" borderId="0" xfId="2" applyFont="1" applyAlignment="1">
      <alignment horizontal="center" vertical="center"/>
    </xf>
    <xf numFmtId="9" fontId="14" fillId="0" borderId="0" xfId="1" applyFont="1" applyBorder="1" applyAlignment="1">
      <alignment horizontal="center" vertical="center"/>
    </xf>
    <xf numFmtId="0" fontId="9" fillId="0" borderId="1" xfId="0" quotePrefix="1" applyFont="1" applyBorder="1"/>
    <xf numFmtId="165" fontId="9" fillId="0" borderId="15" xfId="0" applyNumberFormat="1" applyFont="1" applyBorder="1" applyAlignment="1">
      <alignment horizontal="center"/>
    </xf>
    <xf numFmtId="165" fontId="9" fillId="0" borderId="16" xfId="0" applyNumberFormat="1" applyFont="1" applyBorder="1" applyAlignment="1">
      <alignment horizontal="center"/>
    </xf>
  </cellXfs>
  <cellStyles count="3">
    <cellStyle name="Normal" xfId="0" builtinId="0"/>
    <cellStyle name="Normal 2" xfId="2" xr:uid="{E0E8F013-3074-4E6E-B153-9E21D38CD990}"/>
    <cellStyle name="Percent" xfId="1" builtinId="5"/>
  </cellStyles>
  <dxfs count="32"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ill>
        <patternFill>
          <bgColor theme="7" tint="0.39994506668294322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ill>
        <patternFill>
          <bgColor rgb="FFEA8686"/>
        </patternFill>
      </fill>
    </dxf>
    <dxf>
      <font>
        <color rgb="FFFFD1D1"/>
      </font>
      <fill>
        <patternFill>
          <bgColor rgb="FFFFD1D1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rgb="FFFFCCCC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</font>
    </dxf>
    <dxf>
      <fill>
        <patternFill>
          <bgColor theme="7" tint="0.59996337778862885"/>
        </patternFill>
      </fill>
    </dxf>
    <dxf>
      <fill>
        <patternFill>
          <bgColor rgb="FFF0BEBE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ill>
        <patternFill>
          <bgColor theme="7" tint="0.39994506668294322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ill>
        <patternFill>
          <bgColor rgb="FFEA8686"/>
        </patternFill>
      </fill>
    </dxf>
    <dxf>
      <font>
        <color rgb="FFFFD1D1"/>
      </font>
      <fill>
        <patternFill>
          <bgColor rgb="FFFFD1D1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rgb="FFFFCCCC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</font>
    </dxf>
    <dxf>
      <fill>
        <patternFill>
          <bgColor theme="7" tint="0.59996337778862885"/>
        </patternFill>
      </fill>
    </dxf>
    <dxf>
      <fill>
        <patternFill>
          <bgColor rgb="FFF0BEBE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FULL SAMPLE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23790265060692"/>
          <c:y val="9.015122489721196E-2"/>
          <c:w val="0.83742622865404648"/>
          <c:h val="0.79059597119746405"/>
        </c:manualLayout>
      </c:layout>
      <c:scatterChart>
        <c:scatterStyle val="lineMarker"/>
        <c:varyColors val="0"/>
        <c:ser>
          <c:idx val="1"/>
          <c:order val="0"/>
          <c:tx>
            <c:v>Skipped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E46666"/>
              </a:solidFill>
              <a:ln w="9525">
                <a:noFill/>
              </a:ln>
              <a:effectLst/>
            </c:spPr>
          </c:marker>
          <c:xVal>
            <c:numRef>
              <c:f>'KNN initial'!$AI$4:$AI$103</c:f>
              <c:numCache>
                <c:formatCode>0.0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20.349001053715533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30.776860395796405</c:v>
                </c:pt>
                <c:pt idx="11">
                  <c:v>15.142072460660653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21.093859751069328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24.074063885687547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25.562202102872511</c:v>
                </c:pt>
                <c:pt idx="31">
                  <c:v>#N/A</c:v>
                </c:pt>
                <c:pt idx="32">
                  <c:v>#N/A</c:v>
                </c:pt>
                <c:pt idx="33">
                  <c:v>27.054543361014904</c:v>
                </c:pt>
                <c:pt idx="34">
                  <c:v>24.07612848449175</c:v>
                </c:pt>
                <c:pt idx="35">
                  <c:v>#N/A</c:v>
                </c:pt>
                <c:pt idx="36">
                  <c:v>49.381379542179232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23.329597585019112</c:v>
                </c:pt>
                <c:pt idx="42">
                  <c:v>#N/A</c:v>
                </c:pt>
                <c:pt idx="43">
                  <c:v>#N/A</c:v>
                </c:pt>
                <c:pt idx="44">
                  <c:v>22.587990328385484</c:v>
                </c:pt>
                <c:pt idx="45">
                  <c:v>#N/A</c:v>
                </c:pt>
                <c:pt idx="46">
                  <c:v>30.774283844683932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27.054835144127054</c:v>
                </c:pt>
                <c:pt idx="52">
                  <c:v>21.09889909813041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31.519892075416301</c:v>
                </c:pt>
                <c:pt idx="57">
                  <c:v>#N/A</c:v>
                </c:pt>
                <c:pt idx="58">
                  <c:v>#N/A</c:v>
                </c:pt>
                <c:pt idx="59">
                  <c:v>22.585565989127506</c:v>
                </c:pt>
                <c:pt idx="60">
                  <c:v>24.071051411528888</c:v>
                </c:pt>
                <c:pt idx="61">
                  <c:v>#N/A</c:v>
                </c:pt>
                <c:pt idx="62">
                  <c:v>50.128385920505657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22.588828300456672</c:v>
                </c:pt>
                <c:pt idx="68">
                  <c:v>#N/A</c:v>
                </c:pt>
                <c:pt idx="69">
                  <c:v>24.076482646140906</c:v>
                </c:pt>
                <c:pt idx="70">
                  <c:v>#N/A</c:v>
                </c:pt>
                <c:pt idx="71">
                  <c:v>11.421939536428511</c:v>
                </c:pt>
                <c:pt idx="72">
                  <c:v>27.793605162111934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12.166432596761835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22.584935763848922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22.588841972117937</c:v>
                </c:pt>
                <c:pt idx="90">
                  <c:v>#N/A</c:v>
                </c:pt>
                <c:pt idx="91">
                  <c:v>#N/A</c:v>
                </c:pt>
                <c:pt idx="92">
                  <c:v>21.099526906905997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30.773804705026084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xVal>
          <c:yVal>
            <c:numRef>
              <c:f>'KNN initial'!$AJ$4:$AJ$103</c:f>
              <c:numCache>
                <c:formatCode>0.0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10.007474846954352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18.984888530593334</c:v>
                </c:pt>
                <c:pt idx="11">
                  <c:v>55.012057931318324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9.98881187058225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1.0558488401439048</c:v>
                </c:pt>
                <c:pt idx="31">
                  <c:v>#N/A</c:v>
                </c:pt>
                <c:pt idx="32">
                  <c:v>#N/A</c:v>
                </c:pt>
                <c:pt idx="33">
                  <c:v>28.022356761066973</c:v>
                </c:pt>
                <c:pt idx="34">
                  <c:v>1.0138829076891467</c:v>
                </c:pt>
                <c:pt idx="35">
                  <c:v>#N/A</c:v>
                </c:pt>
                <c:pt idx="36">
                  <c:v>1.0700590445198754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10.046201439090231</c:v>
                </c:pt>
                <c:pt idx="42">
                  <c:v>#N/A</c:v>
                </c:pt>
                <c:pt idx="43">
                  <c:v>#N/A</c:v>
                </c:pt>
                <c:pt idx="44">
                  <c:v>1.0324906559487259</c:v>
                </c:pt>
                <c:pt idx="45">
                  <c:v>#N/A</c:v>
                </c:pt>
                <c:pt idx="46">
                  <c:v>46.02273149971402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46.036042831303867</c:v>
                </c:pt>
                <c:pt idx="52">
                  <c:v>46.032702245212803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10.050328343919457</c:v>
                </c:pt>
                <c:pt idx="57">
                  <c:v>#N/A</c:v>
                </c:pt>
                <c:pt idx="58">
                  <c:v>#N/A</c:v>
                </c:pt>
                <c:pt idx="59">
                  <c:v>99.977499986326791</c:v>
                </c:pt>
                <c:pt idx="60">
                  <c:v>10.04293526731322</c:v>
                </c:pt>
                <c:pt idx="61">
                  <c:v>#N/A</c:v>
                </c:pt>
                <c:pt idx="62">
                  <c:v>1.0493445143738462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45.965071073676377</c:v>
                </c:pt>
                <c:pt idx="68">
                  <c:v>#N/A</c:v>
                </c:pt>
                <c:pt idx="69">
                  <c:v>9.9885752514230788</c:v>
                </c:pt>
                <c:pt idx="70">
                  <c:v>#N/A</c:v>
                </c:pt>
                <c:pt idx="71">
                  <c:v>10.005982595351517</c:v>
                </c:pt>
                <c:pt idx="72">
                  <c:v>19.046454257339146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19.034441226885608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55.01657220304314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27.985070498457667</c:v>
                </c:pt>
                <c:pt idx="90">
                  <c:v>#N/A</c:v>
                </c:pt>
                <c:pt idx="91">
                  <c:v>#N/A</c:v>
                </c:pt>
                <c:pt idx="92">
                  <c:v>81.989503217256683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28.028302412486898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8-4BC8-B125-FB36EE1079EF}"/>
            </c:ext>
          </c:extLst>
        </c:ser>
        <c:ser>
          <c:idx val="0"/>
          <c:order val="1"/>
          <c:tx>
            <c:v>Listened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'KNN initial'!$AL$4:$AL$103</c:f>
              <c:numCache>
                <c:formatCode>0.0</c:formatCode>
                <c:ptCount val="100"/>
                <c:pt idx="0">
                  <c:v>9.9349133806140539</c:v>
                </c:pt>
                <c:pt idx="1">
                  <c:v>8.4397700623405747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53.848561378454427</c:v>
                </c:pt>
                <c:pt idx="7">
                  <c:v>#N/A</c:v>
                </c:pt>
                <c:pt idx="8">
                  <c:v>24.815577737712999</c:v>
                </c:pt>
                <c:pt idx="9">
                  <c:v>23.328361907108967</c:v>
                </c:pt>
                <c:pt idx="10">
                  <c:v>#N/A</c:v>
                </c:pt>
                <c:pt idx="11">
                  <c:v>#N/A</c:v>
                </c:pt>
                <c:pt idx="12">
                  <c:v>21.843871688752024</c:v>
                </c:pt>
                <c:pt idx="13">
                  <c:v>45.660200585415318</c:v>
                </c:pt>
                <c:pt idx="14">
                  <c:v>32.260584021069164</c:v>
                </c:pt>
                <c:pt idx="15">
                  <c:v>24.818001133888007</c:v>
                </c:pt>
                <c:pt idx="16">
                  <c:v>#N/A</c:v>
                </c:pt>
                <c:pt idx="17">
                  <c:v>#N/A</c:v>
                </c:pt>
                <c:pt idx="18">
                  <c:v>47.895388986363507</c:v>
                </c:pt>
                <c:pt idx="19">
                  <c:v>#N/A</c:v>
                </c:pt>
                <c:pt idx="20">
                  <c:v>#N/A</c:v>
                </c:pt>
                <c:pt idx="21">
                  <c:v>24.820764396278165</c:v>
                </c:pt>
                <c:pt idx="22">
                  <c:v>59.057041624714401</c:v>
                </c:pt>
                <c:pt idx="23">
                  <c:v>41.941902376942316</c:v>
                </c:pt>
                <c:pt idx="24">
                  <c:v>38.960553734463659</c:v>
                </c:pt>
                <c:pt idx="25">
                  <c:v>#N/A</c:v>
                </c:pt>
                <c:pt idx="26">
                  <c:v>59.800730313586477</c:v>
                </c:pt>
                <c:pt idx="27">
                  <c:v>#N/A</c:v>
                </c:pt>
                <c:pt idx="28">
                  <c:v>52.358745899848635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18.867376827142184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46.403516320988842</c:v>
                </c:pt>
                <c:pt idx="40">
                  <c:v>19.609870826030029</c:v>
                </c:pt>
                <c:pt idx="41">
                  <c:v>#N/A</c:v>
                </c:pt>
                <c:pt idx="42">
                  <c:v>#N/A</c:v>
                </c:pt>
                <c:pt idx="43">
                  <c:v>77.667930238735806</c:v>
                </c:pt>
                <c:pt idx="44">
                  <c:v>#N/A</c:v>
                </c:pt>
                <c:pt idx="45">
                  <c:v>47.896776019243944</c:v>
                </c:pt>
                <c:pt idx="46">
                  <c:v>#N/A</c:v>
                </c:pt>
                <c:pt idx="47">
                  <c:v>28.53790179342084</c:v>
                </c:pt>
                <c:pt idx="48">
                  <c:v>62.776752193833502</c:v>
                </c:pt>
                <c:pt idx="49">
                  <c:v>52.356761880051643</c:v>
                </c:pt>
                <c:pt idx="50">
                  <c:v>27.05394128912565</c:v>
                </c:pt>
                <c:pt idx="51">
                  <c:v>#N/A</c:v>
                </c:pt>
                <c:pt idx="52">
                  <c:v>#N/A</c:v>
                </c:pt>
                <c:pt idx="53">
                  <c:v>51.615193308858039</c:v>
                </c:pt>
                <c:pt idx="54">
                  <c:v>45.661419860209833</c:v>
                </c:pt>
                <c:pt idx="55">
                  <c:v>46.403323930856033</c:v>
                </c:pt>
                <c:pt idx="56">
                  <c:v>#N/A</c:v>
                </c:pt>
                <c:pt idx="57">
                  <c:v>43.42355440744776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56.827771428697396</c:v>
                </c:pt>
                <c:pt idx="64">
                  <c:v>58.311392130416593</c:v>
                </c:pt>
                <c:pt idx="65">
                  <c:v>60.544361151952316</c:v>
                </c:pt>
                <c:pt idx="66">
                  <c:v>79.157448585429407</c:v>
                </c:pt>
                <c:pt idx="67">
                  <c:v>#N/A</c:v>
                </c:pt>
                <c:pt idx="68">
                  <c:v>34.49701163604842</c:v>
                </c:pt>
                <c:pt idx="69">
                  <c:v>#N/A</c:v>
                </c:pt>
                <c:pt idx="70">
                  <c:v>29.284847943023117</c:v>
                </c:pt>
                <c:pt idx="71">
                  <c:v>#N/A</c:v>
                </c:pt>
                <c:pt idx="72">
                  <c:v>#N/A</c:v>
                </c:pt>
                <c:pt idx="73">
                  <c:v>61.29145222326332</c:v>
                </c:pt>
                <c:pt idx="74">
                  <c:v>18.122565144867977</c:v>
                </c:pt>
                <c:pt idx="75">
                  <c:v>86.602398338497409</c:v>
                </c:pt>
                <c:pt idx="76">
                  <c:v>44.171701844270899</c:v>
                </c:pt>
                <c:pt idx="77">
                  <c:v>23.332297264411256</c:v>
                </c:pt>
                <c:pt idx="78">
                  <c:v>#N/A</c:v>
                </c:pt>
                <c:pt idx="79">
                  <c:v>23.330385675615656</c:v>
                </c:pt>
                <c:pt idx="80">
                  <c:v>38.213398865799476</c:v>
                </c:pt>
                <c:pt idx="81">
                  <c:v>88.08399023720915</c:v>
                </c:pt>
                <c:pt idx="82">
                  <c:v>64.270575715618151</c:v>
                </c:pt>
                <c:pt idx="83">
                  <c:v>#N/A</c:v>
                </c:pt>
                <c:pt idx="84">
                  <c:v>23.330725683464262</c:v>
                </c:pt>
                <c:pt idx="85">
                  <c:v>#N/A</c:v>
                </c:pt>
                <c:pt idx="86">
                  <c:v>54.588891446367583</c:v>
                </c:pt>
                <c:pt idx="87">
                  <c:v>25.565149297329302</c:v>
                </c:pt>
                <c:pt idx="88">
                  <c:v>76.174719791985567</c:v>
                </c:pt>
                <c:pt idx="89">
                  <c:v>#N/A</c:v>
                </c:pt>
                <c:pt idx="90">
                  <c:v>#N/A</c:v>
                </c:pt>
                <c:pt idx="91">
                  <c:v>41.937965530203783</c:v>
                </c:pt>
                <c:pt idx="92">
                  <c:v>#N/A</c:v>
                </c:pt>
                <c:pt idx="93">
                  <c:v>95.529217615432344</c:v>
                </c:pt>
                <c:pt idx="94">
                  <c:v>49.379745475704908</c:v>
                </c:pt>
                <c:pt idx="95">
                  <c:v>#N/A</c:v>
                </c:pt>
                <c:pt idx="96">
                  <c:v>#N/A</c:v>
                </c:pt>
                <c:pt idx="97">
                  <c:v>53.850215505972734</c:v>
                </c:pt>
                <c:pt idx="98">
                  <c:v>#N/A</c:v>
                </c:pt>
                <c:pt idx="99">
                  <c:v>47.151803668266986</c:v>
                </c:pt>
              </c:numCache>
            </c:numRef>
          </c:xVal>
          <c:yVal>
            <c:numRef>
              <c:f>'KNN initial'!$AM$4:$AM$103</c:f>
              <c:numCache>
                <c:formatCode>0.0</c:formatCode>
                <c:ptCount val="100"/>
                <c:pt idx="0">
                  <c:v>63.954262859960131</c:v>
                </c:pt>
                <c:pt idx="1">
                  <c:v>73.00500407314739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46.022517963430722</c:v>
                </c:pt>
                <c:pt idx="7">
                  <c:v>#N/A</c:v>
                </c:pt>
                <c:pt idx="8">
                  <c:v>63.976110474050486</c:v>
                </c:pt>
                <c:pt idx="9">
                  <c:v>81.985986661598432</c:v>
                </c:pt>
                <c:pt idx="10">
                  <c:v>#N/A</c:v>
                </c:pt>
                <c:pt idx="11">
                  <c:v>#N/A</c:v>
                </c:pt>
                <c:pt idx="12">
                  <c:v>73.017775090462891</c:v>
                </c:pt>
                <c:pt idx="13">
                  <c:v>1.0454821901595786</c:v>
                </c:pt>
                <c:pt idx="14">
                  <c:v>63.988723652204648</c:v>
                </c:pt>
                <c:pt idx="15">
                  <c:v>72.980035365020782</c:v>
                </c:pt>
                <c:pt idx="16">
                  <c:v>#N/A</c:v>
                </c:pt>
                <c:pt idx="17">
                  <c:v>#N/A</c:v>
                </c:pt>
                <c:pt idx="18">
                  <c:v>81.979941615370038</c:v>
                </c:pt>
                <c:pt idx="19">
                  <c:v>#N/A</c:v>
                </c:pt>
                <c:pt idx="20">
                  <c:v>#N/A</c:v>
                </c:pt>
                <c:pt idx="21">
                  <c:v>100</c:v>
                </c:pt>
                <c:pt idx="22">
                  <c:v>37.027497117587615</c:v>
                </c:pt>
                <c:pt idx="23">
                  <c:v>63.976779712244102</c:v>
                </c:pt>
                <c:pt idx="24">
                  <c:v>82.004445303492147</c:v>
                </c:pt>
                <c:pt idx="25">
                  <c:v>#N/A</c:v>
                </c:pt>
                <c:pt idx="26">
                  <c:v>55.011041850298795</c:v>
                </c:pt>
                <c:pt idx="27">
                  <c:v>#N/A</c:v>
                </c:pt>
                <c:pt idx="28">
                  <c:v>1.0325846718295297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54.946328062349224</c:v>
                </c:pt>
                <c:pt idx="36">
                  <c:v>#N/A</c:v>
                </c:pt>
                <c:pt idx="37">
                  <c:v>#N/A</c:v>
                </c:pt>
                <c:pt idx="38">
                  <c:v>99.959622152328791</c:v>
                </c:pt>
                <c:pt idx="39">
                  <c:v>55.012361982996147</c:v>
                </c:pt>
                <c:pt idx="40">
                  <c:v>73.0117470542002</c:v>
                </c:pt>
                <c:pt idx="41">
                  <c:v>#N/A</c:v>
                </c:pt>
                <c:pt idx="42">
                  <c:v>#N/A</c:v>
                </c:pt>
                <c:pt idx="43">
                  <c:v>1.0289506949616209</c:v>
                </c:pt>
                <c:pt idx="44">
                  <c:v>#N/A</c:v>
                </c:pt>
                <c:pt idx="45">
                  <c:v>28.026005967865981</c:v>
                </c:pt>
                <c:pt idx="46">
                  <c:v>#N/A</c:v>
                </c:pt>
                <c:pt idx="47">
                  <c:v>54.965889296046164</c:v>
                </c:pt>
                <c:pt idx="48">
                  <c:v>46.033308789344446</c:v>
                </c:pt>
                <c:pt idx="49">
                  <c:v>10.060568125590226</c:v>
                </c:pt>
                <c:pt idx="50">
                  <c:v>81.982326727108784</c:v>
                </c:pt>
                <c:pt idx="51">
                  <c:v>#N/A</c:v>
                </c:pt>
                <c:pt idx="52">
                  <c:v>#N/A</c:v>
                </c:pt>
                <c:pt idx="53">
                  <c:v>72.979961935305397</c:v>
                </c:pt>
                <c:pt idx="54">
                  <c:v>90.955925283671206</c:v>
                </c:pt>
                <c:pt idx="55">
                  <c:v>10.03896976660655</c:v>
                </c:pt>
                <c:pt idx="56">
                  <c:v>#N/A</c:v>
                </c:pt>
                <c:pt idx="57">
                  <c:v>10.019709493525339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46.032886051657371</c:v>
                </c:pt>
                <c:pt idx="64">
                  <c:v>36.97953903093741</c:v>
                </c:pt>
                <c:pt idx="65">
                  <c:v>10.014146727065031</c:v>
                </c:pt>
                <c:pt idx="66">
                  <c:v>10.057521753245092</c:v>
                </c:pt>
                <c:pt idx="67">
                  <c:v>#N/A</c:v>
                </c:pt>
                <c:pt idx="68">
                  <c:v>46.025167867252691</c:v>
                </c:pt>
                <c:pt idx="69">
                  <c:v>#N/A</c:v>
                </c:pt>
                <c:pt idx="70">
                  <c:v>72.933030209832751</c:v>
                </c:pt>
                <c:pt idx="71">
                  <c:v>#N/A</c:v>
                </c:pt>
                <c:pt idx="72">
                  <c:v>#N/A</c:v>
                </c:pt>
                <c:pt idx="73">
                  <c:v>19.030426016451226</c:v>
                </c:pt>
                <c:pt idx="74">
                  <c:v>19.012335979426755</c:v>
                </c:pt>
                <c:pt idx="75">
                  <c:v>37.023044319151758</c:v>
                </c:pt>
                <c:pt idx="76">
                  <c:v>55.00479406496688</c:v>
                </c:pt>
                <c:pt idx="77">
                  <c:v>9.9953147740387926</c:v>
                </c:pt>
                <c:pt idx="78">
                  <c:v>#N/A</c:v>
                </c:pt>
                <c:pt idx="79">
                  <c:v>99.91782789937244</c:v>
                </c:pt>
                <c:pt idx="80">
                  <c:v>37.031258792789814</c:v>
                </c:pt>
                <c:pt idx="81">
                  <c:v>19.000603850364971</c:v>
                </c:pt>
                <c:pt idx="82">
                  <c:v>10.054753813027997</c:v>
                </c:pt>
                <c:pt idx="83">
                  <c:v>#N/A</c:v>
                </c:pt>
                <c:pt idx="84">
                  <c:v>72.943811197186477</c:v>
                </c:pt>
                <c:pt idx="85">
                  <c:v>#N/A</c:v>
                </c:pt>
                <c:pt idx="86">
                  <c:v>10.017525223728516</c:v>
                </c:pt>
                <c:pt idx="87">
                  <c:v>81.987053236032011</c:v>
                </c:pt>
                <c:pt idx="88">
                  <c:v>37.010630961247251</c:v>
                </c:pt>
                <c:pt idx="89">
                  <c:v>#N/A</c:v>
                </c:pt>
                <c:pt idx="90">
                  <c:v>#N/A</c:v>
                </c:pt>
                <c:pt idx="91">
                  <c:v>45.96228237086396</c:v>
                </c:pt>
                <c:pt idx="92">
                  <c:v>#N/A</c:v>
                </c:pt>
                <c:pt idx="93">
                  <c:v>19.038483928773744</c:v>
                </c:pt>
                <c:pt idx="94">
                  <c:v>63.960331262056634</c:v>
                </c:pt>
                <c:pt idx="95">
                  <c:v>#N/A</c:v>
                </c:pt>
                <c:pt idx="96">
                  <c:v>#N/A</c:v>
                </c:pt>
                <c:pt idx="97">
                  <c:v>1.0525963744393827</c:v>
                </c:pt>
                <c:pt idx="98">
                  <c:v>#N/A</c:v>
                </c:pt>
                <c:pt idx="99">
                  <c:v>99.916674353985854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F8-4BC8-B125-FB36EE1079EF}"/>
            </c:ext>
          </c:extLst>
        </c:ser>
        <c:ser>
          <c:idx val="2"/>
          <c:order val="2"/>
          <c:tx>
            <c:v>Favorited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'KNN initial'!$AO$4:$AO$103</c:f>
              <c:numCache>
                <c:formatCode>0.0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71.715814712097313</c:v>
                </c:pt>
                <c:pt idx="3">
                  <c:v>56.825468508499803</c:v>
                </c:pt>
                <c:pt idx="4">
                  <c:v>#N/A</c:v>
                </c:pt>
                <c:pt idx="5">
                  <c:v>60.543441425065737</c:v>
                </c:pt>
                <c:pt idx="6">
                  <c:v>#N/A</c:v>
                </c:pt>
                <c:pt idx="7">
                  <c:v>44.918567517675925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43.426421383044548</c:v>
                </c:pt>
                <c:pt idx="17">
                  <c:v>86.602106376524247</c:v>
                </c:pt>
                <c:pt idx="18">
                  <c:v>#N/A</c:v>
                </c:pt>
                <c:pt idx="19">
                  <c:v>56.826008144069299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67.247265465111411</c:v>
                </c:pt>
                <c:pt idx="28">
                  <c:v>#N/A</c:v>
                </c:pt>
                <c:pt idx="29">
                  <c:v>23.330203001871183</c:v>
                </c:pt>
                <c:pt idx="30">
                  <c:v>#N/A</c:v>
                </c:pt>
                <c:pt idx="31">
                  <c:v>30.77011156365236</c:v>
                </c:pt>
                <c:pt idx="32">
                  <c:v>59.805368914751512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45.663637475357284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67.993765944241957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67.988939190503601</c:v>
                </c:pt>
                <c:pt idx="59">
                  <c:v>#N/A</c:v>
                </c:pt>
                <c:pt idx="60">
                  <c:v>#N/A</c:v>
                </c:pt>
                <c:pt idx="61">
                  <c:v>67.989165105238357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100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44.174356873336841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45.656495612940745</c:v>
                </c:pt>
                <c:pt idx="96">
                  <c:v>#N/A</c:v>
                </c:pt>
                <c:pt idx="97">
                  <c:v>#N/A</c:v>
                </c:pt>
                <c:pt idx="98">
                  <c:v>86.598528195771678</c:v>
                </c:pt>
                <c:pt idx="99">
                  <c:v>#N/A</c:v>
                </c:pt>
              </c:numCache>
            </c:numRef>
          </c:xVal>
          <c:yVal>
            <c:numRef>
              <c:f>'KNN initial'!$AP$4:$AP$103</c:f>
              <c:numCache>
                <c:formatCode>0.0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45.987626822190158</c:v>
                </c:pt>
                <c:pt idx="3">
                  <c:v>72.9434500072622</c:v>
                </c:pt>
                <c:pt idx="4">
                  <c:v>#N/A</c:v>
                </c:pt>
                <c:pt idx="5">
                  <c:v>90.960447869170736</c:v>
                </c:pt>
                <c:pt idx="6">
                  <c:v>#N/A</c:v>
                </c:pt>
                <c:pt idx="7">
                  <c:v>81.99279159442122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82.011077836303372</c:v>
                </c:pt>
                <c:pt idx="17">
                  <c:v>81.959486959632699</c:v>
                </c:pt>
                <c:pt idx="18">
                  <c:v>#N/A</c:v>
                </c:pt>
                <c:pt idx="19">
                  <c:v>90.983696408270461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91.007123526145079</c:v>
                </c:pt>
                <c:pt idx="28">
                  <c:v>#N/A</c:v>
                </c:pt>
                <c:pt idx="29">
                  <c:v>72.991873973636999</c:v>
                </c:pt>
                <c:pt idx="30">
                  <c:v>#N/A</c:v>
                </c:pt>
                <c:pt idx="31">
                  <c:v>99.978362520360648</c:v>
                </c:pt>
                <c:pt idx="32">
                  <c:v>72.943388096493692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99.965592617081654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73.011645709974886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99.93748851229563</c:v>
                </c:pt>
                <c:pt idx="59">
                  <c:v>#N/A</c:v>
                </c:pt>
                <c:pt idx="60">
                  <c:v>#N/A</c:v>
                </c:pt>
                <c:pt idx="61">
                  <c:v>63.953741461410658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81.929394212170209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99.997643457745056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90.929027213536841</c:v>
                </c:pt>
                <c:pt idx="96">
                  <c:v>#N/A</c:v>
                </c:pt>
                <c:pt idx="97">
                  <c:v>#N/A</c:v>
                </c:pt>
                <c:pt idx="98">
                  <c:v>99.981830832964107</c:v>
                </c:pt>
                <c:pt idx="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F8-4BC8-B125-FB36EE107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167551"/>
        <c:axId val="1424169183"/>
      </c:scatterChart>
      <c:valAx>
        <c:axId val="1424167551"/>
        <c:scaling>
          <c:orientation val="minMax"/>
          <c:max val="110"/>
          <c:min val="-10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5000"/>
                </a:schemeClr>
              </a:solidFill>
              <a:round/>
            </a:ln>
            <a:effectLst/>
          </c:spPr>
        </c:majorGridlines>
        <c:title>
          <c:tx>
            <c:strRef>
              <c:f>'KNN initial'!$AI$3</c:f>
              <c:strCache>
                <c:ptCount val="1"/>
                <c:pt idx="0">
                  <c:v>Tempo</c:v>
                </c:pt>
              </c:strCache>
            </c:strRef>
          </c:tx>
          <c:layout>
            <c:manualLayout>
              <c:xMode val="edge"/>
              <c:yMode val="edge"/>
              <c:x val="0.49477626469359842"/>
              <c:y val="0.950564466616790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69183"/>
        <c:crossesAt val="-20"/>
        <c:crossBetween val="midCat"/>
        <c:majorUnit val="10"/>
      </c:valAx>
      <c:valAx>
        <c:axId val="1424169183"/>
        <c:scaling>
          <c:orientation val="minMax"/>
          <c:max val="110"/>
          <c:min val="-10"/>
        </c:scaling>
        <c:delete val="0"/>
        <c:axPos val="l"/>
        <c:majorGridlines>
          <c:spPr>
            <a:ln w="12700" cap="flat" cmpd="sng" algn="ctr">
              <a:solidFill>
                <a:schemeClr val="tx1">
                  <a:alpha val="5000"/>
                </a:schemeClr>
              </a:solidFill>
              <a:round/>
            </a:ln>
            <a:effectLst/>
          </c:spPr>
        </c:majorGridlines>
        <c:title>
          <c:tx>
            <c:strRef>
              <c:f>'KNN initial'!$AJ$3</c:f>
              <c:strCache>
                <c:ptCount val="1"/>
                <c:pt idx="0">
                  <c:v>Key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67551"/>
        <c:crossesAt val="-20"/>
        <c:crossBetween val="midCat"/>
        <c:majorUnit val="10"/>
      </c:valAx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'KNN initial'!$AS$2</c:f>
          <c:strCache>
            <c:ptCount val="1"/>
            <c:pt idx="0">
              <c:v> NEAREST NEIGHBORS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59188379470869"/>
          <c:y val="9.2535307508807521E-2"/>
          <c:w val="0.83289130787116905"/>
          <c:h val="0.78864888999651395"/>
        </c:manualLayout>
      </c:layout>
      <c:scatterChart>
        <c:scatterStyle val="lineMarker"/>
        <c:varyColors val="0"/>
        <c:ser>
          <c:idx val="5"/>
          <c:order val="0"/>
          <c:tx>
            <c:v>Full Sample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4B4B4B"/>
              </a:solidFill>
              <a:ln w="9525">
                <a:noFill/>
              </a:ln>
              <a:effectLst/>
            </c:spPr>
          </c:marker>
          <c:xVal>
            <c:numRef>
              <c:f>'KNN initial'!$AV$4:$AV$103</c:f>
              <c:numCache>
                <c:formatCode>0.0</c:formatCode>
                <c:ptCount val="100"/>
                <c:pt idx="0">
                  <c:v>9.9349133806140539</c:v>
                </c:pt>
                <c:pt idx="1">
                  <c:v>8.4397700623405747</c:v>
                </c:pt>
                <c:pt idx="2">
                  <c:v>71.715814712097313</c:v>
                </c:pt>
                <c:pt idx="3">
                  <c:v>56.825468508499803</c:v>
                </c:pt>
                <c:pt idx="4">
                  <c:v>20.349001053715533</c:v>
                </c:pt>
                <c:pt idx="5">
                  <c:v>60.543441425065737</c:v>
                </c:pt>
                <c:pt idx="6">
                  <c:v>53.848561378454427</c:v>
                </c:pt>
                <c:pt idx="7">
                  <c:v>44.918567517675925</c:v>
                </c:pt>
                <c:pt idx="8">
                  <c:v>24.815577737712999</c:v>
                </c:pt>
                <c:pt idx="9">
                  <c:v>23.328361907108967</c:v>
                </c:pt>
                <c:pt idx="10">
                  <c:v>30.776860395796405</c:v>
                </c:pt>
                <c:pt idx="11">
                  <c:v>15.142072460660653</c:v>
                </c:pt>
                <c:pt idx="12">
                  <c:v>21.843871688752024</c:v>
                </c:pt>
                <c:pt idx="13">
                  <c:v>45.660200585415318</c:v>
                </c:pt>
                <c:pt idx="14">
                  <c:v>32.260584021069164</c:v>
                </c:pt>
                <c:pt idx="15">
                  <c:v>24.818001133888007</c:v>
                </c:pt>
                <c:pt idx="16">
                  <c:v>43.426421383044548</c:v>
                </c:pt>
                <c:pt idx="17">
                  <c:v>86.602106376524247</c:v>
                </c:pt>
                <c:pt idx="18">
                  <c:v>47.895388986363507</c:v>
                </c:pt>
                <c:pt idx="19">
                  <c:v>56.826008144069299</c:v>
                </c:pt>
                <c:pt idx="20">
                  <c:v>21.093859751069328</c:v>
                </c:pt>
                <c:pt idx="21">
                  <c:v>24.820764396278165</c:v>
                </c:pt>
                <c:pt idx="22">
                  <c:v>59.057041624714401</c:v>
                </c:pt>
                <c:pt idx="23">
                  <c:v>41.941902376942316</c:v>
                </c:pt>
                <c:pt idx="24">
                  <c:v>38.960553734463659</c:v>
                </c:pt>
                <c:pt idx="25">
                  <c:v>24.074063885687547</c:v>
                </c:pt>
                <c:pt idx="26">
                  <c:v>59.800730313586477</c:v>
                </c:pt>
                <c:pt idx="27">
                  <c:v>67.247265465111411</c:v>
                </c:pt>
                <c:pt idx="28">
                  <c:v>52.358745899848635</c:v>
                </c:pt>
                <c:pt idx="29">
                  <c:v>23.330203001871183</c:v>
                </c:pt>
                <c:pt idx="30">
                  <c:v>25.562202102872511</c:v>
                </c:pt>
                <c:pt idx="31">
                  <c:v>30.77011156365236</c:v>
                </c:pt>
                <c:pt idx="32">
                  <c:v>59.805368914751512</c:v>
                </c:pt>
                <c:pt idx="33">
                  <c:v>27.054543361014904</c:v>
                </c:pt>
                <c:pt idx="34">
                  <c:v>24.07612848449175</c:v>
                </c:pt>
                <c:pt idx="35">
                  <c:v>18.867376827142184</c:v>
                </c:pt>
                <c:pt idx="36">
                  <c:v>49.381379542179232</c:v>
                </c:pt>
                <c:pt idx="37">
                  <c:v>45.663637475357284</c:v>
                </c:pt>
                <c:pt idx="38">
                  <c:v>1</c:v>
                </c:pt>
                <c:pt idx="39">
                  <c:v>46.403516320988842</c:v>
                </c:pt>
                <c:pt idx="40">
                  <c:v>19.609870826030029</c:v>
                </c:pt>
                <c:pt idx="41">
                  <c:v>23.329597585019112</c:v>
                </c:pt>
                <c:pt idx="42">
                  <c:v>67.993765944241957</c:v>
                </c:pt>
                <c:pt idx="43">
                  <c:v>77.667930238735806</c:v>
                </c:pt>
                <c:pt idx="44">
                  <c:v>22.587990328385484</c:v>
                </c:pt>
                <c:pt idx="45">
                  <c:v>47.896776019243944</c:v>
                </c:pt>
                <c:pt idx="46">
                  <c:v>30.774283844683932</c:v>
                </c:pt>
                <c:pt idx="47">
                  <c:v>28.53790179342084</c:v>
                </c:pt>
                <c:pt idx="48">
                  <c:v>62.776752193833502</c:v>
                </c:pt>
                <c:pt idx="49">
                  <c:v>52.356761880051643</c:v>
                </c:pt>
                <c:pt idx="50">
                  <c:v>27.05394128912565</c:v>
                </c:pt>
                <c:pt idx="51">
                  <c:v>27.054835144127054</c:v>
                </c:pt>
                <c:pt idx="52">
                  <c:v>21.09889909813041</c:v>
                </c:pt>
                <c:pt idx="53">
                  <c:v>51.615193308858039</c:v>
                </c:pt>
                <c:pt idx="54">
                  <c:v>45.661419860209833</c:v>
                </c:pt>
                <c:pt idx="55">
                  <c:v>46.403323930856033</c:v>
                </c:pt>
                <c:pt idx="56">
                  <c:v>31.519892075416301</c:v>
                </c:pt>
                <c:pt idx="57">
                  <c:v>43.42355440744776</c:v>
                </c:pt>
                <c:pt idx="58">
                  <c:v>67.988939190503601</c:v>
                </c:pt>
                <c:pt idx="59">
                  <c:v>22.585565989127506</c:v>
                </c:pt>
                <c:pt idx="60">
                  <c:v>24.071051411528888</c:v>
                </c:pt>
                <c:pt idx="61">
                  <c:v>67.989165105238357</c:v>
                </c:pt>
                <c:pt idx="62">
                  <c:v>50.128385920505657</c:v>
                </c:pt>
                <c:pt idx="63">
                  <c:v>56.827771428697396</c:v>
                </c:pt>
                <c:pt idx="64">
                  <c:v>58.311392130416593</c:v>
                </c:pt>
                <c:pt idx="65">
                  <c:v>60.544361151952316</c:v>
                </c:pt>
                <c:pt idx="66">
                  <c:v>79.157448585429407</c:v>
                </c:pt>
                <c:pt idx="67">
                  <c:v>22.588828300456672</c:v>
                </c:pt>
                <c:pt idx="68">
                  <c:v>34.49701163604842</c:v>
                </c:pt>
                <c:pt idx="69">
                  <c:v>24.076482646140906</c:v>
                </c:pt>
                <c:pt idx="70">
                  <c:v>29.284847943023117</c:v>
                </c:pt>
                <c:pt idx="71">
                  <c:v>11.421939536428511</c:v>
                </c:pt>
                <c:pt idx="72">
                  <c:v>27.793605162111934</c:v>
                </c:pt>
                <c:pt idx="73">
                  <c:v>61.29145222326332</c:v>
                </c:pt>
                <c:pt idx="74">
                  <c:v>18.122565144867977</c:v>
                </c:pt>
                <c:pt idx="75">
                  <c:v>86.602398338497409</c:v>
                </c:pt>
                <c:pt idx="76">
                  <c:v>44.171701844270899</c:v>
                </c:pt>
                <c:pt idx="77">
                  <c:v>23.332297264411256</c:v>
                </c:pt>
                <c:pt idx="78">
                  <c:v>12.166432596761835</c:v>
                </c:pt>
                <c:pt idx="79">
                  <c:v>23.330385675615656</c:v>
                </c:pt>
                <c:pt idx="80">
                  <c:v>38.213398865799476</c:v>
                </c:pt>
                <c:pt idx="81">
                  <c:v>88.08399023720915</c:v>
                </c:pt>
                <c:pt idx="82">
                  <c:v>64.270575715618151</c:v>
                </c:pt>
                <c:pt idx="83">
                  <c:v>22.584935763848922</c:v>
                </c:pt>
                <c:pt idx="84">
                  <c:v>23.330725683464262</c:v>
                </c:pt>
                <c:pt idx="85">
                  <c:v>100</c:v>
                </c:pt>
                <c:pt idx="86">
                  <c:v>54.588891446367583</c:v>
                </c:pt>
                <c:pt idx="87">
                  <c:v>25.565149297329302</c:v>
                </c:pt>
                <c:pt idx="88">
                  <c:v>76.174719791985567</c:v>
                </c:pt>
                <c:pt idx="89">
                  <c:v>22.588841972117937</c:v>
                </c:pt>
                <c:pt idx="90">
                  <c:v>44.174356873336841</c:v>
                </c:pt>
                <c:pt idx="91">
                  <c:v>41.937965530203783</c:v>
                </c:pt>
                <c:pt idx="92">
                  <c:v>21.099526906905997</c:v>
                </c:pt>
                <c:pt idx="93">
                  <c:v>95.529217615432344</c:v>
                </c:pt>
                <c:pt idx="94">
                  <c:v>49.379745475704908</c:v>
                </c:pt>
                <c:pt idx="95">
                  <c:v>45.656495612940745</c:v>
                </c:pt>
                <c:pt idx="96">
                  <c:v>30.773804705026084</c:v>
                </c:pt>
                <c:pt idx="97">
                  <c:v>53.850215505972734</c:v>
                </c:pt>
                <c:pt idx="98">
                  <c:v>86.598528195771678</c:v>
                </c:pt>
                <c:pt idx="99">
                  <c:v>47.151803668266986</c:v>
                </c:pt>
              </c:numCache>
            </c:numRef>
          </c:xVal>
          <c:yVal>
            <c:numRef>
              <c:f>'KNN initial'!$AW$4:$AW$103</c:f>
              <c:numCache>
                <c:formatCode>0.0</c:formatCode>
                <c:ptCount val="100"/>
                <c:pt idx="0">
                  <c:v>63.954262859960131</c:v>
                </c:pt>
                <c:pt idx="1">
                  <c:v>73.00500407314739</c:v>
                </c:pt>
                <c:pt idx="2">
                  <c:v>45.987626822190158</c:v>
                </c:pt>
                <c:pt idx="3">
                  <c:v>72.9434500072622</c:v>
                </c:pt>
                <c:pt idx="4">
                  <c:v>10.007474846954352</c:v>
                </c:pt>
                <c:pt idx="5">
                  <c:v>90.960447869170736</c:v>
                </c:pt>
                <c:pt idx="6">
                  <c:v>46.022517963430722</c:v>
                </c:pt>
                <c:pt idx="7">
                  <c:v>81.99279159442122</c:v>
                </c:pt>
                <c:pt idx="8">
                  <c:v>63.976110474050486</c:v>
                </c:pt>
                <c:pt idx="9">
                  <c:v>81.985986661598432</c:v>
                </c:pt>
                <c:pt idx="10">
                  <c:v>18.984888530593334</c:v>
                </c:pt>
                <c:pt idx="11">
                  <c:v>55.012057931318324</c:v>
                </c:pt>
                <c:pt idx="12">
                  <c:v>73.017775090462891</c:v>
                </c:pt>
                <c:pt idx="13">
                  <c:v>1.0454821901595786</c:v>
                </c:pt>
                <c:pt idx="14">
                  <c:v>63.988723652204648</c:v>
                </c:pt>
                <c:pt idx="15">
                  <c:v>72.980035365020782</c:v>
                </c:pt>
                <c:pt idx="16">
                  <c:v>82.011077836303372</c:v>
                </c:pt>
                <c:pt idx="17">
                  <c:v>81.959486959632699</c:v>
                </c:pt>
                <c:pt idx="18">
                  <c:v>81.979941615370038</c:v>
                </c:pt>
                <c:pt idx="19">
                  <c:v>90.983696408270461</c:v>
                </c:pt>
                <c:pt idx="20">
                  <c:v>1</c:v>
                </c:pt>
                <c:pt idx="21">
                  <c:v>100</c:v>
                </c:pt>
                <c:pt idx="22">
                  <c:v>37.027497117587615</c:v>
                </c:pt>
                <c:pt idx="23">
                  <c:v>63.976779712244102</c:v>
                </c:pt>
                <c:pt idx="24">
                  <c:v>82.004445303492147</c:v>
                </c:pt>
                <c:pt idx="25">
                  <c:v>9.98881187058225</c:v>
                </c:pt>
                <c:pt idx="26">
                  <c:v>55.011041850298795</c:v>
                </c:pt>
                <c:pt idx="27">
                  <c:v>91.007123526145079</c:v>
                </c:pt>
                <c:pt idx="28">
                  <c:v>1.0325846718295297</c:v>
                </c:pt>
                <c:pt idx="29">
                  <c:v>72.991873973636999</c:v>
                </c:pt>
                <c:pt idx="30">
                  <c:v>1.0558488401439048</c:v>
                </c:pt>
                <c:pt idx="31">
                  <c:v>99.978362520360648</c:v>
                </c:pt>
                <c:pt idx="32">
                  <c:v>72.943388096493692</c:v>
                </c:pt>
                <c:pt idx="33">
                  <c:v>28.022356761066973</c:v>
                </c:pt>
                <c:pt idx="34">
                  <c:v>1.0138829076891467</c:v>
                </c:pt>
                <c:pt idx="35">
                  <c:v>54.946328062349224</c:v>
                </c:pt>
                <c:pt idx="36">
                  <c:v>1.0700590445198754</c:v>
                </c:pt>
                <c:pt idx="37">
                  <c:v>99.965592617081654</c:v>
                </c:pt>
                <c:pt idx="38">
                  <c:v>99.959622152328791</c:v>
                </c:pt>
                <c:pt idx="39">
                  <c:v>55.012361982996147</c:v>
                </c:pt>
                <c:pt idx="40">
                  <c:v>73.0117470542002</c:v>
                </c:pt>
                <c:pt idx="41">
                  <c:v>10.046201439090231</c:v>
                </c:pt>
                <c:pt idx="42">
                  <c:v>73.011645709974886</c:v>
                </c:pt>
                <c:pt idx="43">
                  <c:v>1.0289506949616209</c:v>
                </c:pt>
                <c:pt idx="44">
                  <c:v>1.0324906559487259</c:v>
                </c:pt>
                <c:pt idx="45">
                  <c:v>28.026005967865981</c:v>
                </c:pt>
                <c:pt idx="46">
                  <c:v>46.02273149971402</c:v>
                </c:pt>
                <c:pt idx="47">
                  <c:v>54.965889296046164</c:v>
                </c:pt>
                <c:pt idx="48">
                  <c:v>46.033308789344446</c:v>
                </c:pt>
                <c:pt idx="49">
                  <c:v>10.060568125590226</c:v>
                </c:pt>
                <c:pt idx="50">
                  <c:v>81.982326727108784</c:v>
                </c:pt>
                <c:pt idx="51">
                  <c:v>46.036042831303867</c:v>
                </c:pt>
                <c:pt idx="52">
                  <c:v>46.032702245212803</c:v>
                </c:pt>
                <c:pt idx="53">
                  <c:v>72.979961935305397</c:v>
                </c:pt>
                <c:pt idx="54">
                  <c:v>90.955925283671206</c:v>
                </c:pt>
                <c:pt idx="55">
                  <c:v>10.03896976660655</c:v>
                </c:pt>
                <c:pt idx="56">
                  <c:v>10.050328343919457</c:v>
                </c:pt>
                <c:pt idx="57">
                  <c:v>10.019709493525339</c:v>
                </c:pt>
                <c:pt idx="58">
                  <c:v>99.93748851229563</c:v>
                </c:pt>
                <c:pt idx="59">
                  <c:v>99.977499986326791</c:v>
                </c:pt>
                <c:pt idx="60">
                  <c:v>10.04293526731322</c:v>
                </c:pt>
                <c:pt idx="61">
                  <c:v>63.953741461410658</c:v>
                </c:pt>
                <c:pt idx="62">
                  <c:v>1.0493445143738462</c:v>
                </c:pt>
                <c:pt idx="63">
                  <c:v>46.032886051657371</c:v>
                </c:pt>
                <c:pt idx="64">
                  <c:v>36.97953903093741</c:v>
                </c:pt>
                <c:pt idx="65">
                  <c:v>10.014146727065031</c:v>
                </c:pt>
                <c:pt idx="66">
                  <c:v>10.057521753245092</c:v>
                </c:pt>
                <c:pt idx="67">
                  <c:v>45.965071073676377</c:v>
                </c:pt>
                <c:pt idx="68">
                  <c:v>46.025167867252691</c:v>
                </c:pt>
                <c:pt idx="69">
                  <c:v>9.9885752514230788</c:v>
                </c:pt>
                <c:pt idx="70">
                  <c:v>72.933030209832751</c:v>
                </c:pt>
                <c:pt idx="71">
                  <c:v>10.005982595351517</c:v>
                </c:pt>
                <c:pt idx="72">
                  <c:v>19.046454257339146</c:v>
                </c:pt>
                <c:pt idx="73">
                  <c:v>19.030426016451226</c:v>
                </c:pt>
                <c:pt idx="74">
                  <c:v>19.012335979426755</c:v>
                </c:pt>
                <c:pt idx="75">
                  <c:v>37.023044319151758</c:v>
                </c:pt>
                <c:pt idx="76">
                  <c:v>55.00479406496688</c:v>
                </c:pt>
                <c:pt idx="77">
                  <c:v>9.9953147740387926</c:v>
                </c:pt>
                <c:pt idx="78">
                  <c:v>19.034441226885608</c:v>
                </c:pt>
                <c:pt idx="79">
                  <c:v>99.91782789937244</c:v>
                </c:pt>
                <c:pt idx="80">
                  <c:v>37.031258792789814</c:v>
                </c:pt>
                <c:pt idx="81">
                  <c:v>19.000603850364971</c:v>
                </c:pt>
                <c:pt idx="82">
                  <c:v>10.054753813027997</c:v>
                </c:pt>
                <c:pt idx="83">
                  <c:v>55.01657220304314</c:v>
                </c:pt>
                <c:pt idx="84">
                  <c:v>72.943811197186477</c:v>
                </c:pt>
                <c:pt idx="85">
                  <c:v>81.929394212170209</c:v>
                </c:pt>
                <c:pt idx="86">
                  <c:v>10.017525223728516</c:v>
                </c:pt>
                <c:pt idx="87">
                  <c:v>81.987053236032011</c:v>
                </c:pt>
                <c:pt idx="88">
                  <c:v>37.010630961247251</c:v>
                </c:pt>
                <c:pt idx="89">
                  <c:v>27.985070498457667</c:v>
                </c:pt>
                <c:pt idx="90">
                  <c:v>99.997643457745056</c:v>
                </c:pt>
                <c:pt idx="91">
                  <c:v>45.96228237086396</c:v>
                </c:pt>
                <c:pt idx="92">
                  <c:v>81.989503217256683</c:v>
                </c:pt>
                <c:pt idx="93">
                  <c:v>19.038483928773744</c:v>
                </c:pt>
                <c:pt idx="94">
                  <c:v>63.960331262056634</c:v>
                </c:pt>
                <c:pt idx="95">
                  <c:v>90.929027213536841</c:v>
                </c:pt>
                <c:pt idx="96">
                  <c:v>28.028302412486898</c:v>
                </c:pt>
                <c:pt idx="97">
                  <c:v>1.0525963744393827</c:v>
                </c:pt>
                <c:pt idx="98">
                  <c:v>99.981830832964107</c:v>
                </c:pt>
                <c:pt idx="99">
                  <c:v>99.916674353985854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7D-4192-BDBA-FECF328A74B4}"/>
            </c:ext>
          </c:extLst>
        </c:ser>
        <c:ser>
          <c:idx val="1"/>
          <c:order val="1"/>
          <c:tx>
            <c:v>Skipped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E77979"/>
              </a:solidFill>
              <a:ln w="9525">
                <a:noFill/>
              </a:ln>
              <a:effectLst/>
            </c:spPr>
          </c:marker>
          <c:xVal>
            <c:numRef>
              <c:f>'KNN initial'!$A$1</c:f>
              <c:numCache>
                <c:formatCode>General</c:formatCode>
                <c:ptCount val="1"/>
              </c:numCache>
            </c:numRef>
          </c:xVal>
          <c:yVal>
            <c:numRef>
              <c:f>'KNN initial'!$A$1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7D-4192-BDBA-FECF328A74B4}"/>
            </c:ext>
          </c:extLst>
        </c:ser>
        <c:ser>
          <c:idx val="0"/>
          <c:order val="2"/>
          <c:tx>
            <c:v>Listened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'KNN initial'!$BD$4:$BD$8</c:f>
              <c:numCache>
                <c:formatCode>0.0</c:formatCode>
                <c:ptCount val="5"/>
                <c:pt idx="0">
                  <c:v>23.332297264411256</c:v>
                </c:pt>
                <c:pt idx="1">
                  <c:v>18.122565144867977</c:v>
                </c:pt>
                <c:pt idx="2">
                  <c:v>43.42355440744776</c:v>
                </c:pt>
                <c:pt idx="3">
                  <c:v>45.660200585415318</c:v>
                </c:pt>
                <c:pt idx="4">
                  <c:v>46.403323930856033</c:v>
                </c:pt>
              </c:numCache>
            </c:numRef>
          </c:xVal>
          <c:yVal>
            <c:numRef>
              <c:f>'KNN initial'!$BE$4:$BE$8</c:f>
              <c:numCache>
                <c:formatCode>0.0</c:formatCode>
                <c:ptCount val="5"/>
                <c:pt idx="0">
                  <c:v>9.9953147740387926</c:v>
                </c:pt>
                <c:pt idx="1">
                  <c:v>19.012335979426755</c:v>
                </c:pt>
                <c:pt idx="2">
                  <c:v>10.019709493525339</c:v>
                </c:pt>
                <c:pt idx="3">
                  <c:v>1.0454821901595786</c:v>
                </c:pt>
                <c:pt idx="4">
                  <c:v>10.03896976660655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7D-4192-BDBA-FECF328A74B4}"/>
            </c:ext>
          </c:extLst>
        </c:ser>
        <c:ser>
          <c:idx val="2"/>
          <c:order val="3"/>
          <c:tx>
            <c:v>Favorited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'KNN initial'!$BG$4:$BG$18</c:f>
              <c:numCache>
                <c:formatCode>0.0</c:formatCode>
                <c:ptCount val="15"/>
                <c:pt idx="0">
                  <c:v>23.330203001871183</c:v>
                </c:pt>
                <c:pt idx="1">
                  <c:v>71.715814712097313</c:v>
                </c:pt>
                <c:pt idx="2">
                  <c:v>56.825468508499803</c:v>
                </c:pt>
                <c:pt idx="3">
                  <c:v>43.426421383044548</c:v>
                </c:pt>
                <c:pt idx="4">
                  <c:v>67.989165105238357</c:v>
                </c:pt>
                <c:pt idx="5">
                  <c:v>44.918567517675925</c:v>
                </c:pt>
                <c:pt idx="6">
                  <c:v>59.805368914751512</c:v>
                </c:pt>
                <c:pt idx="7">
                  <c:v>67.993765944241957</c:v>
                </c:pt>
                <c:pt idx="8">
                  <c:v>45.656495612940745</c:v>
                </c:pt>
                <c:pt idx="9">
                  <c:v>30.77011156365236</c:v>
                </c:pt>
                <c:pt idx="10">
                  <c:v>56.826008144069299</c:v>
                </c:pt>
                <c:pt idx="11">
                  <c:v>60.543441425065737</c:v>
                </c:pt>
                <c:pt idx="12">
                  <c:v>44.174356873336841</c:v>
                </c:pt>
                <c:pt idx="13">
                  <c:v>45.663637475357284</c:v>
                </c:pt>
                <c:pt idx="14">
                  <c:v>67.247265465111411</c:v>
                </c:pt>
              </c:numCache>
            </c:numRef>
          </c:xVal>
          <c:yVal>
            <c:numRef>
              <c:f>'KNN initial'!$BH$4:$BH$18</c:f>
              <c:numCache>
                <c:formatCode>0.0</c:formatCode>
                <c:ptCount val="15"/>
                <c:pt idx="0">
                  <c:v>72.991873973636999</c:v>
                </c:pt>
                <c:pt idx="1">
                  <c:v>45.987626822190158</c:v>
                </c:pt>
                <c:pt idx="2">
                  <c:v>72.9434500072622</c:v>
                </c:pt>
                <c:pt idx="3">
                  <c:v>82.011077836303372</c:v>
                </c:pt>
                <c:pt idx="4">
                  <c:v>63.953741461410658</c:v>
                </c:pt>
                <c:pt idx="5">
                  <c:v>81.99279159442122</c:v>
                </c:pt>
                <c:pt idx="6">
                  <c:v>72.943388096493692</c:v>
                </c:pt>
                <c:pt idx="7">
                  <c:v>73.011645709974886</c:v>
                </c:pt>
                <c:pt idx="8">
                  <c:v>90.929027213536841</c:v>
                </c:pt>
                <c:pt idx="9">
                  <c:v>99.978362520360648</c:v>
                </c:pt>
                <c:pt idx="10">
                  <c:v>90.983696408270461</c:v>
                </c:pt>
                <c:pt idx="11">
                  <c:v>90.960447869170736</c:v>
                </c:pt>
                <c:pt idx="12">
                  <c:v>99.997643457745056</c:v>
                </c:pt>
                <c:pt idx="13">
                  <c:v>99.965592617081654</c:v>
                </c:pt>
                <c:pt idx="14">
                  <c:v>91.007123526145079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7D-4192-BDBA-FECF328A74B4}"/>
            </c:ext>
          </c:extLst>
        </c:ser>
        <c:ser>
          <c:idx val="4"/>
          <c:order val="4"/>
          <c:tx>
            <c:v>Test Case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solidFill>
                  <a:srgbClr val="26E2F6"/>
                </a:solidFill>
              </a:ln>
              <a:effectLst/>
            </c:spPr>
          </c:marker>
          <c:xVal>
            <c:numRef>
              <c:f>'KNN initial'!$X$4:$X$5</c:f>
              <c:numCache>
                <c:formatCode>General</c:formatCode>
                <c:ptCount val="2"/>
              </c:numCache>
            </c:numRef>
          </c:xVal>
          <c:yVal>
            <c:numRef>
              <c:f>'KNN initial'!$Y$4:$Y$5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27D-4192-BDBA-FECF328A74B4}"/>
            </c:ext>
          </c:extLst>
        </c:ser>
        <c:ser>
          <c:idx val="3"/>
          <c:order val="5"/>
          <c:tx>
            <c:v>Connectors</c:v>
          </c:tx>
          <c:spPr>
            <a:ln w="6350" cap="rnd">
              <a:solidFill>
                <a:srgbClr val="26E2F6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5-D27D-4192-BDBA-FECF328A74B4}"/>
              </c:ext>
            </c:extLst>
          </c:dPt>
          <c:xVal>
            <c:numRef>
              <c:f>'KNN initial'!$BK$3:$BK$42</c:f>
              <c:numCache>
                <c:formatCode>0.0</c:formatCode>
                <c:ptCount val="40"/>
                <c:pt idx="0">
                  <c:v>0</c:v>
                </c:pt>
                <c:pt idx="1">
                  <c:v>11.421939536428511</c:v>
                </c:pt>
                <c:pt idx="2">
                  <c:v>0</c:v>
                </c:pt>
                <c:pt idx="3">
                  <c:v>21.093859751069328</c:v>
                </c:pt>
                <c:pt idx="4">
                  <c:v>0</c:v>
                </c:pt>
                <c:pt idx="5">
                  <c:v>12.166432596761835</c:v>
                </c:pt>
                <c:pt idx="6">
                  <c:v>0</c:v>
                </c:pt>
                <c:pt idx="7">
                  <c:v>22.587990328385484</c:v>
                </c:pt>
                <c:pt idx="8">
                  <c:v>0</c:v>
                </c:pt>
                <c:pt idx="9">
                  <c:v>20.349001053715533</c:v>
                </c:pt>
                <c:pt idx="10">
                  <c:v>0</c:v>
                </c:pt>
                <c:pt idx="11">
                  <c:v>24.07612848449175</c:v>
                </c:pt>
                <c:pt idx="12">
                  <c:v>0</c:v>
                </c:pt>
                <c:pt idx="13">
                  <c:v>23.332297264411256</c:v>
                </c:pt>
                <c:pt idx="14">
                  <c:v>0</c:v>
                </c:pt>
                <c:pt idx="15">
                  <c:v>23.329597585019112</c:v>
                </c:pt>
                <c:pt idx="16">
                  <c:v>0</c:v>
                </c:pt>
                <c:pt idx="17">
                  <c:v>25.562202102872511</c:v>
                </c:pt>
                <c:pt idx="18">
                  <c:v>0</c:v>
                </c:pt>
                <c:pt idx="19">
                  <c:v>24.074063885687547</c:v>
                </c:pt>
                <c:pt idx="20">
                  <c:v>0</c:v>
                </c:pt>
                <c:pt idx="21">
                  <c:v>24.076482646140906</c:v>
                </c:pt>
                <c:pt idx="22">
                  <c:v>0</c:v>
                </c:pt>
                <c:pt idx="23">
                  <c:v>24.071051411528888</c:v>
                </c:pt>
                <c:pt idx="24">
                  <c:v>0</c:v>
                </c:pt>
                <c:pt idx="25">
                  <c:v>18.122565144867977</c:v>
                </c:pt>
                <c:pt idx="26">
                  <c:v>0</c:v>
                </c:pt>
                <c:pt idx="27">
                  <c:v>31.519892075416301</c:v>
                </c:pt>
                <c:pt idx="28">
                  <c:v>0</c:v>
                </c:pt>
                <c:pt idx="29">
                  <c:v>27.793605162111934</c:v>
                </c:pt>
                <c:pt idx="30">
                  <c:v>0</c:v>
                </c:pt>
                <c:pt idx="31">
                  <c:v>22.588841972117937</c:v>
                </c:pt>
                <c:pt idx="32">
                  <c:v>0</c:v>
                </c:pt>
                <c:pt idx="33">
                  <c:v>30.776860395796405</c:v>
                </c:pt>
                <c:pt idx="34">
                  <c:v>0</c:v>
                </c:pt>
                <c:pt idx="35">
                  <c:v>27.054543361014904</c:v>
                </c:pt>
                <c:pt idx="36">
                  <c:v>0</c:v>
                </c:pt>
                <c:pt idx="37">
                  <c:v>30.773804705026084</c:v>
                </c:pt>
                <c:pt idx="38">
                  <c:v>0</c:v>
                </c:pt>
                <c:pt idx="39">
                  <c:v>43.42355440744776</c:v>
                </c:pt>
              </c:numCache>
            </c:numRef>
          </c:xVal>
          <c:yVal>
            <c:numRef>
              <c:f>'KNN initial'!$BL$3:$BL$42</c:f>
              <c:numCache>
                <c:formatCode>0.0</c:formatCode>
                <c:ptCount val="40"/>
                <c:pt idx="0">
                  <c:v>0</c:v>
                </c:pt>
                <c:pt idx="1">
                  <c:v>10.005982595351517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19.034441226885608</c:v>
                </c:pt>
                <c:pt idx="6">
                  <c:v>0</c:v>
                </c:pt>
                <c:pt idx="7">
                  <c:v>1.0324906559487259</c:v>
                </c:pt>
                <c:pt idx="8">
                  <c:v>0</c:v>
                </c:pt>
                <c:pt idx="9">
                  <c:v>10.007474846954352</c:v>
                </c:pt>
                <c:pt idx="10">
                  <c:v>0</c:v>
                </c:pt>
                <c:pt idx="11">
                  <c:v>1.0138829076891467</c:v>
                </c:pt>
                <c:pt idx="12">
                  <c:v>0</c:v>
                </c:pt>
                <c:pt idx="13">
                  <c:v>9.9953147740387926</c:v>
                </c:pt>
                <c:pt idx="14">
                  <c:v>0</c:v>
                </c:pt>
                <c:pt idx="15">
                  <c:v>10.046201439090231</c:v>
                </c:pt>
                <c:pt idx="16">
                  <c:v>0</c:v>
                </c:pt>
                <c:pt idx="17">
                  <c:v>1.0558488401439048</c:v>
                </c:pt>
                <c:pt idx="18">
                  <c:v>0</c:v>
                </c:pt>
                <c:pt idx="19">
                  <c:v>9.98881187058225</c:v>
                </c:pt>
                <c:pt idx="20">
                  <c:v>0</c:v>
                </c:pt>
                <c:pt idx="21">
                  <c:v>9.9885752514230788</c:v>
                </c:pt>
                <c:pt idx="22">
                  <c:v>0</c:v>
                </c:pt>
                <c:pt idx="23">
                  <c:v>10.04293526731322</c:v>
                </c:pt>
                <c:pt idx="24">
                  <c:v>0</c:v>
                </c:pt>
                <c:pt idx="25">
                  <c:v>19.012335979426755</c:v>
                </c:pt>
                <c:pt idx="26">
                  <c:v>0</c:v>
                </c:pt>
                <c:pt idx="27">
                  <c:v>10.050328343919457</c:v>
                </c:pt>
                <c:pt idx="28">
                  <c:v>0</c:v>
                </c:pt>
                <c:pt idx="29">
                  <c:v>19.046454257339146</c:v>
                </c:pt>
                <c:pt idx="30">
                  <c:v>0</c:v>
                </c:pt>
                <c:pt idx="31">
                  <c:v>27.985070498457667</c:v>
                </c:pt>
                <c:pt idx="32">
                  <c:v>0</c:v>
                </c:pt>
                <c:pt idx="33">
                  <c:v>18.984888530593334</c:v>
                </c:pt>
                <c:pt idx="34">
                  <c:v>0</c:v>
                </c:pt>
                <c:pt idx="35">
                  <c:v>28.022356761066973</c:v>
                </c:pt>
                <c:pt idx="36">
                  <c:v>0</c:v>
                </c:pt>
                <c:pt idx="37">
                  <c:v>28.028302412486898</c:v>
                </c:pt>
                <c:pt idx="38">
                  <c:v>0</c:v>
                </c:pt>
                <c:pt idx="39">
                  <c:v>10.019709493525339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27D-4192-BDBA-FECF328A7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167551"/>
        <c:axId val="1424169183"/>
      </c:scatterChart>
      <c:valAx>
        <c:axId val="1424167551"/>
        <c:scaling>
          <c:orientation val="minMax"/>
          <c:max val="110"/>
          <c:min val="-10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5000"/>
                </a:schemeClr>
              </a:solidFill>
              <a:round/>
            </a:ln>
            <a:effectLst/>
          </c:spPr>
        </c:majorGridlines>
        <c:title>
          <c:tx>
            <c:strRef>
              <c:f>'KNN initial'!$AI$3</c:f>
              <c:strCache>
                <c:ptCount val="1"/>
                <c:pt idx="0">
                  <c:v>Tempo</c:v>
                </c:pt>
              </c:strCache>
            </c:strRef>
          </c:tx>
          <c:layout>
            <c:manualLayout>
              <c:xMode val="edge"/>
              <c:yMode val="edge"/>
              <c:x val="0.49477626469359842"/>
              <c:y val="0.950564466616790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69183"/>
        <c:crossesAt val="-20"/>
        <c:crossBetween val="midCat"/>
        <c:majorUnit val="10"/>
      </c:valAx>
      <c:valAx>
        <c:axId val="1424169183"/>
        <c:scaling>
          <c:orientation val="minMax"/>
          <c:max val="110"/>
          <c:min val="-10"/>
        </c:scaling>
        <c:delete val="0"/>
        <c:axPos val="l"/>
        <c:majorGridlines>
          <c:spPr>
            <a:ln w="12700" cap="flat" cmpd="sng" algn="ctr">
              <a:solidFill>
                <a:schemeClr val="tx1">
                  <a:alpha val="5000"/>
                </a:schemeClr>
              </a:solidFill>
              <a:round/>
            </a:ln>
            <a:effectLst/>
          </c:spPr>
        </c:majorGridlines>
        <c:title>
          <c:tx>
            <c:strRef>
              <c:f>'KNN initial'!$AJ$3</c:f>
              <c:strCache>
                <c:ptCount val="1"/>
                <c:pt idx="0">
                  <c:v>Key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67551"/>
        <c:crossesAt val="-20"/>
        <c:crossBetween val="midCat"/>
        <c:majorUnit val="10"/>
      </c:valAx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FULL SAMPLE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23790265060692"/>
          <c:y val="9.015122489721196E-2"/>
          <c:w val="0.83742622865404648"/>
          <c:h val="0.79059597119746405"/>
        </c:manualLayout>
      </c:layout>
      <c:scatterChart>
        <c:scatterStyle val="lineMarker"/>
        <c:varyColors val="0"/>
        <c:ser>
          <c:idx val="1"/>
          <c:order val="0"/>
          <c:tx>
            <c:v>Skipped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E46666"/>
              </a:solidFill>
              <a:ln w="9525">
                <a:noFill/>
              </a:ln>
              <a:effectLst/>
            </c:spPr>
          </c:marker>
          <c:xVal>
            <c:numRef>
              <c:f>'KNN final'!$AI$4:$AI$103</c:f>
              <c:numCache>
                <c:formatCode>0.0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20.349001053715533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30.776860395796405</c:v>
                </c:pt>
                <c:pt idx="11">
                  <c:v>15.142072460660653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21.093859751069328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24.074063885687547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25.562202102872511</c:v>
                </c:pt>
                <c:pt idx="31">
                  <c:v>#N/A</c:v>
                </c:pt>
                <c:pt idx="32">
                  <c:v>#N/A</c:v>
                </c:pt>
                <c:pt idx="33">
                  <c:v>27.054543361014904</c:v>
                </c:pt>
                <c:pt idx="34">
                  <c:v>24.07612848449175</c:v>
                </c:pt>
                <c:pt idx="35">
                  <c:v>#N/A</c:v>
                </c:pt>
                <c:pt idx="36">
                  <c:v>49.381379542179232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23.329597585019112</c:v>
                </c:pt>
                <c:pt idx="42">
                  <c:v>#N/A</c:v>
                </c:pt>
                <c:pt idx="43">
                  <c:v>#N/A</c:v>
                </c:pt>
                <c:pt idx="44">
                  <c:v>22.587990328385484</c:v>
                </c:pt>
                <c:pt idx="45">
                  <c:v>#N/A</c:v>
                </c:pt>
                <c:pt idx="46">
                  <c:v>30.774283844683932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27.054835144127054</c:v>
                </c:pt>
                <c:pt idx="52">
                  <c:v>21.09889909813041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31.519892075416301</c:v>
                </c:pt>
                <c:pt idx="57">
                  <c:v>#N/A</c:v>
                </c:pt>
                <c:pt idx="58">
                  <c:v>#N/A</c:v>
                </c:pt>
                <c:pt idx="59">
                  <c:v>22.585565989127506</c:v>
                </c:pt>
                <c:pt idx="60">
                  <c:v>24.071051411528888</c:v>
                </c:pt>
                <c:pt idx="61">
                  <c:v>#N/A</c:v>
                </c:pt>
                <c:pt idx="62">
                  <c:v>50.128385920505657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22.588828300456672</c:v>
                </c:pt>
                <c:pt idx="68">
                  <c:v>#N/A</c:v>
                </c:pt>
                <c:pt idx="69">
                  <c:v>24.076482646140906</c:v>
                </c:pt>
                <c:pt idx="70">
                  <c:v>#N/A</c:v>
                </c:pt>
                <c:pt idx="71">
                  <c:v>11.421939536428511</c:v>
                </c:pt>
                <c:pt idx="72">
                  <c:v>27.793605162111934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12.166432596761835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22.584935763848922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22.588841972117937</c:v>
                </c:pt>
                <c:pt idx="90">
                  <c:v>#N/A</c:v>
                </c:pt>
                <c:pt idx="91">
                  <c:v>#N/A</c:v>
                </c:pt>
                <c:pt idx="92">
                  <c:v>21.099526906905997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30.773804705026084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xVal>
          <c:yVal>
            <c:numRef>
              <c:f>'KNN final'!$AJ$4:$AJ$103</c:f>
              <c:numCache>
                <c:formatCode>0.0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10.007474846954352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18.984888530593334</c:v>
                </c:pt>
                <c:pt idx="11">
                  <c:v>55.012057931318324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9.98881187058225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1.0558488401439048</c:v>
                </c:pt>
                <c:pt idx="31">
                  <c:v>#N/A</c:v>
                </c:pt>
                <c:pt idx="32">
                  <c:v>#N/A</c:v>
                </c:pt>
                <c:pt idx="33">
                  <c:v>28.022356761066973</c:v>
                </c:pt>
                <c:pt idx="34">
                  <c:v>1.0138829076891467</c:v>
                </c:pt>
                <c:pt idx="35">
                  <c:v>#N/A</c:v>
                </c:pt>
                <c:pt idx="36">
                  <c:v>1.0700590445198754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10.046201439090231</c:v>
                </c:pt>
                <c:pt idx="42">
                  <c:v>#N/A</c:v>
                </c:pt>
                <c:pt idx="43">
                  <c:v>#N/A</c:v>
                </c:pt>
                <c:pt idx="44">
                  <c:v>1.0324906559487259</c:v>
                </c:pt>
                <c:pt idx="45">
                  <c:v>#N/A</c:v>
                </c:pt>
                <c:pt idx="46">
                  <c:v>46.02273149971402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46.036042831303867</c:v>
                </c:pt>
                <c:pt idx="52">
                  <c:v>46.032702245212803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10.050328343919457</c:v>
                </c:pt>
                <c:pt idx="57">
                  <c:v>#N/A</c:v>
                </c:pt>
                <c:pt idx="58">
                  <c:v>#N/A</c:v>
                </c:pt>
                <c:pt idx="59">
                  <c:v>99.977499986326791</c:v>
                </c:pt>
                <c:pt idx="60">
                  <c:v>10.04293526731322</c:v>
                </c:pt>
                <c:pt idx="61">
                  <c:v>#N/A</c:v>
                </c:pt>
                <c:pt idx="62">
                  <c:v>1.0493445143738462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45.965071073676377</c:v>
                </c:pt>
                <c:pt idx="68">
                  <c:v>#N/A</c:v>
                </c:pt>
                <c:pt idx="69">
                  <c:v>9.9885752514230788</c:v>
                </c:pt>
                <c:pt idx="70">
                  <c:v>#N/A</c:v>
                </c:pt>
                <c:pt idx="71">
                  <c:v>10.005982595351517</c:v>
                </c:pt>
                <c:pt idx="72">
                  <c:v>19.046454257339146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19.034441226885608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55.01657220304314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27.985070498457667</c:v>
                </c:pt>
                <c:pt idx="90">
                  <c:v>#N/A</c:v>
                </c:pt>
                <c:pt idx="91">
                  <c:v>#N/A</c:v>
                </c:pt>
                <c:pt idx="92">
                  <c:v>81.989503217256683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28.028302412486898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CA-4205-A067-6AF0489A4AAE}"/>
            </c:ext>
          </c:extLst>
        </c:ser>
        <c:ser>
          <c:idx val="0"/>
          <c:order val="1"/>
          <c:tx>
            <c:v>Listened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'KNN final'!$AL$4:$AL$103</c:f>
              <c:numCache>
                <c:formatCode>0.0</c:formatCode>
                <c:ptCount val="100"/>
                <c:pt idx="0">
                  <c:v>9.9349133806140539</c:v>
                </c:pt>
                <c:pt idx="1">
                  <c:v>8.4397700623405747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53.848561378454427</c:v>
                </c:pt>
                <c:pt idx="7">
                  <c:v>#N/A</c:v>
                </c:pt>
                <c:pt idx="8">
                  <c:v>24.815577737712999</c:v>
                </c:pt>
                <c:pt idx="9">
                  <c:v>23.328361907108967</c:v>
                </c:pt>
                <c:pt idx="10">
                  <c:v>#N/A</c:v>
                </c:pt>
                <c:pt idx="11">
                  <c:v>#N/A</c:v>
                </c:pt>
                <c:pt idx="12">
                  <c:v>21.843871688752024</c:v>
                </c:pt>
                <c:pt idx="13">
                  <c:v>45.660200585415318</c:v>
                </c:pt>
                <c:pt idx="14">
                  <c:v>32.260584021069164</c:v>
                </c:pt>
                <c:pt idx="15">
                  <c:v>24.818001133888007</c:v>
                </c:pt>
                <c:pt idx="16">
                  <c:v>#N/A</c:v>
                </c:pt>
                <c:pt idx="17">
                  <c:v>#N/A</c:v>
                </c:pt>
                <c:pt idx="18">
                  <c:v>47.895388986363507</c:v>
                </c:pt>
                <c:pt idx="19">
                  <c:v>#N/A</c:v>
                </c:pt>
                <c:pt idx="20">
                  <c:v>#N/A</c:v>
                </c:pt>
                <c:pt idx="21">
                  <c:v>24.820764396278165</c:v>
                </c:pt>
                <c:pt idx="22">
                  <c:v>59.057041624714401</c:v>
                </c:pt>
                <c:pt idx="23">
                  <c:v>41.941902376942316</c:v>
                </c:pt>
                <c:pt idx="24">
                  <c:v>38.960553734463659</c:v>
                </c:pt>
                <c:pt idx="25">
                  <c:v>#N/A</c:v>
                </c:pt>
                <c:pt idx="26">
                  <c:v>59.800730313586477</c:v>
                </c:pt>
                <c:pt idx="27">
                  <c:v>#N/A</c:v>
                </c:pt>
                <c:pt idx="28">
                  <c:v>52.358745899848635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18.867376827142184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46.403516320988842</c:v>
                </c:pt>
                <c:pt idx="40">
                  <c:v>19.609870826030029</c:v>
                </c:pt>
                <c:pt idx="41">
                  <c:v>#N/A</c:v>
                </c:pt>
                <c:pt idx="42">
                  <c:v>#N/A</c:v>
                </c:pt>
                <c:pt idx="43">
                  <c:v>77.667930238735806</c:v>
                </c:pt>
                <c:pt idx="44">
                  <c:v>#N/A</c:v>
                </c:pt>
                <c:pt idx="45">
                  <c:v>47.896776019243944</c:v>
                </c:pt>
                <c:pt idx="46">
                  <c:v>#N/A</c:v>
                </c:pt>
                <c:pt idx="47">
                  <c:v>28.53790179342084</c:v>
                </c:pt>
                <c:pt idx="48">
                  <c:v>62.776752193833502</c:v>
                </c:pt>
                <c:pt idx="49">
                  <c:v>52.356761880051643</c:v>
                </c:pt>
                <c:pt idx="50">
                  <c:v>27.05394128912565</c:v>
                </c:pt>
                <c:pt idx="51">
                  <c:v>#N/A</c:v>
                </c:pt>
                <c:pt idx="52">
                  <c:v>#N/A</c:v>
                </c:pt>
                <c:pt idx="53">
                  <c:v>51.615193308858039</c:v>
                </c:pt>
                <c:pt idx="54">
                  <c:v>45.661419860209833</c:v>
                </c:pt>
                <c:pt idx="55">
                  <c:v>46.403323930856033</c:v>
                </c:pt>
                <c:pt idx="56">
                  <c:v>#N/A</c:v>
                </c:pt>
                <c:pt idx="57">
                  <c:v>43.42355440744776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56.827771428697396</c:v>
                </c:pt>
                <c:pt idx="64">
                  <c:v>58.311392130416593</c:v>
                </c:pt>
                <c:pt idx="65">
                  <c:v>60.544361151952316</c:v>
                </c:pt>
                <c:pt idx="66">
                  <c:v>79.157448585429407</c:v>
                </c:pt>
                <c:pt idx="67">
                  <c:v>#N/A</c:v>
                </c:pt>
                <c:pt idx="68">
                  <c:v>34.49701163604842</c:v>
                </c:pt>
                <c:pt idx="69">
                  <c:v>#N/A</c:v>
                </c:pt>
                <c:pt idx="70">
                  <c:v>29.284847943023117</c:v>
                </c:pt>
                <c:pt idx="71">
                  <c:v>#N/A</c:v>
                </c:pt>
                <c:pt idx="72">
                  <c:v>#N/A</c:v>
                </c:pt>
                <c:pt idx="73">
                  <c:v>61.29145222326332</c:v>
                </c:pt>
                <c:pt idx="74">
                  <c:v>18.122565144867977</c:v>
                </c:pt>
                <c:pt idx="75">
                  <c:v>86.602398338497409</c:v>
                </c:pt>
                <c:pt idx="76">
                  <c:v>44.171701844270899</c:v>
                </c:pt>
                <c:pt idx="77">
                  <c:v>23.332297264411256</c:v>
                </c:pt>
                <c:pt idx="78">
                  <c:v>#N/A</c:v>
                </c:pt>
                <c:pt idx="79">
                  <c:v>23.330385675615656</c:v>
                </c:pt>
                <c:pt idx="80">
                  <c:v>38.213398865799476</c:v>
                </c:pt>
                <c:pt idx="81">
                  <c:v>88.08399023720915</c:v>
                </c:pt>
                <c:pt idx="82">
                  <c:v>64.270575715618151</c:v>
                </c:pt>
                <c:pt idx="83">
                  <c:v>#N/A</c:v>
                </c:pt>
                <c:pt idx="84">
                  <c:v>23.330725683464262</c:v>
                </c:pt>
                <c:pt idx="85">
                  <c:v>#N/A</c:v>
                </c:pt>
                <c:pt idx="86">
                  <c:v>54.588891446367583</c:v>
                </c:pt>
                <c:pt idx="87">
                  <c:v>25.565149297329302</c:v>
                </c:pt>
                <c:pt idx="88">
                  <c:v>76.174719791985567</c:v>
                </c:pt>
                <c:pt idx="89">
                  <c:v>#N/A</c:v>
                </c:pt>
                <c:pt idx="90">
                  <c:v>#N/A</c:v>
                </c:pt>
                <c:pt idx="91">
                  <c:v>41.937965530203783</c:v>
                </c:pt>
                <c:pt idx="92">
                  <c:v>#N/A</c:v>
                </c:pt>
                <c:pt idx="93">
                  <c:v>95.529217615432344</c:v>
                </c:pt>
                <c:pt idx="94">
                  <c:v>49.379745475704908</c:v>
                </c:pt>
                <c:pt idx="95">
                  <c:v>#N/A</c:v>
                </c:pt>
                <c:pt idx="96">
                  <c:v>#N/A</c:v>
                </c:pt>
                <c:pt idx="97">
                  <c:v>53.850215505972734</c:v>
                </c:pt>
                <c:pt idx="98">
                  <c:v>#N/A</c:v>
                </c:pt>
                <c:pt idx="99">
                  <c:v>47.151803668266986</c:v>
                </c:pt>
              </c:numCache>
            </c:numRef>
          </c:xVal>
          <c:yVal>
            <c:numRef>
              <c:f>'KNN final'!$AM$4:$AM$103</c:f>
              <c:numCache>
                <c:formatCode>0.0</c:formatCode>
                <c:ptCount val="100"/>
                <c:pt idx="0">
                  <c:v>63.954262859960131</c:v>
                </c:pt>
                <c:pt idx="1">
                  <c:v>73.00500407314739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46.022517963430722</c:v>
                </c:pt>
                <c:pt idx="7">
                  <c:v>#N/A</c:v>
                </c:pt>
                <c:pt idx="8">
                  <c:v>63.976110474050486</c:v>
                </c:pt>
                <c:pt idx="9">
                  <c:v>81.985986661598432</c:v>
                </c:pt>
                <c:pt idx="10">
                  <c:v>#N/A</c:v>
                </c:pt>
                <c:pt idx="11">
                  <c:v>#N/A</c:v>
                </c:pt>
                <c:pt idx="12">
                  <c:v>73.017775090462891</c:v>
                </c:pt>
                <c:pt idx="13">
                  <c:v>1.0454821901595786</c:v>
                </c:pt>
                <c:pt idx="14">
                  <c:v>63.988723652204648</c:v>
                </c:pt>
                <c:pt idx="15">
                  <c:v>72.980035365020782</c:v>
                </c:pt>
                <c:pt idx="16">
                  <c:v>#N/A</c:v>
                </c:pt>
                <c:pt idx="17">
                  <c:v>#N/A</c:v>
                </c:pt>
                <c:pt idx="18">
                  <c:v>81.979941615370038</c:v>
                </c:pt>
                <c:pt idx="19">
                  <c:v>#N/A</c:v>
                </c:pt>
                <c:pt idx="20">
                  <c:v>#N/A</c:v>
                </c:pt>
                <c:pt idx="21">
                  <c:v>100</c:v>
                </c:pt>
                <c:pt idx="22">
                  <c:v>37.027497117587615</c:v>
                </c:pt>
                <c:pt idx="23">
                  <c:v>63.976779712244102</c:v>
                </c:pt>
                <c:pt idx="24">
                  <c:v>82.004445303492147</c:v>
                </c:pt>
                <c:pt idx="25">
                  <c:v>#N/A</c:v>
                </c:pt>
                <c:pt idx="26">
                  <c:v>55.011041850298795</c:v>
                </c:pt>
                <c:pt idx="27">
                  <c:v>#N/A</c:v>
                </c:pt>
                <c:pt idx="28">
                  <c:v>1.0325846718295297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54.946328062349224</c:v>
                </c:pt>
                <c:pt idx="36">
                  <c:v>#N/A</c:v>
                </c:pt>
                <c:pt idx="37">
                  <c:v>#N/A</c:v>
                </c:pt>
                <c:pt idx="38">
                  <c:v>99.959622152328791</c:v>
                </c:pt>
                <c:pt idx="39">
                  <c:v>55.012361982996147</c:v>
                </c:pt>
                <c:pt idx="40">
                  <c:v>73.0117470542002</c:v>
                </c:pt>
                <c:pt idx="41">
                  <c:v>#N/A</c:v>
                </c:pt>
                <c:pt idx="42">
                  <c:v>#N/A</c:v>
                </c:pt>
                <c:pt idx="43">
                  <c:v>1.0289506949616209</c:v>
                </c:pt>
                <c:pt idx="44">
                  <c:v>#N/A</c:v>
                </c:pt>
                <c:pt idx="45">
                  <c:v>28.026005967865981</c:v>
                </c:pt>
                <c:pt idx="46">
                  <c:v>#N/A</c:v>
                </c:pt>
                <c:pt idx="47">
                  <c:v>54.965889296046164</c:v>
                </c:pt>
                <c:pt idx="48">
                  <c:v>46.033308789344446</c:v>
                </c:pt>
                <c:pt idx="49">
                  <c:v>10.060568125590226</c:v>
                </c:pt>
                <c:pt idx="50">
                  <c:v>81.982326727108784</c:v>
                </c:pt>
                <c:pt idx="51">
                  <c:v>#N/A</c:v>
                </c:pt>
                <c:pt idx="52">
                  <c:v>#N/A</c:v>
                </c:pt>
                <c:pt idx="53">
                  <c:v>72.979961935305397</c:v>
                </c:pt>
                <c:pt idx="54">
                  <c:v>90.955925283671206</c:v>
                </c:pt>
                <c:pt idx="55">
                  <c:v>10.03896976660655</c:v>
                </c:pt>
                <c:pt idx="56">
                  <c:v>#N/A</c:v>
                </c:pt>
                <c:pt idx="57">
                  <c:v>10.019709493525339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46.032886051657371</c:v>
                </c:pt>
                <c:pt idx="64">
                  <c:v>36.97953903093741</c:v>
                </c:pt>
                <c:pt idx="65">
                  <c:v>10.014146727065031</c:v>
                </c:pt>
                <c:pt idx="66">
                  <c:v>10.057521753245092</c:v>
                </c:pt>
                <c:pt idx="67">
                  <c:v>#N/A</c:v>
                </c:pt>
                <c:pt idx="68">
                  <c:v>46.025167867252691</c:v>
                </c:pt>
                <c:pt idx="69">
                  <c:v>#N/A</c:v>
                </c:pt>
                <c:pt idx="70">
                  <c:v>72.933030209832751</c:v>
                </c:pt>
                <c:pt idx="71">
                  <c:v>#N/A</c:v>
                </c:pt>
                <c:pt idx="72">
                  <c:v>#N/A</c:v>
                </c:pt>
                <c:pt idx="73">
                  <c:v>19.030426016451226</c:v>
                </c:pt>
                <c:pt idx="74">
                  <c:v>19.012335979426755</c:v>
                </c:pt>
                <c:pt idx="75">
                  <c:v>37.023044319151758</c:v>
                </c:pt>
                <c:pt idx="76">
                  <c:v>55.00479406496688</c:v>
                </c:pt>
                <c:pt idx="77">
                  <c:v>9.9953147740387926</c:v>
                </c:pt>
                <c:pt idx="78">
                  <c:v>#N/A</c:v>
                </c:pt>
                <c:pt idx="79">
                  <c:v>99.91782789937244</c:v>
                </c:pt>
                <c:pt idx="80">
                  <c:v>37.031258792789814</c:v>
                </c:pt>
                <c:pt idx="81">
                  <c:v>19.000603850364971</c:v>
                </c:pt>
                <c:pt idx="82">
                  <c:v>10.054753813027997</c:v>
                </c:pt>
                <c:pt idx="83">
                  <c:v>#N/A</c:v>
                </c:pt>
                <c:pt idx="84">
                  <c:v>72.943811197186477</c:v>
                </c:pt>
                <c:pt idx="85">
                  <c:v>#N/A</c:v>
                </c:pt>
                <c:pt idx="86">
                  <c:v>10.017525223728516</c:v>
                </c:pt>
                <c:pt idx="87">
                  <c:v>81.987053236032011</c:v>
                </c:pt>
                <c:pt idx="88">
                  <c:v>37.010630961247251</c:v>
                </c:pt>
                <c:pt idx="89">
                  <c:v>#N/A</c:v>
                </c:pt>
                <c:pt idx="90">
                  <c:v>#N/A</c:v>
                </c:pt>
                <c:pt idx="91">
                  <c:v>45.96228237086396</c:v>
                </c:pt>
                <c:pt idx="92">
                  <c:v>#N/A</c:v>
                </c:pt>
                <c:pt idx="93">
                  <c:v>19.038483928773744</c:v>
                </c:pt>
                <c:pt idx="94">
                  <c:v>63.960331262056634</c:v>
                </c:pt>
                <c:pt idx="95">
                  <c:v>#N/A</c:v>
                </c:pt>
                <c:pt idx="96">
                  <c:v>#N/A</c:v>
                </c:pt>
                <c:pt idx="97">
                  <c:v>1.0525963744393827</c:v>
                </c:pt>
                <c:pt idx="98">
                  <c:v>#N/A</c:v>
                </c:pt>
                <c:pt idx="99">
                  <c:v>99.916674353985854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CA-4205-A067-6AF0489A4AAE}"/>
            </c:ext>
          </c:extLst>
        </c:ser>
        <c:ser>
          <c:idx val="2"/>
          <c:order val="2"/>
          <c:tx>
            <c:v>Favorited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'KNN final'!$AO$4:$AO$103</c:f>
              <c:numCache>
                <c:formatCode>0.0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71.715814712097313</c:v>
                </c:pt>
                <c:pt idx="3">
                  <c:v>56.825468508499803</c:v>
                </c:pt>
                <c:pt idx="4">
                  <c:v>#N/A</c:v>
                </c:pt>
                <c:pt idx="5">
                  <c:v>60.543441425065737</c:v>
                </c:pt>
                <c:pt idx="6">
                  <c:v>#N/A</c:v>
                </c:pt>
                <c:pt idx="7">
                  <c:v>44.918567517675925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43.426421383044548</c:v>
                </c:pt>
                <c:pt idx="17">
                  <c:v>86.602106376524247</c:v>
                </c:pt>
                <c:pt idx="18">
                  <c:v>#N/A</c:v>
                </c:pt>
                <c:pt idx="19">
                  <c:v>56.826008144069299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67.247265465111411</c:v>
                </c:pt>
                <c:pt idx="28">
                  <c:v>#N/A</c:v>
                </c:pt>
                <c:pt idx="29">
                  <c:v>23.330203001871183</c:v>
                </c:pt>
                <c:pt idx="30">
                  <c:v>#N/A</c:v>
                </c:pt>
                <c:pt idx="31">
                  <c:v>30.77011156365236</c:v>
                </c:pt>
                <c:pt idx="32">
                  <c:v>59.805368914751512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45.663637475357284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67.993765944241957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67.988939190503601</c:v>
                </c:pt>
                <c:pt idx="59">
                  <c:v>#N/A</c:v>
                </c:pt>
                <c:pt idx="60">
                  <c:v>#N/A</c:v>
                </c:pt>
                <c:pt idx="61">
                  <c:v>67.989165105238357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100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44.174356873336841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45.656495612940745</c:v>
                </c:pt>
                <c:pt idx="96">
                  <c:v>#N/A</c:v>
                </c:pt>
                <c:pt idx="97">
                  <c:v>#N/A</c:v>
                </c:pt>
                <c:pt idx="98">
                  <c:v>86.598528195771678</c:v>
                </c:pt>
                <c:pt idx="99">
                  <c:v>#N/A</c:v>
                </c:pt>
              </c:numCache>
            </c:numRef>
          </c:xVal>
          <c:yVal>
            <c:numRef>
              <c:f>'KNN final'!$AP$4:$AP$103</c:f>
              <c:numCache>
                <c:formatCode>0.0</c:formatCode>
                <c:ptCount val="100"/>
                <c:pt idx="0">
                  <c:v>#N/A</c:v>
                </c:pt>
                <c:pt idx="1">
                  <c:v>#N/A</c:v>
                </c:pt>
                <c:pt idx="2">
                  <c:v>45.987626822190158</c:v>
                </c:pt>
                <c:pt idx="3">
                  <c:v>72.9434500072622</c:v>
                </c:pt>
                <c:pt idx="4">
                  <c:v>#N/A</c:v>
                </c:pt>
                <c:pt idx="5">
                  <c:v>90.960447869170736</c:v>
                </c:pt>
                <c:pt idx="6">
                  <c:v>#N/A</c:v>
                </c:pt>
                <c:pt idx="7">
                  <c:v>81.99279159442122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82.011077836303372</c:v>
                </c:pt>
                <c:pt idx="17">
                  <c:v>81.959486959632699</c:v>
                </c:pt>
                <c:pt idx="18">
                  <c:v>#N/A</c:v>
                </c:pt>
                <c:pt idx="19">
                  <c:v>90.983696408270461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91.007123526145079</c:v>
                </c:pt>
                <c:pt idx="28">
                  <c:v>#N/A</c:v>
                </c:pt>
                <c:pt idx="29">
                  <c:v>72.991873973636999</c:v>
                </c:pt>
                <c:pt idx="30">
                  <c:v>#N/A</c:v>
                </c:pt>
                <c:pt idx="31">
                  <c:v>99.978362520360648</c:v>
                </c:pt>
                <c:pt idx="32">
                  <c:v>72.943388096493692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99.965592617081654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73.011645709974886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99.93748851229563</c:v>
                </c:pt>
                <c:pt idx="59">
                  <c:v>#N/A</c:v>
                </c:pt>
                <c:pt idx="60">
                  <c:v>#N/A</c:v>
                </c:pt>
                <c:pt idx="61">
                  <c:v>63.953741461410658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81.929394212170209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99.997643457745056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90.929027213536841</c:v>
                </c:pt>
                <c:pt idx="96">
                  <c:v>#N/A</c:v>
                </c:pt>
                <c:pt idx="97">
                  <c:v>#N/A</c:v>
                </c:pt>
                <c:pt idx="98">
                  <c:v>99.981830832964107</c:v>
                </c:pt>
                <c:pt idx="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CA-4205-A067-6AF0489A4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167551"/>
        <c:axId val="1424169183"/>
      </c:scatterChart>
      <c:valAx>
        <c:axId val="1424167551"/>
        <c:scaling>
          <c:orientation val="minMax"/>
          <c:max val="110"/>
          <c:min val="-10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5000"/>
                </a:schemeClr>
              </a:solidFill>
              <a:round/>
            </a:ln>
            <a:effectLst/>
          </c:spPr>
        </c:majorGridlines>
        <c:title>
          <c:tx>
            <c:strRef>
              <c:f>'KNN final'!$AI$3</c:f>
              <c:strCache>
                <c:ptCount val="1"/>
                <c:pt idx="0">
                  <c:v>Tempo</c:v>
                </c:pt>
              </c:strCache>
            </c:strRef>
          </c:tx>
          <c:layout>
            <c:manualLayout>
              <c:xMode val="edge"/>
              <c:yMode val="edge"/>
              <c:x val="0.49477626469359842"/>
              <c:y val="0.950564466616790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69183"/>
        <c:crossesAt val="-20"/>
        <c:crossBetween val="midCat"/>
        <c:majorUnit val="10"/>
      </c:valAx>
      <c:valAx>
        <c:axId val="1424169183"/>
        <c:scaling>
          <c:orientation val="minMax"/>
          <c:max val="110"/>
          <c:min val="-10"/>
        </c:scaling>
        <c:delete val="0"/>
        <c:axPos val="l"/>
        <c:majorGridlines>
          <c:spPr>
            <a:ln w="12700" cap="flat" cmpd="sng" algn="ctr">
              <a:solidFill>
                <a:schemeClr val="tx1">
                  <a:alpha val="5000"/>
                </a:schemeClr>
              </a:solidFill>
              <a:round/>
            </a:ln>
            <a:effectLst/>
          </c:spPr>
        </c:majorGridlines>
        <c:title>
          <c:tx>
            <c:strRef>
              <c:f>'KNN final'!$AJ$3</c:f>
              <c:strCache>
                <c:ptCount val="1"/>
                <c:pt idx="0">
                  <c:v>Key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67551"/>
        <c:crossesAt val="-20"/>
        <c:crossBetween val="midCat"/>
        <c:majorUnit val="10"/>
      </c:valAx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'KNN final'!$AS$2</c:f>
          <c:strCache>
            <c:ptCount val="1"/>
            <c:pt idx="0">
              <c:v>20 NEAREST NEIGHBORS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59188379470869"/>
          <c:y val="9.2535307508807521E-2"/>
          <c:w val="0.83289130787116905"/>
          <c:h val="0.78864888999651395"/>
        </c:manualLayout>
      </c:layout>
      <c:scatterChart>
        <c:scatterStyle val="lineMarker"/>
        <c:varyColors val="0"/>
        <c:ser>
          <c:idx val="5"/>
          <c:order val="0"/>
          <c:tx>
            <c:v>Full Sample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4B4B4B"/>
              </a:solidFill>
              <a:ln w="9525">
                <a:noFill/>
              </a:ln>
              <a:effectLst/>
            </c:spPr>
          </c:marker>
          <c:xVal>
            <c:numRef>
              <c:f>'KNN final'!$AV$4:$AV$103</c:f>
              <c:numCache>
                <c:formatCode>0.0</c:formatCode>
                <c:ptCount val="100"/>
                <c:pt idx="0">
                  <c:v>9.9349133806140539</c:v>
                </c:pt>
                <c:pt idx="1">
                  <c:v>8.4397700623405747</c:v>
                </c:pt>
                <c:pt idx="2">
                  <c:v>71.715814712097313</c:v>
                </c:pt>
                <c:pt idx="3">
                  <c:v>56.825468508499803</c:v>
                </c:pt>
                <c:pt idx="4">
                  <c:v>20.349001053715533</c:v>
                </c:pt>
                <c:pt idx="5">
                  <c:v>60.543441425065737</c:v>
                </c:pt>
                <c:pt idx="6">
                  <c:v>53.848561378454427</c:v>
                </c:pt>
                <c:pt idx="7">
                  <c:v>44.918567517675925</c:v>
                </c:pt>
                <c:pt idx="8">
                  <c:v>24.815577737712999</c:v>
                </c:pt>
                <c:pt idx="9">
                  <c:v>23.328361907108967</c:v>
                </c:pt>
                <c:pt idx="10">
                  <c:v>30.776860395796405</c:v>
                </c:pt>
                <c:pt idx="11">
                  <c:v>15.142072460660653</c:v>
                </c:pt>
                <c:pt idx="12">
                  <c:v>21.843871688752024</c:v>
                </c:pt>
                <c:pt idx="13">
                  <c:v>45.660200585415318</c:v>
                </c:pt>
                <c:pt idx="14">
                  <c:v>32.260584021069164</c:v>
                </c:pt>
                <c:pt idx="15">
                  <c:v>24.818001133888007</c:v>
                </c:pt>
                <c:pt idx="16">
                  <c:v>43.426421383044548</c:v>
                </c:pt>
                <c:pt idx="17">
                  <c:v>86.602106376524247</c:v>
                </c:pt>
                <c:pt idx="18">
                  <c:v>47.895388986363507</c:v>
                </c:pt>
                <c:pt idx="19">
                  <c:v>56.826008144069299</c:v>
                </c:pt>
                <c:pt idx="20">
                  <c:v>21.093859751069328</c:v>
                </c:pt>
                <c:pt idx="21">
                  <c:v>24.820764396278165</c:v>
                </c:pt>
                <c:pt idx="22">
                  <c:v>59.057041624714401</c:v>
                </c:pt>
                <c:pt idx="23">
                  <c:v>41.941902376942316</c:v>
                </c:pt>
                <c:pt idx="24">
                  <c:v>38.960553734463659</c:v>
                </c:pt>
                <c:pt idx="25">
                  <c:v>24.074063885687547</c:v>
                </c:pt>
                <c:pt idx="26">
                  <c:v>59.800730313586477</c:v>
                </c:pt>
                <c:pt idx="27">
                  <c:v>67.247265465111411</c:v>
                </c:pt>
                <c:pt idx="28">
                  <c:v>52.358745899848635</c:v>
                </c:pt>
                <c:pt idx="29">
                  <c:v>23.330203001871183</c:v>
                </c:pt>
                <c:pt idx="30">
                  <c:v>25.562202102872511</c:v>
                </c:pt>
                <c:pt idx="31">
                  <c:v>30.77011156365236</c:v>
                </c:pt>
                <c:pt idx="32">
                  <c:v>59.805368914751512</c:v>
                </c:pt>
                <c:pt idx="33">
                  <c:v>27.054543361014904</c:v>
                </c:pt>
                <c:pt idx="34">
                  <c:v>24.07612848449175</c:v>
                </c:pt>
                <c:pt idx="35">
                  <c:v>18.867376827142184</c:v>
                </c:pt>
                <c:pt idx="36">
                  <c:v>49.381379542179232</c:v>
                </c:pt>
                <c:pt idx="37">
                  <c:v>45.663637475357284</c:v>
                </c:pt>
                <c:pt idx="38">
                  <c:v>1</c:v>
                </c:pt>
                <c:pt idx="39">
                  <c:v>46.403516320988842</c:v>
                </c:pt>
                <c:pt idx="40">
                  <c:v>19.609870826030029</c:v>
                </c:pt>
                <c:pt idx="41">
                  <c:v>23.329597585019112</c:v>
                </c:pt>
                <c:pt idx="42">
                  <c:v>67.993765944241957</c:v>
                </c:pt>
                <c:pt idx="43">
                  <c:v>77.667930238735806</c:v>
                </c:pt>
                <c:pt idx="44">
                  <c:v>22.587990328385484</c:v>
                </c:pt>
                <c:pt idx="45">
                  <c:v>47.896776019243944</c:v>
                </c:pt>
                <c:pt idx="46">
                  <c:v>30.774283844683932</c:v>
                </c:pt>
                <c:pt idx="47">
                  <c:v>28.53790179342084</c:v>
                </c:pt>
                <c:pt idx="48">
                  <c:v>62.776752193833502</c:v>
                </c:pt>
                <c:pt idx="49">
                  <c:v>52.356761880051643</c:v>
                </c:pt>
                <c:pt idx="50">
                  <c:v>27.05394128912565</c:v>
                </c:pt>
                <c:pt idx="51">
                  <c:v>27.054835144127054</c:v>
                </c:pt>
                <c:pt idx="52">
                  <c:v>21.09889909813041</c:v>
                </c:pt>
                <c:pt idx="53">
                  <c:v>51.615193308858039</c:v>
                </c:pt>
                <c:pt idx="54">
                  <c:v>45.661419860209833</c:v>
                </c:pt>
                <c:pt idx="55">
                  <c:v>46.403323930856033</c:v>
                </c:pt>
                <c:pt idx="56">
                  <c:v>31.519892075416301</c:v>
                </c:pt>
                <c:pt idx="57">
                  <c:v>43.42355440744776</c:v>
                </c:pt>
                <c:pt idx="58">
                  <c:v>67.988939190503601</c:v>
                </c:pt>
                <c:pt idx="59">
                  <c:v>22.585565989127506</c:v>
                </c:pt>
                <c:pt idx="60">
                  <c:v>24.071051411528888</c:v>
                </c:pt>
                <c:pt idx="61">
                  <c:v>67.989165105238357</c:v>
                </c:pt>
                <c:pt idx="62">
                  <c:v>50.128385920505657</c:v>
                </c:pt>
                <c:pt idx="63">
                  <c:v>56.827771428697396</c:v>
                </c:pt>
                <c:pt idx="64">
                  <c:v>58.311392130416593</c:v>
                </c:pt>
                <c:pt idx="65">
                  <c:v>60.544361151952316</c:v>
                </c:pt>
                <c:pt idx="66">
                  <c:v>79.157448585429407</c:v>
                </c:pt>
                <c:pt idx="67">
                  <c:v>22.588828300456672</c:v>
                </c:pt>
                <c:pt idx="68">
                  <c:v>34.49701163604842</c:v>
                </c:pt>
                <c:pt idx="69">
                  <c:v>24.076482646140906</c:v>
                </c:pt>
                <c:pt idx="70">
                  <c:v>29.284847943023117</c:v>
                </c:pt>
                <c:pt idx="71">
                  <c:v>11.421939536428511</c:v>
                </c:pt>
                <c:pt idx="72">
                  <c:v>27.793605162111934</c:v>
                </c:pt>
                <c:pt idx="73">
                  <c:v>61.29145222326332</c:v>
                </c:pt>
                <c:pt idx="74">
                  <c:v>18.122565144867977</c:v>
                </c:pt>
                <c:pt idx="75">
                  <c:v>86.602398338497409</c:v>
                </c:pt>
                <c:pt idx="76">
                  <c:v>44.171701844270899</c:v>
                </c:pt>
                <c:pt idx="77">
                  <c:v>23.332297264411256</c:v>
                </c:pt>
                <c:pt idx="78">
                  <c:v>12.166432596761835</c:v>
                </c:pt>
                <c:pt idx="79">
                  <c:v>23.330385675615656</c:v>
                </c:pt>
                <c:pt idx="80">
                  <c:v>38.213398865799476</c:v>
                </c:pt>
                <c:pt idx="81">
                  <c:v>88.08399023720915</c:v>
                </c:pt>
                <c:pt idx="82">
                  <c:v>64.270575715618151</c:v>
                </c:pt>
                <c:pt idx="83">
                  <c:v>22.584935763848922</c:v>
                </c:pt>
                <c:pt idx="84">
                  <c:v>23.330725683464262</c:v>
                </c:pt>
                <c:pt idx="85">
                  <c:v>100</c:v>
                </c:pt>
                <c:pt idx="86">
                  <c:v>54.588891446367583</c:v>
                </c:pt>
                <c:pt idx="87">
                  <c:v>25.565149297329302</c:v>
                </c:pt>
                <c:pt idx="88">
                  <c:v>76.174719791985567</c:v>
                </c:pt>
                <c:pt idx="89">
                  <c:v>22.588841972117937</c:v>
                </c:pt>
                <c:pt idx="90">
                  <c:v>44.174356873336841</c:v>
                </c:pt>
                <c:pt idx="91">
                  <c:v>41.937965530203783</c:v>
                </c:pt>
                <c:pt idx="92">
                  <c:v>21.099526906905997</c:v>
                </c:pt>
                <c:pt idx="93">
                  <c:v>95.529217615432344</c:v>
                </c:pt>
                <c:pt idx="94">
                  <c:v>49.379745475704908</c:v>
                </c:pt>
                <c:pt idx="95">
                  <c:v>45.656495612940745</c:v>
                </c:pt>
                <c:pt idx="96">
                  <c:v>30.773804705026084</c:v>
                </c:pt>
                <c:pt idx="97">
                  <c:v>53.850215505972734</c:v>
                </c:pt>
                <c:pt idx="98">
                  <c:v>86.598528195771678</c:v>
                </c:pt>
                <c:pt idx="99">
                  <c:v>47.151803668266986</c:v>
                </c:pt>
              </c:numCache>
            </c:numRef>
          </c:xVal>
          <c:yVal>
            <c:numRef>
              <c:f>'KNN final'!$AW$4:$AW$103</c:f>
              <c:numCache>
                <c:formatCode>0.0</c:formatCode>
                <c:ptCount val="100"/>
                <c:pt idx="0">
                  <c:v>63.954262859960131</c:v>
                </c:pt>
                <c:pt idx="1">
                  <c:v>73.00500407314739</c:v>
                </c:pt>
                <c:pt idx="2">
                  <c:v>45.987626822190158</c:v>
                </c:pt>
                <c:pt idx="3">
                  <c:v>72.9434500072622</c:v>
                </c:pt>
                <c:pt idx="4">
                  <c:v>10.007474846954352</c:v>
                </c:pt>
                <c:pt idx="5">
                  <c:v>90.960447869170736</c:v>
                </c:pt>
                <c:pt idx="6">
                  <c:v>46.022517963430722</c:v>
                </c:pt>
                <c:pt idx="7">
                  <c:v>81.99279159442122</c:v>
                </c:pt>
                <c:pt idx="8">
                  <c:v>63.976110474050486</c:v>
                </c:pt>
                <c:pt idx="9">
                  <c:v>81.985986661598432</c:v>
                </c:pt>
                <c:pt idx="10">
                  <c:v>18.984888530593334</c:v>
                </c:pt>
                <c:pt idx="11">
                  <c:v>55.012057931318324</c:v>
                </c:pt>
                <c:pt idx="12">
                  <c:v>73.017775090462891</c:v>
                </c:pt>
                <c:pt idx="13">
                  <c:v>1.0454821901595786</c:v>
                </c:pt>
                <c:pt idx="14">
                  <c:v>63.988723652204648</c:v>
                </c:pt>
                <c:pt idx="15">
                  <c:v>72.980035365020782</c:v>
                </c:pt>
                <c:pt idx="16">
                  <c:v>82.011077836303372</c:v>
                </c:pt>
                <c:pt idx="17">
                  <c:v>81.959486959632699</c:v>
                </c:pt>
                <c:pt idx="18">
                  <c:v>81.979941615370038</c:v>
                </c:pt>
                <c:pt idx="19">
                  <c:v>90.983696408270461</c:v>
                </c:pt>
                <c:pt idx="20">
                  <c:v>1</c:v>
                </c:pt>
                <c:pt idx="21">
                  <c:v>100</c:v>
                </c:pt>
                <c:pt idx="22">
                  <c:v>37.027497117587615</c:v>
                </c:pt>
                <c:pt idx="23">
                  <c:v>63.976779712244102</c:v>
                </c:pt>
                <c:pt idx="24">
                  <c:v>82.004445303492147</c:v>
                </c:pt>
                <c:pt idx="25">
                  <c:v>9.98881187058225</c:v>
                </c:pt>
                <c:pt idx="26">
                  <c:v>55.011041850298795</c:v>
                </c:pt>
                <c:pt idx="27">
                  <c:v>91.007123526145079</c:v>
                </c:pt>
                <c:pt idx="28">
                  <c:v>1.0325846718295297</c:v>
                </c:pt>
                <c:pt idx="29">
                  <c:v>72.991873973636999</c:v>
                </c:pt>
                <c:pt idx="30">
                  <c:v>1.0558488401439048</c:v>
                </c:pt>
                <c:pt idx="31">
                  <c:v>99.978362520360648</c:v>
                </c:pt>
                <c:pt idx="32">
                  <c:v>72.943388096493692</c:v>
                </c:pt>
                <c:pt idx="33">
                  <c:v>28.022356761066973</c:v>
                </c:pt>
                <c:pt idx="34">
                  <c:v>1.0138829076891467</c:v>
                </c:pt>
                <c:pt idx="35">
                  <c:v>54.946328062349224</c:v>
                </c:pt>
                <c:pt idx="36">
                  <c:v>1.0700590445198754</c:v>
                </c:pt>
                <c:pt idx="37">
                  <c:v>99.965592617081654</c:v>
                </c:pt>
                <c:pt idx="38">
                  <c:v>99.959622152328791</c:v>
                </c:pt>
                <c:pt idx="39">
                  <c:v>55.012361982996147</c:v>
                </c:pt>
                <c:pt idx="40">
                  <c:v>73.0117470542002</c:v>
                </c:pt>
                <c:pt idx="41">
                  <c:v>10.046201439090231</c:v>
                </c:pt>
                <c:pt idx="42">
                  <c:v>73.011645709974886</c:v>
                </c:pt>
                <c:pt idx="43">
                  <c:v>1.0289506949616209</c:v>
                </c:pt>
                <c:pt idx="44">
                  <c:v>1.0324906559487259</c:v>
                </c:pt>
                <c:pt idx="45">
                  <c:v>28.026005967865981</c:v>
                </c:pt>
                <c:pt idx="46">
                  <c:v>46.02273149971402</c:v>
                </c:pt>
                <c:pt idx="47">
                  <c:v>54.965889296046164</c:v>
                </c:pt>
                <c:pt idx="48">
                  <c:v>46.033308789344446</c:v>
                </c:pt>
                <c:pt idx="49">
                  <c:v>10.060568125590226</c:v>
                </c:pt>
                <c:pt idx="50">
                  <c:v>81.982326727108784</c:v>
                </c:pt>
                <c:pt idx="51">
                  <c:v>46.036042831303867</c:v>
                </c:pt>
                <c:pt idx="52">
                  <c:v>46.032702245212803</c:v>
                </c:pt>
                <c:pt idx="53">
                  <c:v>72.979961935305397</c:v>
                </c:pt>
                <c:pt idx="54">
                  <c:v>90.955925283671206</c:v>
                </c:pt>
                <c:pt idx="55">
                  <c:v>10.03896976660655</c:v>
                </c:pt>
                <c:pt idx="56">
                  <c:v>10.050328343919457</c:v>
                </c:pt>
                <c:pt idx="57">
                  <c:v>10.019709493525339</c:v>
                </c:pt>
                <c:pt idx="58">
                  <c:v>99.93748851229563</c:v>
                </c:pt>
                <c:pt idx="59">
                  <c:v>99.977499986326791</c:v>
                </c:pt>
                <c:pt idx="60">
                  <c:v>10.04293526731322</c:v>
                </c:pt>
                <c:pt idx="61">
                  <c:v>63.953741461410658</c:v>
                </c:pt>
                <c:pt idx="62">
                  <c:v>1.0493445143738462</c:v>
                </c:pt>
                <c:pt idx="63">
                  <c:v>46.032886051657371</c:v>
                </c:pt>
                <c:pt idx="64">
                  <c:v>36.97953903093741</c:v>
                </c:pt>
                <c:pt idx="65">
                  <c:v>10.014146727065031</c:v>
                </c:pt>
                <c:pt idx="66">
                  <c:v>10.057521753245092</c:v>
                </c:pt>
                <c:pt idx="67">
                  <c:v>45.965071073676377</c:v>
                </c:pt>
                <c:pt idx="68">
                  <c:v>46.025167867252691</c:v>
                </c:pt>
                <c:pt idx="69">
                  <c:v>9.9885752514230788</c:v>
                </c:pt>
                <c:pt idx="70">
                  <c:v>72.933030209832751</c:v>
                </c:pt>
                <c:pt idx="71">
                  <c:v>10.005982595351517</c:v>
                </c:pt>
                <c:pt idx="72">
                  <c:v>19.046454257339146</c:v>
                </c:pt>
                <c:pt idx="73">
                  <c:v>19.030426016451226</c:v>
                </c:pt>
                <c:pt idx="74">
                  <c:v>19.012335979426755</c:v>
                </c:pt>
                <c:pt idx="75">
                  <c:v>37.023044319151758</c:v>
                </c:pt>
                <c:pt idx="76">
                  <c:v>55.00479406496688</c:v>
                </c:pt>
                <c:pt idx="77">
                  <c:v>9.9953147740387926</c:v>
                </c:pt>
                <c:pt idx="78">
                  <c:v>19.034441226885608</c:v>
                </c:pt>
                <c:pt idx="79">
                  <c:v>99.91782789937244</c:v>
                </c:pt>
                <c:pt idx="80">
                  <c:v>37.031258792789814</c:v>
                </c:pt>
                <c:pt idx="81">
                  <c:v>19.000603850364971</c:v>
                </c:pt>
                <c:pt idx="82">
                  <c:v>10.054753813027997</c:v>
                </c:pt>
                <c:pt idx="83">
                  <c:v>55.01657220304314</c:v>
                </c:pt>
                <c:pt idx="84">
                  <c:v>72.943811197186477</c:v>
                </c:pt>
                <c:pt idx="85">
                  <c:v>81.929394212170209</c:v>
                </c:pt>
                <c:pt idx="86">
                  <c:v>10.017525223728516</c:v>
                </c:pt>
                <c:pt idx="87">
                  <c:v>81.987053236032011</c:v>
                </c:pt>
                <c:pt idx="88">
                  <c:v>37.010630961247251</c:v>
                </c:pt>
                <c:pt idx="89">
                  <c:v>27.985070498457667</c:v>
                </c:pt>
                <c:pt idx="90">
                  <c:v>99.997643457745056</c:v>
                </c:pt>
                <c:pt idx="91">
                  <c:v>45.96228237086396</c:v>
                </c:pt>
                <c:pt idx="92">
                  <c:v>81.989503217256683</c:v>
                </c:pt>
                <c:pt idx="93">
                  <c:v>19.038483928773744</c:v>
                </c:pt>
                <c:pt idx="94">
                  <c:v>63.960331262056634</c:v>
                </c:pt>
                <c:pt idx="95">
                  <c:v>90.929027213536841</c:v>
                </c:pt>
                <c:pt idx="96">
                  <c:v>28.028302412486898</c:v>
                </c:pt>
                <c:pt idx="97">
                  <c:v>1.0525963744393827</c:v>
                </c:pt>
                <c:pt idx="98">
                  <c:v>99.981830832964107</c:v>
                </c:pt>
                <c:pt idx="99">
                  <c:v>99.916674353985854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BE-4626-92F3-1274101FD591}"/>
            </c:ext>
          </c:extLst>
        </c:ser>
        <c:ser>
          <c:idx val="1"/>
          <c:order val="1"/>
          <c:tx>
            <c:v>Skipped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E77979"/>
              </a:solidFill>
              <a:ln w="9525">
                <a:noFill/>
              </a:ln>
              <a:effectLst/>
            </c:spPr>
          </c:marker>
          <c:xVal>
            <c:numRef>
              <c:f>'KNN final'!$A$1</c:f>
              <c:numCache>
                <c:formatCode>General</c:formatCode>
                <c:ptCount val="1"/>
              </c:numCache>
            </c:numRef>
          </c:xVal>
          <c:yVal>
            <c:numRef>
              <c:f>'KNN final'!$A$1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BE-4626-92F3-1274101FD591}"/>
            </c:ext>
          </c:extLst>
        </c:ser>
        <c:ser>
          <c:idx val="0"/>
          <c:order val="2"/>
          <c:tx>
            <c:v>Listened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'KNN final'!$BD$4:$BD$8</c:f>
              <c:numCache>
                <c:formatCode>0.0</c:formatCode>
                <c:ptCount val="5"/>
                <c:pt idx="0">
                  <c:v>47.151803668266986</c:v>
                </c:pt>
                <c:pt idx="1">
                  <c:v>45.661419860209833</c:v>
                </c:pt>
                <c:pt idx="2">
                  <c:v>47.895388986363507</c:v>
                </c:pt>
                <c:pt idx="3">
                  <c:v>51.615193308858039</c:v>
                </c:pt>
                <c:pt idx="4">
                  <c:v>38.960553734463659</c:v>
                </c:pt>
              </c:numCache>
            </c:numRef>
          </c:xVal>
          <c:yVal>
            <c:numRef>
              <c:f>'KNN final'!$BE$4:$BE$8</c:f>
              <c:numCache>
                <c:formatCode>0.0</c:formatCode>
                <c:ptCount val="5"/>
                <c:pt idx="0">
                  <c:v>99.916674353985854</c:v>
                </c:pt>
                <c:pt idx="1">
                  <c:v>90.955925283671206</c:v>
                </c:pt>
                <c:pt idx="2">
                  <c:v>81.979941615370038</c:v>
                </c:pt>
                <c:pt idx="3">
                  <c:v>72.979961935305397</c:v>
                </c:pt>
                <c:pt idx="4">
                  <c:v>82.004445303492147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BE-4626-92F3-1274101FD591}"/>
            </c:ext>
          </c:extLst>
        </c:ser>
        <c:ser>
          <c:idx val="2"/>
          <c:order val="3"/>
          <c:tx>
            <c:v>Favorited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xVal>
            <c:numRef>
              <c:f>'KNN final'!$BG$4:$BG$18</c:f>
              <c:numCache>
                <c:formatCode>0.0</c:formatCode>
                <c:ptCount val="15"/>
                <c:pt idx="0">
                  <c:v>67.988939190503601</c:v>
                </c:pt>
                <c:pt idx="1">
                  <c:v>67.247265465111411</c:v>
                </c:pt>
                <c:pt idx="2">
                  <c:v>60.543441425065737</c:v>
                </c:pt>
                <c:pt idx="3">
                  <c:v>56.826008144069299</c:v>
                </c:pt>
                <c:pt idx="4">
                  <c:v>86.598528195771678</c:v>
                </c:pt>
                <c:pt idx="5">
                  <c:v>45.663637475357284</c:v>
                </c:pt>
                <c:pt idx="6">
                  <c:v>86.602106376524247</c:v>
                </c:pt>
                <c:pt idx="7">
                  <c:v>44.174356873336841</c:v>
                </c:pt>
                <c:pt idx="8">
                  <c:v>45.656495612940745</c:v>
                </c:pt>
                <c:pt idx="9">
                  <c:v>67.993765944241957</c:v>
                </c:pt>
                <c:pt idx="10">
                  <c:v>59.805368914751512</c:v>
                </c:pt>
                <c:pt idx="11">
                  <c:v>56.825468508499803</c:v>
                </c:pt>
                <c:pt idx="12">
                  <c:v>44.918567517675925</c:v>
                </c:pt>
                <c:pt idx="13">
                  <c:v>43.426421383044548</c:v>
                </c:pt>
                <c:pt idx="14">
                  <c:v>100</c:v>
                </c:pt>
              </c:numCache>
            </c:numRef>
          </c:xVal>
          <c:yVal>
            <c:numRef>
              <c:f>'KNN final'!$BH$4:$BH$18</c:f>
              <c:numCache>
                <c:formatCode>0.0</c:formatCode>
                <c:ptCount val="15"/>
                <c:pt idx="0">
                  <c:v>99.93748851229563</c:v>
                </c:pt>
                <c:pt idx="1">
                  <c:v>91.007123526145079</c:v>
                </c:pt>
                <c:pt idx="2">
                  <c:v>90.960447869170736</c:v>
                </c:pt>
                <c:pt idx="3">
                  <c:v>90.983696408270461</c:v>
                </c:pt>
                <c:pt idx="4">
                  <c:v>99.981830832964107</c:v>
                </c:pt>
                <c:pt idx="5">
                  <c:v>99.965592617081654</c:v>
                </c:pt>
                <c:pt idx="6">
                  <c:v>81.959486959632699</c:v>
                </c:pt>
                <c:pt idx="7">
                  <c:v>99.997643457745056</c:v>
                </c:pt>
                <c:pt idx="8">
                  <c:v>90.929027213536841</c:v>
                </c:pt>
                <c:pt idx="9">
                  <c:v>73.011645709974886</c:v>
                </c:pt>
                <c:pt idx="10">
                  <c:v>72.943388096493692</c:v>
                </c:pt>
                <c:pt idx="11">
                  <c:v>72.9434500072622</c:v>
                </c:pt>
                <c:pt idx="12">
                  <c:v>81.99279159442122</c:v>
                </c:pt>
                <c:pt idx="13">
                  <c:v>82.011077836303372</c:v>
                </c:pt>
                <c:pt idx="14">
                  <c:v>81.929394212170209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BE-4626-92F3-1274101FD591}"/>
            </c:ext>
          </c:extLst>
        </c:ser>
        <c:ser>
          <c:idx val="4"/>
          <c:order val="4"/>
          <c:tx>
            <c:v>Test Case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solidFill>
                  <a:srgbClr val="26E2F6"/>
                </a:solidFill>
              </a:ln>
              <a:effectLst/>
            </c:spPr>
          </c:marker>
          <c:xVal>
            <c:numRef>
              <c:f>'KNN final'!$X$4:$X$5</c:f>
              <c:numCache>
                <c:formatCode>General</c:formatCode>
                <c:ptCount val="2"/>
                <c:pt idx="0">
                  <c:v>70</c:v>
                </c:pt>
              </c:numCache>
            </c:numRef>
          </c:xVal>
          <c:yVal>
            <c:numRef>
              <c:f>'KNN final'!$Y$4:$Y$5</c:f>
              <c:numCache>
                <c:formatCode>General</c:formatCode>
                <c:ptCount val="2"/>
                <c:pt idx="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EBE-4626-92F3-1274101FD591}"/>
            </c:ext>
          </c:extLst>
        </c:ser>
        <c:ser>
          <c:idx val="3"/>
          <c:order val="5"/>
          <c:tx>
            <c:v>Connectors</c:v>
          </c:tx>
          <c:spPr>
            <a:ln w="6350" cap="rnd">
              <a:solidFill>
                <a:srgbClr val="26E2F6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5-1EBE-4626-92F3-1274101FD591}"/>
              </c:ext>
            </c:extLst>
          </c:dPt>
          <c:xVal>
            <c:numRef>
              <c:f>'KNN final'!$BK$3:$BK$42</c:f>
              <c:numCache>
                <c:formatCode>0.0</c:formatCode>
                <c:ptCount val="40"/>
                <c:pt idx="0">
                  <c:v>70</c:v>
                </c:pt>
                <c:pt idx="1">
                  <c:v>67.988939190503601</c:v>
                </c:pt>
                <c:pt idx="2">
                  <c:v>70</c:v>
                </c:pt>
                <c:pt idx="3">
                  <c:v>67.247265465111411</c:v>
                </c:pt>
                <c:pt idx="4">
                  <c:v>70</c:v>
                </c:pt>
                <c:pt idx="5">
                  <c:v>60.543441425065737</c:v>
                </c:pt>
                <c:pt idx="6">
                  <c:v>70</c:v>
                </c:pt>
                <c:pt idx="7">
                  <c:v>56.826008144069299</c:v>
                </c:pt>
                <c:pt idx="8">
                  <c:v>70</c:v>
                </c:pt>
                <c:pt idx="9">
                  <c:v>86.598528195771678</c:v>
                </c:pt>
                <c:pt idx="10">
                  <c:v>70</c:v>
                </c:pt>
                <c:pt idx="11">
                  <c:v>47.151803668266986</c:v>
                </c:pt>
                <c:pt idx="12">
                  <c:v>70</c:v>
                </c:pt>
                <c:pt idx="13">
                  <c:v>45.663637475357284</c:v>
                </c:pt>
                <c:pt idx="14">
                  <c:v>70</c:v>
                </c:pt>
                <c:pt idx="15">
                  <c:v>86.602106376524247</c:v>
                </c:pt>
                <c:pt idx="16">
                  <c:v>70</c:v>
                </c:pt>
                <c:pt idx="17">
                  <c:v>44.174356873336841</c:v>
                </c:pt>
                <c:pt idx="18">
                  <c:v>70</c:v>
                </c:pt>
                <c:pt idx="19">
                  <c:v>45.661419860209833</c:v>
                </c:pt>
                <c:pt idx="20">
                  <c:v>70</c:v>
                </c:pt>
                <c:pt idx="21">
                  <c:v>45.656495612940745</c:v>
                </c:pt>
                <c:pt idx="22">
                  <c:v>70</c:v>
                </c:pt>
                <c:pt idx="23">
                  <c:v>67.993765944241957</c:v>
                </c:pt>
                <c:pt idx="24">
                  <c:v>70</c:v>
                </c:pt>
                <c:pt idx="25">
                  <c:v>47.895388986363507</c:v>
                </c:pt>
                <c:pt idx="26">
                  <c:v>70</c:v>
                </c:pt>
                <c:pt idx="27">
                  <c:v>59.805368914751512</c:v>
                </c:pt>
                <c:pt idx="28">
                  <c:v>70</c:v>
                </c:pt>
                <c:pt idx="29">
                  <c:v>56.825468508499803</c:v>
                </c:pt>
                <c:pt idx="30">
                  <c:v>70</c:v>
                </c:pt>
                <c:pt idx="31">
                  <c:v>44.918567517675925</c:v>
                </c:pt>
                <c:pt idx="32">
                  <c:v>70</c:v>
                </c:pt>
                <c:pt idx="33">
                  <c:v>43.426421383044548</c:v>
                </c:pt>
                <c:pt idx="34">
                  <c:v>70</c:v>
                </c:pt>
                <c:pt idx="35">
                  <c:v>51.615193308858039</c:v>
                </c:pt>
                <c:pt idx="36">
                  <c:v>70</c:v>
                </c:pt>
                <c:pt idx="37">
                  <c:v>100</c:v>
                </c:pt>
                <c:pt idx="38">
                  <c:v>70</c:v>
                </c:pt>
                <c:pt idx="39">
                  <c:v>38.960553734463659</c:v>
                </c:pt>
              </c:numCache>
            </c:numRef>
          </c:xVal>
          <c:yVal>
            <c:numRef>
              <c:f>'KNN final'!$BL$3:$BL$42</c:f>
              <c:numCache>
                <c:formatCode>0.0</c:formatCode>
                <c:ptCount val="40"/>
                <c:pt idx="0">
                  <c:v>100</c:v>
                </c:pt>
                <c:pt idx="1">
                  <c:v>99.93748851229563</c:v>
                </c:pt>
                <c:pt idx="2">
                  <c:v>100</c:v>
                </c:pt>
                <c:pt idx="3">
                  <c:v>91.007123526145079</c:v>
                </c:pt>
                <c:pt idx="4">
                  <c:v>100</c:v>
                </c:pt>
                <c:pt idx="5">
                  <c:v>90.960447869170736</c:v>
                </c:pt>
                <c:pt idx="6">
                  <c:v>100</c:v>
                </c:pt>
                <c:pt idx="7">
                  <c:v>90.983696408270461</c:v>
                </c:pt>
                <c:pt idx="8">
                  <c:v>100</c:v>
                </c:pt>
                <c:pt idx="9">
                  <c:v>99.981830832964107</c:v>
                </c:pt>
                <c:pt idx="10">
                  <c:v>100</c:v>
                </c:pt>
                <c:pt idx="11">
                  <c:v>99.916674353985854</c:v>
                </c:pt>
                <c:pt idx="12">
                  <c:v>100</c:v>
                </c:pt>
                <c:pt idx="13">
                  <c:v>99.965592617081654</c:v>
                </c:pt>
                <c:pt idx="14">
                  <c:v>100</c:v>
                </c:pt>
                <c:pt idx="15">
                  <c:v>81.959486959632699</c:v>
                </c:pt>
                <c:pt idx="16">
                  <c:v>100</c:v>
                </c:pt>
                <c:pt idx="17">
                  <c:v>99.997643457745056</c:v>
                </c:pt>
                <c:pt idx="18">
                  <c:v>100</c:v>
                </c:pt>
                <c:pt idx="19">
                  <c:v>90.955925283671206</c:v>
                </c:pt>
                <c:pt idx="20">
                  <c:v>100</c:v>
                </c:pt>
                <c:pt idx="21">
                  <c:v>90.929027213536841</c:v>
                </c:pt>
                <c:pt idx="22">
                  <c:v>100</c:v>
                </c:pt>
                <c:pt idx="23">
                  <c:v>73.011645709974886</c:v>
                </c:pt>
                <c:pt idx="24">
                  <c:v>100</c:v>
                </c:pt>
                <c:pt idx="25">
                  <c:v>81.979941615370038</c:v>
                </c:pt>
                <c:pt idx="26">
                  <c:v>100</c:v>
                </c:pt>
                <c:pt idx="27">
                  <c:v>72.943388096493692</c:v>
                </c:pt>
                <c:pt idx="28">
                  <c:v>100</c:v>
                </c:pt>
                <c:pt idx="29">
                  <c:v>72.9434500072622</c:v>
                </c:pt>
                <c:pt idx="30">
                  <c:v>100</c:v>
                </c:pt>
                <c:pt idx="31">
                  <c:v>81.99279159442122</c:v>
                </c:pt>
                <c:pt idx="32">
                  <c:v>100</c:v>
                </c:pt>
                <c:pt idx="33">
                  <c:v>82.011077836303372</c:v>
                </c:pt>
                <c:pt idx="34">
                  <c:v>100</c:v>
                </c:pt>
                <c:pt idx="35">
                  <c:v>72.979961935305397</c:v>
                </c:pt>
                <c:pt idx="36">
                  <c:v>100</c:v>
                </c:pt>
                <c:pt idx="37">
                  <c:v>81.929394212170209</c:v>
                </c:pt>
                <c:pt idx="38">
                  <c:v>100</c:v>
                </c:pt>
                <c:pt idx="39">
                  <c:v>82.004445303492147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EBE-4626-92F3-1274101FD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167551"/>
        <c:axId val="1424169183"/>
      </c:scatterChart>
      <c:valAx>
        <c:axId val="1424167551"/>
        <c:scaling>
          <c:orientation val="minMax"/>
          <c:max val="110"/>
          <c:min val="-10"/>
        </c:scaling>
        <c:delete val="0"/>
        <c:axPos val="b"/>
        <c:majorGridlines>
          <c:spPr>
            <a:ln w="12700" cap="flat" cmpd="sng" algn="ctr">
              <a:solidFill>
                <a:schemeClr val="tx1">
                  <a:alpha val="5000"/>
                </a:schemeClr>
              </a:solidFill>
              <a:round/>
            </a:ln>
            <a:effectLst/>
          </c:spPr>
        </c:majorGridlines>
        <c:title>
          <c:tx>
            <c:strRef>
              <c:f>'KNN final'!$AI$3</c:f>
              <c:strCache>
                <c:ptCount val="1"/>
                <c:pt idx="0">
                  <c:v>Tempo</c:v>
                </c:pt>
              </c:strCache>
            </c:strRef>
          </c:tx>
          <c:layout>
            <c:manualLayout>
              <c:xMode val="edge"/>
              <c:yMode val="edge"/>
              <c:x val="0.49477626469359842"/>
              <c:y val="0.950564466616790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69183"/>
        <c:crossesAt val="-20"/>
        <c:crossBetween val="midCat"/>
        <c:majorUnit val="10"/>
      </c:valAx>
      <c:valAx>
        <c:axId val="1424169183"/>
        <c:scaling>
          <c:orientation val="minMax"/>
          <c:max val="110"/>
          <c:min val="-10"/>
        </c:scaling>
        <c:delete val="0"/>
        <c:axPos val="l"/>
        <c:majorGridlines>
          <c:spPr>
            <a:ln w="12700" cap="flat" cmpd="sng" algn="ctr">
              <a:solidFill>
                <a:schemeClr val="tx1">
                  <a:alpha val="5000"/>
                </a:schemeClr>
              </a:solidFill>
              <a:round/>
            </a:ln>
            <a:effectLst/>
          </c:spPr>
        </c:majorGridlines>
        <c:title>
          <c:tx>
            <c:strRef>
              <c:f>'KNN final'!$AJ$3</c:f>
              <c:strCache>
                <c:ptCount val="1"/>
                <c:pt idx="0">
                  <c:v>Key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167551"/>
        <c:crossesAt val="-20"/>
        <c:crossBetween val="midCat"/>
        <c:majorUnit val="10"/>
      </c:valAx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445772</xdr:colOff>
      <xdr:row>9</xdr:row>
      <xdr:rowOff>116205</xdr:rowOff>
    </xdr:from>
    <xdr:to>
      <xdr:col>27</xdr:col>
      <xdr:colOff>259563</xdr:colOff>
      <xdr:row>33</xdr:row>
      <xdr:rowOff>153570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DDBFE1-06C4-468B-A45A-67D84068CD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116205</xdr:colOff>
      <xdr:row>9</xdr:row>
      <xdr:rowOff>116205</xdr:rowOff>
    </xdr:from>
    <xdr:to>
      <xdr:col>32</xdr:col>
      <xdr:colOff>472440</xdr:colOff>
      <xdr:row>33</xdr:row>
      <xdr:rowOff>173355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1938D2-F856-431F-A84A-897E8503D8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60960</xdr:colOff>
      <xdr:row>4</xdr:row>
      <xdr:rowOff>0</xdr:rowOff>
    </xdr:from>
    <xdr:to>
      <xdr:col>27</xdr:col>
      <xdr:colOff>586740</xdr:colOff>
      <xdr:row>4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FBDD219-50C2-4005-8B46-693ECDDD2FC2}"/>
            </a:ext>
          </a:extLst>
        </xdr:cNvPr>
        <xdr:cNvCxnSpPr/>
      </xdr:nvCxnSpPr>
      <xdr:spPr>
        <a:xfrm>
          <a:off x="26959560" y="952500"/>
          <a:ext cx="1640205" cy="0"/>
        </a:xfrm>
        <a:prstGeom prst="straightConnector1">
          <a:avLst/>
        </a:prstGeom>
        <a:ln w="25400">
          <a:solidFill>
            <a:schemeClr val="bg1">
              <a:lumMod val="8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647700</xdr:colOff>
      <xdr:row>4</xdr:row>
      <xdr:rowOff>0</xdr:rowOff>
    </xdr:from>
    <xdr:to>
      <xdr:col>27</xdr:col>
      <xdr:colOff>594360</xdr:colOff>
      <xdr:row>6</xdr:row>
      <xdr:rowOff>175260</xdr:rowOff>
    </xdr:to>
    <xdr:sp macro="" textlink="">
      <xdr:nvSpPr>
        <xdr:cNvPr id="5" name="Freeform: Shape 4">
          <a:extLst>
            <a:ext uri="{FF2B5EF4-FFF2-40B4-BE49-F238E27FC236}">
              <a16:creationId xmlns:a16="http://schemas.microsoft.com/office/drawing/2014/main" id="{660FCE82-760C-42A3-8D0D-C83A6A99E9E5}"/>
            </a:ext>
          </a:extLst>
        </xdr:cNvPr>
        <xdr:cNvSpPr/>
      </xdr:nvSpPr>
      <xdr:spPr>
        <a:xfrm>
          <a:off x="27546300" y="952500"/>
          <a:ext cx="1061085" cy="561023"/>
        </a:xfrm>
        <a:custGeom>
          <a:avLst/>
          <a:gdLst>
            <a:gd name="connsiteX0" fmla="*/ 0 w 769620"/>
            <a:gd name="connsiteY0" fmla="*/ 0 h 435767"/>
            <a:gd name="connsiteX1" fmla="*/ 350520 w 769620"/>
            <a:gd name="connsiteY1" fmla="*/ 76200 h 435767"/>
            <a:gd name="connsiteX2" fmla="*/ 556260 w 769620"/>
            <a:gd name="connsiteY2" fmla="*/ 381000 h 435767"/>
            <a:gd name="connsiteX3" fmla="*/ 769620 w 769620"/>
            <a:gd name="connsiteY3" fmla="*/ 434340 h 4357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69620" h="435767">
              <a:moveTo>
                <a:pt x="0" y="0"/>
              </a:moveTo>
              <a:cubicBezTo>
                <a:pt x="128905" y="6350"/>
                <a:pt x="257810" y="12700"/>
                <a:pt x="350520" y="76200"/>
              </a:cubicBezTo>
              <a:cubicBezTo>
                <a:pt x="443230" y="139700"/>
                <a:pt x="486410" y="321310"/>
                <a:pt x="556260" y="381000"/>
              </a:cubicBezTo>
              <a:cubicBezTo>
                <a:pt x="626110" y="440690"/>
                <a:pt x="697865" y="437515"/>
                <a:pt x="769620" y="434340"/>
              </a:cubicBezTo>
            </a:path>
          </a:pathLst>
        </a:custGeom>
        <a:noFill/>
        <a:ln w="25400">
          <a:solidFill>
            <a:schemeClr val="bg1">
              <a:lumMod val="85000"/>
            </a:schemeClr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445772</xdr:colOff>
      <xdr:row>9</xdr:row>
      <xdr:rowOff>116205</xdr:rowOff>
    </xdr:from>
    <xdr:to>
      <xdr:col>27</xdr:col>
      <xdr:colOff>259563</xdr:colOff>
      <xdr:row>33</xdr:row>
      <xdr:rowOff>153570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590C51-F8A5-4A95-9E33-31DD29CF7A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116205</xdr:colOff>
      <xdr:row>9</xdr:row>
      <xdr:rowOff>116205</xdr:rowOff>
    </xdr:from>
    <xdr:to>
      <xdr:col>32</xdr:col>
      <xdr:colOff>472440</xdr:colOff>
      <xdr:row>33</xdr:row>
      <xdr:rowOff>173355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3BB91B-652A-4847-BAFD-50D3949AF4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60960</xdr:colOff>
      <xdr:row>4</xdr:row>
      <xdr:rowOff>0</xdr:rowOff>
    </xdr:from>
    <xdr:to>
      <xdr:col>27</xdr:col>
      <xdr:colOff>586740</xdr:colOff>
      <xdr:row>4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E7A47F1-5944-44EC-9484-05443CF3CB5B}"/>
            </a:ext>
          </a:extLst>
        </xdr:cNvPr>
        <xdr:cNvCxnSpPr/>
      </xdr:nvCxnSpPr>
      <xdr:spPr>
        <a:xfrm>
          <a:off x="26966227" y="952500"/>
          <a:ext cx="1640205" cy="0"/>
        </a:xfrm>
        <a:prstGeom prst="straightConnector1">
          <a:avLst/>
        </a:prstGeom>
        <a:ln w="25400">
          <a:solidFill>
            <a:schemeClr val="bg1">
              <a:lumMod val="8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647700</xdr:colOff>
      <xdr:row>4</xdr:row>
      <xdr:rowOff>0</xdr:rowOff>
    </xdr:from>
    <xdr:to>
      <xdr:col>27</xdr:col>
      <xdr:colOff>594360</xdr:colOff>
      <xdr:row>6</xdr:row>
      <xdr:rowOff>175260</xdr:rowOff>
    </xdr:to>
    <xdr:sp macro="" textlink="">
      <xdr:nvSpPr>
        <xdr:cNvPr id="5" name="Freeform: Shape 4">
          <a:extLst>
            <a:ext uri="{FF2B5EF4-FFF2-40B4-BE49-F238E27FC236}">
              <a16:creationId xmlns:a16="http://schemas.microsoft.com/office/drawing/2014/main" id="{86C90F9B-55CB-4492-B062-787338DCFA68}"/>
            </a:ext>
          </a:extLst>
        </xdr:cNvPr>
        <xdr:cNvSpPr/>
      </xdr:nvSpPr>
      <xdr:spPr>
        <a:xfrm>
          <a:off x="27553920" y="952500"/>
          <a:ext cx="1058227" cy="562927"/>
        </a:xfrm>
        <a:custGeom>
          <a:avLst/>
          <a:gdLst>
            <a:gd name="connsiteX0" fmla="*/ 0 w 769620"/>
            <a:gd name="connsiteY0" fmla="*/ 0 h 435767"/>
            <a:gd name="connsiteX1" fmla="*/ 350520 w 769620"/>
            <a:gd name="connsiteY1" fmla="*/ 76200 h 435767"/>
            <a:gd name="connsiteX2" fmla="*/ 556260 w 769620"/>
            <a:gd name="connsiteY2" fmla="*/ 381000 h 435767"/>
            <a:gd name="connsiteX3" fmla="*/ 769620 w 769620"/>
            <a:gd name="connsiteY3" fmla="*/ 434340 h 4357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69620" h="435767">
              <a:moveTo>
                <a:pt x="0" y="0"/>
              </a:moveTo>
              <a:cubicBezTo>
                <a:pt x="128905" y="6350"/>
                <a:pt x="257810" y="12700"/>
                <a:pt x="350520" y="76200"/>
              </a:cubicBezTo>
              <a:cubicBezTo>
                <a:pt x="443230" y="139700"/>
                <a:pt x="486410" y="321310"/>
                <a:pt x="556260" y="381000"/>
              </a:cubicBezTo>
              <a:cubicBezTo>
                <a:pt x="626110" y="440690"/>
                <a:pt x="697865" y="437515"/>
                <a:pt x="769620" y="434340"/>
              </a:cubicBezTo>
            </a:path>
          </a:pathLst>
        </a:custGeom>
        <a:noFill/>
        <a:ln w="25400">
          <a:solidFill>
            <a:schemeClr val="bg1">
              <a:lumMod val="85000"/>
            </a:schemeClr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nline%20courses\Data%20Science%20ML\Udemy%20The%20Complete%20Visual%20Guide%20to%20Machine%20Learning%20and%20Data%20Science\Maven_ML_Dem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Preliminary QA"/>
      <sheetName val="Histograms"/>
      <sheetName val="Normal Distribution"/>
      <sheetName val="Frequency Table"/>
      <sheetName val="Correlation"/>
      <sheetName val="K Nearest Neighbors (KNN)"/>
      <sheetName val="Naive Bayes"/>
      <sheetName val="Decision Trees"/>
      <sheetName val="Decision Tree Pivot"/>
      <sheetName val="Logistic Regression"/>
      <sheetName val="Sentiment Analysis"/>
      <sheetName val="Univariate Linear Regression"/>
      <sheetName val="Non-Linear Regression"/>
      <sheetName val="Auto Correlation"/>
      <sheetName val="One-Hot Encoding"/>
      <sheetName val="Seasonality + Trend"/>
      <sheetName val="Smoothing"/>
      <sheetName val="Non-Linear Trend"/>
      <sheetName val="Intervention Analysis"/>
      <sheetName val="K-Means"/>
      <sheetName val="Apriori"/>
      <sheetName val="Markov Chain"/>
      <sheetName val="Outlier Detection"/>
    </sheetNames>
    <definedNames>
      <definedName name="Connectors_X" refersTo="#REF!"/>
      <definedName name="Connectors_Y" refersTo="#REF!"/>
      <definedName name="Favorited_X" refersTo="#REF!"/>
      <definedName name="Favorited_Y" refersTo="#REF!"/>
      <definedName name="Listened_X" refersTo="#REF!"/>
      <definedName name="Listened_Y" refersTo="#REF!"/>
      <definedName name="Skipped_X" refersTo="#REF!"/>
      <definedName name="Skipped_Y" refersTo="#REF!"/>
    </definedNames>
    <sheetDataSet>
      <sheetData sheetId="0" refreshError="1"/>
      <sheetData sheetId="1" refreshError="1"/>
      <sheetData sheetId="2" refreshError="1"/>
      <sheetData sheetId="3">
        <row r="4">
          <cell r="F4">
            <v>180</v>
          </cell>
          <cell r="V4">
            <v>130</v>
          </cell>
          <cell r="W4">
            <v>130</v>
          </cell>
          <cell r="X4">
            <v>0</v>
          </cell>
          <cell r="Y4">
            <v>0</v>
          </cell>
          <cell r="AB4" t="str">
            <v/>
          </cell>
        </row>
        <row r="5">
          <cell r="F5">
            <v>165</v>
          </cell>
          <cell r="V5">
            <v>131</v>
          </cell>
          <cell r="X5">
            <v>0</v>
          </cell>
          <cell r="Y5">
            <v>0</v>
          </cell>
        </row>
        <row r="6">
          <cell r="F6">
            <v>178</v>
          </cell>
          <cell r="V6">
            <v>132</v>
          </cell>
          <cell r="X6">
            <v>0</v>
          </cell>
          <cell r="Y6">
            <v>0</v>
          </cell>
        </row>
        <row r="7">
          <cell r="F7">
            <v>177</v>
          </cell>
          <cell r="V7">
            <v>133</v>
          </cell>
          <cell r="X7">
            <v>1</v>
          </cell>
          <cell r="Y7">
            <v>0</v>
          </cell>
        </row>
        <row r="8">
          <cell r="F8">
            <v>160</v>
          </cell>
          <cell r="V8">
            <v>134</v>
          </cell>
          <cell r="X8">
            <v>0</v>
          </cell>
          <cell r="Y8">
            <v>0</v>
          </cell>
        </row>
        <row r="9">
          <cell r="F9">
            <v>176</v>
          </cell>
          <cell r="V9">
            <v>135</v>
          </cell>
          <cell r="X9">
            <v>0</v>
          </cell>
          <cell r="Y9">
            <v>0</v>
          </cell>
        </row>
        <row r="10">
          <cell r="F10">
            <v>165</v>
          </cell>
          <cell r="V10">
            <v>136</v>
          </cell>
          <cell r="X10">
            <v>0</v>
          </cell>
          <cell r="Y10">
            <v>0</v>
          </cell>
        </row>
        <row r="11">
          <cell r="F11">
            <v>183</v>
          </cell>
          <cell r="V11">
            <v>137</v>
          </cell>
          <cell r="X11">
            <v>1</v>
          </cell>
          <cell r="Y11">
            <v>0</v>
          </cell>
        </row>
        <row r="12">
          <cell r="F12">
            <v>193</v>
          </cell>
          <cell r="V12">
            <v>138</v>
          </cell>
          <cell r="X12">
            <v>0</v>
          </cell>
          <cell r="Y12">
            <v>1</v>
          </cell>
        </row>
        <row r="13">
          <cell r="F13">
            <v>169</v>
          </cell>
          <cell r="V13">
            <v>139</v>
          </cell>
          <cell r="X13">
            <v>0</v>
          </cell>
          <cell r="Y13">
            <v>1</v>
          </cell>
        </row>
        <row r="14">
          <cell r="F14">
            <v>168</v>
          </cell>
          <cell r="V14">
            <v>140</v>
          </cell>
          <cell r="X14">
            <v>1</v>
          </cell>
          <cell r="Y14">
            <v>1</v>
          </cell>
        </row>
        <row r="15">
          <cell r="F15">
            <v>186</v>
          </cell>
          <cell r="V15">
            <v>141</v>
          </cell>
          <cell r="X15">
            <v>0</v>
          </cell>
          <cell r="Y15">
            <v>2</v>
          </cell>
        </row>
        <row r="16">
          <cell r="F16">
            <v>173</v>
          </cell>
          <cell r="V16">
            <v>142</v>
          </cell>
          <cell r="X16">
            <v>0</v>
          </cell>
          <cell r="Y16">
            <v>4</v>
          </cell>
        </row>
        <row r="17">
          <cell r="F17">
            <v>187</v>
          </cell>
          <cell r="V17">
            <v>143</v>
          </cell>
          <cell r="X17">
            <v>4</v>
          </cell>
          <cell r="Y17">
            <v>8</v>
          </cell>
        </row>
        <row r="18">
          <cell r="F18">
            <v>173</v>
          </cell>
          <cell r="V18">
            <v>144</v>
          </cell>
          <cell r="X18">
            <v>1</v>
          </cell>
          <cell r="Y18">
            <v>6</v>
          </cell>
        </row>
        <row r="19">
          <cell r="F19">
            <v>165</v>
          </cell>
          <cell r="V19">
            <v>145</v>
          </cell>
          <cell r="X19">
            <v>5</v>
          </cell>
          <cell r="Y19">
            <v>16</v>
          </cell>
        </row>
        <row r="20">
          <cell r="F20">
            <v>171</v>
          </cell>
          <cell r="V20">
            <v>146</v>
          </cell>
          <cell r="X20">
            <v>4</v>
          </cell>
          <cell r="Y20">
            <v>19</v>
          </cell>
        </row>
        <row r="21">
          <cell r="F21">
            <v>171</v>
          </cell>
          <cell r="V21">
            <v>147</v>
          </cell>
          <cell r="X21">
            <v>5</v>
          </cell>
          <cell r="Y21">
            <v>25</v>
          </cell>
        </row>
        <row r="22">
          <cell r="F22">
            <v>170</v>
          </cell>
          <cell r="V22">
            <v>148</v>
          </cell>
          <cell r="X22">
            <v>5</v>
          </cell>
          <cell r="Y22">
            <v>30</v>
          </cell>
        </row>
        <row r="23">
          <cell r="F23">
            <v>166</v>
          </cell>
          <cell r="V23">
            <v>149</v>
          </cell>
          <cell r="X23">
            <v>6</v>
          </cell>
          <cell r="Y23">
            <v>48</v>
          </cell>
        </row>
        <row r="24">
          <cell r="F24">
            <v>167</v>
          </cell>
          <cell r="V24">
            <v>150</v>
          </cell>
          <cell r="X24">
            <v>23</v>
          </cell>
          <cell r="Y24">
            <v>57</v>
          </cell>
        </row>
        <row r="25">
          <cell r="F25">
            <v>162</v>
          </cell>
          <cell r="V25">
            <v>151</v>
          </cell>
          <cell r="X25">
            <v>12</v>
          </cell>
          <cell r="Y25">
            <v>66</v>
          </cell>
        </row>
        <row r="26">
          <cell r="F26">
            <v>160</v>
          </cell>
          <cell r="V26">
            <v>152</v>
          </cell>
          <cell r="X26">
            <v>30</v>
          </cell>
          <cell r="Y26">
            <v>86</v>
          </cell>
        </row>
        <row r="27">
          <cell r="F27">
            <v>186</v>
          </cell>
          <cell r="V27">
            <v>153</v>
          </cell>
          <cell r="X27">
            <v>33</v>
          </cell>
          <cell r="Y27">
            <v>119</v>
          </cell>
        </row>
        <row r="28">
          <cell r="F28">
            <v>158</v>
          </cell>
          <cell r="V28">
            <v>154</v>
          </cell>
          <cell r="X28">
            <v>19</v>
          </cell>
          <cell r="Y28">
            <v>138</v>
          </cell>
        </row>
        <row r="29">
          <cell r="F29">
            <v>160</v>
          </cell>
          <cell r="V29">
            <v>155</v>
          </cell>
          <cell r="X29">
            <v>66</v>
          </cell>
          <cell r="Y29">
            <v>179</v>
          </cell>
        </row>
        <row r="30">
          <cell r="F30">
            <v>157</v>
          </cell>
          <cell r="V30">
            <v>156</v>
          </cell>
          <cell r="X30">
            <v>43</v>
          </cell>
          <cell r="Y30">
            <v>171</v>
          </cell>
        </row>
        <row r="31">
          <cell r="F31">
            <v>163</v>
          </cell>
          <cell r="V31">
            <v>157</v>
          </cell>
          <cell r="X31">
            <v>79</v>
          </cell>
          <cell r="Y31">
            <v>222</v>
          </cell>
        </row>
        <row r="32">
          <cell r="F32">
            <v>173</v>
          </cell>
          <cell r="V32">
            <v>158</v>
          </cell>
          <cell r="X32">
            <v>92</v>
          </cell>
          <cell r="Y32">
            <v>260</v>
          </cell>
        </row>
        <row r="33">
          <cell r="F33">
            <v>161</v>
          </cell>
          <cell r="V33">
            <v>159</v>
          </cell>
          <cell r="X33">
            <v>69</v>
          </cell>
          <cell r="Y33">
            <v>250</v>
          </cell>
        </row>
        <row r="34">
          <cell r="F34">
            <v>175</v>
          </cell>
          <cell r="V34">
            <v>160</v>
          </cell>
          <cell r="X34">
            <v>188</v>
          </cell>
          <cell r="Y34">
            <v>282</v>
          </cell>
        </row>
        <row r="35">
          <cell r="F35">
            <v>162</v>
          </cell>
          <cell r="V35">
            <v>161</v>
          </cell>
          <cell r="X35">
            <v>86</v>
          </cell>
          <cell r="Y35">
            <v>279</v>
          </cell>
        </row>
        <row r="36">
          <cell r="F36">
            <v>179</v>
          </cell>
          <cell r="V36">
            <v>162</v>
          </cell>
          <cell r="X36">
            <v>131</v>
          </cell>
          <cell r="Y36">
            <v>269</v>
          </cell>
        </row>
        <row r="37">
          <cell r="F37">
            <v>172</v>
          </cell>
          <cell r="V37">
            <v>163</v>
          </cell>
          <cell r="X37">
            <v>199</v>
          </cell>
          <cell r="Y37">
            <v>308</v>
          </cell>
        </row>
        <row r="38">
          <cell r="F38">
            <v>160</v>
          </cell>
          <cell r="V38">
            <v>164</v>
          </cell>
          <cell r="X38">
            <v>153</v>
          </cell>
          <cell r="Y38">
            <v>273</v>
          </cell>
        </row>
        <row r="39">
          <cell r="F39">
            <v>175</v>
          </cell>
          <cell r="V39">
            <v>165</v>
          </cell>
          <cell r="X39">
            <v>303</v>
          </cell>
          <cell r="Y39">
            <v>268</v>
          </cell>
        </row>
        <row r="40">
          <cell r="F40">
            <v>170</v>
          </cell>
          <cell r="V40">
            <v>166</v>
          </cell>
          <cell r="X40">
            <v>144</v>
          </cell>
          <cell r="Y40">
            <v>261</v>
          </cell>
        </row>
        <row r="41">
          <cell r="F41">
            <v>177</v>
          </cell>
          <cell r="V41">
            <v>167</v>
          </cell>
          <cell r="X41">
            <v>210</v>
          </cell>
          <cell r="Y41">
            <v>209</v>
          </cell>
        </row>
        <row r="42">
          <cell r="F42">
            <v>172</v>
          </cell>
          <cell r="V42">
            <v>168</v>
          </cell>
          <cell r="X42">
            <v>309</v>
          </cell>
          <cell r="Y42">
            <v>189</v>
          </cell>
        </row>
        <row r="43">
          <cell r="F43">
            <v>166</v>
          </cell>
          <cell r="V43">
            <v>169</v>
          </cell>
          <cell r="X43">
            <v>178</v>
          </cell>
          <cell r="Y43">
            <v>210</v>
          </cell>
        </row>
        <row r="44">
          <cell r="F44">
            <v>169</v>
          </cell>
          <cell r="V44">
            <v>170</v>
          </cell>
          <cell r="X44">
            <v>356</v>
          </cell>
          <cell r="Y44">
            <v>160</v>
          </cell>
        </row>
        <row r="45">
          <cell r="F45">
            <v>165</v>
          </cell>
          <cell r="V45">
            <v>171</v>
          </cell>
          <cell r="X45">
            <v>129</v>
          </cell>
          <cell r="Y45">
            <v>128</v>
          </cell>
        </row>
        <row r="46">
          <cell r="F46">
            <v>165</v>
          </cell>
          <cell r="V46">
            <v>172</v>
          </cell>
          <cell r="X46">
            <v>216</v>
          </cell>
          <cell r="Y46">
            <v>108</v>
          </cell>
        </row>
        <row r="47">
          <cell r="F47">
            <v>165</v>
          </cell>
          <cell r="V47">
            <v>173</v>
          </cell>
          <cell r="X47">
            <v>258</v>
          </cell>
          <cell r="Y47">
            <v>88</v>
          </cell>
        </row>
        <row r="48">
          <cell r="F48">
            <v>170</v>
          </cell>
          <cell r="V48">
            <v>174</v>
          </cell>
          <cell r="X48">
            <v>139</v>
          </cell>
          <cell r="Y48">
            <v>70</v>
          </cell>
        </row>
        <row r="49">
          <cell r="F49">
            <v>156</v>
          </cell>
          <cell r="V49">
            <v>175</v>
          </cell>
          <cell r="X49">
            <v>251</v>
          </cell>
          <cell r="Y49">
            <v>49</v>
          </cell>
        </row>
        <row r="50">
          <cell r="F50">
            <v>161</v>
          </cell>
          <cell r="V50">
            <v>176</v>
          </cell>
          <cell r="X50">
            <v>141</v>
          </cell>
          <cell r="Y50">
            <v>40</v>
          </cell>
        </row>
        <row r="51">
          <cell r="F51">
            <v>155</v>
          </cell>
          <cell r="V51">
            <v>177</v>
          </cell>
          <cell r="X51">
            <v>113</v>
          </cell>
          <cell r="Y51">
            <v>38</v>
          </cell>
        </row>
        <row r="52">
          <cell r="F52">
            <v>168</v>
          </cell>
          <cell r="V52">
            <v>178</v>
          </cell>
          <cell r="X52">
            <v>190</v>
          </cell>
          <cell r="Y52">
            <v>19</v>
          </cell>
        </row>
        <row r="53">
          <cell r="F53">
            <v>162</v>
          </cell>
          <cell r="V53">
            <v>179</v>
          </cell>
          <cell r="X53">
            <v>69</v>
          </cell>
          <cell r="Y53">
            <v>17</v>
          </cell>
        </row>
        <row r="54">
          <cell r="F54">
            <v>173</v>
          </cell>
          <cell r="V54">
            <v>180</v>
          </cell>
          <cell r="X54">
            <v>180</v>
          </cell>
          <cell r="Y54">
            <v>14</v>
          </cell>
        </row>
        <row r="55">
          <cell r="F55">
            <v>176</v>
          </cell>
          <cell r="V55">
            <v>181</v>
          </cell>
          <cell r="X55">
            <v>48</v>
          </cell>
          <cell r="Y55">
            <v>4</v>
          </cell>
        </row>
        <row r="56">
          <cell r="F56">
            <v>173</v>
          </cell>
          <cell r="V56">
            <v>182</v>
          </cell>
          <cell r="X56">
            <v>65</v>
          </cell>
          <cell r="Y56">
            <v>3</v>
          </cell>
        </row>
        <row r="57">
          <cell r="F57">
            <v>180</v>
          </cell>
          <cell r="V57">
            <v>183</v>
          </cell>
          <cell r="X57">
            <v>93</v>
          </cell>
          <cell r="Y57">
            <v>1</v>
          </cell>
        </row>
        <row r="58">
          <cell r="F58">
            <v>168</v>
          </cell>
          <cell r="V58">
            <v>184</v>
          </cell>
          <cell r="X58">
            <v>47</v>
          </cell>
          <cell r="Y58">
            <v>3</v>
          </cell>
        </row>
        <row r="59">
          <cell r="F59">
            <v>146</v>
          </cell>
          <cell r="V59">
            <v>185</v>
          </cell>
          <cell r="X59">
            <v>61</v>
          </cell>
          <cell r="Y59">
            <v>0</v>
          </cell>
        </row>
        <row r="60">
          <cell r="F60">
            <v>169</v>
          </cell>
          <cell r="V60">
            <v>186</v>
          </cell>
          <cell r="X60">
            <v>38</v>
          </cell>
          <cell r="Y60">
            <v>0</v>
          </cell>
        </row>
        <row r="61">
          <cell r="F61">
            <v>167</v>
          </cell>
          <cell r="V61">
            <v>187</v>
          </cell>
          <cell r="X61">
            <v>22</v>
          </cell>
          <cell r="Y61">
            <v>1</v>
          </cell>
        </row>
        <row r="62">
          <cell r="F62">
            <v>183</v>
          </cell>
          <cell r="V62">
            <v>188</v>
          </cell>
          <cell r="X62">
            <v>35</v>
          </cell>
          <cell r="Y62">
            <v>0</v>
          </cell>
        </row>
        <row r="63">
          <cell r="F63">
            <v>171</v>
          </cell>
          <cell r="V63">
            <v>189</v>
          </cell>
          <cell r="X63">
            <v>7</v>
          </cell>
          <cell r="Y63">
            <v>0</v>
          </cell>
        </row>
        <row r="64">
          <cell r="F64">
            <v>170</v>
          </cell>
          <cell r="V64">
            <v>190</v>
          </cell>
          <cell r="X64">
            <v>28</v>
          </cell>
          <cell r="Y64">
            <v>0</v>
          </cell>
        </row>
        <row r="65">
          <cell r="F65">
            <v>167</v>
          </cell>
          <cell r="V65">
            <v>191</v>
          </cell>
          <cell r="X65">
            <v>14</v>
          </cell>
          <cell r="Y65">
            <v>0</v>
          </cell>
        </row>
        <row r="66">
          <cell r="F66">
            <v>160</v>
          </cell>
          <cell r="V66">
            <v>192</v>
          </cell>
          <cell r="X66">
            <v>15</v>
          </cell>
          <cell r="Y66">
            <v>0</v>
          </cell>
        </row>
        <row r="67">
          <cell r="F67">
            <v>170</v>
          </cell>
          <cell r="V67">
            <v>193</v>
          </cell>
          <cell r="X67">
            <v>19</v>
          </cell>
          <cell r="Y67">
            <v>0</v>
          </cell>
        </row>
        <row r="68">
          <cell r="F68">
            <v>187</v>
          </cell>
          <cell r="V68">
            <v>194</v>
          </cell>
          <cell r="X68">
            <v>4</v>
          </cell>
          <cell r="Y68">
            <v>0</v>
          </cell>
        </row>
        <row r="69">
          <cell r="F69">
            <v>162</v>
          </cell>
          <cell r="V69">
            <v>195</v>
          </cell>
          <cell r="X69">
            <v>14</v>
          </cell>
          <cell r="Y69">
            <v>0</v>
          </cell>
        </row>
        <row r="70">
          <cell r="F70">
            <v>157</v>
          </cell>
          <cell r="V70">
            <v>196</v>
          </cell>
          <cell r="X70">
            <v>7</v>
          </cell>
          <cell r="Y70">
            <v>0</v>
          </cell>
        </row>
        <row r="71">
          <cell r="F71">
            <v>173</v>
          </cell>
          <cell r="V71">
            <v>197</v>
          </cell>
          <cell r="X71">
            <v>1</v>
          </cell>
          <cell r="Y71">
            <v>0</v>
          </cell>
        </row>
        <row r="72">
          <cell r="F72">
            <v>168</v>
          </cell>
          <cell r="V72">
            <v>198</v>
          </cell>
          <cell r="X72">
            <v>3</v>
          </cell>
          <cell r="Y72">
            <v>0</v>
          </cell>
        </row>
        <row r="73">
          <cell r="F73">
            <v>165</v>
          </cell>
          <cell r="V73">
            <v>199</v>
          </cell>
          <cell r="X73">
            <v>0</v>
          </cell>
          <cell r="Y73">
            <v>0</v>
          </cell>
        </row>
        <row r="74">
          <cell r="F74">
            <v>168</v>
          </cell>
          <cell r="V74">
            <v>200</v>
          </cell>
          <cell r="X74">
            <v>0</v>
          </cell>
          <cell r="Y74">
            <v>0</v>
          </cell>
        </row>
        <row r="75">
          <cell r="F75">
            <v>165</v>
          </cell>
          <cell r="V75">
            <v>201</v>
          </cell>
          <cell r="X75">
            <v>1</v>
          </cell>
          <cell r="Y75">
            <v>0</v>
          </cell>
        </row>
        <row r="76">
          <cell r="F76">
            <v>153</v>
          </cell>
          <cell r="V76">
            <v>202</v>
          </cell>
          <cell r="X76">
            <v>1</v>
          </cell>
          <cell r="Y76">
            <v>0</v>
          </cell>
        </row>
        <row r="77">
          <cell r="F77">
            <v>156</v>
          </cell>
          <cell r="V77">
            <v>203</v>
          </cell>
          <cell r="X77">
            <v>2</v>
          </cell>
          <cell r="Y77">
            <v>0</v>
          </cell>
        </row>
        <row r="78">
          <cell r="F78">
            <v>186</v>
          </cell>
        </row>
        <row r="79">
          <cell r="F79">
            <v>166</v>
          </cell>
        </row>
        <row r="80">
          <cell r="F80">
            <v>156</v>
          </cell>
        </row>
        <row r="81">
          <cell r="F81">
            <v>162</v>
          </cell>
        </row>
        <row r="82">
          <cell r="F82">
            <v>172</v>
          </cell>
        </row>
        <row r="83">
          <cell r="F83">
            <v>163</v>
          </cell>
        </row>
        <row r="84">
          <cell r="F84">
            <v>171</v>
          </cell>
        </row>
        <row r="85">
          <cell r="F85">
            <v>176</v>
          </cell>
        </row>
        <row r="86">
          <cell r="F86">
            <v>195</v>
          </cell>
        </row>
        <row r="87">
          <cell r="F87">
            <v>174</v>
          </cell>
        </row>
        <row r="88">
          <cell r="F88">
            <v>192</v>
          </cell>
        </row>
        <row r="89">
          <cell r="F89">
            <v>165</v>
          </cell>
        </row>
        <row r="90">
          <cell r="F90">
            <v>172</v>
          </cell>
        </row>
        <row r="91">
          <cell r="F91">
            <v>165</v>
          </cell>
        </row>
        <row r="92">
          <cell r="F92">
            <v>169</v>
          </cell>
        </row>
        <row r="93">
          <cell r="F93">
            <v>157</v>
          </cell>
        </row>
        <row r="94">
          <cell r="F94">
            <v>156</v>
          </cell>
        </row>
        <row r="95">
          <cell r="F95">
            <v>164</v>
          </cell>
        </row>
        <row r="96">
          <cell r="F96">
            <v>175</v>
          </cell>
        </row>
        <row r="97">
          <cell r="F97">
            <v>176</v>
          </cell>
        </row>
        <row r="98">
          <cell r="F98">
            <v>175</v>
          </cell>
        </row>
        <row r="99">
          <cell r="F99">
            <v>165</v>
          </cell>
        </row>
        <row r="100">
          <cell r="F100">
            <v>174</v>
          </cell>
        </row>
        <row r="101">
          <cell r="F101">
            <v>167</v>
          </cell>
        </row>
        <row r="102">
          <cell r="F102">
            <v>187</v>
          </cell>
        </row>
        <row r="103">
          <cell r="F103">
            <v>168</v>
          </cell>
        </row>
        <row r="104">
          <cell r="F104">
            <v>160</v>
          </cell>
        </row>
        <row r="105">
          <cell r="F105">
            <v>167</v>
          </cell>
        </row>
        <row r="106">
          <cell r="F106">
            <v>168</v>
          </cell>
        </row>
        <row r="107">
          <cell r="F107">
            <v>172</v>
          </cell>
        </row>
        <row r="108">
          <cell r="F108">
            <v>178</v>
          </cell>
        </row>
        <row r="109">
          <cell r="F109">
            <v>168</v>
          </cell>
        </row>
        <row r="110">
          <cell r="F110">
            <v>175</v>
          </cell>
        </row>
        <row r="111">
          <cell r="F111">
            <v>169</v>
          </cell>
        </row>
        <row r="112">
          <cell r="F112">
            <v>170</v>
          </cell>
        </row>
        <row r="113">
          <cell r="F113">
            <v>168</v>
          </cell>
        </row>
        <row r="114">
          <cell r="F114">
            <v>165</v>
          </cell>
        </row>
        <row r="115">
          <cell r="F115">
            <v>180</v>
          </cell>
        </row>
        <row r="116">
          <cell r="F116">
            <v>169</v>
          </cell>
        </row>
        <row r="117">
          <cell r="F117">
            <v>184</v>
          </cell>
        </row>
        <row r="118">
          <cell r="F118">
            <v>168</v>
          </cell>
        </row>
        <row r="119">
          <cell r="F119">
            <v>180</v>
          </cell>
        </row>
        <row r="120">
          <cell r="F120">
            <v>163</v>
          </cell>
        </row>
        <row r="121">
          <cell r="F121">
            <v>188</v>
          </cell>
        </row>
        <row r="122">
          <cell r="F122">
            <v>186</v>
          </cell>
        </row>
        <row r="123">
          <cell r="F123">
            <v>147</v>
          </cell>
        </row>
        <row r="124">
          <cell r="F124">
            <v>168</v>
          </cell>
        </row>
        <row r="125">
          <cell r="F125">
            <v>180</v>
          </cell>
        </row>
        <row r="126">
          <cell r="F126">
            <v>183</v>
          </cell>
        </row>
        <row r="127">
          <cell r="F127">
            <v>177</v>
          </cell>
        </row>
        <row r="128">
          <cell r="F128">
            <v>173</v>
          </cell>
        </row>
        <row r="129">
          <cell r="F129">
            <v>173</v>
          </cell>
        </row>
        <row r="130">
          <cell r="F130">
            <v>163</v>
          </cell>
        </row>
        <row r="131">
          <cell r="F131">
            <v>158</v>
          </cell>
        </row>
        <row r="132">
          <cell r="F132">
            <v>167</v>
          </cell>
        </row>
        <row r="133">
          <cell r="F133">
            <v>168</v>
          </cell>
        </row>
        <row r="134">
          <cell r="F134">
            <v>180</v>
          </cell>
        </row>
        <row r="135">
          <cell r="F135">
            <v>189</v>
          </cell>
        </row>
        <row r="136">
          <cell r="F136">
            <v>173</v>
          </cell>
        </row>
        <row r="137">
          <cell r="F137">
            <v>174</v>
          </cell>
        </row>
        <row r="138">
          <cell r="F138">
            <v>177</v>
          </cell>
        </row>
        <row r="139">
          <cell r="F139">
            <v>157</v>
          </cell>
        </row>
        <row r="140">
          <cell r="F140">
            <v>170</v>
          </cell>
        </row>
        <row r="141">
          <cell r="F141">
            <v>170</v>
          </cell>
        </row>
        <row r="142">
          <cell r="F142">
            <v>180</v>
          </cell>
        </row>
        <row r="143">
          <cell r="F143">
            <v>175</v>
          </cell>
        </row>
        <row r="144">
          <cell r="F144">
            <v>165</v>
          </cell>
        </row>
        <row r="145">
          <cell r="F145">
            <v>180</v>
          </cell>
        </row>
        <row r="146">
          <cell r="F146">
            <v>168</v>
          </cell>
        </row>
        <row r="147">
          <cell r="F147">
            <v>172</v>
          </cell>
        </row>
        <row r="148">
          <cell r="F148">
            <v>158</v>
          </cell>
        </row>
        <row r="149">
          <cell r="F149">
            <v>172</v>
          </cell>
        </row>
        <row r="150">
          <cell r="F150">
            <v>152</v>
          </cell>
        </row>
        <row r="151">
          <cell r="F151">
            <v>172</v>
          </cell>
        </row>
        <row r="152">
          <cell r="F152">
            <v>168</v>
          </cell>
        </row>
        <row r="153">
          <cell r="F153">
            <v>180</v>
          </cell>
        </row>
        <row r="154">
          <cell r="F154">
            <v>172</v>
          </cell>
        </row>
        <row r="155">
          <cell r="F155">
            <v>165</v>
          </cell>
        </row>
        <row r="156">
          <cell r="F156">
            <v>175</v>
          </cell>
        </row>
        <row r="157">
          <cell r="F157">
            <v>166</v>
          </cell>
        </row>
        <row r="158">
          <cell r="F158">
            <v>165</v>
          </cell>
        </row>
        <row r="159">
          <cell r="F159">
            <v>168</v>
          </cell>
        </row>
        <row r="160">
          <cell r="F160">
            <v>167</v>
          </cell>
        </row>
        <row r="161">
          <cell r="F161">
            <v>176</v>
          </cell>
        </row>
        <row r="162">
          <cell r="F162">
            <v>161</v>
          </cell>
        </row>
        <row r="163">
          <cell r="F163">
            <v>173</v>
          </cell>
        </row>
        <row r="164">
          <cell r="F164">
            <v>176</v>
          </cell>
        </row>
        <row r="165">
          <cell r="F165">
            <v>166</v>
          </cell>
        </row>
        <row r="166">
          <cell r="F166">
            <v>164</v>
          </cell>
        </row>
        <row r="167">
          <cell r="F167">
            <v>169</v>
          </cell>
        </row>
        <row r="168">
          <cell r="F168">
            <v>175</v>
          </cell>
        </row>
        <row r="169">
          <cell r="F169">
            <v>165</v>
          </cell>
        </row>
        <row r="170">
          <cell r="F170">
            <v>180</v>
          </cell>
        </row>
        <row r="171">
          <cell r="F171">
            <v>175</v>
          </cell>
        </row>
        <row r="172">
          <cell r="F172">
            <v>178</v>
          </cell>
        </row>
        <row r="173">
          <cell r="F173">
            <v>177</v>
          </cell>
        </row>
        <row r="174">
          <cell r="F174">
            <v>162</v>
          </cell>
        </row>
        <row r="175">
          <cell r="F175">
            <v>165</v>
          </cell>
        </row>
        <row r="176">
          <cell r="F176">
            <v>163</v>
          </cell>
        </row>
        <row r="177">
          <cell r="F177">
            <v>158</v>
          </cell>
        </row>
        <row r="178">
          <cell r="F178">
            <v>183</v>
          </cell>
        </row>
        <row r="179">
          <cell r="F179">
            <v>182</v>
          </cell>
        </row>
        <row r="180">
          <cell r="F180">
            <v>162</v>
          </cell>
        </row>
        <row r="181">
          <cell r="F181">
            <v>163</v>
          </cell>
        </row>
        <row r="182">
          <cell r="F182">
            <v>173</v>
          </cell>
        </row>
        <row r="183">
          <cell r="F183">
            <v>170</v>
          </cell>
        </row>
        <row r="184">
          <cell r="F184">
            <v>165</v>
          </cell>
        </row>
        <row r="185">
          <cell r="F185">
            <v>169</v>
          </cell>
        </row>
        <row r="186">
          <cell r="F186">
            <v>168</v>
          </cell>
        </row>
        <row r="187">
          <cell r="F187">
            <v>181</v>
          </cell>
        </row>
        <row r="188">
          <cell r="F188">
            <v>185</v>
          </cell>
        </row>
        <row r="189">
          <cell r="F189">
            <v>160</v>
          </cell>
        </row>
        <row r="190">
          <cell r="F190">
            <v>168</v>
          </cell>
        </row>
        <row r="191">
          <cell r="F191">
            <v>165</v>
          </cell>
        </row>
        <row r="192">
          <cell r="F192">
            <v>166</v>
          </cell>
        </row>
        <row r="193">
          <cell r="F193">
            <v>180</v>
          </cell>
        </row>
        <row r="194">
          <cell r="F194">
            <v>170</v>
          </cell>
        </row>
        <row r="195">
          <cell r="F195">
            <v>182</v>
          </cell>
        </row>
        <row r="196">
          <cell r="F196">
            <v>180</v>
          </cell>
        </row>
        <row r="197">
          <cell r="F197">
            <v>170</v>
          </cell>
        </row>
        <row r="198">
          <cell r="F198">
            <v>175</v>
          </cell>
        </row>
        <row r="199">
          <cell r="F199">
            <v>155</v>
          </cell>
        </row>
        <row r="200">
          <cell r="F200">
            <v>173</v>
          </cell>
        </row>
        <row r="201">
          <cell r="F201">
            <v>176</v>
          </cell>
        </row>
        <row r="202">
          <cell r="F202">
            <v>158</v>
          </cell>
        </row>
        <row r="203">
          <cell r="F203">
            <v>155</v>
          </cell>
        </row>
        <row r="204">
          <cell r="F204">
            <v>171</v>
          </cell>
        </row>
        <row r="205">
          <cell r="F205">
            <v>164</v>
          </cell>
        </row>
        <row r="206">
          <cell r="F206">
            <v>175</v>
          </cell>
        </row>
        <row r="207">
          <cell r="F207">
            <v>178</v>
          </cell>
        </row>
        <row r="208">
          <cell r="F208">
            <v>166</v>
          </cell>
        </row>
        <row r="209">
          <cell r="F209">
            <v>170</v>
          </cell>
        </row>
        <row r="210">
          <cell r="F210">
            <v>162</v>
          </cell>
        </row>
        <row r="211">
          <cell r="F211">
            <v>180</v>
          </cell>
        </row>
        <row r="212">
          <cell r="F212">
            <v>188</v>
          </cell>
        </row>
        <row r="213">
          <cell r="F213">
            <v>175</v>
          </cell>
        </row>
        <row r="214">
          <cell r="F214">
            <v>165</v>
          </cell>
        </row>
        <row r="215">
          <cell r="F215">
            <v>166</v>
          </cell>
        </row>
        <row r="216">
          <cell r="F216">
            <v>180</v>
          </cell>
        </row>
        <row r="217">
          <cell r="F217">
            <v>162</v>
          </cell>
        </row>
        <row r="218">
          <cell r="F218">
            <v>161</v>
          </cell>
        </row>
        <row r="219">
          <cell r="F219">
            <v>171</v>
          </cell>
        </row>
        <row r="220">
          <cell r="F220">
            <v>168</v>
          </cell>
        </row>
        <row r="221">
          <cell r="F221">
            <v>178</v>
          </cell>
        </row>
        <row r="222">
          <cell r="F222">
            <v>171</v>
          </cell>
        </row>
        <row r="223">
          <cell r="F223">
            <v>157</v>
          </cell>
        </row>
        <row r="224">
          <cell r="F224">
            <v>173</v>
          </cell>
        </row>
        <row r="225">
          <cell r="F225">
            <v>165</v>
          </cell>
        </row>
        <row r="226">
          <cell r="F226">
            <v>163</v>
          </cell>
        </row>
        <row r="227">
          <cell r="F227">
            <v>164</v>
          </cell>
        </row>
        <row r="228">
          <cell r="F228">
            <v>169</v>
          </cell>
        </row>
        <row r="229">
          <cell r="F229">
            <v>160</v>
          </cell>
        </row>
        <row r="230">
          <cell r="F230">
            <v>160</v>
          </cell>
        </row>
        <row r="231">
          <cell r="F231">
            <v>156</v>
          </cell>
        </row>
        <row r="232">
          <cell r="F232">
            <v>165</v>
          </cell>
        </row>
        <row r="233">
          <cell r="F233">
            <v>175</v>
          </cell>
        </row>
        <row r="234">
          <cell r="F234">
            <v>165</v>
          </cell>
        </row>
        <row r="235">
          <cell r="F235">
            <v>173</v>
          </cell>
        </row>
        <row r="236">
          <cell r="F236">
            <v>173</v>
          </cell>
        </row>
        <row r="237">
          <cell r="F237">
            <v>165</v>
          </cell>
        </row>
        <row r="238">
          <cell r="F238">
            <v>157</v>
          </cell>
        </row>
        <row r="239">
          <cell r="F239">
            <v>170</v>
          </cell>
        </row>
        <row r="240">
          <cell r="F240">
            <v>168</v>
          </cell>
        </row>
        <row r="241">
          <cell r="F241">
            <v>163</v>
          </cell>
        </row>
        <row r="242">
          <cell r="F242">
            <v>167</v>
          </cell>
        </row>
        <row r="243">
          <cell r="F243">
            <v>163</v>
          </cell>
        </row>
        <row r="244">
          <cell r="F244">
            <v>172</v>
          </cell>
        </row>
        <row r="245">
          <cell r="F245">
            <v>183</v>
          </cell>
        </row>
        <row r="246">
          <cell r="F246">
            <v>175</v>
          </cell>
        </row>
        <row r="247">
          <cell r="F247">
            <v>152</v>
          </cell>
        </row>
        <row r="248">
          <cell r="F248">
            <v>168</v>
          </cell>
        </row>
        <row r="249">
          <cell r="F249">
            <v>168</v>
          </cell>
        </row>
        <row r="250">
          <cell r="F250">
            <v>168</v>
          </cell>
        </row>
        <row r="251">
          <cell r="F251">
            <v>161</v>
          </cell>
        </row>
        <row r="252">
          <cell r="F252">
            <v>167</v>
          </cell>
        </row>
        <row r="253">
          <cell r="F253">
            <v>168</v>
          </cell>
        </row>
        <row r="254">
          <cell r="F254">
            <v>156</v>
          </cell>
        </row>
        <row r="255">
          <cell r="F255">
            <v>183</v>
          </cell>
        </row>
        <row r="256">
          <cell r="F256">
            <v>166</v>
          </cell>
        </row>
        <row r="257">
          <cell r="F257">
            <v>164</v>
          </cell>
        </row>
        <row r="258">
          <cell r="F258">
            <v>163</v>
          </cell>
        </row>
        <row r="259">
          <cell r="F259">
            <v>168</v>
          </cell>
        </row>
        <row r="260">
          <cell r="F260">
            <v>178</v>
          </cell>
        </row>
        <row r="261">
          <cell r="F261">
            <v>169</v>
          </cell>
        </row>
        <row r="262">
          <cell r="F262">
            <v>163</v>
          </cell>
        </row>
        <row r="263">
          <cell r="F263">
            <v>183</v>
          </cell>
        </row>
        <row r="264">
          <cell r="F264">
            <v>184</v>
          </cell>
        </row>
        <row r="265">
          <cell r="F265">
            <v>174</v>
          </cell>
        </row>
        <row r="266">
          <cell r="F266">
            <v>168</v>
          </cell>
        </row>
        <row r="267">
          <cell r="F267">
            <v>171</v>
          </cell>
        </row>
        <row r="268">
          <cell r="F268">
            <v>164</v>
          </cell>
        </row>
        <row r="269">
          <cell r="F269">
            <v>174</v>
          </cell>
        </row>
        <row r="270">
          <cell r="F270">
            <v>160</v>
          </cell>
        </row>
        <row r="271">
          <cell r="F271">
            <v>165</v>
          </cell>
        </row>
        <row r="272">
          <cell r="F272">
            <v>175</v>
          </cell>
        </row>
        <row r="273">
          <cell r="F273">
            <v>162</v>
          </cell>
        </row>
        <row r="274">
          <cell r="F274">
            <v>158</v>
          </cell>
        </row>
        <row r="275">
          <cell r="F275">
            <v>172</v>
          </cell>
        </row>
        <row r="276">
          <cell r="F276">
            <v>176</v>
          </cell>
        </row>
        <row r="277">
          <cell r="F277">
            <v>151</v>
          </cell>
        </row>
        <row r="278">
          <cell r="F278">
            <v>169</v>
          </cell>
        </row>
        <row r="279">
          <cell r="F279">
            <v>156</v>
          </cell>
        </row>
        <row r="280">
          <cell r="F280">
            <v>174</v>
          </cell>
        </row>
        <row r="281">
          <cell r="F281">
            <v>163</v>
          </cell>
        </row>
        <row r="282">
          <cell r="F282">
            <v>172</v>
          </cell>
        </row>
        <row r="283">
          <cell r="F283">
            <v>170</v>
          </cell>
        </row>
        <row r="284">
          <cell r="F284">
            <v>172</v>
          </cell>
        </row>
        <row r="285">
          <cell r="F285">
            <v>168</v>
          </cell>
        </row>
        <row r="286">
          <cell r="F286">
            <v>178</v>
          </cell>
        </row>
        <row r="287">
          <cell r="F287">
            <v>175</v>
          </cell>
        </row>
        <row r="288">
          <cell r="F288">
            <v>165</v>
          </cell>
        </row>
        <row r="289">
          <cell r="F289">
            <v>169</v>
          </cell>
        </row>
        <row r="290">
          <cell r="F290">
            <v>174</v>
          </cell>
        </row>
        <row r="291">
          <cell r="F291">
            <v>167</v>
          </cell>
        </row>
        <row r="292">
          <cell r="F292">
            <v>169</v>
          </cell>
        </row>
        <row r="293">
          <cell r="F293">
            <v>171</v>
          </cell>
        </row>
        <row r="294">
          <cell r="F294">
            <v>164</v>
          </cell>
        </row>
        <row r="295">
          <cell r="F295">
            <v>162</v>
          </cell>
        </row>
        <row r="296">
          <cell r="F296">
            <v>158</v>
          </cell>
        </row>
        <row r="297">
          <cell r="F297">
            <v>165</v>
          </cell>
        </row>
        <row r="298">
          <cell r="F298">
            <v>174</v>
          </cell>
        </row>
        <row r="299">
          <cell r="F299">
            <v>177</v>
          </cell>
        </row>
        <row r="300">
          <cell r="F300">
            <v>168</v>
          </cell>
        </row>
        <row r="301">
          <cell r="F301">
            <v>173</v>
          </cell>
        </row>
        <row r="302">
          <cell r="F302">
            <v>170</v>
          </cell>
        </row>
        <row r="303">
          <cell r="F303">
            <v>186</v>
          </cell>
        </row>
        <row r="304">
          <cell r="F304">
            <v>162</v>
          </cell>
        </row>
        <row r="305">
          <cell r="F305">
            <v>174</v>
          </cell>
        </row>
        <row r="306">
          <cell r="F306">
            <v>170</v>
          </cell>
        </row>
        <row r="307">
          <cell r="F307">
            <v>170</v>
          </cell>
        </row>
        <row r="308">
          <cell r="F308">
            <v>170</v>
          </cell>
        </row>
        <row r="309">
          <cell r="F309">
            <v>177</v>
          </cell>
        </row>
        <row r="310">
          <cell r="F310">
            <v>161</v>
          </cell>
        </row>
        <row r="311">
          <cell r="F311">
            <v>192</v>
          </cell>
        </row>
        <row r="312">
          <cell r="F312">
            <v>162</v>
          </cell>
        </row>
        <row r="313">
          <cell r="F313">
            <v>176</v>
          </cell>
        </row>
        <row r="314">
          <cell r="F314">
            <v>165</v>
          </cell>
        </row>
        <row r="315">
          <cell r="F315">
            <v>176</v>
          </cell>
        </row>
        <row r="316">
          <cell r="F316">
            <v>163</v>
          </cell>
        </row>
        <row r="317">
          <cell r="F317">
            <v>182</v>
          </cell>
        </row>
        <row r="318">
          <cell r="F318">
            <v>173</v>
          </cell>
        </row>
        <row r="319">
          <cell r="F319">
            <v>192</v>
          </cell>
        </row>
        <row r="320">
          <cell r="F320">
            <v>172</v>
          </cell>
        </row>
        <row r="321">
          <cell r="F321">
            <v>162</v>
          </cell>
        </row>
        <row r="322">
          <cell r="F322">
            <v>173</v>
          </cell>
        </row>
        <row r="323">
          <cell r="F323">
            <v>178</v>
          </cell>
        </row>
        <row r="324">
          <cell r="F324">
            <v>167</v>
          </cell>
        </row>
        <row r="325">
          <cell r="F325">
            <v>161</v>
          </cell>
        </row>
        <row r="326">
          <cell r="F326">
            <v>158</v>
          </cell>
        </row>
        <row r="327">
          <cell r="F327">
            <v>184</v>
          </cell>
        </row>
        <row r="328">
          <cell r="F328">
            <v>165</v>
          </cell>
        </row>
        <row r="329">
          <cell r="F329">
            <v>163</v>
          </cell>
        </row>
        <row r="330">
          <cell r="F330">
            <v>176</v>
          </cell>
        </row>
        <row r="331">
          <cell r="F331">
            <v>164</v>
          </cell>
        </row>
        <row r="332">
          <cell r="F332">
            <v>169</v>
          </cell>
        </row>
        <row r="333">
          <cell r="F333">
            <v>163</v>
          </cell>
        </row>
        <row r="334">
          <cell r="F334">
            <v>160</v>
          </cell>
        </row>
        <row r="335">
          <cell r="F335">
            <v>175</v>
          </cell>
        </row>
        <row r="336">
          <cell r="F336">
            <v>168</v>
          </cell>
        </row>
        <row r="337">
          <cell r="F337">
            <v>161</v>
          </cell>
        </row>
        <row r="338">
          <cell r="F338">
            <v>175</v>
          </cell>
        </row>
        <row r="339">
          <cell r="F339">
            <v>175</v>
          </cell>
        </row>
        <row r="340">
          <cell r="F340">
            <v>174</v>
          </cell>
        </row>
        <row r="341">
          <cell r="F341">
            <v>165</v>
          </cell>
        </row>
        <row r="342">
          <cell r="F342">
            <v>180</v>
          </cell>
        </row>
        <row r="343">
          <cell r="F343">
            <v>152</v>
          </cell>
        </row>
        <row r="344">
          <cell r="F344">
            <v>170</v>
          </cell>
        </row>
        <row r="345">
          <cell r="F345">
            <v>159</v>
          </cell>
        </row>
        <row r="346">
          <cell r="F346">
            <v>186</v>
          </cell>
        </row>
        <row r="347">
          <cell r="F347">
            <v>157</v>
          </cell>
        </row>
        <row r="348">
          <cell r="F348">
            <v>169</v>
          </cell>
        </row>
        <row r="349">
          <cell r="F349">
            <v>176</v>
          </cell>
        </row>
        <row r="350">
          <cell r="F350">
            <v>168</v>
          </cell>
        </row>
        <row r="351">
          <cell r="F351">
            <v>160</v>
          </cell>
        </row>
        <row r="352">
          <cell r="F352">
            <v>178</v>
          </cell>
        </row>
        <row r="353">
          <cell r="F353">
            <v>153</v>
          </cell>
        </row>
        <row r="354">
          <cell r="F354">
            <v>160</v>
          </cell>
        </row>
        <row r="355">
          <cell r="F355">
            <v>180</v>
          </cell>
        </row>
        <row r="356">
          <cell r="F356">
            <v>167</v>
          </cell>
        </row>
        <row r="357">
          <cell r="F357">
            <v>175</v>
          </cell>
        </row>
        <row r="358">
          <cell r="F358">
            <v>186</v>
          </cell>
        </row>
        <row r="359">
          <cell r="F359">
            <v>172</v>
          </cell>
        </row>
        <row r="360">
          <cell r="F360">
            <v>178</v>
          </cell>
        </row>
        <row r="361">
          <cell r="F361">
            <v>185</v>
          </cell>
        </row>
        <row r="362">
          <cell r="F362">
            <v>174</v>
          </cell>
        </row>
        <row r="363">
          <cell r="F363">
            <v>168</v>
          </cell>
        </row>
        <row r="364">
          <cell r="F364">
            <v>173</v>
          </cell>
        </row>
        <row r="365">
          <cell r="F365">
            <v>170</v>
          </cell>
        </row>
        <row r="366">
          <cell r="F366">
            <v>160</v>
          </cell>
        </row>
        <row r="367">
          <cell r="F367">
            <v>169</v>
          </cell>
        </row>
        <row r="368">
          <cell r="F368">
            <v>163</v>
          </cell>
        </row>
        <row r="369">
          <cell r="F369">
            <v>172</v>
          </cell>
        </row>
        <row r="370">
          <cell r="F370">
            <v>170</v>
          </cell>
        </row>
        <row r="371">
          <cell r="F371">
            <v>172</v>
          </cell>
        </row>
        <row r="372">
          <cell r="F372">
            <v>165</v>
          </cell>
        </row>
        <row r="373">
          <cell r="F373">
            <v>151</v>
          </cell>
        </row>
        <row r="374">
          <cell r="F374">
            <v>173</v>
          </cell>
        </row>
        <row r="375">
          <cell r="F375">
            <v>158</v>
          </cell>
        </row>
        <row r="376">
          <cell r="F376">
            <v>160</v>
          </cell>
        </row>
        <row r="377">
          <cell r="F377">
            <v>158</v>
          </cell>
        </row>
        <row r="378">
          <cell r="F378">
            <v>175</v>
          </cell>
        </row>
        <row r="379">
          <cell r="F379">
            <v>169</v>
          </cell>
        </row>
        <row r="380">
          <cell r="F380">
            <v>172</v>
          </cell>
        </row>
        <row r="381">
          <cell r="F381">
            <v>160</v>
          </cell>
        </row>
        <row r="382">
          <cell r="F382">
            <v>168</v>
          </cell>
        </row>
        <row r="383">
          <cell r="F383">
            <v>170</v>
          </cell>
        </row>
        <row r="384">
          <cell r="F384">
            <v>172</v>
          </cell>
        </row>
        <row r="385">
          <cell r="F385">
            <v>163</v>
          </cell>
        </row>
        <row r="386">
          <cell r="F386">
            <v>178</v>
          </cell>
        </row>
        <row r="387">
          <cell r="F387">
            <v>176</v>
          </cell>
        </row>
        <row r="388">
          <cell r="F388">
            <v>164</v>
          </cell>
        </row>
        <row r="389">
          <cell r="F389">
            <v>170</v>
          </cell>
        </row>
        <row r="390">
          <cell r="F390">
            <v>168</v>
          </cell>
        </row>
        <row r="391">
          <cell r="F391">
            <v>160</v>
          </cell>
        </row>
        <row r="392">
          <cell r="F392">
            <v>163</v>
          </cell>
        </row>
        <row r="393">
          <cell r="F393">
            <v>165</v>
          </cell>
        </row>
        <row r="394">
          <cell r="F394">
            <v>160</v>
          </cell>
        </row>
        <row r="395">
          <cell r="F395">
            <v>175</v>
          </cell>
        </row>
        <row r="396">
          <cell r="F396">
            <v>158</v>
          </cell>
        </row>
        <row r="397">
          <cell r="F397">
            <v>165</v>
          </cell>
        </row>
        <row r="398">
          <cell r="F398">
            <v>168</v>
          </cell>
        </row>
        <row r="399">
          <cell r="F399">
            <v>176</v>
          </cell>
        </row>
        <row r="400">
          <cell r="F400">
            <v>195</v>
          </cell>
        </row>
        <row r="401">
          <cell r="F401">
            <v>178</v>
          </cell>
        </row>
        <row r="402">
          <cell r="F402">
            <v>180</v>
          </cell>
        </row>
        <row r="403">
          <cell r="F403">
            <v>163</v>
          </cell>
        </row>
        <row r="404">
          <cell r="F404">
            <v>165</v>
          </cell>
        </row>
        <row r="405">
          <cell r="F405">
            <v>177</v>
          </cell>
        </row>
        <row r="406">
          <cell r="F406">
            <v>169</v>
          </cell>
        </row>
        <row r="407">
          <cell r="F407">
            <v>176</v>
          </cell>
        </row>
        <row r="408">
          <cell r="F408">
            <v>173</v>
          </cell>
        </row>
        <row r="409">
          <cell r="F409">
            <v>170</v>
          </cell>
        </row>
        <row r="410">
          <cell r="F410">
            <v>170</v>
          </cell>
        </row>
        <row r="411">
          <cell r="F411">
            <v>175</v>
          </cell>
        </row>
        <row r="412">
          <cell r="F412">
            <v>180</v>
          </cell>
        </row>
        <row r="413">
          <cell r="F413">
            <v>186</v>
          </cell>
        </row>
        <row r="414">
          <cell r="F414">
            <v>178</v>
          </cell>
        </row>
        <row r="415">
          <cell r="F415">
            <v>165</v>
          </cell>
        </row>
        <row r="416">
          <cell r="F416">
            <v>183</v>
          </cell>
        </row>
        <row r="417">
          <cell r="F417">
            <v>172</v>
          </cell>
        </row>
        <row r="418">
          <cell r="F418">
            <v>180</v>
          </cell>
        </row>
        <row r="419">
          <cell r="F419">
            <v>170</v>
          </cell>
        </row>
        <row r="420">
          <cell r="F420">
            <v>175</v>
          </cell>
        </row>
        <row r="421">
          <cell r="F421">
            <v>177</v>
          </cell>
        </row>
        <row r="422">
          <cell r="F422">
            <v>173</v>
          </cell>
        </row>
        <row r="423">
          <cell r="F423">
            <v>176</v>
          </cell>
        </row>
        <row r="424">
          <cell r="F424">
            <v>172</v>
          </cell>
        </row>
        <row r="425">
          <cell r="F425">
            <v>184</v>
          </cell>
        </row>
        <row r="426">
          <cell r="F426">
            <v>177</v>
          </cell>
        </row>
        <row r="427">
          <cell r="F427">
            <v>185</v>
          </cell>
        </row>
        <row r="428">
          <cell r="F428">
            <v>167</v>
          </cell>
        </row>
        <row r="429">
          <cell r="F429">
            <v>185</v>
          </cell>
        </row>
        <row r="430">
          <cell r="F430">
            <v>184</v>
          </cell>
        </row>
        <row r="431">
          <cell r="F431">
            <v>186</v>
          </cell>
        </row>
        <row r="432">
          <cell r="F432">
            <v>183</v>
          </cell>
        </row>
        <row r="433">
          <cell r="F433">
            <v>177</v>
          </cell>
        </row>
        <row r="434">
          <cell r="F434">
            <v>167</v>
          </cell>
        </row>
        <row r="435">
          <cell r="F435">
            <v>168</v>
          </cell>
        </row>
        <row r="436">
          <cell r="F436">
            <v>178</v>
          </cell>
        </row>
        <row r="437">
          <cell r="F437">
            <v>168</v>
          </cell>
        </row>
        <row r="438">
          <cell r="F438">
            <v>177</v>
          </cell>
        </row>
        <row r="439">
          <cell r="F439">
            <v>176</v>
          </cell>
        </row>
        <row r="440">
          <cell r="F440">
            <v>184</v>
          </cell>
        </row>
        <row r="441">
          <cell r="F441">
            <v>162</v>
          </cell>
        </row>
        <row r="442">
          <cell r="F442">
            <v>176</v>
          </cell>
        </row>
        <row r="443">
          <cell r="F443">
            <v>166</v>
          </cell>
        </row>
        <row r="444">
          <cell r="F444">
            <v>180</v>
          </cell>
        </row>
        <row r="445">
          <cell r="F445">
            <v>156</v>
          </cell>
        </row>
        <row r="446">
          <cell r="F446">
            <v>184</v>
          </cell>
        </row>
        <row r="447">
          <cell r="F447">
            <v>170</v>
          </cell>
        </row>
        <row r="448">
          <cell r="F448">
            <v>161</v>
          </cell>
        </row>
        <row r="449">
          <cell r="F449">
            <v>191</v>
          </cell>
        </row>
        <row r="450">
          <cell r="F450">
            <v>183</v>
          </cell>
        </row>
        <row r="451">
          <cell r="F451">
            <v>164</v>
          </cell>
        </row>
        <row r="452">
          <cell r="F452">
            <v>175</v>
          </cell>
        </row>
        <row r="453">
          <cell r="F453">
            <v>170</v>
          </cell>
        </row>
        <row r="454">
          <cell r="F454">
            <v>168</v>
          </cell>
        </row>
        <row r="455">
          <cell r="F455">
            <v>166</v>
          </cell>
        </row>
        <row r="456">
          <cell r="F456">
            <v>176</v>
          </cell>
        </row>
        <row r="457">
          <cell r="F457">
            <v>170</v>
          </cell>
        </row>
        <row r="458">
          <cell r="F458">
            <v>173</v>
          </cell>
        </row>
        <row r="459">
          <cell r="F459">
            <v>171</v>
          </cell>
        </row>
        <row r="460">
          <cell r="F460">
            <v>177</v>
          </cell>
        </row>
        <row r="461">
          <cell r="F461">
            <v>168</v>
          </cell>
        </row>
        <row r="462">
          <cell r="F462">
            <v>170</v>
          </cell>
        </row>
        <row r="463">
          <cell r="F463">
            <v>168</v>
          </cell>
        </row>
        <row r="464">
          <cell r="F464">
            <v>160</v>
          </cell>
        </row>
        <row r="465">
          <cell r="F465">
            <v>180</v>
          </cell>
        </row>
        <row r="466">
          <cell r="F466">
            <v>171</v>
          </cell>
        </row>
        <row r="467">
          <cell r="F467">
            <v>162</v>
          </cell>
        </row>
        <row r="468">
          <cell r="F468">
            <v>168</v>
          </cell>
        </row>
        <row r="469">
          <cell r="F469">
            <v>170</v>
          </cell>
        </row>
        <row r="470">
          <cell r="F470">
            <v>167</v>
          </cell>
        </row>
        <row r="471">
          <cell r="F471">
            <v>183</v>
          </cell>
        </row>
        <row r="472">
          <cell r="F472">
            <v>174</v>
          </cell>
        </row>
        <row r="473">
          <cell r="F473">
            <v>166</v>
          </cell>
        </row>
        <row r="474">
          <cell r="F474">
            <v>175</v>
          </cell>
        </row>
        <row r="475">
          <cell r="F475">
            <v>173</v>
          </cell>
        </row>
        <row r="476">
          <cell r="F476">
            <v>173</v>
          </cell>
        </row>
        <row r="477">
          <cell r="F477">
            <v>172</v>
          </cell>
        </row>
        <row r="478">
          <cell r="F478">
            <v>172</v>
          </cell>
        </row>
        <row r="479">
          <cell r="F479">
            <v>185</v>
          </cell>
        </row>
        <row r="480">
          <cell r="F480">
            <v>173</v>
          </cell>
        </row>
        <row r="481">
          <cell r="F481">
            <v>172</v>
          </cell>
        </row>
        <row r="482">
          <cell r="F482">
            <v>168</v>
          </cell>
        </row>
        <row r="483">
          <cell r="F483">
            <v>161</v>
          </cell>
        </row>
        <row r="484">
          <cell r="F484">
            <v>179</v>
          </cell>
        </row>
        <row r="485">
          <cell r="F485">
            <v>172</v>
          </cell>
        </row>
        <row r="486">
          <cell r="F486">
            <v>168</v>
          </cell>
        </row>
        <row r="487">
          <cell r="F487">
            <v>170</v>
          </cell>
        </row>
        <row r="488">
          <cell r="F488">
            <v>174</v>
          </cell>
        </row>
        <row r="489">
          <cell r="F489">
            <v>180</v>
          </cell>
        </row>
        <row r="490">
          <cell r="F490">
            <v>180</v>
          </cell>
        </row>
        <row r="491">
          <cell r="F491">
            <v>165</v>
          </cell>
        </row>
        <row r="492">
          <cell r="F492">
            <v>166</v>
          </cell>
        </row>
        <row r="493">
          <cell r="F493">
            <v>162</v>
          </cell>
        </row>
        <row r="494">
          <cell r="F494">
            <v>162</v>
          </cell>
        </row>
        <row r="495">
          <cell r="F495">
            <v>176</v>
          </cell>
        </row>
        <row r="496">
          <cell r="F496">
            <v>153</v>
          </cell>
        </row>
        <row r="497">
          <cell r="F497">
            <v>185</v>
          </cell>
        </row>
        <row r="498">
          <cell r="F498">
            <v>157</v>
          </cell>
        </row>
        <row r="499">
          <cell r="F499">
            <v>176</v>
          </cell>
        </row>
        <row r="500">
          <cell r="F500">
            <v>158</v>
          </cell>
        </row>
        <row r="501">
          <cell r="F501">
            <v>183</v>
          </cell>
        </row>
        <row r="502">
          <cell r="F502">
            <v>170</v>
          </cell>
        </row>
        <row r="503">
          <cell r="F503">
            <v>157</v>
          </cell>
        </row>
        <row r="504">
          <cell r="F504">
            <v>167</v>
          </cell>
        </row>
        <row r="505">
          <cell r="F505">
            <v>180</v>
          </cell>
        </row>
        <row r="506">
          <cell r="F506">
            <v>167</v>
          </cell>
        </row>
        <row r="507">
          <cell r="F507">
            <v>180</v>
          </cell>
        </row>
        <row r="508">
          <cell r="F508">
            <v>168</v>
          </cell>
        </row>
        <row r="509">
          <cell r="F509">
            <v>169</v>
          </cell>
        </row>
        <row r="510">
          <cell r="F510">
            <v>161</v>
          </cell>
        </row>
        <row r="511">
          <cell r="F511">
            <v>158</v>
          </cell>
        </row>
        <row r="512">
          <cell r="F512">
            <v>173</v>
          </cell>
        </row>
        <row r="513">
          <cell r="F513">
            <v>161</v>
          </cell>
        </row>
        <row r="514">
          <cell r="F514">
            <v>168</v>
          </cell>
        </row>
        <row r="515">
          <cell r="F515">
            <v>164</v>
          </cell>
        </row>
        <row r="516">
          <cell r="F516">
            <v>170</v>
          </cell>
        </row>
        <row r="517">
          <cell r="F517">
            <v>162</v>
          </cell>
        </row>
        <row r="518">
          <cell r="F518">
            <v>160</v>
          </cell>
        </row>
        <row r="519">
          <cell r="F519">
            <v>169</v>
          </cell>
        </row>
        <row r="520">
          <cell r="F520">
            <v>189</v>
          </cell>
        </row>
        <row r="521">
          <cell r="F521">
            <v>165</v>
          </cell>
        </row>
        <row r="522">
          <cell r="F522">
            <v>155</v>
          </cell>
        </row>
        <row r="523">
          <cell r="F523">
            <v>160</v>
          </cell>
        </row>
        <row r="524">
          <cell r="F524">
            <v>164</v>
          </cell>
        </row>
        <row r="525">
          <cell r="F525">
            <v>174</v>
          </cell>
        </row>
        <row r="526">
          <cell r="F526">
            <v>188</v>
          </cell>
        </row>
        <row r="527">
          <cell r="F527">
            <v>158</v>
          </cell>
        </row>
        <row r="528">
          <cell r="F528">
            <v>171</v>
          </cell>
        </row>
        <row r="529">
          <cell r="F529">
            <v>186</v>
          </cell>
        </row>
        <row r="530">
          <cell r="F530">
            <v>163</v>
          </cell>
        </row>
        <row r="531">
          <cell r="F531">
            <v>173</v>
          </cell>
        </row>
        <row r="532">
          <cell r="F532">
            <v>163</v>
          </cell>
        </row>
        <row r="533">
          <cell r="F533">
            <v>163</v>
          </cell>
        </row>
        <row r="534">
          <cell r="F534">
            <v>178</v>
          </cell>
        </row>
        <row r="535">
          <cell r="F535">
            <v>158</v>
          </cell>
        </row>
        <row r="536">
          <cell r="F536">
            <v>172</v>
          </cell>
        </row>
        <row r="537">
          <cell r="F537">
            <v>165</v>
          </cell>
        </row>
        <row r="538">
          <cell r="F538">
            <v>165</v>
          </cell>
        </row>
        <row r="539">
          <cell r="F539">
            <v>168</v>
          </cell>
        </row>
        <row r="540">
          <cell r="F540">
            <v>185</v>
          </cell>
        </row>
        <row r="541">
          <cell r="F541">
            <v>195</v>
          </cell>
        </row>
        <row r="542">
          <cell r="F542">
            <v>185</v>
          </cell>
        </row>
        <row r="543">
          <cell r="F543">
            <v>174</v>
          </cell>
        </row>
        <row r="544">
          <cell r="F544">
            <v>145</v>
          </cell>
        </row>
        <row r="545">
          <cell r="F545">
            <v>175</v>
          </cell>
        </row>
        <row r="546">
          <cell r="F546">
            <v>173</v>
          </cell>
        </row>
        <row r="547">
          <cell r="F547">
            <v>164</v>
          </cell>
        </row>
        <row r="548">
          <cell r="F548">
            <v>170</v>
          </cell>
        </row>
        <row r="549">
          <cell r="F549">
            <v>163</v>
          </cell>
        </row>
        <row r="550">
          <cell r="F550">
            <v>153</v>
          </cell>
        </row>
        <row r="551">
          <cell r="F551">
            <v>177</v>
          </cell>
        </row>
        <row r="552">
          <cell r="F552">
            <v>180</v>
          </cell>
        </row>
        <row r="553">
          <cell r="F553">
            <v>169</v>
          </cell>
        </row>
        <row r="554">
          <cell r="F554">
            <v>180</v>
          </cell>
        </row>
        <row r="555">
          <cell r="F555">
            <v>173</v>
          </cell>
        </row>
        <row r="556">
          <cell r="F556">
            <v>169</v>
          </cell>
        </row>
        <row r="557">
          <cell r="F557">
            <v>171</v>
          </cell>
        </row>
        <row r="558">
          <cell r="F558">
            <v>169</v>
          </cell>
        </row>
        <row r="559">
          <cell r="F559">
            <v>171</v>
          </cell>
        </row>
        <row r="560">
          <cell r="F560">
            <v>164</v>
          </cell>
        </row>
        <row r="561">
          <cell r="F561">
            <v>183</v>
          </cell>
        </row>
        <row r="562">
          <cell r="F562">
            <v>165</v>
          </cell>
        </row>
        <row r="563">
          <cell r="F563">
            <v>168</v>
          </cell>
        </row>
        <row r="564">
          <cell r="F564">
            <v>165</v>
          </cell>
        </row>
        <row r="565">
          <cell r="F565">
            <v>169</v>
          </cell>
        </row>
        <row r="566">
          <cell r="F566">
            <v>172</v>
          </cell>
        </row>
        <row r="567">
          <cell r="F567">
            <v>175</v>
          </cell>
        </row>
        <row r="568">
          <cell r="F568">
            <v>160</v>
          </cell>
        </row>
        <row r="569">
          <cell r="F569">
            <v>164</v>
          </cell>
        </row>
        <row r="570">
          <cell r="F570">
            <v>170</v>
          </cell>
        </row>
        <row r="571">
          <cell r="F571">
            <v>174</v>
          </cell>
        </row>
        <row r="572">
          <cell r="F572">
            <v>170</v>
          </cell>
        </row>
        <row r="573">
          <cell r="F573">
            <v>154</v>
          </cell>
        </row>
        <row r="574">
          <cell r="F574">
            <v>164</v>
          </cell>
        </row>
        <row r="575">
          <cell r="F575">
            <v>175</v>
          </cell>
        </row>
        <row r="576">
          <cell r="F576">
            <v>180</v>
          </cell>
        </row>
        <row r="577">
          <cell r="F577">
            <v>163</v>
          </cell>
        </row>
        <row r="578">
          <cell r="F578">
            <v>175</v>
          </cell>
        </row>
        <row r="579">
          <cell r="F579">
            <v>172</v>
          </cell>
        </row>
        <row r="580">
          <cell r="F580">
            <v>167</v>
          </cell>
        </row>
        <row r="581">
          <cell r="F581">
            <v>182</v>
          </cell>
        </row>
        <row r="582">
          <cell r="F582">
            <v>175</v>
          </cell>
        </row>
        <row r="583">
          <cell r="F583">
            <v>173</v>
          </cell>
        </row>
        <row r="584">
          <cell r="F584">
            <v>190</v>
          </cell>
        </row>
        <row r="585">
          <cell r="F585">
            <v>168</v>
          </cell>
        </row>
        <row r="586">
          <cell r="F586">
            <v>173</v>
          </cell>
        </row>
        <row r="587">
          <cell r="F587">
            <v>172</v>
          </cell>
        </row>
        <row r="588">
          <cell r="F588">
            <v>167</v>
          </cell>
        </row>
        <row r="589">
          <cell r="F589">
            <v>162</v>
          </cell>
        </row>
        <row r="590">
          <cell r="F590">
            <v>171</v>
          </cell>
        </row>
        <row r="591">
          <cell r="F591">
            <v>173</v>
          </cell>
        </row>
        <row r="592">
          <cell r="F592">
            <v>175</v>
          </cell>
        </row>
        <row r="593">
          <cell r="F593">
            <v>169</v>
          </cell>
        </row>
        <row r="594">
          <cell r="F594">
            <v>180</v>
          </cell>
        </row>
        <row r="595">
          <cell r="F595">
            <v>165</v>
          </cell>
        </row>
        <row r="596">
          <cell r="F596">
            <v>168</v>
          </cell>
        </row>
        <row r="597">
          <cell r="F597">
            <v>182</v>
          </cell>
        </row>
        <row r="598">
          <cell r="F598">
            <v>175</v>
          </cell>
        </row>
        <row r="599">
          <cell r="F599">
            <v>164</v>
          </cell>
        </row>
        <row r="600">
          <cell r="F600">
            <v>177</v>
          </cell>
        </row>
        <row r="601">
          <cell r="F601">
            <v>182</v>
          </cell>
        </row>
        <row r="602">
          <cell r="F602">
            <v>182</v>
          </cell>
        </row>
        <row r="603">
          <cell r="F603">
            <v>160</v>
          </cell>
        </row>
        <row r="604">
          <cell r="F604">
            <v>176</v>
          </cell>
        </row>
        <row r="605">
          <cell r="F605">
            <v>170</v>
          </cell>
        </row>
        <row r="606">
          <cell r="F606">
            <v>167</v>
          </cell>
        </row>
        <row r="607">
          <cell r="F607">
            <v>177</v>
          </cell>
        </row>
        <row r="608">
          <cell r="F608">
            <v>165</v>
          </cell>
        </row>
        <row r="609">
          <cell r="F609">
            <v>175</v>
          </cell>
        </row>
        <row r="610">
          <cell r="F610">
            <v>170</v>
          </cell>
        </row>
        <row r="611">
          <cell r="F611">
            <v>162</v>
          </cell>
        </row>
        <row r="612">
          <cell r="F612">
            <v>159</v>
          </cell>
        </row>
        <row r="613">
          <cell r="F613">
            <v>150</v>
          </cell>
        </row>
        <row r="614">
          <cell r="F614">
            <v>176</v>
          </cell>
        </row>
        <row r="615">
          <cell r="F615">
            <v>172</v>
          </cell>
        </row>
        <row r="616">
          <cell r="F616">
            <v>163</v>
          </cell>
        </row>
        <row r="617">
          <cell r="F617">
            <v>176</v>
          </cell>
        </row>
        <row r="618">
          <cell r="F618">
            <v>163</v>
          </cell>
        </row>
        <row r="619">
          <cell r="F619">
            <v>167</v>
          </cell>
        </row>
        <row r="620">
          <cell r="F620">
            <v>176</v>
          </cell>
        </row>
        <row r="621">
          <cell r="F621">
            <v>167</v>
          </cell>
        </row>
        <row r="622">
          <cell r="F622">
            <v>164</v>
          </cell>
        </row>
        <row r="623">
          <cell r="F623">
            <v>169</v>
          </cell>
        </row>
        <row r="624">
          <cell r="F624">
            <v>164</v>
          </cell>
        </row>
        <row r="625">
          <cell r="F625">
            <v>167</v>
          </cell>
        </row>
        <row r="626">
          <cell r="F626">
            <v>160</v>
          </cell>
        </row>
        <row r="627">
          <cell r="F627">
            <v>163</v>
          </cell>
        </row>
        <row r="628">
          <cell r="F628">
            <v>165</v>
          </cell>
        </row>
        <row r="629">
          <cell r="F629">
            <v>175</v>
          </cell>
        </row>
        <row r="630">
          <cell r="F630">
            <v>158</v>
          </cell>
        </row>
        <row r="631">
          <cell r="F631">
            <v>159</v>
          </cell>
        </row>
        <row r="632">
          <cell r="F632">
            <v>179</v>
          </cell>
        </row>
        <row r="633">
          <cell r="F633">
            <v>157</v>
          </cell>
        </row>
        <row r="634">
          <cell r="F634">
            <v>173</v>
          </cell>
        </row>
        <row r="635">
          <cell r="F635">
            <v>183</v>
          </cell>
        </row>
        <row r="636">
          <cell r="F636">
            <v>172</v>
          </cell>
        </row>
        <row r="637">
          <cell r="F637">
            <v>170</v>
          </cell>
        </row>
        <row r="638">
          <cell r="F638">
            <v>168</v>
          </cell>
        </row>
        <row r="639">
          <cell r="F639">
            <v>157</v>
          </cell>
        </row>
        <row r="640">
          <cell r="F640">
            <v>168</v>
          </cell>
        </row>
        <row r="641">
          <cell r="F641">
            <v>175</v>
          </cell>
        </row>
        <row r="642">
          <cell r="F642">
            <v>164</v>
          </cell>
        </row>
        <row r="643">
          <cell r="F643">
            <v>168</v>
          </cell>
        </row>
        <row r="644">
          <cell r="F644">
            <v>182</v>
          </cell>
        </row>
        <row r="645">
          <cell r="F645">
            <v>170</v>
          </cell>
        </row>
        <row r="646">
          <cell r="F646">
            <v>173</v>
          </cell>
        </row>
        <row r="647">
          <cell r="F647">
            <v>173</v>
          </cell>
        </row>
        <row r="648">
          <cell r="F648">
            <v>182</v>
          </cell>
        </row>
        <row r="649">
          <cell r="F649">
            <v>187</v>
          </cell>
        </row>
        <row r="650">
          <cell r="F650">
            <v>160</v>
          </cell>
        </row>
        <row r="651">
          <cell r="F651">
            <v>169</v>
          </cell>
        </row>
        <row r="652">
          <cell r="F652">
            <v>167</v>
          </cell>
        </row>
        <row r="653">
          <cell r="F653">
            <v>169</v>
          </cell>
        </row>
        <row r="654">
          <cell r="F654">
            <v>178</v>
          </cell>
        </row>
        <row r="655">
          <cell r="F655">
            <v>175</v>
          </cell>
        </row>
        <row r="656">
          <cell r="F656">
            <v>175</v>
          </cell>
        </row>
        <row r="657">
          <cell r="F657">
            <v>169</v>
          </cell>
        </row>
        <row r="658">
          <cell r="F658">
            <v>193</v>
          </cell>
        </row>
        <row r="659">
          <cell r="F659">
            <v>163</v>
          </cell>
        </row>
        <row r="660">
          <cell r="F660">
            <v>181</v>
          </cell>
        </row>
        <row r="661">
          <cell r="F661">
            <v>170</v>
          </cell>
        </row>
        <row r="662">
          <cell r="F662">
            <v>155</v>
          </cell>
        </row>
        <row r="663">
          <cell r="F663">
            <v>168</v>
          </cell>
        </row>
        <row r="664">
          <cell r="F664">
            <v>182</v>
          </cell>
        </row>
        <row r="665">
          <cell r="F665">
            <v>165</v>
          </cell>
        </row>
        <row r="666">
          <cell r="F666">
            <v>186</v>
          </cell>
        </row>
        <row r="667">
          <cell r="F667">
            <v>188</v>
          </cell>
        </row>
        <row r="668">
          <cell r="F668">
            <v>170</v>
          </cell>
        </row>
        <row r="669">
          <cell r="F669">
            <v>165</v>
          </cell>
        </row>
        <row r="670">
          <cell r="F670">
            <v>164</v>
          </cell>
        </row>
        <row r="671">
          <cell r="F671">
            <v>190</v>
          </cell>
        </row>
        <row r="672">
          <cell r="F672">
            <v>157</v>
          </cell>
        </row>
        <row r="673">
          <cell r="F673">
            <v>160</v>
          </cell>
        </row>
        <row r="674">
          <cell r="F674">
            <v>182</v>
          </cell>
        </row>
        <row r="675">
          <cell r="F675">
            <v>171</v>
          </cell>
        </row>
        <row r="676">
          <cell r="F676">
            <v>162</v>
          </cell>
        </row>
        <row r="677">
          <cell r="F677">
            <v>180</v>
          </cell>
        </row>
        <row r="678">
          <cell r="F678">
            <v>178</v>
          </cell>
        </row>
        <row r="679">
          <cell r="F679">
            <v>193</v>
          </cell>
        </row>
        <row r="680">
          <cell r="F680">
            <v>163</v>
          </cell>
        </row>
        <row r="681">
          <cell r="F681">
            <v>170</v>
          </cell>
        </row>
        <row r="682">
          <cell r="F682">
            <v>163</v>
          </cell>
        </row>
        <row r="683">
          <cell r="F683">
            <v>170</v>
          </cell>
        </row>
        <row r="684">
          <cell r="F684">
            <v>166</v>
          </cell>
        </row>
        <row r="685">
          <cell r="F685">
            <v>163</v>
          </cell>
        </row>
        <row r="686">
          <cell r="F686">
            <v>170</v>
          </cell>
        </row>
        <row r="687">
          <cell r="F687">
            <v>165</v>
          </cell>
        </row>
        <row r="688">
          <cell r="F688">
            <v>175</v>
          </cell>
        </row>
        <row r="689">
          <cell r="F689">
            <v>175</v>
          </cell>
        </row>
        <row r="690">
          <cell r="F690">
            <v>174</v>
          </cell>
        </row>
        <row r="691">
          <cell r="F691">
            <v>163</v>
          </cell>
        </row>
        <row r="692">
          <cell r="F692">
            <v>174</v>
          </cell>
        </row>
        <row r="693">
          <cell r="F693">
            <v>172</v>
          </cell>
        </row>
        <row r="694">
          <cell r="F694">
            <v>168</v>
          </cell>
        </row>
        <row r="695">
          <cell r="F695">
            <v>185</v>
          </cell>
        </row>
        <row r="696">
          <cell r="F696">
            <v>165</v>
          </cell>
        </row>
        <row r="697">
          <cell r="F697">
            <v>183</v>
          </cell>
        </row>
        <row r="698">
          <cell r="F698">
            <v>178</v>
          </cell>
        </row>
        <row r="699">
          <cell r="F699">
            <v>179</v>
          </cell>
        </row>
        <row r="700">
          <cell r="F700">
            <v>172</v>
          </cell>
        </row>
        <row r="701">
          <cell r="F701">
            <v>168</v>
          </cell>
        </row>
        <row r="702">
          <cell r="F702">
            <v>157</v>
          </cell>
        </row>
        <row r="703">
          <cell r="F703">
            <v>173</v>
          </cell>
        </row>
        <row r="704">
          <cell r="F704">
            <v>203</v>
          </cell>
        </row>
        <row r="705">
          <cell r="F705">
            <v>171</v>
          </cell>
        </row>
        <row r="706">
          <cell r="F706">
            <v>179</v>
          </cell>
        </row>
        <row r="707">
          <cell r="F707">
            <v>182</v>
          </cell>
        </row>
        <row r="708">
          <cell r="F708">
            <v>160</v>
          </cell>
        </row>
        <row r="709">
          <cell r="F709">
            <v>163</v>
          </cell>
        </row>
        <row r="710">
          <cell r="F710">
            <v>182</v>
          </cell>
        </row>
        <row r="711">
          <cell r="F711">
            <v>172</v>
          </cell>
        </row>
        <row r="712">
          <cell r="F712">
            <v>168</v>
          </cell>
        </row>
        <row r="713">
          <cell r="F713">
            <v>173</v>
          </cell>
        </row>
        <row r="714">
          <cell r="F714">
            <v>178</v>
          </cell>
        </row>
        <row r="715">
          <cell r="F715">
            <v>156</v>
          </cell>
        </row>
        <row r="716">
          <cell r="F716">
            <v>170</v>
          </cell>
        </row>
        <row r="717">
          <cell r="F717">
            <v>176</v>
          </cell>
        </row>
        <row r="718">
          <cell r="F718">
            <v>166</v>
          </cell>
        </row>
        <row r="719">
          <cell r="F719">
            <v>172</v>
          </cell>
        </row>
        <row r="720">
          <cell r="F720">
            <v>173</v>
          </cell>
        </row>
        <row r="721">
          <cell r="F721">
            <v>180</v>
          </cell>
        </row>
        <row r="722">
          <cell r="F722">
            <v>169</v>
          </cell>
        </row>
        <row r="723">
          <cell r="F723">
            <v>165</v>
          </cell>
        </row>
        <row r="724">
          <cell r="F724">
            <v>178</v>
          </cell>
        </row>
        <row r="725">
          <cell r="F725">
            <v>171</v>
          </cell>
        </row>
        <row r="726">
          <cell r="F726">
            <v>166</v>
          </cell>
        </row>
        <row r="727">
          <cell r="F727">
            <v>175</v>
          </cell>
        </row>
        <row r="728">
          <cell r="F728">
            <v>172</v>
          </cell>
        </row>
        <row r="729">
          <cell r="F729">
            <v>160</v>
          </cell>
        </row>
        <row r="730">
          <cell r="F730">
            <v>173</v>
          </cell>
        </row>
        <row r="731">
          <cell r="F731">
            <v>167</v>
          </cell>
        </row>
        <row r="732">
          <cell r="F732">
            <v>174</v>
          </cell>
        </row>
        <row r="733">
          <cell r="F733">
            <v>167</v>
          </cell>
        </row>
        <row r="734">
          <cell r="F734">
            <v>161</v>
          </cell>
        </row>
        <row r="735">
          <cell r="F735">
            <v>170</v>
          </cell>
        </row>
        <row r="736">
          <cell r="F736">
            <v>180</v>
          </cell>
        </row>
        <row r="737">
          <cell r="F737">
            <v>168</v>
          </cell>
        </row>
        <row r="738">
          <cell r="F738">
            <v>165</v>
          </cell>
        </row>
        <row r="739">
          <cell r="F739">
            <v>159</v>
          </cell>
        </row>
        <row r="740">
          <cell r="F740">
            <v>167</v>
          </cell>
        </row>
        <row r="741">
          <cell r="F741">
            <v>175</v>
          </cell>
        </row>
        <row r="742">
          <cell r="F742">
            <v>178</v>
          </cell>
        </row>
        <row r="743">
          <cell r="F743">
            <v>170</v>
          </cell>
        </row>
        <row r="744">
          <cell r="F744">
            <v>184</v>
          </cell>
        </row>
        <row r="745">
          <cell r="F745">
            <v>160</v>
          </cell>
        </row>
        <row r="746">
          <cell r="F746">
            <v>185</v>
          </cell>
        </row>
        <row r="747">
          <cell r="F747">
            <v>168</v>
          </cell>
        </row>
        <row r="748">
          <cell r="F748">
            <v>171</v>
          </cell>
        </row>
        <row r="749">
          <cell r="F749">
            <v>163</v>
          </cell>
        </row>
        <row r="750">
          <cell r="F750">
            <v>157</v>
          </cell>
        </row>
        <row r="751">
          <cell r="F751">
            <v>162</v>
          </cell>
        </row>
        <row r="752">
          <cell r="F752">
            <v>170</v>
          </cell>
        </row>
        <row r="753">
          <cell r="F753">
            <v>180</v>
          </cell>
        </row>
        <row r="754">
          <cell r="F754">
            <v>170</v>
          </cell>
        </row>
        <row r="755">
          <cell r="F755">
            <v>184</v>
          </cell>
        </row>
        <row r="756">
          <cell r="F756">
            <v>170</v>
          </cell>
        </row>
        <row r="757">
          <cell r="F757">
            <v>187</v>
          </cell>
        </row>
        <row r="758">
          <cell r="F758">
            <v>173</v>
          </cell>
        </row>
        <row r="759">
          <cell r="F759">
            <v>160</v>
          </cell>
        </row>
        <row r="760">
          <cell r="F760">
            <v>160</v>
          </cell>
        </row>
        <row r="761">
          <cell r="F761">
            <v>183</v>
          </cell>
        </row>
        <row r="762">
          <cell r="F762">
            <v>172</v>
          </cell>
        </row>
        <row r="763">
          <cell r="F763">
            <v>185</v>
          </cell>
        </row>
        <row r="764">
          <cell r="F764">
            <v>172</v>
          </cell>
        </row>
        <row r="765">
          <cell r="F765">
            <v>160</v>
          </cell>
        </row>
        <row r="766">
          <cell r="F766">
            <v>168</v>
          </cell>
        </row>
        <row r="767">
          <cell r="F767">
            <v>171</v>
          </cell>
        </row>
        <row r="768">
          <cell r="F768">
            <v>168</v>
          </cell>
        </row>
        <row r="769">
          <cell r="F769">
            <v>167</v>
          </cell>
        </row>
        <row r="770">
          <cell r="F770">
            <v>178</v>
          </cell>
        </row>
        <row r="771">
          <cell r="F771">
            <v>172</v>
          </cell>
        </row>
        <row r="772">
          <cell r="F772">
            <v>160</v>
          </cell>
        </row>
        <row r="773">
          <cell r="F773">
            <v>159</v>
          </cell>
        </row>
        <row r="774">
          <cell r="F774">
            <v>157</v>
          </cell>
        </row>
        <row r="775">
          <cell r="F775">
            <v>172</v>
          </cell>
        </row>
        <row r="776">
          <cell r="F776">
            <v>164</v>
          </cell>
        </row>
        <row r="777">
          <cell r="F777">
            <v>163</v>
          </cell>
        </row>
        <row r="778">
          <cell r="F778">
            <v>166</v>
          </cell>
        </row>
        <row r="779">
          <cell r="F779">
            <v>188</v>
          </cell>
        </row>
        <row r="780">
          <cell r="F780">
            <v>165</v>
          </cell>
        </row>
        <row r="781">
          <cell r="F781">
            <v>177</v>
          </cell>
        </row>
        <row r="782">
          <cell r="F782">
            <v>172</v>
          </cell>
        </row>
        <row r="783">
          <cell r="F783">
            <v>186</v>
          </cell>
        </row>
        <row r="784">
          <cell r="F784">
            <v>173</v>
          </cell>
        </row>
        <row r="785">
          <cell r="F785">
            <v>179</v>
          </cell>
        </row>
        <row r="786">
          <cell r="F786">
            <v>165</v>
          </cell>
        </row>
        <row r="787">
          <cell r="F787">
            <v>170</v>
          </cell>
        </row>
        <row r="788">
          <cell r="F788">
            <v>177</v>
          </cell>
        </row>
        <row r="789">
          <cell r="F789">
            <v>156</v>
          </cell>
        </row>
        <row r="790">
          <cell r="F790">
            <v>186</v>
          </cell>
        </row>
        <row r="791">
          <cell r="F791">
            <v>185</v>
          </cell>
        </row>
        <row r="792">
          <cell r="F792">
            <v>166</v>
          </cell>
        </row>
        <row r="793">
          <cell r="F793">
            <v>162</v>
          </cell>
        </row>
        <row r="794">
          <cell r="F794">
            <v>169</v>
          </cell>
        </row>
        <row r="795">
          <cell r="F795">
            <v>161</v>
          </cell>
        </row>
        <row r="796">
          <cell r="F796">
            <v>160</v>
          </cell>
        </row>
        <row r="797">
          <cell r="F797">
            <v>170</v>
          </cell>
        </row>
        <row r="798">
          <cell r="F798">
            <v>179</v>
          </cell>
        </row>
        <row r="799">
          <cell r="F799">
            <v>172</v>
          </cell>
        </row>
        <row r="800">
          <cell r="F800">
            <v>170</v>
          </cell>
        </row>
        <row r="801">
          <cell r="F801">
            <v>163</v>
          </cell>
        </row>
        <row r="802">
          <cell r="F802">
            <v>192</v>
          </cell>
        </row>
        <row r="803">
          <cell r="F803">
            <v>166</v>
          </cell>
        </row>
        <row r="804">
          <cell r="F804">
            <v>171</v>
          </cell>
        </row>
        <row r="805">
          <cell r="F805">
            <v>164</v>
          </cell>
        </row>
        <row r="806">
          <cell r="F806">
            <v>165</v>
          </cell>
        </row>
        <row r="807">
          <cell r="F807">
            <v>164</v>
          </cell>
        </row>
        <row r="808">
          <cell r="F808">
            <v>190</v>
          </cell>
        </row>
        <row r="809">
          <cell r="F809">
            <v>162</v>
          </cell>
        </row>
        <row r="810">
          <cell r="F810">
            <v>165</v>
          </cell>
        </row>
        <row r="811">
          <cell r="F811">
            <v>165</v>
          </cell>
        </row>
        <row r="812">
          <cell r="F812">
            <v>168</v>
          </cell>
        </row>
        <row r="813">
          <cell r="F813">
            <v>175</v>
          </cell>
        </row>
        <row r="814">
          <cell r="F814">
            <v>170</v>
          </cell>
        </row>
        <row r="815">
          <cell r="F815">
            <v>158</v>
          </cell>
        </row>
        <row r="816">
          <cell r="F816">
            <v>172</v>
          </cell>
        </row>
        <row r="817">
          <cell r="F817">
            <v>173</v>
          </cell>
        </row>
        <row r="818">
          <cell r="F818">
            <v>172</v>
          </cell>
        </row>
        <row r="819">
          <cell r="F819">
            <v>167</v>
          </cell>
        </row>
        <row r="820">
          <cell r="F820">
            <v>180</v>
          </cell>
        </row>
        <row r="821">
          <cell r="F821">
            <v>145</v>
          </cell>
        </row>
        <row r="822">
          <cell r="F822">
            <v>162</v>
          </cell>
        </row>
        <row r="823">
          <cell r="F823">
            <v>178</v>
          </cell>
        </row>
        <row r="824">
          <cell r="F824">
            <v>168</v>
          </cell>
        </row>
        <row r="825">
          <cell r="F825">
            <v>173</v>
          </cell>
        </row>
        <row r="826">
          <cell r="F826">
            <v>169</v>
          </cell>
        </row>
        <row r="827">
          <cell r="F827">
            <v>157</v>
          </cell>
        </row>
        <row r="828">
          <cell r="F828">
            <v>165</v>
          </cell>
        </row>
        <row r="829">
          <cell r="F829">
            <v>179</v>
          </cell>
        </row>
        <row r="830">
          <cell r="F830">
            <v>173</v>
          </cell>
        </row>
        <row r="831">
          <cell r="F831">
            <v>173</v>
          </cell>
        </row>
        <row r="832">
          <cell r="F832">
            <v>175</v>
          </cell>
        </row>
        <row r="833">
          <cell r="F833">
            <v>172</v>
          </cell>
        </row>
        <row r="834">
          <cell r="F834">
            <v>168</v>
          </cell>
        </row>
        <row r="835">
          <cell r="F835">
            <v>167</v>
          </cell>
        </row>
        <row r="836">
          <cell r="F836">
            <v>164</v>
          </cell>
        </row>
        <row r="837">
          <cell r="F837">
            <v>165</v>
          </cell>
        </row>
        <row r="838">
          <cell r="F838">
            <v>168</v>
          </cell>
        </row>
        <row r="839">
          <cell r="F839">
            <v>170</v>
          </cell>
        </row>
        <row r="840">
          <cell r="F840">
            <v>180</v>
          </cell>
        </row>
        <row r="841">
          <cell r="F841">
            <v>173</v>
          </cell>
        </row>
        <row r="842">
          <cell r="F842">
            <v>165</v>
          </cell>
        </row>
        <row r="843">
          <cell r="F843">
            <v>176</v>
          </cell>
        </row>
        <row r="844">
          <cell r="F844">
            <v>182</v>
          </cell>
        </row>
        <row r="845">
          <cell r="F845">
            <v>163</v>
          </cell>
        </row>
        <row r="846">
          <cell r="F846">
            <v>162</v>
          </cell>
        </row>
        <row r="847">
          <cell r="F847">
            <v>171</v>
          </cell>
        </row>
        <row r="848">
          <cell r="F848">
            <v>177</v>
          </cell>
        </row>
        <row r="849">
          <cell r="F849">
            <v>195</v>
          </cell>
        </row>
        <row r="850">
          <cell r="F850">
            <v>169</v>
          </cell>
        </row>
        <row r="851">
          <cell r="F851">
            <v>172</v>
          </cell>
        </row>
        <row r="852">
          <cell r="F852">
            <v>163</v>
          </cell>
        </row>
        <row r="853">
          <cell r="F853">
            <v>160</v>
          </cell>
        </row>
        <row r="854">
          <cell r="F854">
            <v>162</v>
          </cell>
        </row>
        <row r="855">
          <cell r="F855">
            <v>149</v>
          </cell>
        </row>
        <row r="856">
          <cell r="F856">
            <v>175</v>
          </cell>
        </row>
        <row r="857">
          <cell r="F857">
            <v>182</v>
          </cell>
        </row>
        <row r="858">
          <cell r="F858">
            <v>177</v>
          </cell>
        </row>
        <row r="859">
          <cell r="F859">
            <v>180</v>
          </cell>
        </row>
        <row r="860">
          <cell r="F860">
            <v>164</v>
          </cell>
        </row>
        <row r="861">
          <cell r="F861">
            <v>157</v>
          </cell>
        </row>
        <row r="862">
          <cell r="F862">
            <v>162</v>
          </cell>
        </row>
        <row r="863">
          <cell r="F863">
            <v>165</v>
          </cell>
        </row>
        <row r="864">
          <cell r="F864">
            <v>150</v>
          </cell>
        </row>
        <row r="865">
          <cell r="F865">
            <v>165</v>
          </cell>
        </row>
        <row r="866">
          <cell r="F866">
            <v>171</v>
          </cell>
        </row>
        <row r="867">
          <cell r="F867">
            <v>171</v>
          </cell>
        </row>
        <row r="868">
          <cell r="F868">
            <v>176</v>
          </cell>
        </row>
        <row r="869">
          <cell r="F869">
            <v>172</v>
          </cell>
        </row>
        <row r="870">
          <cell r="F870">
            <v>180</v>
          </cell>
        </row>
        <row r="871">
          <cell r="F871">
            <v>163</v>
          </cell>
        </row>
        <row r="872">
          <cell r="F872">
            <v>170</v>
          </cell>
        </row>
        <row r="873">
          <cell r="F873">
            <v>158</v>
          </cell>
        </row>
        <row r="874">
          <cell r="F874">
            <v>178</v>
          </cell>
        </row>
        <row r="875">
          <cell r="F875">
            <v>168</v>
          </cell>
        </row>
        <row r="876">
          <cell r="F876">
            <v>165</v>
          </cell>
        </row>
        <row r="877">
          <cell r="F877">
            <v>164</v>
          </cell>
        </row>
        <row r="878">
          <cell r="F878">
            <v>172</v>
          </cell>
        </row>
        <row r="879">
          <cell r="F879">
            <v>176</v>
          </cell>
        </row>
        <row r="880">
          <cell r="F880">
            <v>169</v>
          </cell>
        </row>
        <row r="881">
          <cell r="F881">
            <v>169</v>
          </cell>
        </row>
        <row r="882">
          <cell r="F882">
            <v>166</v>
          </cell>
        </row>
        <row r="883">
          <cell r="F883">
            <v>180</v>
          </cell>
        </row>
        <row r="884">
          <cell r="F884">
            <v>168</v>
          </cell>
        </row>
        <row r="885">
          <cell r="F885">
            <v>165</v>
          </cell>
        </row>
        <row r="886">
          <cell r="F886">
            <v>165</v>
          </cell>
        </row>
        <row r="887">
          <cell r="F887">
            <v>155</v>
          </cell>
        </row>
        <row r="888">
          <cell r="F888">
            <v>178</v>
          </cell>
        </row>
        <row r="889">
          <cell r="F889">
            <v>158</v>
          </cell>
        </row>
        <row r="890">
          <cell r="F890">
            <v>159</v>
          </cell>
        </row>
        <row r="891">
          <cell r="F891">
            <v>159</v>
          </cell>
        </row>
        <row r="892">
          <cell r="F892">
            <v>169</v>
          </cell>
        </row>
        <row r="893">
          <cell r="F893">
            <v>174</v>
          </cell>
        </row>
        <row r="894">
          <cell r="F894">
            <v>168</v>
          </cell>
        </row>
        <row r="895">
          <cell r="F895">
            <v>177</v>
          </cell>
        </row>
        <row r="896">
          <cell r="F896">
            <v>155</v>
          </cell>
        </row>
        <row r="897">
          <cell r="F897">
            <v>168</v>
          </cell>
        </row>
        <row r="898">
          <cell r="F898">
            <v>160</v>
          </cell>
        </row>
        <row r="899">
          <cell r="F899">
            <v>188</v>
          </cell>
        </row>
        <row r="900">
          <cell r="F900">
            <v>162</v>
          </cell>
        </row>
        <row r="901">
          <cell r="F901">
            <v>165</v>
          </cell>
        </row>
        <row r="902">
          <cell r="F902">
            <v>162</v>
          </cell>
        </row>
        <row r="903">
          <cell r="F903">
            <v>184</v>
          </cell>
        </row>
        <row r="904">
          <cell r="F904">
            <v>168</v>
          </cell>
        </row>
        <row r="905">
          <cell r="F905">
            <v>186</v>
          </cell>
        </row>
        <row r="906">
          <cell r="F906">
            <v>175</v>
          </cell>
        </row>
        <row r="907">
          <cell r="F907">
            <v>185</v>
          </cell>
        </row>
        <row r="908">
          <cell r="F908">
            <v>175</v>
          </cell>
        </row>
        <row r="909">
          <cell r="F909">
            <v>180</v>
          </cell>
        </row>
        <row r="910">
          <cell r="F910">
            <v>168</v>
          </cell>
        </row>
        <row r="911">
          <cell r="F911">
            <v>170</v>
          </cell>
        </row>
        <row r="912">
          <cell r="F912">
            <v>171</v>
          </cell>
        </row>
        <row r="913">
          <cell r="F913">
            <v>168</v>
          </cell>
        </row>
        <row r="914">
          <cell r="F914">
            <v>172</v>
          </cell>
        </row>
        <row r="915">
          <cell r="F915">
            <v>172</v>
          </cell>
        </row>
        <row r="916">
          <cell r="F916">
            <v>161</v>
          </cell>
        </row>
        <row r="917">
          <cell r="F917">
            <v>174</v>
          </cell>
        </row>
        <row r="918">
          <cell r="F918">
            <v>176</v>
          </cell>
        </row>
        <row r="919">
          <cell r="F919">
            <v>188</v>
          </cell>
        </row>
        <row r="920">
          <cell r="F920">
            <v>172</v>
          </cell>
        </row>
        <row r="921">
          <cell r="F921">
            <v>178</v>
          </cell>
        </row>
        <row r="922">
          <cell r="F922">
            <v>179</v>
          </cell>
        </row>
        <row r="923">
          <cell r="F923">
            <v>175</v>
          </cell>
        </row>
        <row r="924">
          <cell r="F924">
            <v>169</v>
          </cell>
        </row>
        <row r="925">
          <cell r="F925">
            <v>170</v>
          </cell>
        </row>
        <row r="926">
          <cell r="F926">
            <v>193</v>
          </cell>
        </row>
        <row r="927">
          <cell r="F927">
            <v>167</v>
          </cell>
        </row>
        <row r="928">
          <cell r="F928">
            <v>178</v>
          </cell>
        </row>
        <row r="929">
          <cell r="F929">
            <v>178</v>
          </cell>
        </row>
        <row r="930">
          <cell r="F930">
            <v>155</v>
          </cell>
        </row>
        <row r="931">
          <cell r="F931">
            <v>159</v>
          </cell>
        </row>
        <row r="932">
          <cell r="F932">
            <v>170</v>
          </cell>
        </row>
        <row r="933">
          <cell r="F933">
            <v>178</v>
          </cell>
        </row>
        <row r="934">
          <cell r="F934">
            <v>173</v>
          </cell>
        </row>
        <row r="935">
          <cell r="F935">
            <v>168</v>
          </cell>
        </row>
        <row r="936">
          <cell r="F936">
            <v>178</v>
          </cell>
        </row>
        <row r="937">
          <cell r="F937">
            <v>167</v>
          </cell>
        </row>
        <row r="938">
          <cell r="F938">
            <v>173</v>
          </cell>
        </row>
        <row r="939">
          <cell r="F939">
            <v>175</v>
          </cell>
        </row>
        <row r="940">
          <cell r="F940">
            <v>174</v>
          </cell>
        </row>
        <row r="941">
          <cell r="F941">
            <v>183</v>
          </cell>
        </row>
        <row r="942">
          <cell r="F942">
            <v>164</v>
          </cell>
        </row>
        <row r="943">
          <cell r="F943">
            <v>160</v>
          </cell>
        </row>
        <row r="944">
          <cell r="F944">
            <v>160</v>
          </cell>
        </row>
        <row r="945">
          <cell r="F945">
            <v>177</v>
          </cell>
        </row>
        <row r="946">
          <cell r="F946">
            <v>137</v>
          </cell>
        </row>
        <row r="947">
          <cell r="F947">
            <v>170</v>
          </cell>
        </row>
        <row r="948">
          <cell r="F948">
            <v>170</v>
          </cell>
        </row>
        <row r="949">
          <cell r="F949">
            <v>176</v>
          </cell>
        </row>
        <row r="950">
          <cell r="F950">
            <v>170</v>
          </cell>
        </row>
        <row r="951">
          <cell r="F951">
            <v>175</v>
          </cell>
        </row>
        <row r="952">
          <cell r="F952">
            <v>175</v>
          </cell>
        </row>
        <row r="953">
          <cell r="F953">
            <v>171</v>
          </cell>
        </row>
        <row r="954">
          <cell r="F954">
            <v>163</v>
          </cell>
        </row>
        <row r="955">
          <cell r="F955">
            <v>172</v>
          </cell>
        </row>
        <row r="956">
          <cell r="F956">
            <v>170</v>
          </cell>
        </row>
        <row r="957">
          <cell r="F957">
            <v>156</v>
          </cell>
        </row>
        <row r="958">
          <cell r="F958">
            <v>156</v>
          </cell>
        </row>
        <row r="959">
          <cell r="F959">
            <v>170</v>
          </cell>
        </row>
        <row r="960">
          <cell r="F960">
            <v>171</v>
          </cell>
        </row>
        <row r="961">
          <cell r="F961">
            <v>166</v>
          </cell>
        </row>
        <row r="962">
          <cell r="F962">
            <v>176</v>
          </cell>
        </row>
        <row r="963">
          <cell r="F963">
            <v>179</v>
          </cell>
        </row>
        <row r="964">
          <cell r="F964">
            <v>185</v>
          </cell>
        </row>
        <row r="965">
          <cell r="F965">
            <v>175</v>
          </cell>
        </row>
        <row r="966">
          <cell r="F966">
            <v>170</v>
          </cell>
        </row>
        <row r="967">
          <cell r="F967">
            <v>167</v>
          </cell>
        </row>
        <row r="968">
          <cell r="F968">
            <v>180</v>
          </cell>
        </row>
        <row r="969">
          <cell r="F969">
            <v>173</v>
          </cell>
        </row>
        <row r="970">
          <cell r="F970">
            <v>161</v>
          </cell>
        </row>
        <row r="971">
          <cell r="F971">
            <v>174</v>
          </cell>
        </row>
        <row r="972">
          <cell r="F972">
            <v>175</v>
          </cell>
        </row>
        <row r="973">
          <cell r="F973">
            <v>169</v>
          </cell>
        </row>
        <row r="974">
          <cell r="F974">
            <v>170</v>
          </cell>
        </row>
        <row r="975">
          <cell r="F975">
            <v>159</v>
          </cell>
        </row>
        <row r="976">
          <cell r="F976">
            <v>173</v>
          </cell>
        </row>
        <row r="977">
          <cell r="F977">
            <v>171</v>
          </cell>
        </row>
        <row r="978">
          <cell r="F978">
            <v>170</v>
          </cell>
        </row>
        <row r="979">
          <cell r="F979">
            <v>173</v>
          </cell>
        </row>
        <row r="980">
          <cell r="F980">
            <v>176</v>
          </cell>
        </row>
        <row r="981">
          <cell r="F981">
            <v>195</v>
          </cell>
        </row>
        <row r="982">
          <cell r="F982">
            <v>172</v>
          </cell>
        </row>
        <row r="983">
          <cell r="F983">
            <v>180</v>
          </cell>
        </row>
        <row r="984">
          <cell r="F984">
            <v>166</v>
          </cell>
        </row>
        <row r="985">
          <cell r="F985">
            <v>172</v>
          </cell>
        </row>
        <row r="986">
          <cell r="F986">
            <v>163</v>
          </cell>
        </row>
        <row r="987">
          <cell r="F987">
            <v>175</v>
          </cell>
        </row>
        <row r="988">
          <cell r="F988">
            <v>182</v>
          </cell>
        </row>
        <row r="989">
          <cell r="F989">
            <v>157</v>
          </cell>
        </row>
        <row r="990">
          <cell r="F990">
            <v>178</v>
          </cell>
        </row>
        <row r="991">
          <cell r="F991">
            <v>170</v>
          </cell>
        </row>
        <row r="992">
          <cell r="F992">
            <v>170</v>
          </cell>
        </row>
        <row r="993">
          <cell r="F993">
            <v>160</v>
          </cell>
        </row>
        <row r="994">
          <cell r="F994">
            <v>166</v>
          </cell>
        </row>
        <row r="995">
          <cell r="F995">
            <v>166</v>
          </cell>
        </row>
        <row r="996">
          <cell r="F996">
            <v>163</v>
          </cell>
        </row>
        <row r="997">
          <cell r="F997">
            <v>165</v>
          </cell>
        </row>
        <row r="998">
          <cell r="F998">
            <v>170</v>
          </cell>
        </row>
        <row r="999">
          <cell r="F999">
            <v>179</v>
          </cell>
        </row>
        <row r="1000">
          <cell r="F1000">
            <v>173</v>
          </cell>
        </row>
        <row r="1001">
          <cell r="F1001">
            <v>159</v>
          </cell>
        </row>
        <row r="1002">
          <cell r="F1002">
            <v>158</v>
          </cell>
        </row>
        <row r="1003">
          <cell r="F1003">
            <v>165</v>
          </cell>
        </row>
        <row r="1004">
          <cell r="F1004">
            <v>171</v>
          </cell>
        </row>
        <row r="1005">
          <cell r="F1005">
            <v>171</v>
          </cell>
        </row>
        <row r="1006">
          <cell r="F1006">
            <v>172</v>
          </cell>
        </row>
        <row r="1007">
          <cell r="F1007">
            <v>175</v>
          </cell>
        </row>
        <row r="1008">
          <cell r="F1008">
            <v>160</v>
          </cell>
        </row>
        <row r="1009">
          <cell r="F1009">
            <v>175</v>
          </cell>
        </row>
        <row r="1010">
          <cell r="F1010">
            <v>173</v>
          </cell>
        </row>
        <row r="1011">
          <cell r="F1011">
            <v>165</v>
          </cell>
        </row>
        <row r="1012">
          <cell r="F1012">
            <v>176</v>
          </cell>
        </row>
        <row r="1013">
          <cell r="F1013">
            <v>185</v>
          </cell>
        </row>
        <row r="1014">
          <cell r="F1014">
            <v>192</v>
          </cell>
        </row>
        <row r="1015">
          <cell r="F1015">
            <v>179</v>
          </cell>
        </row>
        <row r="1016">
          <cell r="F1016">
            <v>185</v>
          </cell>
        </row>
        <row r="1017">
          <cell r="F1017">
            <v>175</v>
          </cell>
        </row>
        <row r="1018">
          <cell r="F1018">
            <v>178</v>
          </cell>
        </row>
        <row r="1019">
          <cell r="F1019">
            <v>174</v>
          </cell>
        </row>
        <row r="1020">
          <cell r="F1020">
            <v>157</v>
          </cell>
        </row>
        <row r="1021">
          <cell r="F1021">
            <v>173</v>
          </cell>
        </row>
        <row r="1022">
          <cell r="F1022">
            <v>150</v>
          </cell>
        </row>
        <row r="1023">
          <cell r="F1023">
            <v>165</v>
          </cell>
        </row>
        <row r="1024">
          <cell r="F1024">
            <v>170</v>
          </cell>
        </row>
        <row r="1025">
          <cell r="F1025">
            <v>166</v>
          </cell>
        </row>
        <row r="1026">
          <cell r="F1026">
            <v>182</v>
          </cell>
        </row>
        <row r="1027">
          <cell r="F1027">
            <v>147</v>
          </cell>
        </row>
        <row r="1028">
          <cell r="F1028">
            <v>183</v>
          </cell>
        </row>
        <row r="1029">
          <cell r="F1029">
            <v>178</v>
          </cell>
        </row>
        <row r="1030">
          <cell r="F1030">
            <v>175</v>
          </cell>
        </row>
        <row r="1031">
          <cell r="F1031">
            <v>166</v>
          </cell>
        </row>
        <row r="1032">
          <cell r="F1032">
            <v>188</v>
          </cell>
        </row>
        <row r="1033">
          <cell r="F1033">
            <v>165</v>
          </cell>
        </row>
        <row r="1034">
          <cell r="F1034">
            <v>165</v>
          </cell>
        </row>
        <row r="1035">
          <cell r="F1035">
            <v>178</v>
          </cell>
        </row>
        <row r="1036">
          <cell r="F1036">
            <v>170</v>
          </cell>
        </row>
        <row r="1037">
          <cell r="F1037">
            <v>169</v>
          </cell>
        </row>
        <row r="1038">
          <cell r="F1038">
            <v>165</v>
          </cell>
        </row>
        <row r="1039">
          <cell r="F1039">
            <v>168</v>
          </cell>
        </row>
        <row r="1040">
          <cell r="F1040">
            <v>167</v>
          </cell>
        </row>
        <row r="1041">
          <cell r="F1041">
            <v>170</v>
          </cell>
        </row>
        <row r="1042">
          <cell r="F1042">
            <v>169</v>
          </cell>
        </row>
        <row r="1043">
          <cell r="F1043">
            <v>162</v>
          </cell>
        </row>
        <row r="1044">
          <cell r="F1044">
            <v>166</v>
          </cell>
        </row>
        <row r="1045">
          <cell r="F1045">
            <v>165</v>
          </cell>
        </row>
        <row r="1046">
          <cell r="F1046">
            <v>172</v>
          </cell>
        </row>
        <row r="1047">
          <cell r="F1047">
            <v>172</v>
          </cell>
        </row>
        <row r="1048">
          <cell r="F1048">
            <v>170</v>
          </cell>
        </row>
        <row r="1049">
          <cell r="F1049">
            <v>178</v>
          </cell>
        </row>
        <row r="1050">
          <cell r="F1050">
            <v>180</v>
          </cell>
        </row>
        <row r="1051">
          <cell r="F1051">
            <v>183</v>
          </cell>
        </row>
        <row r="1052">
          <cell r="F1052">
            <v>165</v>
          </cell>
        </row>
        <row r="1053">
          <cell r="F1053">
            <v>164</v>
          </cell>
        </row>
        <row r="1054">
          <cell r="F1054">
            <v>202</v>
          </cell>
        </row>
        <row r="1055">
          <cell r="F1055">
            <v>156</v>
          </cell>
        </row>
        <row r="1056">
          <cell r="F1056">
            <v>170</v>
          </cell>
        </row>
        <row r="1057">
          <cell r="F1057">
            <v>165</v>
          </cell>
        </row>
        <row r="1058">
          <cell r="F1058">
            <v>162</v>
          </cell>
        </row>
        <row r="1059">
          <cell r="F1059">
            <v>156</v>
          </cell>
        </row>
        <row r="1060">
          <cell r="F1060">
            <v>168</v>
          </cell>
        </row>
        <row r="1061">
          <cell r="F1061">
            <v>172</v>
          </cell>
        </row>
        <row r="1062">
          <cell r="F1062">
            <v>163</v>
          </cell>
        </row>
        <row r="1063">
          <cell r="F1063">
            <v>177</v>
          </cell>
        </row>
        <row r="1064">
          <cell r="F1064">
            <v>178</v>
          </cell>
        </row>
        <row r="1065">
          <cell r="F1065">
            <v>172</v>
          </cell>
        </row>
        <row r="1066">
          <cell r="F1066">
            <v>174</v>
          </cell>
        </row>
        <row r="1067">
          <cell r="F1067">
            <v>180</v>
          </cell>
        </row>
        <row r="1068">
          <cell r="F1068">
            <v>174</v>
          </cell>
        </row>
        <row r="1069">
          <cell r="F1069">
            <v>178</v>
          </cell>
        </row>
        <row r="1070">
          <cell r="F1070">
            <v>161</v>
          </cell>
        </row>
        <row r="1071">
          <cell r="F1071">
            <v>150</v>
          </cell>
        </row>
        <row r="1072">
          <cell r="F1072">
            <v>163</v>
          </cell>
        </row>
        <row r="1073">
          <cell r="F1073">
            <v>157</v>
          </cell>
        </row>
        <row r="1074">
          <cell r="F1074">
            <v>175</v>
          </cell>
        </row>
        <row r="1075">
          <cell r="F1075">
            <v>167</v>
          </cell>
        </row>
        <row r="1076">
          <cell r="F1076">
            <v>175</v>
          </cell>
        </row>
        <row r="1077">
          <cell r="F1077">
            <v>173</v>
          </cell>
        </row>
        <row r="1078">
          <cell r="F1078">
            <v>160</v>
          </cell>
        </row>
        <row r="1079">
          <cell r="F1079">
            <v>184</v>
          </cell>
        </row>
        <row r="1080">
          <cell r="F1080">
            <v>161</v>
          </cell>
        </row>
        <row r="1081">
          <cell r="F1081">
            <v>166</v>
          </cell>
        </row>
        <row r="1082">
          <cell r="F1082">
            <v>162</v>
          </cell>
        </row>
        <row r="1083">
          <cell r="F1083">
            <v>153</v>
          </cell>
        </row>
        <row r="1084">
          <cell r="F1084">
            <v>158</v>
          </cell>
        </row>
        <row r="1085">
          <cell r="F1085">
            <v>163</v>
          </cell>
        </row>
        <row r="1086">
          <cell r="F1086">
            <v>159</v>
          </cell>
        </row>
        <row r="1087">
          <cell r="F1087">
            <v>169</v>
          </cell>
        </row>
        <row r="1088">
          <cell r="F1088">
            <v>169</v>
          </cell>
        </row>
        <row r="1089">
          <cell r="F1089">
            <v>172</v>
          </cell>
        </row>
        <row r="1090">
          <cell r="F1090">
            <v>159</v>
          </cell>
        </row>
        <row r="1091">
          <cell r="F1091">
            <v>175</v>
          </cell>
        </row>
        <row r="1092">
          <cell r="F1092">
            <v>157</v>
          </cell>
        </row>
        <row r="1093">
          <cell r="F1093">
            <v>175</v>
          </cell>
        </row>
        <row r="1094">
          <cell r="F1094">
            <v>155</v>
          </cell>
        </row>
        <row r="1095">
          <cell r="F1095">
            <v>180</v>
          </cell>
        </row>
        <row r="1096">
          <cell r="F1096">
            <v>171</v>
          </cell>
        </row>
        <row r="1097">
          <cell r="F1097">
            <v>155</v>
          </cell>
        </row>
        <row r="1098">
          <cell r="F1098">
            <v>160</v>
          </cell>
        </row>
        <row r="1099">
          <cell r="F1099">
            <v>181</v>
          </cell>
        </row>
        <row r="1100">
          <cell r="F1100">
            <v>173</v>
          </cell>
        </row>
        <row r="1101">
          <cell r="F1101">
            <v>151</v>
          </cell>
        </row>
        <row r="1102">
          <cell r="F1102">
            <v>166</v>
          </cell>
        </row>
        <row r="1103">
          <cell r="F1103">
            <v>180</v>
          </cell>
        </row>
        <row r="1104">
          <cell r="F1104">
            <v>158</v>
          </cell>
        </row>
        <row r="1105">
          <cell r="F1105">
            <v>175</v>
          </cell>
        </row>
        <row r="1106">
          <cell r="F1106">
            <v>153</v>
          </cell>
        </row>
        <row r="1107">
          <cell r="F1107">
            <v>157</v>
          </cell>
        </row>
        <row r="1108">
          <cell r="F1108">
            <v>191</v>
          </cell>
        </row>
        <row r="1109">
          <cell r="F1109">
            <v>167</v>
          </cell>
        </row>
        <row r="1110">
          <cell r="F1110">
            <v>170</v>
          </cell>
        </row>
        <row r="1111">
          <cell r="F1111">
            <v>174</v>
          </cell>
        </row>
        <row r="1112">
          <cell r="F1112">
            <v>183</v>
          </cell>
        </row>
        <row r="1113">
          <cell r="F1113">
            <v>163</v>
          </cell>
        </row>
        <row r="1114">
          <cell r="F1114">
            <v>175</v>
          </cell>
        </row>
        <row r="1115">
          <cell r="F1115">
            <v>166</v>
          </cell>
        </row>
        <row r="1116">
          <cell r="F1116">
            <v>183</v>
          </cell>
        </row>
        <row r="1117">
          <cell r="F1117">
            <v>149</v>
          </cell>
        </row>
        <row r="1118">
          <cell r="F1118">
            <v>170</v>
          </cell>
        </row>
        <row r="1119">
          <cell r="F1119">
            <v>165</v>
          </cell>
        </row>
        <row r="1120">
          <cell r="F1120">
            <v>163</v>
          </cell>
        </row>
        <row r="1121">
          <cell r="F1121">
            <v>170</v>
          </cell>
        </row>
        <row r="1122">
          <cell r="F1122">
            <v>174</v>
          </cell>
        </row>
        <row r="1123">
          <cell r="F1123">
            <v>166</v>
          </cell>
        </row>
        <row r="1124">
          <cell r="F1124">
            <v>165</v>
          </cell>
        </row>
        <row r="1125">
          <cell r="F1125">
            <v>171</v>
          </cell>
        </row>
        <row r="1126">
          <cell r="F1126">
            <v>180</v>
          </cell>
        </row>
        <row r="1127">
          <cell r="F1127">
            <v>151</v>
          </cell>
        </row>
        <row r="1128">
          <cell r="F1128">
            <v>165</v>
          </cell>
        </row>
        <row r="1129">
          <cell r="F1129">
            <v>176</v>
          </cell>
        </row>
        <row r="1130">
          <cell r="F1130">
            <v>180</v>
          </cell>
        </row>
        <row r="1131">
          <cell r="F1131">
            <v>162</v>
          </cell>
        </row>
        <row r="1132">
          <cell r="F1132">
            <v>168</v>
          </cell>
        </row>
        <row r="1133">
          <cell r="F1133">
            <v>175</v>
          </cell>
        </row>
        <row r="1134">
          <cell r="F1134">
            <v>165</v>
          </cell>
        </row>
        <row r="1135">
          <cell r="F1135">
            <v>176</v>
          </cell>
        </row>
        <row r="1136">
          <cell r="F1136">
            <v>170</v>
          </cell>
        </row>
        <row r="1137">
          <cell r="F1137">
            <v>170</v>
          </cell>
        </row>
        <row r="1138">
          <cell r="F1138">
            <v>164</v>
          </cell>
        </row>
        <row r="1139">
          <cell r="F1139">
            <v>157</v>
          </cell>
        </row>
        <row r="1140">
          <cell r="F1140">
            <v>185</v>
          </cell>
        </row>
        <row r="1141">
          <cell r="F1141">
            <v>165</v>
          </cell>
        </row>
        <row r="1142">
          <cell r="F1142">
            <v>160</v>
          </cell>
        </row>
        <row r="1143">
          <cell r="F1143">
            <v>178</v>
          </cell>
        </row>
        <row r="1144">
          <cell r="F1144">
            <v>169</v>
          </cell>
        </row>
        <row r="1145">
          <cell r="F1145">
            <v>160</v>
          </cell>
        </row>
        <row r="1146">
          <cell r="F1146">
            <v>169</v>
          </cell>
        </row>
        <row r="1147">
          <cell r="F1147">
            <v>175</v>
          </cell>
        </row>
        <row r="1148">
          <cell r="F1148">
            <v>173</v>
          </cell>
        </row>
        <row r="1149">
          <cell r="F1149">
            <v>195</v>
          </cell>
        </row>
        <row r="1150">
          <cell r="F1150">
            <v>175</v>
          </cell>
        </row>
        <row r="1151">
          <cell r="F1151">
            <v>166</v>
          </cell>
        </row>
        <row r="1152">
          <cell r="F1152">
            <v>170</v>
          </cell>
        </row>
        <row r="1153">
          <cell r="F1153">
            <v>180</v>
          </cell>
        </row>
        <row r="1154">
          <cell r="F1154">
            <v>180</v>
          </cell>
        </row>
        <row r="1155">
          <cell r="F1155">
            <v>160</v>
          </cell>
        </row>
        <row r="1156">
          <cell r="F1156">
            <v>170</v>
          </cell>
        </row>
        <row r="1157">
          <cell r="F1157">
            <v>171</v>
          </cell>
        </row>
        <row r="1158">
          <cell r="F1158">
            <v>182</v>
          </cell>
        </row>
        <row r="1159">
          <cell r="F1159">
            <v>163</v>
          </cell>
        </row>
        <row r="1160">
          <cell r="F1160">
            <v>165</v>
          </cell>
        </row>
        <row r="1161">
          <cell r="F1161">
            <v>167</v>
          </cell>
        </row>
        <row r="1162">
          <cell r="F1162">
            <v>181</v>
          </cell>
        </row>
        <row r="1163">
          <cell r="F1163">
            <v>166</v>
          </cell>
        </row>
        <row r="1164">
          <cell r="F1164">
            <v>185</v>
          </cell>
        </row>
        <row r="1165">
          <cell r="F1165">
            <v>153</v>
          </cell>
        </row>
        <row r="1166">
          <cell r="F1166">
            <v>186</v>
          </cell>
        </row>
        <row r="1167">
          <cell r="F1167">
            <v>163</v>
          </cell>
        </row>
        <row r="1168">
          <cell r="F1168">
            <v>170</v>
          </cell>
        </row>
        <row r="1169">
          <cell r="F1169">
            <v>164</v>
          </cell>
        </row>
        <row r="1170">
          <cell r="F1170">
            <v>170</v>
          </cell>
        </row>
        <row r="1171">
          <cell r="F1171">
            <v>177</v>
          </cell>
        </row>
        <row r="1172">
          <cell r="F1172">
            <v>164</v>
          </cell>
        </row>
        <row r="1173">
          <cell r="F1173">
            <v>176</v>
          </cell>
        </row>
        <row r="1174">
          <cell r="F1174">
            <v>159</v>
          </cell>
        </row>
        <row r="1175">
          <cell r="F1175">
            <v>152</v>
          </cell>
        </row>
        <row r="1176">
          <cell r="F1176">
            <v>170</v>
          </cell>
        </row>
        <row r="1177">
          <cell r="F1177">
            <v>176</v>
          </cell>
        </row>
        <row r="1178">
          <cell r="F1178">
            <v>169</v>
          </cell>
        </row>
        <row r="1179">
          <cell r="F1179">
            <v>171</v>
          </cell>
        </row>
        <row r="1180">
          <cell r="F1180">
            <v>168</v>
          </cell>
        </row>
        <row r="1181">
          <cell r="F1181">
            <v>180</v>
          </cell>
        </row>
        <row r="1182">
          <cell r="F1182">
            <v>168</v>
          </cell>
        </row>
        <row r="1183">
          <cell r="F1183">
            <v>160</v>
          </cell>
        </row>
        <row r="1184">
          <cell r="F1184">
            <v>167</v>
          </cell>
        </row>
        <row r="1185">
          <cell r="F1185">
            <v>188</v>
          </cell>
        </row>
        <row r="1186">
          <cell r="F1186">
            <v>154</v>
          </cell>
        </row>
        <row r="1187">
          <cell r="F1187">
            <v>172</v>
          </cell>
        </row>
        <row r="1188">
          <cell r="F1188">
            <v>165</v>
          </cell>
        </row>
        <row r="1189">
          <cell r="F1189">
            <v>182</v>
          </cell>
        </row>
        <row r="1190">
          <cell r="F1190">
            <v>170</v>
          </cell>
        </row>
        <row r="1191">
          <cell r="F1191">
            <v>171</v>
          </cell>
        </row>
        <row r="1192">
          <cell r="F1192">
            <v>168</v>
          </cell>
        </row>
        <row r="1193">
          <cell r="F1193">
            <v>164</v>
          </cell>
        </row>
        <row r="1194">
          <cell r="F1194">
            <v>195</v>
          </cell>
        </row>
        <row r="1195">
          <cell r="F1195">
            <v>177</v>
          </cell>
        </row>
        <row r="1196">
          <cell r="F1196">
            <v>169</v>
          </cell>
        </row>
        <row r="1197">
          <cell r="F1197">
            <v>169</v>
          </cell>
        </row>
        <row r="1198">
          <cell r="F1198">
            <v>164</v>
          </cell>
        </row>
        <row r="1199">
          <cell r="F1199">
            <v>170</v>
          </cell>
        </row>
        <row r="1200">
          <cell r="F1200">
            <v>168</v>
          </cell>
        </row>
        <row r="1201">
          <cell r="F1201">
            <v>174</v>
          </cell>
        </row>
        <row r="1202">
          <cell r="F1202">
            <v>177</v>
          </cell>
        </row>
        <row r="1203">
          <cell r="F1203">
            <v>168</v>
          </cell>
        </row>
        <row r="1204">
          <cell r="F1204">
            <v>162</v>
          </cell>
        </row>
        <row r="1205">
          <cell r="F1205">
            <v>171</v>
          </cell>
        </row>
        <row r="1206">
          <cell r="F1206">
            <v>182</v>
          </cell>
        </row>
        <row r="1207">
          <cell r="F1207">
            <v>160</v>
          </cell>
        </row>
        <row r="1208">
          <cell r="F1208">
            <v>170</v>
          </cell>
        </row>
        <row r="1209">
          <cell r="F1209">
            <v>164</v>
          </cell>
        </row>
        <row r="1210">
          <cell r="F1210">
            <v>178</v>
          </cell>
        </row>
        <row r="1211">
          <cell r="F1211">
            <v>170</v>
          </cell>
        </row>
        <row r="1212">
          <cell r="F1212">
            <v>166</v>
          </cell>
        </row>
        <row r="1213">
          <cell r="F1213">
            <v>176</v>
          </cell>
        </row>
        <row r="1214">
          <cell r="F1214">
            <v>170</v>
          </cell>
        </row>
        <row r="1215">
          <cell r="F1215">
            <v>176</v>
          </cell>
        </row>
        <row r="1216">
          <cell r="F1216">
            <v>174</v>
          </cell>
        </row>
        <row r="1217">
          <cell r="F1217">
            <v>164</v>
          </cell>
        </row>
        <row r="1218">
          <cell r="F1218">
            <v>168</v>
          </cell>
        </row>
        <row r="1219">
          <cell r="F1219">
            <v>185</v>
          </cell>
        </row>
        <row r="1220">
          <cell r="F1220">
            <v>170</v>
          </cell>
        </row>
        <row r="1221">
          <cell r="F1221">
            <v>177</v>
          </cell>
        </row>
        <row r="1222">
          <cell r="F1222">
            <v>170</v>
          </cell>
        </row>
        <row r="1223">
          <cell r="F1223">
            <v>150</v>
          </cell>
        </row>
        <row r="1224">
          <cell r="F1224">
            <v>168</v>
          </cell>
        </row>
        <row r="1225">
          <cell r="F1225">
            <v>168</v>
          </cell>
        </row>
        <row r="1226">
          <cell r="F1226">
            <v>165</v>
          </cell>
        </row>
        <row r="1227">
          <cell r="F1227">
            <v>167</v>
          </cell>
        </row>
        <row r="1228">
          <cell r="F1228">
            <v>175</v>
          </cell>
        </row>
        <row r="1229">
          <cell r="F1229">
            <v>175</v>
          </cell>
        </row>
        <row r="1230">
          <cell r="F1230">
            <v>192</v>
          </cell>
        </row>
        <row r="1231">
          <cell r="F1231">
            <v>162</v>
          </cell>
        </row>
        <row r="1232">
          <cell r="F1232">
            <v>163</v>
          </cell>
        </row>
        <row r="1233">
          <cell r="F1233">
            <v>183</v>
          </cell>
        </row>
        <row r="1234">
          <cell r="F1234">
            <v>175</v>
          </cell>
        </row>
        <row r="1235">
          <cell r="F1235">
            <v>163</v>
          </cell>
        </row>
        <row r="1236">
          <cell r="F1236">
            <v>165</v>
          </cell>
        </row>
        <row r="1237">
          <cell r="F1237">
            <v>162</v>
          </cell>
        </row>
        <row r="1238">
          <cell r="F1238">
            <v>151</v>
          </cell>
        </row>
        <row r="1239">
          <cell r="F1239">
            <v>179</v>
          </cell>
        </row>
        <row r="1240">
          <cell r="F1240">
            <v>171</v>
          </cell>
        </row>
        <row r="1241">
          <cell r="F1241">
            <v>168</v>
          </cell>
        </row>
        <row r="1242">
          <cell r="F1242">
            <v>185</v>
          </cell>
        </row>
        <row r="1243">
          <cell r="F1243">
            <v>175</v>
          </cell>
        </row>
        <row r="1244">
          <cell r="F1244">
            <v>165</v>
          </cell>
        </row>
        <row r="1245">
          <cell r="F1245">
            <v>159</v>
          </cell>
        </row>
        <row r="1246">
          <cell r="F1246">
            <v>203</v>
          </cell>
        </row>
        <row r="1247">
          <cell r="F1247">
            <v>168</v>
          </cell>
        </row>
        <row r="1248">
          <cell r="F1248">
            <v>160</v>
          </cell>
        </row>
        <row r="1249">
          <cell r="F1249">
            <v>168</v>
          </cell>
        </row>
        <row r="1250">
          <cell r="F1250">
            <v>169</v>
          </cell>
        </row>
        <row r="1251">
          <cell r="F1251">
            <v>178</v>
          </cell>
        </row>
        <row r="1252">
          <cell r="F1252">
            <v>179</v>
          </cell>
        </row>
        <row r="1253">
          <cell r="F1253">
            <v>175</v>
          </cell>
        </row>
        <row r="1254">
          <cell r="F1254">
            <v>163</v>
          </cell>
        </row>
        <row r="1255">
          <cell r="F1255">
            <v>169</v>
          </cell>
        </row>
        <row r="1256">
          <cell r="F1256">
            <v>160</v>
          </cell>
        </row>
        <row r="1257">
          <cell r="F1257">
            <v>164</v>
          </cell>
        </row>
        <row r="1258">
          <cell r="F1258">
            <v>172</v>
          </cell>
        </row>
        <row r="1259">
          <cell r="F1259">
            <v>178</v>
          </cell>
        </row>
        <row r="1260">
          <cell r="F1260">
            <v>172</v>
          </cell>
        </row>
        <row r="1261">
          <cell r="F1261">
            <v>165</v>
          </cell>
        </row>
        <row r="1262">
          <cell r="F1262">
            <v>164</v>
          </cell>
        </row>
        <row r="1263">
          <cell r="F1263">
            <v>172</v>
          </cell>
        </row>
        <row r="1264">
          <cell r="F1264">
            <v>172</v>
          </cell>
        </row>
        <row r="1265">
          <cell r="F1265">
            <v>160</v>
          </cell>
        </row>
        <row r="1266">
          <cell r="F1266">
            <v>181</v>
          </cell>
        </row>
        <row r="1267">
          <cell r="F1267">
            <v>155</v>
          </cell>
        </row>
        <row r="1268">
          <cell r="F1268">
            <v>165</v>
          </cell>
        </row>
        <row r="1269">
          <cell r="F1269">
            <v>166</v>
          </cell>
        </row>
        <row r="1270">
          <cell r="F1270">
            <v>178</v>
          </cell>
        </row>
        <row r="1271">
          <cell r="F1271">
            <v>170</v>
          </cell>
        </row>
        <row r="1272">
          <cell r="F1272">
            <v>183</v>
          </cell>
        </row>
        <row r="1273">
          <cell r="F1273">
            <v>167</v>
          </cell>
        </row>
        <row r="1274">
          <cell r="F1274">
            <v>181</v>
          </cell>
        </row>
        <row r="1275">
          <cell r="F1275">
            <v>176</v>
          </cell>
        </row>
        <row r="1276">
          <cell r="F1276">
            <v>160</v>
          </cell>
        </row>
        <row r="1277">
          <cell r="F1277">
            <v>177</v>
          </cell>
        </row>
        <row r="1278">
          <cell r="F1278">
            <v>168</v>
          </cell>
        </row>
        <row r="1279">
          <cell r="F1279">
            <v>154</v>
          </cell>
        </row>
        <row r="1280">
          <cell r="F1280">
            <v>178</v>
          </cell>
        </row>
        <row r="1281">
          <cell r="F1281">
            <v>168</v>
          </cell>
        </row>
        <row r="1282">
          <cell r="F1282">
            <v>173</v>
          </cell>
        </row>
        <row r="1283">
          <cell r="F1283">
            <v>183</v>
          </cell>
        </row>
        <row r="1284">
          <cell r="F1284">
            <v>161</v>
          </cell>
        </row>
        <row r="1285">
          <cell r="F1285">
            <v>181</v>
          </cell>
        </row>
        <row r="1286">
          <cell r="F1286">
            <v>163</v>
          </cell>
        </row>
        <row r="1287">
          <cell r="F1287">
            <v>173</v>
          </cell>
        </row>
        <row r="1288">
          <cell r="F1288">
            <v>180</v>
          </cell>
        </row>
        <row r="1289">
          <cell r="F1289">
            <v>179</v>
          </cell>
        </row>
        <row r="1290">
          <cell r="F1290">
            <v>163</v>
          </cell>
        </row>
        <row r="1291">
          <cell r="F1291">
            <v>183</v>
          </cell>
        </row>
        <row r="1292">
          <cell r="F1292">
            <v>170</v>
          </cell>
        </row>
        <row r="1293">
          <cell r="F1293">
            <v>188</v>
          </cell>
        </row>
        <row r="1294">
          <cell r="F1294">
            <v>165</v>
          </cell>
        </row>
        <row r="1295">
          <cell r="F1295">
            <v>159</v>
          </cell>
        </row>
        <row r="1296">
          <cell r="F1296">
            <v>169</v>
          </cell>
        </row>
        <row r="1297">
          <cell r="F1297">
            <v>181</v>
          </cell>
        </row>
        <row r="1298">
          <cell r="F1298">
            <v>173</v>
          </cell>
        </row>
        <row r="1299">
          <cell r="F1299">
            <v>157</v>
          </cell>
        </row>
        <row r="1300">
          <cell r="F1300">
            <v>168</v>
          </cell>
        </row>
        <row r="1301">
          <cell r="F1301">
            <v>165</v>
          </cell>
        </row>
        <row r="1302">
          <cell r="F1302">
            <v>147</v>
          </cell>
        </row>
        <row r="1303">
          <cell r="F1303">
            <v>180</v>
          </cell>
        </row>
        <row r="1304">
          <cell r="F1304">
            <v>171</v>
          </cell>
        </row>
        <row r="1305">
          <cell r="F1305">
            <v>180</v>
          </cell>
        </row>
        <row r="1306">
          <cell r="F1306">
            <v>171</v>
          </cell>
        </row>
        <row r="1307">
          <cell r="F1307">
            <v>173</v>
          </cell>
        </row>
        <row r="1308">
          <cell r="F1308">
            <v>182</v>
          </cell>
        </row>
        <row r="1309">
          <cell r="F1309">
            <v>165</v>
          </cell>
        </row>
        <row r="1310">
          <cell r="F1310">
            <v>168</v>
          </cell>
        </row>
        <row r="1311">
          <cell r="F1311">
            <v>163</v>
          </cell>
        </row>
        <row r="1312">
          <cell r="F1312">
            <v>169</v>
          </cell>
        </row>
        <row r="1313">
          <cell r="F1313">
            <v>159</v>
          </cell>
        </row>
        <row r="1314">
          <cell r="F1314">
            <v>168</v>
          </cell>
        </row>
        <row r="1315">
          <cell r="F1315">
            <v>152</v>
          </cell>
        </row>
        <row r="1316">
          <cell r="F1316">
            <v>160</v>
          </cell>
        </row>
        <row r="1317">
          <cell r="F1317">
            <v>175</v>
          </cell>
        </row>
        <row r="1318">
          <cell r="F1318">
            <v>185</v>
          </cell>
        </row>
        <row r="1319">
          <cell r="F1319">
            <v>186</v>
          </cell>
        </row>
        <row r="1320">
          <cell r="F1320">
            <v>155</v>
          </cell>
        </row>
        <row r="1321">
          <cell r="F1321">
            <v>180</v>
          </cell>
        </row>
        <row r="1322">
          <cell r="F1322">
            <v>174</v>
          </cell>
        </row>
        <row r="1323">
          <cell r="F1323">
            <v>170</v>
          </cell>
        </row>
        <row r="1324">
          <cell r="F1324">
            <v>177</v>
          </cell>
        </row>
        <row r="1325">
          <cell r="F1325">
            <v>165</v>
          </cell>
        </row>
        <row r="1326">
          <cell r="F1326">
            <v>177</v>
          </cell>
        </row>
        <row r="1327">
          <cell r="F1327">
            <v>173</v>
          </cell>
        </row>
        <row r="1328">
          <cell r="F1328">
            <v>163</v>
          </cell>
        </row>
        <row r="1329">
          <cell r="F1329">
            <v>173</v>
          </cell>
        </row>
        <row r="1330">
          <cell r="F1330">
            <v>163</v>
          </cell>
        </row>
        <row r="1331">
          <cell r="F1331">
            <v>167</v>
          </cell>
        </row>
        <row r="1332">
          <cell r="F1332">
            <v>160</v>
          </cell>
        </row>
        <row r="1333">
          <cell r="F1333">
            <v>180</v>
          </cell>
        </row>
        <row r="1334">
          <cell r="F1334">
            <v>150</v>
          </cell>
        </row>
        <row r="1335">
          <cell r="F1335">
            <v>173</v>
          </cell>
        </row>
        <row r="1336">
          <cell r="F1336">
            <v>162</v>
          </cell>
        </row>
        <row r="1337">
          <cell r="F1337">
            <v>168</v>
          </cell>
        </row>
        <row r="1338">
          <cell r="F1338">
            <v>165</v>
          </cell>
        </row>
        <row r="1339">
          <cell r="F1339">
            <v>170</v>
          </cell>
        </row>
        <row r="1340">
          <cell r="F1340">
            <v>163</v>
          </cell>
        </row>
        <row r="1341">
          <cell r="F1341">
            <v>168</v>
          </cell>
        </row>
        <row r="1342">
          <cell r="F1342">
            <v>178</v>
          </cell>
        </row>
        <row r="1343">
          <cell r="F1343">
            <v>164</v>
          </cell>
        </row>
        <row r="1344">
          <cell r="F1344">
            <v>168</v>
          </cell>
        </row>
        <row r="1345">
          <cell r="F1345">
            <v>174</v>
          </cell>
        </row>
        <row r="1346">
          <cell r="F1346">
            <v>172</v>
          </cell>
        </row>
        <row r="1347">
          <cell r="F1347">
            <v>168</v>
          </cell>
        </row>
        <row r="1348">
          <cell r="F1348">
            <v>169</v>
          </cell>
        </row>
        <row r="1349">
          <cell r="F1349">
            <v>178</v>
          </cell>
        </row>
        <row r="1350">
          <cell r="F1350">
            <v>161</v>
          </cell>
        </row>
        <row r="1351">
          <cell r="F1351">
            <v>163</v>
          </cell>
        </row>
        <row r="1352">
          <cell r="F1352">
            <v>155</v>
          </cell>
        </row>
        <row r="1353">
          <cell r="F1353">
            <v>170</v>
          </cell>
        </row>
        <row r="1354">
          <cell r="F1354">
            <v>155</v>
          </cell>
        </row>
        <row r="1355">
          <cell r="F1355">
            <v>176</v>
          </cell>
        </row>
        <row r="1356">
          <cell r="F1356">
            <v>175</v>
          </cell>
        </row>
        <row r="1357">
          <cell r="F1357">
            <v>165</v>
          </cell>
        </row>
        <row r="1358">
          <cell r="F1358">
            <v>168</v>
          </cell>
        </row>
        <row r="1359">
          <cell r="F1359">
            <v>170</v>
          </cell>
        </row>
        <row r="1360">
          <cell r="F1360">
            <v>165</v>
          </cell>
        </row>
        <row r="1361">
          <cell r="F1361">
            <v>174</v>
          </cell>
        </row>
        <row r="1362">
          <cell r="F1362">
            <v>162</v>
          </cell>
        </row>
        <row r="1363">
          <cell r="F1363">
            <v>160</v>
          </cell>
        </row>
        <row r="1364">
          <cell r="F1364">
            <v>172</v>
          </cell>
        </row>
        <row r="1365">
          <cell r="F1365">
            <v>170</v>
          </cell>
        </row>
        <row r="1366">
          <cell r="F1366">
            <v>172</v>
          </cell>
        </row>
        <row r="1367">
          <cell r="F1367">
            <v>169</v>
          </cell>
        </row>
        <row r="1368">
          <cell r="F1368">
            <v>186</v>
          </cell>
        </row>
        <row r="1369">
          <cell r="F1369">
            <v>157</v>
          </cell>
        </row>
        <row r="1370">
          <cell r="F1370">
            <v>162</v>
          </cell>
        </row>
        <row r="1371">
          <cell r="F1371">
            <v>173</v>
          </cell>
        </row>
        <row r="1372">
          <cell r="F1372">
            <v>166</v>
          </cell>
        </row>
        <row r="1373">
          <cell r="F1373">
            <v>173</v>
          </cell>
        </row>
        <row r="1374">
          <cell r="F1374">
            <v>162</v>
          </cell>
        </row>
        <row r="1375">
          <cell r="F1375">
            <v>172</v>
          </cell>
        </row>
        <row r="1376">
          <cell r="F1376">
            <v>167</v>
          </cell>
        </row>
        <row r="1377">
          <cell r="F1377">
            <v>171</v>
          </cell>
        </row>
        <row r="1378">
          <cell r="F1378">
            <v>191</v>
          </cell>
        </row>
        <row r="1379">
          <cell r="F1379">
            <v>187</v>
          </cell>
        </row>
        <row r="1380">
          <cell r="F1380">
            <v>160</v>
          </cell>
        </row>
        <row r="1381">
          <cell r="F1381">
            <v>164</v>
          </cell>
        </row>
        <row r="1382">
          <cell r="F1382">
            <v>183</v>
          </cell>
        </row>
        <row r="1383">
          <cell r="F1383">
            <v>161</v>
          </cell>
        </row>
        <row r="1384">
          <cell r="F1384">
            <v>172</v>
          </cell>
        </row>
        <row r="1385">
          <cell r="F1385">
            <v>170</v>
          </cell>
        </row>
        <row r="1386">
          <cell r="F1386">
            <v>193</v>
          </cell>
        </row>
        <row r="1387">
          <cell r="F1387">
            <v>171</v>
          </cell>
        </row>
        <row r="1388">
          <cell r="F1388">
            <v>164</v>
          </cell>
        </row>
        <row r="1389">
          <cell r="F1389">
            <v>170</v>
          </cell>
        </row>
        <row r="1390">
          <cell r="F1390">
            <v>183</v>
          </cell>
        </row>
        <row r="1391">
          <cell r="F1391">
            <v>175</v>
          </cell>
        </row>
        <row r="1392">
          <cell r="F1392">
            <v>157</v>
          </cell>
        </row>
        <row r="1393">
          <cell r="F1393">
            <v>168</v>
          </cell>
        </row>
        <row r="1394">
          <cell r="F1394">
            <v>148</v>
          </cell>
        </row>
        <row r="1395">
          <cell r="F1395">
            <v>170</v>
          </cell>
        </row>
        <row r="1396">
          <cell r="F1396">
            <v>166</v>
          </cell>
        </row>
        <row r="1397">
          <cell r="F1397">
            <v>177</v>
          </cell>
        </row>
        <row r="1398">
          <cell r="F1398">
            <v>180</v>
          </cell>
        </row>
        <row r="1399">
          <cell r="F1399">
            <v>155</v>
          </cell>
        </row>
        <row r="1400">
          <cell r="F1400">
            <v>174</v>
          </cell>
        </row>
        <row r="1401">
          <cell r="F1401">
            <v>173</v>
          </cell>
        </row>
        <row r="1402">
          <cell r="F1402">
            <v>163</v>
          </cell>
        </row>
        <row r="1403">
          <cell r="F1403">
            <v>167</v>
          </cell>
        </row>
        <row r="1404">
          <cell r="F1404">
            <v>175</v>
          </cell>
        </row>
        <row r="1405">
          <cell r="F1405">
            <v>167</v>
          </cell>
        </row>
        <row r="1406">
          <cell r="F1406">
            <v>168</v>
          </cell>
        </row>
        <row r="1407">
          <cell r="F1407">
            <v>180</v>
          </cell>
        </row>
        <row r="1408">
          <cell r="F1408">
            <v>182</v>
          </cell>
        </row>
        <row r="1409">
          <cell r="F1409">
            <v>177</v>
          </cell>
        </row>
        <row r="1410">
          <cell r="F1410">
            <v>170</v>
          </cell>
        </row>
        <row r="1411">
          <cell r="F1411">
            <v>167</v>
          </cell>
        </row>
        <row r="1412">
          <cell r="F1412">
            <v>175</v>
          </cell>
        </row>
        <row r="1413">
          <cell r="F1413">
            <v>185</v>
          </cell>
        </row>
        <row r="1414">
          <cell r="F1414">
            <v>185</v>
          </cell>
        </row>
        <row r="1415">
          <cell r="F1415">
            <v>180</v>
          </cell>
        </row>
        <row r="1416">
          <cell r="F1416">
            <v>189</v>
          </cell>
        </row>
        <row r="1417">
          <cell r="F1417">
            <v>164</v>
          </cell>
        </row>
        <row r="1418">
          <cell r="F1418">
            <v>184</v>
          </cell>
        </row>
        <row r="1419">
          <cell r="F1419">
            <v>170</v>
          </cell>
        </row>
        <row r="1420">
          <cell r="F1420">
            <v>163</v>
          </cell>
        </row>
        <row r="1421">
          <cell r="F1421">
            <v>172</v>
          </cell>
        </row>
        <row r="1422">
          <cell r="F1422">
            <v>176</v>
          </cell>
        </row>
        <row r="1423">
          <cell r="F1423">
            <v>181</v>
          </cell>
        </row>
        <row r="1424">
          <cell r="F1424">
            <v>166</v>
          </cell>
        </row>
        <row r="1425">
          <cell r="F1425">
            <v>163</v>
          </cell>
        </row>
        <row r="1426">
          <cell r="F1426">
            <v>175</v>
          </cell>
        </row>
        <row r="1427">
          <cell r="F1427">
            <v>161</v>
          </cell>
        </row>
        <row r="1428">
          <cell r="F1428">
            <v>184</v>
          </cell>
        </row>
        <row r="1429">
          <cell r="F1429">
            <v>183</v>
          </cell>
        </row>
        <row r="1430">
          <cell r="F1430">
            <v>174</v>
          </cell>
        </row>
        <row r="1431">
          <cell r="F1431">
            <v>173</v>
          </cell>
        </row>
        <row r="1432">
          <cell r="F1432">
            <v>175</v>
          </cell>
        </row>
        <row r="1433">
          <cell r="F1433">
            <v>169</v>
          </cell>
        </row>
        <row r="1434">
          <cell r="F1434">
            <v>159</v>
          </cell>
        </row>
        <row r="1435">
          <cell r="F1435">
            <v>150</v>
          </cell>
        </row>
        <row r="1436">
          <cell r="F1436">
            <v>171</v>
          </cell>
        </row>
        <row r="1437">
          <cell r="F1437">
            <v>165</v>
          </cell>
        </row>
        <row r="1438">
          <cell r="F1438">
            <v>172</v>
          </cell>
        </row>
        <row r="1439">
          <cell r="F1439">
            <v>163</v>
          </cell>
        </row>
        <row r="1440">
          <cell r="F1440">
            <v>168</v>
          </cell>
        </row>
        <row r="1441">
          <cell r="F1441">
            <v>161</v>
          </cell>
        </row>
        <row r="1442">
          <cell r="F1442">
            <v>192</v>
          </cell>
        </row>
        <row r="1443">
          <cell r="F1443">
            <v>166</v>
          </cell>
        </row>
        <row r="1444">
          <cell r="F1444">
            <v>158</v>
          </cell>
        </row>
        <row r="1445">
          <cell r="F1445">
            <v>178</v>
          </cell>
        </row>
        <row r="1446">
          <cell r="F1446">
            <v>172</v>
          </cell>
        </row>
        <row r="1447">
          <cell r="F1447">
            <v>158</v>
          </cell>
        </row>
        <row r="1448">
          <cell r="F1448">
            <v>175</v>
          </cell>
        </row>
        <row r="1449">
          <cell r="F1449">
            <v>133</v>
          </cell>
        </row>
        <row r="1450">
          <cell r="F1450">
            <v>176</v>
          </cell>
        </row>
        <row r="1451">
          <cell r="F1451">
            <v>156</v>
          </cell>
        </row>
        <row r="1452">
          <cell r="F1452">
            <v>187</v>
          </cell>
        </row>
        <row r="1453">
          <cell r="F1453">
            <v>191</v>
          </cell>
        </row>
        <row r="1454">
          <cell r="F1454">
            <v>165</v>
          </cell>
        </row>
        <row r="1455">
          <cell r="F1455">
            <v>171</v>
          </cell>
        </row>
        <row r="1456">
          <cell r="F1456">
            <v>159</v>
          </cell>
        </row>
        <row r="1457">
          <cell r="F1457">
            <v>193</v>
          </cell>
        </row>
        <row r="1458">
          <cell r="F1458">
            <v>177</v>
          </cell>
        </row>
        <row r="1459">
          <cell r="F1459">
            <v>163</v>
          </cell>
        </row>
        <row r="1460">
          <cell r="F1460">
            <v>164</v>
          </cell>
        </row>
        <row r="1461">
          <cell r="F1461">
            <v>172</v>
          </cell>
        </row>
        <row r="1462">
          <cell r="F1462">
            <v>170</v>
          </cell>
        </row>
        <row r="1463">
          <cell r="F1463">
            <v>174</v>
          </cell>
        </row>
        <row r="1464">
          <cell r="F1464">
            <v>168</v>
          </cell>
        </row>
        <row r="1465">
          <cell r="F1465">
            <v>166</v>
          </cell>
        </row>
        <row r="1466">
          <cell r="F1466">
            <v>166</v>
          </cell>
        </row>
        <row r="1467">
          <cell r="F1467">
            <v>166</v>
          </cell>
        </row>
        <row r="1468">
          <cell r="F1468">
            <v>165</v>
          </cell>
        </row>
        <row r="1469">
          <cell r="F1469">
            <v>160</v>
          </cell>
        </row>
        <row r="1470">
          <cell r="F1470">
            <v>163</v>
          </cell>
        </row>
        <row r="1471">
          <cell r="F1471">
            <v>172</v>
          </cell>
        </row>
        <row r="1472">
          <cell r="F1472">
            <v>169</v>
          </cell>
        </row>
        <row r="1473">
          <cell r="F1473">
            <v>176</v>
          </cell>
        </row>
        <row r="1474">
          <cell r="F1474">
            <v>180</v>
          </cell>
        </row>
        <row r="1475">
          <cell r="F1475">
            <v>175</v>
          </cell>
        </row>
        <row r="1476">
          <cell r="F1476">
            <v>170</v>
          </cell>
        </row>
        <row r="1477">
          <cell r="F1477">
            <v>173</v>
          </cell>
        </row>
        <row r="1478">
          <cell r="F1478">
            <v>164</v>
          </cell>
        </row>
        <row r="1479">
          <cell r="F1479">
            <v>180</v>
          </cell>
        </row>
        <row r="1480">
          <cell r="F1480">
            <v>178</v>
          </cell>
        </row>
        <row r="1481">
          <cell r="F1481">
            <v>176</v>
          </cell>
        </row>
        <row r="1482">
          <cell r="F1482">
            <v>180</v>
          </cell>
        </row>
        <row r="1483">
          <cell r="F1483">
            <v>165</v>
          </cell>
        </row>
        <row r="1484">
          <cell r="F1484">
            <v>173</v>
          </cell>
        </row>
        <row r="1485">
          <cell r="F1485">
            <v>179</v>
          </cell>
        </row>
        <row r="1486">
          <cell r="F1486">
            <v>176</v>
          </cell>
        </row>
        <row r="1487">
          <cell r="F1487">
            <v>175</v>
          </cell>
        </row>
        <row r="1488">
          <cell r="F1488">
            <v>164</v>
          </cell>
        </row>
        <row r="1489">
          <cell r="F1489">
            <v>175</v>
          </cell>
        </row>
        <row r="1490">
          <cell r="F1490">
            <v>163</v>
          </cell>
        </row>
        <row r="1491">
          <cell r="F1491">
            <v>187</v>
          </cell>
        </row>
        <row r="1492">
          <cell r="F1492">
            <v>167</v>
          </cell>
        </row>
        <row r="1493">
          <cell r="F1493">
            <v>165</v>
          </cell>
        </row>
        <row r="1494">
          <cell r="F1494">
            <v>169</v>
          </cell>
        </row>
        <row r="1495">
          <cell r="F1495">
            <v>184</v>
          </cell>
        </row>
        <row r="1496">
          <cell r="F1496">
            <v>183</v>
          </cell>
        </row>
        <row r="1497">
          <cell r="F1497">
            <v>170</v>
          </cell>
        </row>
        <row r="1498">
          <cell r="F1498">
            <v>169</v>
          </cell>
        </row>
        <row r="1499">
          <cell r="F1499">
            <v>157</v>
          </cell>
        </row>
        <row r="1500">
          <cell r="F1500">
            <v>165</v>
          </cell>
        </row>
        <row r="1501">
          <cell r="F1501">
            <v>164</v>
          </cell>
        </row>
        <row r="1502">
          <cell r="F1502">
            <v>169</v>
          </cell>
        </row>
        <row r="1503">
          <cell r="F1503">
            <v>184</v>
          </cell>
        </row>
        <row r="1504">
          <cell r="F1504">
            <v>156</v>
          </cell>
        </row>
        <row r="1505">
          <cell r="F1505">
            <v>177</v>
          </cell>
        </row>
        <row r="1506">
          <cell r="F1506">
            <v>174</v>
          </cell>
        </row>
        <row r="1507">
          <cell r="F1507">
            <v>169</v>
          </cell>
        </row>
        <row r="1508">
          <cell r="F1508">
            <v>155</v>
          </cell>
        </row>
        <row r="1509">
          <cell r="F1509">
            <v>170</v>
          </cell>
        </row>
        <row r="1510">
          <cell r="F1510">
            <v>190</v>
          </cell>
        </row>
        <row r="1511">
          <cell r="F1511">
            <v>178</v>
          </cell>
        </row>
        <row r="1512">
          <cell r="F1512">
            <v>182</v>
          </cell>
        </row>
        <row r="1513">
          <cell r="F1513">
            <v>170</v>
          </cell>
        </row>
        <row r="1514">
          <cell r="F1514">
            <v>182</v>
          </cell>
        </row>
        <row r="1515">
          <cell r="F1515">
            <v>155</v>
          </cell>
        </row>
        <row r="1516">
          <cell r="F1516">
            <v>164</v>
          </cell>
        </row>
        <row r="1517">
          <cell r="F1517">
            <v>174</v>
          </cell>
        </row>
        <row r="1518">
          <cell r="F1518">
            <v>171</v>
          </cell>
        </row>
        <row r="1519">
          <cell r="F1519">
            <v>162</v>
          </cell>
        </row>
        <row r="1520">
          <cell r="F1520">
            <v>161</v>
          </cell>
        </row>
        <row r="1521">
          <cell r="F1521">
            <v>180</v>
          </cell>
        </row>
        <row r="1522">
          <cell r="F1522">
            <v>175</v>
          </cell>
        </row>
        <row r="1523">
          <cell r="F1523">
            <v>160</v>
          </cell>
        </row>
        <row r="1524">
          <cell r="F1524">
            <v>163</v>
          </cell>
        </row>
        <row r="1525">
          <cell r="F1525">
            <v>180</v>
          </cell>
        </row>
        <row r="1526">
          <cell r="F1526">
            <v>169</v>
          </cell>
        </row>
        <row r="1527">
          <cell r="F1527">
            <v>168</v>
          </cell>
        </row>
        <row r="1528">
          <cell r="F1528">
            <v>165</v>
          </cell>
        </row>
        <row r="1529">
          <cell r="F1529">
            <v>173</v>
          </cell>
        </row>
        <row r="1530">
          <cell r="F1530">
            <v>165</v>
          </cell>
        </row>
        <row r="1531">
          <cell r="F1531">
            <v>183</v>
          </cell>
        </row>
        <row r="1532">
          <cell r="F1532">
            <v>179</v>
          </cell>
        </row>
        <row r="1533">
          <cell r="F1533">
            <v>164</v>
          </cell>
        </row>
        <row r="1534">
          <cell r="F1534">
            <v>170</v>
          </cell>
        </row>
        <row r="1535">
          <cell r="F1535">
            <v>170</v>
          </cell>
        </row>
        <row r="1536">
          <cell r="F1536">
            <v>183</v>
          </cell>
        </row>
        <row r="1537">
          <cell r="F1537">
            <v>168</v>
          </cell>
        </row>
        <row r="1538">
          <cell r="F1538">
            <v>176</v>
          </cell>
        </row>
        <row r="1539">
          <cell r="F1539">
            <v>170</v>
          </cell>
        </row>
        <row r="1540">
          <cell r="F1540">
            <v>179</v>
          </cell>
        </row>
        <row r="1541">
          <cell r="F1541">
            <v>175</v>
          </cell>
        </row>
        <row r="1542">
          <cell r="F1542">
            <v>167</v>
          </cell>
        </row>
        <row r="1543">
          <cell r="F1543">
            <v>172</v>
          </cell>
        </row>
        <row r="1544">
          <cell r="F1544">
            <v>162</v>
          </cell>
        </row>
        <row r="1545">
          <cell r="F1545">
            <v>172</v>
          </cell>
        </row>
        <row r="1546">
          <cell r="F1546">
            <v>179</v>
          </cell>
        </row>
        <row r="1547">
          <cell r="F1547">
            <v>160</v>
          </cell>
        </row>
        <row r="1548">
          <cell r="F1548">
            <v>173</v>
          </cell>
        </row>
        <row r="1549">
          <cell r="F1549">
            <v>170</v>
          </cell>
        </row>
        <row r="1550">
          <cell r="F1550">
            <v>164</v>
          </cell>
        </row>
        <row r="1551">
          <cell r="F1551">
            <v>170</v>
          </cell>
        </row>
        <row r="1552">
          <cell r="F1552">
            <v>167</v>
          </cell>
        </row>
        <row r="1553">
          <cell r="F1553">
            <v>168</v>
          </cell>
        </row>
        <row r="1554">
          <cell r="F1554">
            <v>163</v>
          </cell>
        </row>
        <row r="1555">
          <cell r="F1555">
            <v>178</v>
          </cell>
        </row>
        <row r="1556">
          <cell r="F1556">
            <v>170</v>
          </cell>
        </row>
        <row r="1557">
          <cell r="F1557">
            <v>165</v>
          </cell>
        </row>
        <row r="1558">
          <cell r="F1558">
            <v>169</v>
          </cell>
        </row>
        <row r="1559">
          <cell r="F1559">
            <v>160</v>
          </cell>
        </row>
        <row r="1560">
          <cell r="F1560">
            <v>168</v>
          </cell>
        </row>
        <row r="1561">
          <cell r="F1561">
            <v>170</v>
          </cell>
        </row>
        <row r="1562">
          <cell r="F1562">
            <v>172</v>
          </cell>
        </row>
        <row r="1563">
          <cell r="F1563">
            <v>161</v>
          </cell>
        </row>
        <row r="1564">
          <cell r="F1564">
            <v>160</v>
          </cell>
        </row>
        <row r="1565">
          <cell r="F1565">
            <v>167</v>
          </cell>
        </row>
        <row r="1566">
          <cell r="F1566">
            <v>162</v>
          </cell>
        </row>
        <row r="1567">
          <cell r="F1567">
            <v>176</v>
          </cell>
        </row>
        <row r="1568">
          <cell r="F1568">
            <v>166</v>
          </cell>
        </row>
        <row r="1569">
          <cell r="F1569">
            <v>173</v>
          </cell>
        </row>
        <row r="1570">
          <cell r="F1570">
            <v>171</v>
          </cell>
        </row>
        <row r="1571">
          <cell r="F1571">
            <v>180</v>
          </cell>
        </row>
        <row r="1572">
          <cell r="F1572">
            <v>178</v>
          </cell>
        </row>
        <row r="1573">
          <cell r="F1573">
            <v>175</v>
          </cell>
        </row>
        <row r="1574">
          <cell r="F1574">
            <v>160</v>
          </cell>
        </row>
        <row r="1575">
          <cell r="F1575">
            <v>156</v>
          </cell>
        </row>
        <row r="1576">
          <cell r="F1576">
            <v>156</v>
          </cell>
        </row>
        <row r="1577">
          <cell r="F1577">
            <v>178</v>
          </cell>
        </row>
        <row r="1578">
          <cell r="F1578">
            <v>165</v>
          </cell>
        </row>
        <row r="1579">
          <cell r="F1579">
            <v>168</v>
          </cell>
        </row>
        <row r="1580">
          <cell r="F1580">
            <v>168</v>
          </cell>
        </row>
        <row r="1581">
          <cell r="F1581">
            <v>174</v>
          </cell>
        </row>
        <row r="1582">
          <cell r="F1582">
            <v>172</v>
          </cell>
        </row>
        <row r="1583">
          <cell r="F1583">
            <v>166</v>
          </cell>
        </row>
        <row r="1584">
          <cell r="F1584">
            <v>158</v>
          </cell>
        </row>
        <row r="1585">
          <cell r="F1585">
            <v>165</v>
          </cell>
        </row>
        <row r="1586">
          <cell r="F1586">
            <v>175</v>
          </cell>
        </row>
        <row r="1587">
          <cell r="F1587">
            <v>186</v>
          </cell>
        </row>
        <row r="1588">
          <cell r="F1588">
            <v>165</v>
          </cell>
        </row>
        <row r="1589">
          <cell r="F1589">
            <v>183</v>
          </cell>
        </row>
        <row r="1590">
          <cell r="F1590">
            <v>191</v>
          </cell>
        </row>
        <row r="1591">
          <cell r="F1591">
            <v>183</v>
          </cell>
        </row>
        <row r="1592">
          <cell r="F1592">
            <v>169</v>
          </cell>
        </row>
        <row r="1593">
          <cell r="F1593">
            <v>175</v>
          </cell>
        </row>
        <row r="1594">
          <cell r="F1594">
            <v>162</v>
          </cell>
        </row>
        <row r="1595">
          <cell r="F1595">
            <v>175</v>
          </cell>
        </row>
        <row r="1596">
          <cell r="F1596">
            <v>180</v>
          </cell>
        </row>
        <row r="1597">
          <cell r="F1597">
            <v>155</v>
          </cell>
        </row>
        <row r="1598">
          <cell r="F1598">
            <v>171</v>
          </cell>
        </row>
        <row r="1599">
          <cell r="F1599">
            <v>167</v>
          </cell>
        </row>
        <row r="1600">
          <cell r="F1600">
            <v>163</v>
          </cell>
        </row>
        <row r="1601">
          <cell r="F1601">
            <v>172</v>
          </cell>
        </row>
        <row r="1602">
          <cell r="F1602">
            <v>155</v>
          </cell>
        </row>
        <row r="1603">
          <cell r="F1603">
            <v>172</v>
          </cell>
        </row>
        <row r="1604">
          <cell r="F1604">
            <v>174</v>
          </cell>
        </row>
        <row r="1605">
          <cell r="F1605">
            <v>165</v>
          </cell>
        </row>
        <row r="1606">
          <cell r="F1606">
            <v>165</v>
          </cell>
        </row>
        <row r="1607">
          <cell r="F1607">
            <v>163</v>
          </cell>
        </row>
        <row r="1608">
          <cell r="F1608">
            <v>168</v>
          </cell>
        </row>
        <row r="1609">
          <cell r="F1609">
            <v>169</v>
          </cell>
        </row>
        <row r="1610">
          <cell r="F1610">
            <v>168</v>
          </cell>
        </row>
        <row r="1611">
          <cell r="F1611">
            <v>164</v>
          </cell>
        </row>
        <row r="1612">
          <cell r="F1612">
            <v>168</v>
          </cell>
        </row>
        <row r="1613">
          <cell r="F1613">
            <v>170</v>
          </cell>
        </row>
        <row r="1614">
          <cell r="F1614">
            <v>173</v>
          </cell>
        </row>
        <row r="1615">
          <cell r="F1615">
            <v>178</v>
          </cell>
        </row>
        <row r="1616">
          <cell r="F1616">
            <v>167</v>
          </cell>
        </row>
        <row r="1617">
          <cell r="F1617">
            <v>168</v>
          </cell>
        </row>
        <row r="1618">
          <cell r="F1618">
            <v>162</v>
          </cell>
        </row>
        <row r="1619">
          <cell r="F1619">
            <v>175</v>
          </cell>
        </row>
        <row r="1620">
          <cell r="F1620">
            <v>178</v>
          </cell>
        </row>
        <row r="1621">
          <cell r="F1621">
            <v>168</v>
          </cell>
        </row>
        <row r="1622">
          <cell r="F1622">
            <v>178</v>
          </cell>
        </row>
        <row r="1623">
          <cell r="F1623">
            <v>173</v>
          </cell>
        </row>
        <row r="1624">
          <cell r="F1624">
            <v>170</v>
          </cell>
        </row>
        <row r="1625">
          <cell r="F1625">
            <v>174</v>
          </cell>
        </row>
        <row r="1626">
          <cell r="F1626">
            <v>172</v>
          </cell>
        </row>
        <row r="1627">
          <cell r="F1627">
            <v>174</v>
          </cell>
        </row>
        <row r="1628">
          <cell r="F1628">
            <v>171</v>
          </cell>
        </row>
        <row r="1629">
          <cell r="F1629">
            <v>176</v>
          </cell>
        </row>
        <row r="1630">
          <cell r="F1630">
            <v>165</v>
          </cell>
        </row>
        <row r="1631">
          <cell r="F1631">
            <v>170</v>
          </cell>
        </row>
        <row r="1632">
          <cell r="F1632">
            <v>163</v>
          </cell>
        </row>
        <row r="1633">
          <cell r="F1633">
            <v>160</v>
          </cell>
        </row>
        <row r="1634">
          <cell r="F1634">
            <v>178</v>
          </cell>
        </row>
        <row r="1635">
          <cell r="F1635">
            <v>157</v>
          </cell>
        </row>
        <row r="1636">
          <cell r="F1636">
            <v>168</v>
          </cell>
        </row>
        <row r="1637">
          <cell r="F1637">
            <v>169</v>
          </cell>
        </row>
        <row r="1638">
          <cell r="F1638">
            <v>177</v>
          </cell>
        </row>
        <row r="1639">
          <cell r="F1639">
            <v>163</v>
          </cell>
        </row>
        <row r="1640">
          <cell r="F1640">
            <v>160</v>
          </cell>
        </row>
        <row r="1641">
          <cell r="F1641">
            <v>156</v>
          </cell>
        </row>
        <row r="1642">
          <cell r="F1642">
            <v>154</v>
          </cell>
        </row>
        <row r="1643">
          <cell r="F1643">
            <v>178</v>
          </cell>
        </row>
        <row r="1644">
          <cell r="F1644">
            <v>172</v>
          </cell>
        </row>
        <row r="1645">
          <cell r="F1645">
            <v>173</v>
          </cell>
        </row>
        <row r="1646">
          <cell r="F1646">
            <v>165</v>
          </cell>
        </row>
        <row r="1647">
          <cell r="F1647">
            <v>179</v>
          </cell>
        </row>
        <row r="1648">
          <cell r="F1648">
            <v>167</v>
          </cell>
        </row>
        <row r="1649">
          <cell r="F1649">
            <v>182</v>
          </cell>
        </row>
        <row r="1650">
          <cell r="F1650">
            <v>171</v>
          </cell>
        </row>
        <row r="1651">
          <cell r="F1651">
            <v>173</v>
          </cell>
        </row>
        <row r="1652">
          <cell r="F1652">
            <v>173</v>
          </cell>
        </row>
        <row r="1653">
          <cell r="F1653">
            <v>175</v>
          </cell>
        </row>
        <row r="1654">
          <cell r="F1654">
            <v>178</v>
          </cell>
        </row>
        <row r="1655">
          <cell r="F1655">
            <v>165</v>
          </cell>
        </row>
        <row r="1656">
          <cell r="F1656">
            <v>177</v>
          </cell>
        </row>
        <row r="1657">
          <cell r="F1657">
            <v>169</v>
          </cell>
        </row>
        <row r="1658">
          <cell r="F1658">
            <v>174</v>
          </cell>
        </row>
        <row r="1659">
          <cell r="F1659">
            <v>173</v>
          </cell>
        </row>
        <row r="1660">
          <cell r="F1660">
            <v>177</v>
          </cell>
        </row>
        <row r="1661">
          <cell r="F1661">
            <v>172</v>
          </cell>
        </row>
        <row r="1662">
          <cell r="F1662">
            <v>166</v>
          </cell>
        </row>
        <row r="1663">
          <cell r="F1663">
            <v>157</v>
          </cell>
        </row>
        <row r="1664">
          <cell r="F1664">
            <v>174</v>
          </cell>
        </row>
        <row r="1665">
          <cell r="F1665">
            <v>176</v>
          </cell>
        </row>
        <row r="1666">
          <cell r="F1666">
            <v>177</v>
          </cell>
        </row>
        <row r="1667">
          <cell r="F1667">
            <v>168</v>
          </cell>
        </row>
        <row r="1668">
          <cell r="F1668">
            <v>163</v>
          </cell>
        </row>
        <row r="1669">
          <cell r="F1669">
            <v>182</v>
          </cell>
        </row>
        <row r="1670">
          <cell r="F1670">
            <v>164</v>
          </cell>
        </row>
        <row r="1671">
          <cell r="F1671">
            <v>172</v>
          </cell>
        </row>
        <row r="1672">
          <cell r="F1672">
            <v>168</v>
          </cell>
        </row>
        <row r="1673">
          <cell r="F1673">
            <v>152</v>
          </cell>
        </row>
        <row r="1674">
          <cell r="F1674">
            <v>167</v>
          </cell>
        </row>
        <row r="1675">
          <cell r="F1675">
            <v>160</v>
          </cell>
        </row>
        <row r="1676">
          <cell r="F1676">
            <v>159</v>
          </cell>
        </row>
        <row r="1677">
          <cell r="F1677">
            <v>170</v>
          </cell>
        </row>
        <row r="1678">
          <cell r="F1678">
            <v>170</v>
          </cell>
        </row>
        <row r="1679">
          <cell r="F1679">
            <v>168</v>
          </cell>
        </row>
        <row r="1680">
          <cell r="F1680">
            <v>181</v>
          </cell>
        </row>
        <row r="1681">
          <cell r="F1681">
            <v>175</v>
          </cell>
        </row>
        <row r="1682">
          <cell r="F1682">
            <v>168</v>
          </cell>
        </row>
        <row r="1683">
          <cell r="F1683">
            <v>170</v>
          </cell>
        </row>
        <row r="1684">
          <cell r="F1684">
            <v>175</v>
          </cell>
        </row>
        <row r="1685">
          <cell r="F1685">
            <v>174</v>
          </cell>
        </row>
        <row r="1686">
          <cell r="F1686">
            <v>173</v>
          </cell>
        </row>
        <row r="1687">
          <cell r="F1687">
            <v>167</v>
          </cell>
        </row>
        <row r="1688">
          <cell r="F1688">
            <v>187</v>
          </cell>
        </row>
        <row r="1689">
          <cell r="F1689">
            <v>158</v>
          </cell>
        </row>
        <row r="1690">
          <cell r="F1690">
            <v>173</v>
          </cell>
        </row>
        <row r="1691">
          <cell r="F1691">
            <v>168</v>
          </cell>
        </row>
        <row r="1692">
          <cell r="F1692">
            <v>162</v>
          </cell>
        </row>
        <row r="1693">
          <cell r="F1693">
            <v>173</v>
          </cell>
        </row>
        <row r="1694">
          <cell r="F1694">
            <v>160</v>
          </cell>
        </row>
        <row r="1695">
          <cell r="F1695">
            <v>165</v>
          </cell>
        </row>
        <row r="1696">
          <cell r="F1696">
            <v>175</v>
          </cell>
        </row>
        <row r="1697">
          <cell r="F1697">
            <v>163</v>
          </cell>
        </row>
        <row r="1698">
          <cell r="F1698">
            <v>177</v>
          </cell>
        </row>
        <row r="1699">
          <cell r="F1699">
            <v>169</v>
          </cell>
        </row>
        <row r="1700">
          <cell r="F1700">
            <v>165</v>
          </cell>
        </row>
        <row r="1701">
          <cell r="F1701">
            <v>163</v>
          </cell>
        </row>
        <row r="1702">
          <cell r="F1702">
            <v>172</v>
          </cell>
        </row>
        <row r="1703">
          <cell r="F1703">
            <v>170</v>
          </cell>
        </row>
        <row r="1704">
          <cell r="F1704">
            <v>160</v>
          </cell>
        </row>
        <row r="1705">
          <cell r="F1705">
            <v>163</v>
          </cell>
        </row>
        <row r="1706">
          <cell r="F1706">
            <v>164</v>
          </cell>
        </row>
        <row r="1707">
          <cell r="F1707">
            <v>170</v>
          </cell>
        </row>
        <row r="1708">
          <cell r="F1708">
            <v>169</v>
          </cell>
        </row>
        <row r="1709">
          <cell r="F1709">
            <v>149</v>
          </cell>
        </row>
        <row r="1710">
          <cell r="F1710">
            <v>173</v>
          </cell>
        </row>
        <row r="1711">
          <cell r="F1711">
            <v>160</v>
          </cell>
        </row>
        <row r="1712">
          <cell r="F1712">
            <v>156</v>
          </cell>
        </row>
        <row r="1713">
          <cell r="F1713">
            <v>145</v>
          </cell>
        </row>
        <row r="1714">
          <cell r="F1714">
            <v>173</v>
          </cell>
        </row>
        <row r="1715">
          <cell r="F1715">
            <v>165</v>
          </cell>
        </row>
        <row r="1716">
          <cell r="F1716">
            <v>197</v>
          </cell>
        </row>
        <row r="1717">
          <cell r="F1717">
            <v>179</v>
          </cell>
        </row>
        <row r="1718">
          <cell r="F1718">
            <v>170</v>
          </cell>
        </row>
        <row r="1719">
          <cell r="F1719">
            <v>166</v>
          </cell>
        </row>
        <row r="1720">
          <cell r="F1720">
            <v>172</v>
          </cell>
        </row>
        <row r="1721">
          <cell r="F1721">
            <v>165</v>
          </cell>
        </row>
        <row r="1722">
          <cell r="F1722">
            <v>175</v>
          </cell>
        </row>
        <row r="1723">
          <cell r="F1723">
            <v>183</v>
          </cell>
        </row>
        <row r="1724">
          <cell r="F1724">
            <v>156</v>
          </cell>
        </row>
        <row r="1725">
          <cell r="F1725">
            <v>166</v>
          </cell>
        </row>
        <row r="1726">
          <cell r="F1726">
            <v>175</v>
          </cell>
        </row>
        <row r="1727">
          <cell r="F1727">
            <v>165</v>
          </cell>
        </row>
        <row r="1728">
          <cell r="F1728">
            <v>171</v>
          </cell>
        </row>
        <row r="1729">
          <cell r="F1729">
            <v>181</v>
          </cell>
        </row>
        <row r="1730">
          <cell r="F1730">
            <v>171</v>
          </cell>
        </row>
        <row r="1731">
          <cell r="F1731">
            <v>170</v>
          </cell>
        </row>
        <row r="1732">
          <cell r="F1732">
            <v>152</v>
          </cell>
        </row>
        <row r="1733">
          <cell r="F1733">
            <v>178</v>
          </cell>
        </row>
        <row r="1734">
          <cell r="F1734">
            <v>173</v>
          </cell>
        </row>
        <row r="1735">
          <cell r="F1735">
            <v>162</v>
          </cell>
        </row>
        <row r="1736">
          <cell r="F1736">
            <v>164</v>
          </cell>
        </row>
        <row r="1737">
          <cell r="F1737">
            <v>160</v>
          </cell>
        </row>
        <row r="1738">
          <cell r="F1738">
            <v>167</v>
          </cell>
        </row>
        <row r="1739">
          <cell r="F1739">
            <v>167</v>
          </cell>
        </row>
        <row r="1740">
          <cell r="F1740">
            <v>165</v>
          </cell>
        </row>
        <row r="1741">
          <cell r="F1741">
            <v>172</v>
          </cell>
        </row>
        <row r="1742">
          <cell r="F1742">
            <v>195</v>
          </cell>
        </row>
        <row r="1743">
          <cell r="F1743">
            <v>168</v>
          </cell>
        </row>
        <row r="1744">
          <cell r="F1744">
            <v>167</v>
          </cell>
        </row>
        <row r="1745">
          <cell r="F1745">
            <v>174</v>
          </cell>
        </row>
        <row r="1746">
          <cell r="F1746">
            <v>190</v>
          </cell>
        </row>
        <row r="1747">
          <cell r="F1747">
            <v>160</v>
          </cell>
        </row>
        <row r="1748">
          <cell r="F1748">
            <v>178</v>
          </cell>
        </row>
        <row r="1749">
          <cell r="F1749">
            <v>175</v>
          </cell>
        </row>
        <row r="1750">
          <cell r="F1750">
            <v>170</v>
          </cell>
        </row>
        <row r="1751">
          <cell r="F1751">
            <v>192</v>
          </cell>
        </row>
        <row r="1752">
          <cell r="F1752">
            <v>166</v>
          </cell>
        </row>
        <row r="1753">
          <cell r="F1753">
            <v>163</v>
          </cell>
        </row>
        <row r="1754">
          <cell r="F1754">
            <v>165</v>
          </cell>
        </row>
        <row r="1755">
          <cell r="F1755">
            <v>177</v>
          </cell>
        </row>
        <row r="1756">
          <cell r="F1756">
            <v>162</v>
          </cell>
        </row>
        <row r="1757">
          <cell r="F1757">
            <v>162</v>
          </cell>
        </row>
        <row r="1758">
          <cell r="F1758">
            <v>170</v>
          </cell>
        </row>
        <row r="1759">
          <cell r="F1759">
            <v>172</v>
          </cell>
        </row>
        <row r="1760">
          <cell r="F1760">
            <v>176</v>
          </cell>
        </row>
        <row r="1761">
          <cell r="F1761">
            <v>167</v>
          </cell>
        </row>
        <row r="1762">
          <cell r="F1762">
            <v>172</v>
          </cell>
        </row>
        <row r="1763">
          <cell r="F1763">
            <v>180</v>
          </cell>
        </row>
        <row r="1764">
          <cell r="F1764">
            <v>160</v>
          </cell>
        </row>
        <row r="1765">
          <cell r="F1765">
            <v>175</v>
          </cell>
        </row>
        <row r="1766">
          <cell r="F1766">
            <v>158</v>
          </cell>
        </row>
        <row r="1767">
          <cell r="F1767">
            <v>178</v>
          </cell>
        </row>
        <row r="1768">
          <cell r="F1768">
            <v>165</v>
          </cell>
        </row>
        <row r="1769">
          <cell r="F1769">
            <v>172</v>
          </cell>
        </row>
        <row r="1770">
          <cell r="F1770">
            <v>169</v>
          </cell>
        </row>
        <row r="1771">
          <cell r="F1771">
            <v>170</v>
          </cell>
        </row>
        <row r="1772">
          <cell r="F1772">
            <v>165</v>
          </cell>
        </row>
        <row r="1773">
          <cell r="F1773">
            <v>175</v>
          </cell>
        </row>
        <row r="1774">
          <cell r="F1774">
            <v>164</v>
          </cell>
        </row>
        <row r="1775">
          <cell r="F1775">
            <v>174</v>
          </cell>
        </row>
        <row r="1776">
          <cell r="F1776">
            <v>163</v>
          </cell>
        </row>
        <row r="1777">
          <cell r="F1777">
            <v>165</v>
          </cell>
        </row>
        <row r="1778">
          <cell r="F1778">
            <v>165</v>
          </cell>
        </row>
        <row r="1779">
          <cell r="F1779">
            <v>170</v>
          </cell>
        </row>
        <row r="1780">
          <cell r="F1780">
            <v>183</v>
          </cell>
        </row>
        <row r="1781">
          <cell r="F1781">
            <v>182</v>
          </cell>
        </row>
        <row r="1782">
          <cell r="F1782">
            <v>165</v>
          </cell>
        </row>
        <row r="1783">
          <cell r="F1783">
            <v>160</v>
          </cell>
        </row>
        <row r="1784">
          <cell r="F1784">
            <v>159</v>
          </cell>
        </row>
        <row r="1785">
          <cell r="F1785">
            <v>172</v>
          </cell>
        </row>
        <row r="1786">
          <cell r="F1786">
            <v>163</v>
          </cell>
        </row>
        <row r="1787">
          <cell r="F1787">
            <v>160</v>
          </cell>
        </row>
        <row r="1788">
          <cell r="F1788">
            <v>165</v>
          </cell>
        </row>
        <row r="1789">
          <cell r="F1789">
            <v>173</v>
          </cell>
        </row>
        <row r="1790">
          <cell r="F1790">
            <v>162</v>
          </cell>
        </row>
        <row r="1791">
          <cell r="F1791">
            <v>173</v>
          </cell>
        </row>
        <row r="1792">
          <cell r="F1792">
            <v>172</v>
          </cell>
        </row>
        <row r="1793">
          <cell r="F1793">
            <v>172</v>
          </cell>
        </row>
        <row r="1794">
          <cell r="F1794">
            <v>166</v>
          </cell>
        </row>
        <row r="1795">
          <cell r="F1795">
            <v>170</v>
          </cell>
        </row>
        <row r="1796">
          <cell r="F1796">
            <v>176</v>
          </cell>
        </row>
        <row r="1797">
          <cell r="F1797">
            <v>172</v>
          </cell>
        </row>
        <row r="1798">
          <cell r="F1798">
            <v>167</v>
          </cell>
        </row>
        <row r="1799">
          <cell r="F1799">
            <v>156</v>
          </cell>
        </row>
        <row r="1800">
          <cell r="F1800">
            <v>167</v>
          </cell>
        </row>
        <row r="1801">
          <cell r="F1801">
            <v>173</v>
          </cell>
        </row>
        <row r="1802">
          <cell r="F1802">
            <v>180</v>
          </cell>
        </row>
        <row r="1803">
          <cell r="F1803">
            <v>181</v>
          </cell>
        </row>
        <row r="1804">
          <cell r="F1804">
            <v>178</v>
          </cell>
        </row>
        <row r="1805">
          <cell r="F1805">
            <v>175</v>
          </cell>
        </row>
        <row r="1806">
          <cell r="F1806">
            <v>162</v>
          </cell>
        </row>
        <row r="1807">
          <cell r="F1807">
            <v>174</v>
          </cell>
        </row>
        <row r="1808">
          <cell r="F1808">
            <v>170</v>
          </cell>
        </row>
        <row r="1809">
          <cell r="F1809">
            <v>160</v>
          </cell>
        </row>
        <row r="1810">
          <cell r="F1810">
            <v>190</v>
          </cell>
        </row>
        <row r="1811">
          <cell r="F1811">
            <v>173</v>
          </cell>
        </row>
        <row r="1812">
          <cell r="F1812">
            <v>190</v>
          </cell>
        </row>
        <row r="1813">
          <cell r="F1813">
            <v>181</v>
          </cell>
        </row>
        <row r="1814">
          <cell r="F1814">
            <v>166</v>
          </cell>
        </row>
        <row r="1815">
          <cell r="F1815">
            <v>170</v>
          </cell>
        </row>
        <row r="1816">
          <cell r="F1816">
            <v>166</v>
          </cell>
        </row>
        <row r="1817">
          <cell r="F1817">
            <v>166</v>
          </cell>
        </row>
        <row r="1818">
          <cell r="F1818">
            <v>179</v>
          </cell>
        </row>
        <row r="1819">
          <cell r="F1819">
            <v>155</v>
          </cell>
        </row>
        <row r="1820">
          <cell r="F1820">
            <v>160</v>
          </cell>
        </row>
        <row r="1821">
          <cell r="F1821">
            <v>163</v>
          </cell>
        </row>
        <row r="1822">
          <cell r="F1822">
            <v>182</v>
          </cell>
        </row>
        <row r="1823">
          <cell r="F1823">
            <v>196</v>
          </cell>
        </row>
        <row r="1824">
          <cell r="F1824">
            <v>153</v>
          </cell>
        </row>
        <row r="1825">
          <cell r="F1825">
            <v>167</v>
          </cell>
        </row>
        <row r="1826">
          <cell r="F1826">
            <v>160</v>
          </cell>
        </row>
        <row r="1827">
          <cell r="F1827">
            <v>174</v>
          </cell>
        </row>
        <row r="1828">
          <cell r="F1828">
            <v>176</v>
          </cell>
        </row>
        <row r="1829">
          <cell r="F1829">
            <v>181</v>
          </cell>
        </row>
        <row r="1830">
          <cell r="F1830">
            <v>174</v>
          </cell>
        </row>
        <row r="1831">
          <cell r="F1831">
            <v>164</v>
          </cell>
        </row>
        <row r="1832">
          <cell r="F1832">
            <v>175</v>
          </cell>
        </row>
        <row r="1833">
          <cell r="F1833">
            <v>167</v>
          </cell>
        </row>
        <row r="1834">
          <cell r="F1834">
            <v>168</v>
          </cell>
        </row>
        <row r="1835">
          <cell r="F1835">
            <v>169</v>
          </cell>
        </row>
        <row r="1836">
          <cell r="F1836">
            <v>161</v>
          </cell>
        </row>
        <row r="1837">
          <cell r="F1837">
            <v>168</v>
          </cell>
        </row>
        <row r="1838">
          <cell r="F1838">
            <v>167</v>
          </cell>
        </row>
        <row r="1839">
          <cell r="F1839">
            <v>181</v>
          </cell>
        </row>
        <row r="1840">
          <cell r="F1840">
            <v>157</v>
          </cell>
        </row>
        <row r="1841">
          <cell r="F1841">
            <v>179</v>
          </cell>
        </row>
        <row r="1842">
          <cell r="F1842">
            <v>168</v>
          </cell>
        </row>
        <row r="1843">
          <cell r="F1843">
            <v>155</v>
          </cell>
        </row>
        <row r="1844">
          <cell r="F1844">
            <v>172</v>
          </cell>
        </row>
        <row r="1845">
          <cell r="F1845">
            <v>173</v>
          </cell>
        </row>
        <row r="1846">
          <cell r="F1846">
            <v>178</v>
          </cell>
        </row>
        <row r="1847">
          <cell r="F1847">
            <v>175</v>
          </cell>
        </row>
        <row r="1848">
          <cell r="F1848">
            <v>169</v>
          </cell>
        </row>
        <row r="1849">
          <cell r="F1849">
            <v>155</v>
          </cell>
        </row>
        <row r="1850">
          <cell r="F1850">
            <v>170</v>
          </cell>
        </row>
        <row r="1851">
          <cell r="F1851">
            <v>177</v>
          </cell>
        </row>
        <row r="1852">
          <cell r="F1852">
            <v>190</v>
          </cell>
        </row>
        <row r="1853">
          <cell r="F1853">
            <v>158</v>
          </cell>
        </row>
        <row r="1854">
          <cell r="F1854">
            <v>170</v>
          </cell>
        </row>
        <row r="1855">
          <cell r="F1855">
            <v>170</v>
          </cell>
        </row>
        <row r="1856">
          <cell r="F1856">
            <v>180</v>
          </cell>
        </row>
        <row r="1857">
          <cell r="F1857">
            <v>171</v>
          </cell>
        </row>
        <row r="1858">
          <cell r="F1858">
            <v>185</v>
          </cell>
        </row>
        <row r="1859">
          <cell r="F1859">
            <v>168</v>
          </cell>
        </row>
        <row r="1860">
          <cell r="F1860">
            <v>161</v>
          </cell>
        </row>
        <row r="1861">
          <cell r="F1861">
            <v>176</v>
          </cell>
        </row>
        <row r="1862">
          <cell r="F1862">
            <v>168</v>
          </cell>
        </row>
        <row r="1863">
          <cell r="F1863">
            <v>173</v>
          </cell>
        </row>
        <row r="1864">
          <cell r="F1864">
            <v>168</v>
          </cell>
        </row>
        <row r="1865">
          <cell r="F1865">
            <v>164</v>
          </cell>
        </row>
        <row r="1866">
          <cell r="F1866">
            <v>179</v>
          </cell>
        </row>
        <row r="1867">
          <cell r="F1867">
            <v>161</v>
          </cell>
        </row>
        <row r="1868">
          <cell r="F1868">
            <v>160</v>
          </cell>
        </row>
        <row r="1869">
          <cell r="F1869">
            <v>170</v>
          </cell>
        </row>
        <row r="1870">
          <cell r="F1870">
            <v>181</v>
          </cell>
        </row>
        <row r="1871">
          <cell r="F1871">
            <v>167</v>
          </cell>
        </row>
        <row r="1872">
          <cell r="F1872">
            <v>173</v>
          </cell>
        </row>
        <row r="1873">
          <cell r="F1873">
            <v>168</v>
          </cell>
        </row>
        <row r="1874">
          <cell r="F1874">
            <v>178</v>
          </cell>
        </row>
        <row r="1875">
          <cell r="F1875">
            <v>165</v>
          </cell>
        </row>
        <row r="1876">
          <cell r="F1876">
            <v>182</v>
          </cell>
        </row>
        <row r="1877">
          <cell r="F1877">
            <v>151</v>
          </cell>
        </row>
        <row r="1878">
          <cell r="F1878">
            <v>163</v>
          </cell>
        </row>
        <row r="1879">
          <cell r="F1879">
            <v>156</v>
          </cell>
        </row>
        <row r="1880">
          <cell r="F1880">
            <v>182</v>
          </cell>
        </row>
        <row r="1881">
          <cell r="F1881">
            <v>174</v>
          </cell>
        </row>
        <row r="1882">
          <cell r="F1882">
            <v>177</v>
          </cell>
        </row>
        <row r="1883">
          <cell r="F1883">
            <v>175</v>
          </cell>
        </row>
        <row r="1884">
          <cell r="F1884">
            <v>167</v>
          </cell>
        </row>
        <row r="1885">
          <cell r="F1885">
            <v>163</v>
          </cell>
        </row>
        <row r="1886">
          <cell r="F1886">
            <v>172</v>
          </cell>
        </row>
        <row r="1887">
          <cell r="F1887">
            <v>143</v>
          </cell>
        </row>
        <row r="1888">
          <cell r="F1888">
            <v>153</v>
          </cell>
        </row>
        <row r="1889">
          <cell r="F1889">
            <v>168</v>
          </cell>
        </row>
        <row r="1890">
          <cell r="F1890">
            <v>176</v>
          </cell>
        </row>
        <row r="1891">
          <cell r="F1891">
            <v>170</v>
          </cell>
        </row>
        <row r="1892">
          <cell r="F1892">
            <v>165</v>
          </cell>
        </row>
        <row r="1893">
          <cell r="F1893">
            <v>180</v>
          </cell>
        </row>
        <row r="1894">
          <cell r="F1894">
            <v>162</v>
          </cell>
        </row>
        <row r="1895">
          <cell r="F1895">
            <v>170</v>
          </cell>
        </row>
        <row r="1896">
          <cell r="F1896">
            <v>168</v>
          </cell>
        </row>
        <row r="1897">
          <cell r="F1897">
            <v>178</v>
          </cell>
        </row>
        <row r="1898">
          <cell r="F1898">
            <v>166</v>
          </cell>
        </row>
        <row r="1899">
          <cell r="F1899">
            <v>169</v>
          </cell>
        </row>
        <row r="1900">
          <cell r="F1900">
            <v>163</v>
          </cell>
        </row>
        <row r="1901">
          <cell r="F1901">
            <v>171</v>
          </cell>
        </row>
        <row r="1902">
          <cell r="F1902">
            <v>172</v>
          </cell>
        </row>
        <row r="1903">
          <cell r="F1903">
            <v>165</v>
          </cell>
        </row>
        <row r="1904">
          <cell r="F1904">
            <v>175</v>
          </cell>
        </row>
        <row r="1905">
          <cell r="F1905">
            <v>163</v>
          </cell>
        </row>
        <row r="1906">
          <cell r="F1906">
            <v>164</v>
          </cell>
        </row>
        <row r="1907">
          <cell r="F1907">
            <v>164</v>
          </cell>
        </row>
        <row r="1908">
          <cell r="F1908">
            <v>170</v>
          </cell>
        </row>
        <row r="1909">
          <cell r="F1909">
            <v>175</v>
          </cell>
        </row>
        <row r="1910">
          <cell r="F1910">
            <v>168</v>
          </cell>
        </row>
        <row r="1911">
          <cell r="F1911">
            <v>173</v>
          </cell>
        </row>
        <row r="1912">
          <cell r="F1912">
            <v>162</v>
          </cell>
        </row>
        <row r="1913">
          <cell r="F1913">
            <v>177</v>
          </cell>
        </row>
        <row r="1914">
          <cell r="F1914">
            <v>168</v>
          </cell>
        </row>
        <row r="1915">
          <cell r="F1915">
            <v>175</v>
          </cell>
        </row>
        <row r="1916">
          <cell r="F1916">
            <v>183</v>
          </cell>
        </row>
        <row r="1917">
          <cell r="F1917">
            <v>165</v>
          </cell>
        </row>
        <row r="1918">
          <cell r="F1918">
            <v>186</v>
          </cell>
        </row>
        <row r="1919">
          <cell r="F1919">
            <v>158</v>
          </cell>
        </row>
        <row r="1920">
          <cell r="F1920">
            <v>167</v>
          </cell>
        </row>
        <row r="1921">
          <cell r="F1921">
            <v>178</v>
          </cell>
        </row>
        <row r="1922">
          <cell r="F1922">
            <v>170</v>
          </cell>
        </row>
        <row r="1923">
          <cell r="F1923">
            <v>180</v>
          </cell>
        </row>
        <row r="1924">
          <cell r="F1924">
            <v>180</v>
          </cell>
        </row>
        <row r="1925">
          <cell r="F1925">
            <v>168</v>
          </cell>
        </row>
        <row r="1926">
          <cell r="F1926">
            <v>163</v>
          </cell>
        </row>
        <row r="1927">
          <cell r="F1927">
            <v>155</v>
          </cell>
        </row>
        <row r="1928">
          <cell r="F1928">
            <v>160</v>
          </cell>
        </row>
        <row r="1929">
          <cell r="F1929">
            <v>175</v>
          </cell>
        </row>
        <row r="1930">
          <cell r="F1930">
            <v>177</v>
          </cell>
        </row>
        <row r="1931">
          <cell r="F1931">
            <v>178</v>
          </cell>
        </row>
        <row r="1932">
          <cell r="F1932">
            <v>170</v>
          </cell>
        </row>
        <row r="1933">
          <cell r="F1933">
            <v>170</v>
          </cell>
        </row>
        <row r="1934">
          <cell r="F1934">
            <v>170</v>
          </cell>
        </row>
        <row r="1935">
          <cell r="F1935">
            <v>168</v>
          </cell>
        </row>
        <row r="1936">
          <cell r="F1936">
            <v>177</v>
          </cell>
        </row>
        <row r="1937">
          <cell r="F1937">
            <v>177</v>
          </cell>
        </row>
        <row r="1938">
          <cell r="F1938">
            <v>190</v>
          </cell>
        </row>
        <row r="1939">
          <cell r="F1939">
            <v>194</v>
          </cell>
        </row>
        <row r="1940">
          <cell r="F1940">
            <v>160</v>
          </cell>
        </row>
        <row r="1941">
          <cell r="F1941">
            <v>166</v>
          </cell>
        </row>
        <row r="1942">
          <cell r="F1942">
            <v>165</v>
          </cell>
        </row>
        <row r="1943">
          <cell r="F1943">
            <v>182</v>
          </cell>
        </row>
        <row r="1944">
          <cell r="F1944">
            <v>173</v>
          </cell>
        </row>
        <row r="1945">
          <cell r="F1945">
            <v>188</v>
          </cell>
        </row>
        <row r="1946">
          <cell r="F1946">
            <v>172</v>
          </cell>
        </row>
        <row r="1947">
          <cell r="F1947">
            <v>175</v>
          </cell>
        </row>
        <row r="1948">
          <cell r="F1948">
            <v>183</v>
          </cell>
        </row>
        <row r="1949">
          <cell r="F1949">
            <v>163</v>
          </cell>
        </row>
        <row r="1950">
          <cell r="F1950">
            <v>180</v>
          </cell>
        </row>
        <row r="1951">
          <cell r="F1951">
            <v>160</v>
          </cell>
        </row>
        <row r="1952">
          <cell r="F1952">
            <v>175</v>
          </cell>
        </row>
        <row r="1953">
          <cell r="F1953">
            <v>161</v>
          </cell>
        </row>
        <row r="1954">
          <cell r="F1954">
            <v>169</v>
          </cell>
        </row>
        <row r="1955">
          <cell r="F1955">
            <v>174</v>
          </cell>
        </row>
        <row r="1956">
          <cell r="F1956">
            <v>168</v>
          </cell>
        </row>
        <row r="1957">
          <cell r="F1957">
            <v>166</v>
          </cell>
        </row>
        <row r="1958">
          <cell r="F1958">
            <v>179</v>
          </cell>
        </row>
        <row r="1959">
          <cell r="F1959">
            <v>175</v>
          </cell>
        </row>
        <row r="1960">
          <cell r="F1960">
            <v>157</v>
          </cell>
        </row>
        <row r="1961">
          <cell r="F1961">
            <v>176</v>
          </cell>
        </row>
        <row r="1962">
          <cell r="F1962">
            <v>166</v>
          </cell>
        </row>
        <row r="1963">
          <cell r="F1963">
            <v>184</v>
          </cell>
        </row>
        <row r="1964">
          <cell r="F1964">
            <v>180</v>
          </cell>
        </row>
        <row r="1965">
          <cell r="F1965">
            <v>166</v>
          </cell>
        </row>
        <row r="1966">
          <cell r="F1966">
            <v>183</v>
          </cell>
        </row>
        <row r="1967">
          <cell r="F1967">
            <v>165</v>
          </cell>
        </row>
        <row r="1968">
          <cell r="F1968">
            <v>169</v>
          </cell>
        </row>
        <row r="1969">
          <cell r="F1969">
            <v>159</v>
          </cell>
        </row>
        <row r="1970">
          <cell r="F1970">
            <v>158</v>
          </cell>
        </row>
        <row r="1971">
          <cell r="F1971">
            <v>153</v>
          </cell>
        </row>
        <row r="1972">
          <cell r="F1972">
            <v>172</v>
          </cell>
        </row>
        <row r="1973">
          <cell r="F1973">
            <v>170</v>
          </cell>
        </row>
        <row r="1974">
          <cell r="F1974">
            <v>167</v>
          </cell>
        </row>
        <row r="1975">
          <cell r="F1975">
            <v>168</v>
          </cell>
        </row>
        <row r="1976">
          <cell r="F1976">
            <v>170</v>
          </cell>
        </row>
        <row r="1977">
          <cell r="F1977">
            <v>173</v>
          </cell>
        </row>
        <row r="1978">
          <cell r="F1978">
            <v>160</v>
          </cell>
        </row>
        <row r="1979">
          <cell r="F1979">
            <v>155</v>
          </cell>
        </row>
        <row r="1980">
          <cell r="F1980">
            <v>166</v>
          </cell>
        </row>
        <row r="1981">
          <cell r="F1981">
            <v>166</v>
          </cell>
        </row>
        <row r="1982">
          <cell r="F1982">
            <v>183</v>
          </cell>
        </row>
        <row r="1983">
          <cell r="F1983">
            <v>153</v>
          </cell>
        </row>
        <row r="1984">
          <cell r="F1984">
            <v>175</v>
          </cell>
        </row>
        <row r="1985">
          <cell r="F1985">
            <v>178</v>
          </cell>
        </row>
        <row r="1986">
          <cell r="F1986">
            <v>168</v>
          </cell>
        </row>
        <row r="1987">
          <cell r="F1987">
            <v>161</v>
          </cell>
        </row>
        <row r="1988">
          <cell r="F1988">
            <v>170</v>
          </cell>
        </row>
        <row r="1989">
          <cell r="F1989">
            <v>180</v>
          </cell>
        </row>
        <row r="1990">
          <cell r="F1990">
            <v>158</v>
          </cell>
        </row>
        <row r="1991">
          <cell r="F1991">
            <v>157</v>
          </cell>
        </row>
        <row r="1992">
          <cell r="F1992">
            <v>157</v>
          </cell>
        </row>
        <row r="1993">
          <cell r="F1993">
            <v>165</v>
          </cell>
        </row>
        <row r="1994">
          <cell r="F1994">
            <v>168</v>
          </cell>
        </row>
        <row r="1995">
          <cell r="F1995">
            <v>170</v>
          </cell>
        </row>
        <row r="1996">
          <cell r="F1996">
            <v>167</v>
          </cell>
        </row>
        <row r="1997">
          <cell r="F1997">
            <v>166</v>
          </cell>
        </row>
        <row r="1998">
          <cell r="F1998">
            <v>163</v>
          </cell>
        </row>
        <row r="1999">
          <cell r="F1999">
            <v>164</v>
          </cell>
        </row>
        <row r="2000">
          <cell r="F2000">
            <v>180</v>
          </cell>
        </row>
        <row r="2001">
          <cell r="F2001">
            <v>162</v>
          </cell>
        </row>
        <row r="2002">
          <cell r="F2002">
            <v>160</v>
          </cell>
        </row>
        <row r="2003">
          <cell r="F2003">
            <v>163</v>
          </cell>
        </row>
        <row r="2004">
          <cell r="F2004">
            <v>178</v>
          </cell>
        </row>
        <row r="2005">
          <cell r="F2005">
            <v>167</v>
          </cell>
        </row>
        <row r="2006">
          <cell r="F2006">
            <v>165</v>
          </cell>
        </row>
        <row r="2007">
          <cell r="F2007">
            <v>165</v>
          </cell>
        </row>
        <row r="2008">
          <cell r="F2008">
            <v>173</v>
          </cell>
        </row>
        <row r="2009">
          <cell r="F2009">
            <v>158</v>
          </cell>
        </row>
        <row r="2010">
          <cell r="F2010">
            <v>165</v>
          </cell>
        </row>
        <row r="2011">
          <cell r="F2011">
            <v>178</v>
          </cell>
        </row>
        <row r="2012">
          <cell r="F2012">
            <v>176</v>
          </cell>
        </row>
        <row r="2013">
          <cell r="F2013">
            <v>166</v>
          </cell>
        </row>
        <row r="2014">
          <cell r="F2014">
            <v>181</v>
          </cell>
        </row>
        <row r="2015">
          <cell r="F2015">
            <v>174</v>
          </cell>
        </row>
        <row r="2016">
          <cell r="F2016">
            <v>171</v>
          </cell>
        </row>
        <row r="2017">
          <cell r="F2017">
            <v>173</v>
          </cell>
        </row>
        <row r="2018">
          <cell r="F2018">
            <v>171</v>
          </cell>
        </row>
        <row r="2019">
          <cell r="F2019">
            <v>163</v>
          </cell>
        </row>
        <row r="2020">
          <cell r="F2020">
            <v>190</v>
          </cell>
        </row>
        <row r="2021">
          <cell r="F2021">
            <v>159</v>
          </cell>
        </row>
        <row r="2022">
          <cell r="F2022">
            <v>160</v>
          </cell>
        </row>
        <row r="2023">
          <cell r="F2023">
            <v>173</v>
          </cell>
        </row>
        <row r="2024">
          <cell r="F2024">
            <v>173</v>
          </cell>
        </row>
        <row r="2025">
          <cell r="F2025">
            <v>180</v>
          </cell>
        </row>
        <row r="2026">
          <cell r="F2026">
            <v>169</v>
          </cell>
        </row>
        <row r="2027">
          <cell r="F2027">
            <v>169</v>
          </cell>
        </row>
        <row r="2028">
          <cell r="F2028">
            <v>180</v>
          </cell>
        </row>
        <row r="2029">
          <cell r="F2029">
            <v>183</v>
          </cell>
        </row>
        <row r="2030">
          <cell r="F2030">
            <v>168</v>
          </cell>
        </row>
        <row r="2031">
          <cell r="F2031">
            <v>177</v>
          </cell>
        </row>
        <row r="2032">
          <cell r="F2032">
            <v>168</v>
          </cell>
        </row>
        <row r="2033">
          <cell r="F2033">
            <v>163</v>
          </cell>
        </row>
        <row r="2034">
          <cell r="F2034">
            <v>179</v>
          </cell>
        </row>
        <row r="2035">
          <cell r="F2035">
            <v>174</v>
          </cell>
        </row>
        <row r="2036">
          <cell r="F2036">
            <v>183</v>
          </cell>
        </row>
        <row r="2037">
          <cell r="F2037">
            <v>172</v>
          </cell>
        </row>
        <row r="2038">
          <cell r="F2038">
            <v>185</v>
          </cell>
        </row>
        <row r="2039">
          <cell r="F2039">
            <v>172</v>
          </cell>
        </row>
        <row r="2040">
          <cell r="F2040">
            <v>183</v>
          </cell>
        </row>
        <row r="2041">
          <cell r="F2041">
            <v>174</v>
          </cell>
        </row>
        <row r="2042">
          <cell r="F2042">
            <v>176</v>
          </cell>
        </row>
        <row r="2043">
          <cell r="F2043">
            <v>167</v>
          </cell>
        </row>
        <row r="2044">
          <cell r="F2044">
            <v>166</v>
          </cell>
        </row>
        <row r="2045">
          <cell r="F2045">
            <v>168</v>
          </cell>
        </row>
        <row r="2046">
          <cell r="F2046">
            <v>178</v>
          </cell>
        </row>
        <row r="2047">
          <cell r="F2047">
            <v>176</v>
          </cell>
        </row>
        <row r="2048">
          <cell r="F2048">
            <v>170</v>
          </cell>
        </row>
        <row r="2049">
          <cell r="F2049">
            <v>162</v>
          </cell>
        </row>
        <row r="2050">
          <cell r="F2050">
            <v>162</v>
          </cell>
        </row>
        <row r="2051">
          <cell r="F2051">
            <v>161</v>
          </cell>
        </row>
        <row r="2052">
          <cell r="F2052">
            <v>167</v>
          </cell>
        </row>
        <row r="2053">
          <cell r="F2053">
            <v>172</v>
          </cell>
        </row>
        <row r="2054">
          <cell r="F2054">
            <v>188</v>
          </cell>
        </row>
        <row r="2055">
          <cell r="F2055">
            <v>185</v>
          </cell>
        </row>
        <row r="2056">
          <cell r="F2056">
            <v>195</v>
          </cell>
        </row>
        <row r="2057">
          <cell r="F2057">
            <v>163</v>
          </cell>
        </row>
        <row r="2058">
          <cell r="F2058">
            <v>184</v>
          </cell>
        </row>
        <row r="2059">
          <cell r="F2059">
            <v>169</v>
          </cell>
        </row>
        <row r="2060">
          <cell r="F2060">
            <v>172</v>
          </cell>
        </row>
        <row r="2061">
          <cell r="F2061">
            <v>175</v>
          </cell>
        </row>
        <row r="2062">
          <cell r="F2062">
            <v>159</v>
          </cell>
        </row>
        <row r="2063">
          <cell r="F2063">
            <v>175</v>
          </cell>
        </row>
        <row r="2064">
          <cell r="F2064">
            <v>170</v>
          </cell>
        </row>
        <row r="2065">
          <cell r="F2065">
            <v>196</v>
          </cell>
        </row>
        <row r="2066">
          <cell r="F2066">
            <v>170</v>
          </cell>
        </row>
        <row r="2067">
          <cell r="F2067">
            <v>161</v>
          </cell>
        </row>
        <row r="2068">
          <cell r="F2068">
            <v>192</v>
          </cell>
        </row>
        <row r="2069">
          <cell r="F2069">
            <v>165</v>
          </cell>
        </row>
        <row r="2070">
          <cell r="F2070">
            <v>170</v>
          </cell>
        </row>
        <row r="2071">
          <cell r="F2071">
            <v>179</v>
          </cell>
        </row>
        <row r="2072">
          <cell r="F2072">
            <v>172</v>
          </cell>
        </row>
        <row r="2073">
          <cell r="F2073">
            <v>164</v>
          </cell>
        </row>
        <row r="2074">
          <cell r="F2074">
            <v>172</v>
          </cell>
        </row>
        <row r="2075">
          <cell r="F2075">
            <v>162</v>
          </cell>
        </row>
        <row r="2076">
          <cell r="F2076">
            <v>184</v>
          </cell>
        </row>
        <row r="2077">
          <cell r="F2077">
            <v>165</v>
          </cell>
        </row>
        <row r="2078">
          <cell r="F2078">
            <v>173</v>
          </cell>
        </row>
        <row r="2079">
          <cell r="F2079">
            <v>150</v>
          </cell>
        </row>
        <row r="2080">
          <cell r="F2080">
            <v>187</v>
          </cell>
        </row>
        <row r="2081">
          <cell r="F2081">
            <v>158</v>
          </cell>
        </row>
        <row r="2082">
          <cell r="F2082">
            <v>176</v>
          </cell>
        </row>
        <row r="2083">
          <cell r="F2083">
            <v>154</v>
          </cell>
        </row>
        <row r="2084">
          <cell r="F2084">
            <v>166</v>
          </cell>
        </row>
        <row r="2085">
          <cell r="F2085">
            <v>150</v>
          </cell>
        </row>
        <row r="2086">
          <cell r="F2086">
            <v>192</v>
          </cell>
        </row>
        <row r="2087">
          <cell r="F2087">
            <v>177</v>
          </cell>
        </row>
        <row r="2088">
          <cell r="F2088">
            <v>163</v>
          </cell>
        </row>
        <row r="2089">
          <cell r="F2089">
            <v>168</v>
          </cell>
        </row>
        <row r="2090">
          <cell r="F2090">
            <v>183</v>
          </cell>
        </row>
        <row r="2091">
          <cell r="F2091">
            <v>165</v>
          </cell>
        </row>
        <row r="2092">
          <cell r="F2092">
            <v>170</v>
          </cell>
        </row>
        <row r="2093">
          <cell r="F2093">
            <v>161</v>
          </cell>
        </row>
        <row r="2094">
          <cell r="F2094">
            <v>178</v>
          </cell>
        </row>
        <row r="2095">
          <cell r="F2095">
            <v>167</v>
          </cell>
        </row>
        <row r="2096">
          <cell r="F2096">
            <v>177</v>
          </cell>
        </row>
        <row r="2097">
          <cell r="F2097">
            <v>165</v>
          </cell>
        </row>
        <row r="2098">
          <cell r="F2098">
            <v>175</v>
          </cell>
        </row>
        <row r="2099">
          <cell r="F2099">
            <v>165</v>
          </cell>
        </row>
        <row r="2100">
          <cell r="F2100">
            <v>160</v>
          </cell>
        </row>
        <row r="2101">
          <cell r="F2101">
            <v>173</v>
          </cell>
        </row>
        <row r="2102">
          <cell r="F2102">
            <v>156</v>
          </cell>
        </row>
        <row r="2103">
          <cell r="F2103">
            <v>170</v>
          </cell>
        </row>
        <row r="2104">
          <cell r="F2104">
            <v>157</v>
          </cell>
        </row>
        <row r="2105">
          <cell r="F2105">
            <v>177</v>
          </cell>
        </row>
        <row r="2106">
          <cell r="F2106">
            <v>170</v>
          </cell>
        </row>
        <row r="2107">
          <cell r="F2107">
            <v>169</v>
          </cell>
        </row>
        <row r="2108">
          <cell r="F2108">
            <v>190</v>
          </cell>
        </row>
        <row r="2109">
          <cell r="F2109">
            <v>160</v>
          </cell>
        </row>
        <row r="2110">
          <cell r="F2110">
            <v>166</v>
          </cell>
        </row>
        <row r="2111">
          <cell r="F2111">
            <v>171</v>
          </cell>
        </row>
        <row r="2112">
          <cell r="F2112">
            <v>171</v>
          </cell>
        </row>
        <row r="2113">
          <cell r="F2113">
            <v>168</v>
          </cell>
        </row>
        <row r="2114">
          <cell r="F2114">
            <v>171</v>
          </cell>
        </row>
        <row r="2115">
          <cell r="F2115">
            <v>174</v>
          </cell>
        </row>
        <row r="2116">
          <cell r="F2116">
            <v>165</v>
          </cell>
        </row>
        <row r="2117">
          <cell r="F2117">
            <v>157</v>
          </cell>
        </row>
        <row r="2118">
          <cell r="F2118">
            <v>178</v>
          </cell>
        </row>
        <row r="2119">
          <cell r="F2119">
            <v>170</v>
          </cell>
        </row>
        <row r="2120">
          <cell r="F2120">
            <v>170</v>
          </cell>
        </row>
        <row r="2121">
          <cell r="F2121">
            <v>168</v>
          </cell>
        </row>
        <row r="2122">
          <cell r="F2122">
            <v>155</v>
          </cell>
        </row>
        <row r="2123">
          <cell r="F2123">
            <v>173</v>
          </cell>
        </row>
        <row r="2124">
          <cell r="F2124">
            <v>166</v>
          </cell>
        </row>
        <row r="2125">
          <cell r="F2125">
            <v>172</v>
          </cell>
        </row>
        <row r="2126">
          <cell r="F2126">
            <v>168</v>
          </cell>
        </row>
        <row r="2127">
          <cell r="F2127">
            <v>176</v>
          </cell>
        </row>
        <row r="2128">
          <cell r="F2128">
            <v>176</v>
          </cell>
        </row>
        <row r="2129">
          <cell r="F2129">
            <v>169</v>
          </cell>
        </row>
        <row r="2130">
          <cell r="F2130">
            <v>181</v>
          </cell>
        </row>
        <row r="2131">
          <cell r="F2131">
            <v>165</v>
          </cell>
        </row>
        <row r="2132">
          <cell r="F2132">
            <v>184</v>
          </cell>
        </row>
        <row r="2133">
          <cell r="F2133">
            <v>183</v>
          </cell>
        </row>
        <row r="2134">
          <cell r="F2134">
            <v>175</v>
          </cell>
        </row>
        <row r="2135">
          <cell r="F2135">
            <v>172</v>
          </cell>
        </row>
        <row r="2136">
          <cell r="F2136">
            <v>154</v>
          </cell>
        </row>
        <row r="2137">
          <cell r="F2137">
            <v>172</v>
          </cell>
        </row>
        <row r="2138">
          <cell r="F2138">
            <v>167</v>
          </cell>
        </row>
        <row r="2139">
          <cell r="F2139">
            <v>167</v>
          </cell>
        </row>
        <row r="2140">
          <cell r="F2140">
            <v>173</v>
          </cell>
        </row>
        <row r="2141">
          <cell r="F2141">
            <v>168</v>
          </cell>
        </row>
        <row r="2142">
          <cell r="F2142">
            <v>164</v>
          </cell>
        </row>
        <row r="2143">
          <cell r="F2143">
            <v>160</v>
          </cell>
        </row>
        <row r="2144">
          <cell r="F2144">
            <v>166</v>
          </cell>
        </row>
        <row r="2145">
          <cell r="F2145">
            <v>159</v>
          </cell>
        </row>
        <row r="2146">
          <cell r="F2146">
            <v>163</v>
          </cell>
        </row>
        <row r="2147">
          <cell r="F2147">
            <v>183</v>
          </cell>
        </row>
        <row r="2148">
          <cell r="F2148">
            <v>169</v>
          </cell>
        </row>
        <row r="2149">
          <cell r="F2149">
            <v>179</v>
          </cell>
        </row>
        <row r="2150">
          <cell r="F2150">
            <v>173</v>
          </cell>
        </row>
        <row r="2151">
          <cell r="F2151">
            <v>165</v>
          </cell>
        </row>
        <row r="2152">
          <cell r="F2152">
            <v>170</v>
          </cell>
        </row>
        <row r="2153">
          <cell r="F2153">
            <v>175</v>
          </cell>
        </row>
        <row r="2154">
          <cell r="F2154">
            <v>172</v>
          </cell>
        </row>
        <row r="2155">
          <cell r="F2155">
            <v>159</v>
          </cell>
        </row>
        <row r="2156">
          <cell r="F2156">
            <v>180</v>
          </cell>
        </row>
        <row r="2157">
          <cell r="F2157">
            <v>180</v>
          </cell>
        </row>
        <row r="2158">
          <cell r="F2158">
            <v>180</v>
          </cell>
        </row>
        <row r="2159">
          <cell r="F2159">
            <v>168</v>
          </cell>
        </row>
        <row r="2160">
          <cell r="F2160">
            <v>169</v>
          </cell>
        </row>
        <row r="2161">
          <cell r="F2161">
            <v>180</v>
          </cell>
        </row>
        <row r="2162">
          <cell r="F2162">
            <v>171</v>
          </cell>
        </row>
        <row r="2163">
          <cell r="F2163">
            <v>164</v>
          </cell>
        </row>
        <row r="2164">
          <cell r="F2164">
            <v>180</v>
          </cell>
        </row>
        <row r="2165">
          <cell r="F2165">
            <v>160</v>
          </cell>
        </row>
        <row r="2166">
          <cell r="F2166">
            <v>174</v>
          </cell>
        </row>
        <row r="2167">
          <cell r="F2167">
            <v>170</v>
          </cell>
        </row>
        <row r="2168">
          <cell r="F2168">
            <v>192</v>
          </cell>
        </row>
        <row r="2169">
          <cell r="F2169">
            <v>170</v>
          </cell>
        </row>
        <row r="2170">
          <cell r="F2170">
            <v>172</v>
          </cell>
        </row>
        <row r="2171">
          <cell r="F2171">
            <v>155</v>
          </cell>
        </row>
        <row r="2172">
          <cell r="F2172">
            <v>180</v>
          </cell>
        </row>
        <row r="2173">
          <cell r="F2173">
            <v>163</v>
          </cell>
        </row>
        <row r="2174">
          <cell r="F2174">
            <v>163</v>
          </cell>
        </row>
        <row r="2175">
          <cell r="F2175">
            <v>168</v>
          </cell>
        </row>
        <row r="2176">
          <cell r="F2176">
            <v>165</v>
          </cell>
        </row>
        <row r="2177">
          <cell r="F2177">
            <v>167</v>
          </cell>
        </row>
        <row r="2178">
          <cell r="F2178">
            <v>176</v>
          </cell>
        </row>
        <row r="2179">
          <cell r="F2179">
            <v>177</v>
          </cell>
        </row>
        <row r="2180">
          <cell r="F2180">
            <v>193</v>
          </cell>
        </row>
        <row r="2181">
          <cell r="F2181">
            <v>163</v>
          </cell>
        </row>
        <row r="2182">
          <cell r="F2182">
            <v>163</v>
          </cell>
        </row>
        <row r="2183">
          <cell r="F2183">
            <v>158</v>
          </cell>
        </row>
        <row r="2184">
          <cell r="F2184">
            <v>186</v>
          </cell>
        </row>
        <row r="2185">
          <cell r="F2185">
            <v>183</v>
          </cell>
        </row>
        <row r="2186">
          <cell r="F2186">
            <v>164</v>
          </cell>
        </row>
        <row r="2187">
          <cell r="F2187">
            <v>162</v>
          </cell>
        </row>
        <row r="2188">
          <cell r="F2188">
            <v>169</v>
          </cell>
        </row>
        <row r="2189">
          <cell r="F2189">
            <v>184</v>
          </cell>
        </row>
        <row r="2190">
          <cell r="F2190">
            <v>170</v>
          </cell>
        </row>
        <row r="2191">
          <cell r="F2191">
            <v>161</v>
          </cell>
        </row>
        <row r="2192">
          <cell r="F2192">
            <v>178</v>
          </cell>
        </row>
        <row r="2193">
          <cell r="F2193">
            <v>158</v>
          </cell>
        </row>
        <row r="2194">
          <cell r="F2194">
            <v>178</v>
          </cell>
        </row>
        <row r="2195">
          <cell r="F2195">
            <v>169</v>
          </cell>
        </row>
        <row r="2196">
          <cell r="F2196">
            <v>174</v>
          </cell>
        </row>
        <row r="2197">
          <cell r="F2197">
            <v>176</v>
          </cell>
        </row>
        <row r="2198">
          <cell r="F2198">
            <v>184</v>
          </cell>
        </row>
        <row r="2199">
          <cell r="F2199">
            <v>172</v>
          </cell>
        </row>
        <row r="2200">
          <cell r="F2200">
            <v>173</v>
          </cell>
        </row>
        <row r="2201">
          <cell r="F2201">
            <v>162</v>
          </cell>
        </row>
        <row r="2202">
          <cell r="F2202">
            <v>168</v>
          </cell>
        </row>
        <row r="2203">
          <cell r="F2203">
            <v>193</v>
          </cell>
        </row>
        <row r="2204">
          <cell r="F2204">
            <v>171</v>
          </cell>
        </row>
        <row r="2205">
          <cell r="F2205">
            <v>164</v>
          </cell>
        </row>
        <row r="2206">
          <cell r="F2206">
            <v>173</v>
          </cell>
        </row>
        <row r="2207">
          <cell r="F2207">
            <v>163</v>
          </cell>
        </row>
        <row r="2208">
          <cell r="F2208">
            <v>168</v>
          </cell>
        </row>
        <row r="2209">
          <cell r="F2209">
            <v>163</v>
          </cell>
        </row>
        <row r="2210">
          <cell r="F2210">
            <v>167</v>
          </cell>
        </row>
        <row r="2211">
          <cell r="F2211">
            <v>167</v>
          </cell>
        </row>
        <row r="2212">
          <cell r="F2212">
            <v>178</v>
          </cell>
        </row>
        <row r="2213">
          <cell r="F2213">
            <v>172</v>
          </cell>
        </row>
        <row r="2214">
          <cell r="F2214">
            <v>170</v>
          </cell>
        </row>
        <row r="2215">
          <cell r="F2215">
            <v>180</v>
          </cell>
        </row>
        <row r="2216">
          <cell r="F2216">
            <v>163</v>
          </cell>
        </row>
        <row r="2217">
          <cell r="F2217">
            <v>175</v>
          </cell>
        </row>
        <row r="2218">
          <cell r="F2218">
            <v>183</v>
          </cell>
        </row>
        <row r="2219">
          <cell r="F2219">
            <v>168</v>
          </cell>
        </row>
        <row r="2220">
          <cell r="F2220">
            <v>186</v>
          </cell>
        </row>
        <row r="2221">
          <cell r="F2221">
            <v>180</v>
          </cell>
        </row>
        <row r="2222">
          <cell r="F2222">
            <v>172</v>
          </cell>
        </row>
        <row r="2223">
          <cell r="F2223">
            <v>190</v>
          </cell>
        </row>
        <row r="2224">
          <cell r="F2224">
            <v>172</v>
          </cell>
        </row>
        <row r="2225">
          <cell r="F2225">
            <v>175</v>
          </cell>
        </row>
        <row r="2226">
          <cell r="F2226">
            <v>155</v>
          </cell>
        </row>
        <row r="2227">
          <cell r="F2227">
            <v>165</v>
          </cell>
        </row>
        <row r="2228">
          <cell r="F2228">
            <v>173</v>
          </cell>
        </row>
        <row r="2229">
          <cell r="F2229">
            <v>173</v>
          </cell>
        </row>
        <row r="2230">
          <cell r="F2230">
            <v>183</v>
          </cell>
        </row>
        <row r="2231">
          <cell r="F2231">
            <v>163</v>
          </cell>
        </row>
        <row r="2232">
          <cell r="F2232">
            <v>168</v>
          </cell>
        </row>
        <row r="2233">
          <cell r="F2233">
            <v>171</v>
          </cell>
        </row>
        <row r="2234">
          <cell r="F2234">
            <v>183</v>
          </cell>
        </row>
        <row r="2235">
          <cell r="F2235">
            <v>173</v>
          </cell>
        </row>
        <row r="2236">
          <cell r="F2236">
            <v>178</v>
          </cell>
        </row>
        <row r="2237">
          <cell r="F2237">
            <v>168</v>
          </cell>
        </row>
        <row r="2238">
          <cell r="F2238">
            <v>179</v>
          </cell>
        </row>
        <row r="2239">
          <cell r="F2239">
            <v>173</v>
          </cell>
        </row>
        <row r="2240">
          <cell r="F2240">
            <v>164</v>
          </cell>
        </row>
        <row r="2241">
          <cell r="F2241">
            <v>170</v>
          </cell>
        </row>
        <row r="2242">
          <cell r="F2242">
            <v>161</v>
          </cell>
        </row>
        <row r="2243">
          <cell r="F2243">
            <v>168</v>
          </cell>
        </row>
        <row r="2244">
          <cell r="F2244">
            <v>178</v>
          </cell>
        </row>
        <row r="2245">
          <cell r="F2245">
            <v>178</v>
          </cell>
        </row>
        <row r="2246">
          <cell r="F2246">
            <v>173</v>
          </cell>
        </row>
        <row r="2247">
          <cell r="F2247">
            <v>175</v>
          </cell>
        </row>
        <row r="2248">
          <cell r="F2248">
            <v>173</v>
          </cell>
        </row>
        <row r="2249">
          <cell r="F2249">
            <v>170</v>
          </cell>
        </row>
        <row r="2250">
          <cell r="F2250">
            <v>166</v>
          </cell>
        </row>
        <row r="2251">
          <cell r="F2251">
            <v>163</v>
          </cell>
        </row>
        <row r="2252">
          <cell r="F2252">
            <v>154</v>
          </cell>
        </row>
        <row r="2253">
          <cell r="F2253">
            <v>170</v>
          </cell>
        </row>
        <row r="2254">
          <cell r="F2254">
            <v>167</v>
          </cell>
        </row>
        <row r="2255">
          <cell r="F2255">
            <v>172</v>
          </cell>
        </row>
        <row r="2256">
          <cell r="F2256">
            <v>164</v>
          </cell>
        </row>
        <row r="2257">
          <cell r="F2257">
            <v>157</v>
          </cell>
        </row>
        <row r="2258">
          <cell r="F2258">
            <v>159</v>
          </cell>
        </row>
        <row r="2259">
          <cell r="F2259">
            <v>178</v>
          </cell>
        </row>
        <row r="2260">
          <cell r="F2260">
            <v>173</v>
          </cell>
        </row>
        <row r="2261">
          <cell r="F2261">
            <v>182</v>
          </cell>
        </row>
        <row r="2262">
          <cell r="F2262">
            <v>174</v>
          </cell>
        </row>
        <row r="2263">
          <cell r="F2263">
            <v>169</v>
          </cell>
        </row>
        <row r="2264">
          <cell r="F2264">
            <v>159</v>
          </cell>
        </row>
        <row r="2265">
          <cell r="F2265">
            <v>179</v>
          </cell>
        </row>
        <row r="2266">
          <cell r="F2266">
            <v>160</v>
          </cell>
        </row>
        <row r="2267">
          <cell r="F2267">
            <v>165</v>
          </cell>
        </row>
        <row r="2268">
          <cell r="F2268">
            <v>176</v>
          </cell>
        </row>
        <row r="2269">
          <cell r="F2269">
            <v>160</v>
          </cell>
        </row>
        <row r="2270">
          <cell r="F2270">
            <v>152</v>
          </cell>
        </row>
        <row r="2271">
          <cell r="F2271">
            <v>170</v>
          </cell>
        </row>
        <row r="2272">
          <cell r="F2272">
            <v>169</v>
          </cell>
        </row>
        <row r="2273">
          <cell r="F2273">
            <v>175</v>
          </cell>
        </row>
        <row r="2274">
          <cell r="F2274">
            <v>165</v>
          </cell>
        </row>
        <row r="2275">
          <cell r="F2275">
            <v>183</v>
          </cell>
        </row>
        <row r="2276">
          <cell r="F2276">
            <v>171</v>
          </cell>
        </row>
        <row r="2277">
          <cell r="F2277">
            <v>168</v>
          </cell>
        </row>
        <row r="2278">
          <cell r="F2278">
            <v>185</v>
          </cell>
        </row>
        <row r="2279">
          <cell r="F2279">
            <v>163</v>
          </cell>
        </row>
        <row r="2280">
          <cell r="F2280">
            <v>159</v>
          </cell>
        </row>
        <row r="2281">
          <cell r="F2281">
            <v>178</v>
          </cell>
        </row>
        <row r="2282">
          <cell r="F2282">
            <v>188</v>
          </cell>
        </row>
        <row r="2283">
          <cell r="F2283">
            <v>178</v>
          </cell>
        </row>
        <row r="2284">
          <cell r="F2284">
            <v>193</v>
          </cell>
        </row>
        <row r="2285">
          <cell r="F2285">
            <v>165</v>
          </cell>
        </row>
        <row r="2286">
          <cell r="F2286">
            <v>167</v>
          </cell>
        </row>
        <row r="2287">
          <cell r="F2287">
            <v>150</v>
          </cell>
        </row>
        <row r="2288">
          <cell r="F2288">
            <v>174</v>
          </cell>
        </row>
        <row r="2289">
          <cell r="F2289">
            <v>178</v>
          </cell>
        </row>
        <row r="2290">
          <cell r="F2290">
            <v>161</v>
          </cell>
        </row>
        <row r="2291">
          <cell r="F2291">
            <v>188</v>
          </cell>
        </row>
        <row r="2292">
          <cell r="F2292">
            <v>163</v>
          </cell>
        </row>
        <row r="2293">
          <cell r="F2293">
            <v>178</v>
          </cell>
        </row>
        <row r="2294">
          <cell r="F2294">
            <v>175</v>
          </cell>
        </row>
        <row r="2295">
          <cell r="F2295">
            <v>180</v>
          </cell>
        </row>
        <row r="2296">
          <cell r="F2296">
            <v>170</v>
          </cell>
        </row>
        <row r="2297">
          <cell r="F2297">
            <v>178</v>
          </cell>
        </row>
        <row r="2298">
          <cell r="F2298">
            <v>167</v>
          </cell>
        </row>
        <row r="2299">
          <cell r="F2299">
            <v>170</v>
          </cell>
        </row>
        <row r="2300">
          <cell r="F2300">
            <v>162</v>
          </cell>
        </row>
        <row r="2301">
          <cell r="F2301">
            <v>173</v>
          </cell>
        </row>
        <row r="2302">
          <cell r="F2302">
            <v>164</v>
          </cell>
        </row>
        <row r="2303">
          <cell r="F2303">
            <v>180</v>
          </cell>
        </row>
        <row r="2304">
          <cell r="F2304">
            <v>177</v>
          </cell>
        </row>
        <row r="2305">
          <cell r="F2305">
            <v>182</v>
          </cell>
        </row>
        <row r="2306">
          <cell r="F2306">
            <v>191</v>
          </cell>
        </row>
        <row r="2307">
          <cell r="F2307">
            <v>183</v>
          </cell>
        </row>
        <row r="2308">
          <cell r="F2308">
            <v>167</v>
          </cell>
        </row>
        <row r="2309">
          <cell r="F2309">
            <v>183</v>
          </cell>
        </row>
        <row r="2310">
          <cell r="F2310">
            <v>177</v>
          </cell>
        </row>
        <row r="2311">
          <cell r="F2311">
            <v>169</v>
          </cell>
        </row>
        <row r="2312">
          <cell r="F2312">
            <v>164</v>
          </cell>
        </row>
        <row r="2313">
          <cell r="F2313">
            <v>165</v>
          </cell>
        </row>
        <row r="2314">
          <cell r="F2314">
            <v>171</v>
          </cell>
        </row>
        <row r="2315">
          <cell r="F2315">
            <v>183</v>
          </cell>
        </row>
        <row r="2316">
          <cell r="F2316">
            <v>173</v>
          </cell>
        </row>
        <row r="2317">
          <cell r="F2317">
            <v>180</v>
          </cell>
        </row>
        <row r="2318">
          <cell r="F2318">
            <v>165</v>
          </cell>
        </row>
        <row r="2319">
          <cell r="F2319">
            <v>160</v>
          </cell>
        </row>
        <row r="2320">
          <cell r="F2320">
            <v>162</v>
          </cell>
        </row>
        <row r="2321">
          <cell r="F2321">
            <v>175</v>
          </cell>
        </row>
        <row r="2322">
          <cell r="F2322">
            <v>179</v>
          </cell>
        </row>
        <row r="2323">
          <cell r="F2323">
            <v>175</v>
          </cell>
        </row>
        <row r="2324">
          <cell r="F2324">
            <v>168</v>
          </cell>
        </row>
        <row r="2325">
          <cell r="F2325">
            <v>167</v>
          </cell>
        </row>
        <row r="2326">
          <cell r="F2326">
            <v>182</v>
          </cell>
        </row>
        <row r="2327">
          <cell r="F2327">
            <v>160</v>
          </cell>
        </row>
        <row r="2328">
          <cell r="F2328">
            <v>150</v>
          </cell>
        </row>
        <row r="2329">
          <cell r="F2329">
            <v>169</v>
          </cell>
        </row>
        <row r="2330">
          <cell r="F2330">
            <v>182</v>
          </cell>
        </row>
        <row r="2331">
          <cell r="F2331">
            <v>163</v>
          </cell>
        </row>
        <row r="2332">
          <cell r="F2332">
            <v>173</v>
          </cell>
        </row>
        <row r="2333">
          <cell r="F2333">
            <v>157</v>
          </cell>
        </row>
        <row r="2334">
          <cell r="F2334">
            <v>155</v>
          </cell>
        </row>
        <row r="2335">
          <cell r="F2335">
            <v>161</v>
          </cell>
        </row>
        <row r="2336">
          <cell r="F2336">
            <v>168</v>
          </cell>
        </row>
        <row r="2337">
          <cell r="F2337">
            <v>172</v>
          </cell>
        </row>
        <row r="2338">
          <cell r="F2338">
            <v>185</v>
          </cell>
        </row>
        <row r="2339">
          <cell r="F2339">
            <v>153</v>
          </cell>
        </row>
        <row r="2340">
          <cell r="F2340">
            <v>153</v>
          </cell>
        </row>
        <row r="2341">
          <cell r="F2341">
            <v>153</v>
          </cell>
        </row>
        <row r="2342">
          <cell r="F2342">
            <v>170</v>
          </cell>
        </row>
        <row r="2343">
          <cell r="F2343">
            <v>163</v>
          </cell>
        </row>
        <row r="2344">
          <cell r="F2344">
            <v>160</v>
          </cell>
        </row>
        <row r="2345">
          <cell r="F2345">
            <v>179</v>
          </cell>
        </row>
        <row r="2346">
          <cell r="F2346">
            <v>165</v>
          </cell>
        </row>
        <row r="2347">
          <cell r="F2347">
            <v>167</v>
          </cell>
        </row>
        <row r="2348">
          <cell r="F2348">
            <v>156</v>
          </cell>
        </row>
        <row r="2349">
          <cell r="F2349">
            <v>161</v>
          </cell>
        </row>
        <row r="2350">
          <cell r="F2350">
            <v>179</v>
          </cell>
        </row>
        <row r="2351">
          <cell r="F2351">
            <v>160</v>
          </cell>
        </row>
        <row r="2352">
          <cell r="F2352">
            <v>150</v>
          </cell>
        </row>
        <row r="2353">
          <cell r="F2353">
            <v>169</v>
          </cell>
        </row>
        <row r="2354">
          <cell r="F2354">
            <v>175</v>
          </cell>
        </row>
        <row r="2355">
          <cell r="F2355">
            <v>163</v>
          </cell>
        </row>
        <row r="2356">
          <cell r="F2356">
            <v>175</v>
          </cell>
        </row>
        <row r="2357">
          <cell r="F2357">
            <v>163</v>
          </cell>
        </row>
        <row r="2358">
          <cell r="F2358">
            <v>164</v>
          </cell>
        </row>
        <row r="2359">
          <cell r="F2359">
            <v>155</v>
          </cell>
        </row>
        <row r="2360">
          <cell r="F2360">
            <v>161</v>
          </cell>
        </row>
        <row r="2361">
          <cell r="F2361">
            <v>187</v>
          </cell>
        </row>
        <row r="2362">
          <cell r="F2362">
            <v>165</v>
          </cell>
        </row>
        <row r="2363">
          <cell r="F2363">
            <v>159</v>
          </cell>
        </row>
        <row r="2364">
          <cell r="F2364">
            <v>174</v>
          </cell>
        </row>
        <row r="2365">
          <cell r="F2365">
            <v>192</v>
          </cell>
        </row>
        <row r="2366">
          <cell r="F2366">
            <v>188</v>
          </cell>
        </row>
        <row r="2367">
          <cell r="F2367">
            <v>168</v>
          </cell>
        </row>
        <row r="2368">
          <cell r="F2368">
            <v>161</v>
          </cell>
        </row>
        <row r="2369">
          <cell r="F2369">
            <v>193</v>
          </cell>
        </row>
        <row r="2370">
          <cell r="F2370">
            <v>178</v>
          </cell>
        </row>
        <row r="2371">
          <cell r="F2371">
            <v>182</v>
          </cell>
        </row>
        <row r="2372">
          <cell r="F2372">
            <v>187</v>
          </cell>
        </row>
        <row r="2373">
          <cell r="F2373">
            <v>164</v>
          </cell>
        </row>
        <row r="2374">
          <cell r="F2374">
            <v>163</v>
          </cell>
        </row>
        <row r="2375">
          <cell r="F2375">
            <v>185</v>
          </cell>
        </row>
        <row r="2376">
          <cell r="F2376">
            <v>165</v>
          </cell>
        </row>
        <row r="2377">
          <cell r="F2377">
            <v>178</v>
          </cell>
        </row>
        <row r="2378">
          <cell r="F2378">
            <v>179</v>
          </cell>
        </row>
        <row r="2379">
          <cell r="F2379">
            <v>174</v>
          </cell>
        </row>
        <row r="2380">
          <cell r="F2380">
            <v>183</v>
          </cell>
        </row>
        <row r="2381">
          <cell r="F2381">
            <v>184</v>
          </cell>
        </row>
        <row r="2382">
          <cell r="F2382">
            <v>178</v>
          </cell>
        </row>
        <row r="2383">
          <cell r="F2383">
            <v>165</v>
          </cell>
        </row>
        <row r="2384">
          <cell r="F2384">
            <v>170</v>
          </cell>
        </row>
        <row r="2385">
          <cell r="F2385">
            <v>162</v>
          </cell>
        </row>
        <row r="2386">
          <cell r="F2386">
            <v>163</v>
          </cell>
        </row>
        <row r="2387">
          <cell r="F2387">
            <v>173</v>
          </cell>
        </row>
        <row r="2388">
          <cell r="F2388">
            <v>173</v>
          </cell>
        </row>
        <row r="2389">
          <cell r="F2389">
            <v>173</v>
          </cell>
        </row>
        <row r="2390">
          <cell r="F2390">
            <v>168</v>
          </cell>
        </row>
        <row r="2391">
          <cell r="F2391">
            <v>165</v>
          </cell>
        </row>
        <row r="2392">
          <cell r="F2392">
            <v>176</v>
          </cell>
        </row>
        <row r="2393">
          <cell r="F2393">
            <v>158</v>
          </cell>
        </row>
        <row r="2394">
          <cell r="F2394">
            <v>170</v>
          </cell>
        </row>
        <row r="2395">
          <cell r="F2395">
            <v>173</v>
          </cell>
        </row>
        <row r="2396">
          <cell r="F2396">
            <v>158</v>
          </cell>
        </row>
        <row r="2397">
          <cell r="F2397">
            <v>170</v>
          </cell>
        </row>
        <row r="2398">
          <cell r="F2398">
            <v>168</v>
          </cell>
        </row>
        <row r="2399">
          <cell r="F2399">
            <v>153</v>
          </cell>
        </row>
        <row r="2400">
          <cell r="F2400">
            <v>174</v>
          </cell>
        </row>
        <row r="2401">
          <cell r="F2401">
            <v>166</v>
          </cell>
        </row>
        <row r="2402">
          <cell r="F2402">
            <v>159</v>
          </cell>
        </row>
        <row r="2403">
          <cell r="F2403">
            <v>165</v>
          </cell>
        </row>
        <row r="2404">
          <cell r="F2404">
            <v>167</v>
          </cell>
        </row>
        <row r="2405">
          <cell r="F2405">
            <v>166</v>
          </cell>
        </row>
        <row r="2406">
          <cell r="F2406">
            <v>170</v>
          </cell>
        </row>
        <row r="2407">
          <cell r="F2407">
            <v>174</v>
          </cell>
        </row>
        <row r="2408">
          <cell r="F2408">
            <v>175</v>
          </cell>
        </row>
        <row r="2409">
          <cell r="F2409">
            <v>170</v>
          </cell>
        </row>
        <row r="2410">
          <cell r="F2410">
            <v>173</v>
          </cell>
        </row>
        <row r="2411">
          <cell r="F2411">
            <v>178</v>
          </cell>
        </row>
        <row r="2412">
          <cell r="F2412">
            <v>173</v>
          </cell>
        </row>
        <row r="2413">
          <cell r="F2413">
            <v>168</v>
          </cell>
        </row>
        <row r="2414">
          <cell r="F2414">
            <v>181</v>
          </cell>
        </row>
        <row r="2415">
          <cell r="F2415">
            <v>180</v>
          </cell>
        </row>
        <row r="2416">
          <cell r="F2416">
            <v>177</v>
          </cell>
        </row>
        <row r="2417">
          <cell r="F2417">
            <v>184</v>
          </cell>
        </row>
        <row r="2418">
          <cell r="F2418">
            <v>172</v>
          </cell>
        </row>
        <row r="2419">
          <cell r="F2419">
            <v>186</v>
          </cell>
        </row>
        <row r="2420">
          <cell r="F2420">
            <v>160</v>
          </cell>
        </row>
        <row r="2421">
          <cell r="F2421">
            <v>162</v>
          </cell>
        </row>
        <row r="2422">
          <cell r="F2422">
            <v>181</v>
          </cell>
        </row>
        <row r="2423">
          <cell r="F2423">
            <v>173</v>
          </cell>
        </row>
        <row r="2424">
          <cell r="F2424">
            <v>170</v>
          </cell>
        </row>
        <row r="2425">
          <cell r="F2425">
            <v>172</v>
          </cell>
        </row>
        <row r="2426">
          <cell r="F2426">
            <v>173</v>
          </cell>
        </row>
        <row r="2427">
          <cell r="F2427">
            <v>169</v>
          </cell>
        </row>
        <row r="2428">
          <cell r="F2428">
            <v>186</v>
          </cell>
        </row>
        <row r="2429">
          <cell r="F2429">
            <v>168</v>
          </cell>
        </row>
        <row r="2430">
          <cell r="F2430">
            <v>163</v>
          </cell>
        </row>
        <row r="2431">
          <cell r="F2431">
            <v>169</v>
          </cell>
        </row>
        <row r="2432">
          <cell r="F2432">
            <v>178</v>
          </cell>
        </row>
        <row r="2433">
          <cell r="F2433">
            <v>169</v>
          </cell>
        </row>
        <row r="2434">
          <cell r="F2434">
            <v>162</v>
          </cell>
        </row>
        <row r="2435">
          <cell r="F2435">
            <v>165</v>
          </cell>
        </row>
        <row r="2436">
          <cell r="F2436">
            <v>158</v>
          </cell>
        </row>
        <row r="2437">
          <cell r="F2437">
            <v>157</v>
          </cell>
        </row>
        <row r="2438">
          <cell r="F2438">
            <v>167</v>
          </cell>
        </row>
        <row r="2439">
          <cell r="F2439">
            <v>166</v>
          </cell>
        </row>
        <row r="2440">
          <cell r="F2440">
            <v>164</v>
          </cell>
        </row>
        <row r="2441">
          <cell r="F2441">
            <v>164</v>
          </cell>
        </row>
        <row r="2442">
          <cell r="F2442">
            <v>173</v>
          </cell>
        </row>
        <row r="2443">
          <cell r="F2443">
            <v>160</v>
          </cell>
        </row>
        <row r="2444">
          <cell r="F2444">
            <v>183</v>
          </cell>
        </row>
        <row r="2445">
          <cell r="F2445">
            <v>168</v>
          </cell>
        </row>
        <row r="2446">
          <cell r="F2446">
            <v>183</v>
          </cell>
        </row>
        <row r="2447">
          <cell r="F2447">
            <v>172</v>
          </cell>
        </row>
        <row r="2448">
          <cell r="F2448">
            <v>157</v>
          </cell>
        </row>
        <row r="2449">
          <cell r="F2449">
            <v>169</v>
          </cell>
        </row>
        <row r="2450">
          <cell r="F2450">
            <v>163</v>
          </cell>
        </row>
        <row r="2451">
          <cell r="F2451">
            <v>175</v>
          </cell>
        </row>
        <row r="2452">
          <cell r="F2452">
            <v>181</v>
          </cell>
        </row>
        <row r="2453">
          <cell r="F2453">
            <v>164</v>
          </cell>
        </row>
        <row r="2454">
          <cell r="F2454">
            <v>179</v>
          </cell>
        </row>
        <row r="2455">
          <cell r="F2455">
            <v>166</v>
          </cell>
        </row>
        <row r="2456">
          <cell r="F2456">
            <v>158</v>
          </cell>
        </row>
        <row r="2457">
          <cell r="F2457">
            <v>170</v>
          </cell>
        </row>
        <row r="2458">
          <cell r="F2458">
            <v>169</v>
          </cell>
        </row>
        <row r="2459">
          <cell r="F2459">
            <v>175</v>
          </cell>
        </row>
        <row r="2460">
          <cell r="F2460">
            <v>155</v>
          </cell>
        </row>
        <row r="2461">
          <cell r="F2461">
            <v>172</v>
          </cell>
        </row>
        <row r="2462">
          <cell r="F2462">
            <v>184</v>
          </cell>
        </row>
        <row r="2463">
          <cell r="F2463">
            <v>173</v>
          </cell>
        </row>
        <row r="2464">
          <cell r="F2464">
            <v>173</v>
          </cell>
        </row>
        <row r="2465">
          <cell r="F2465">
            <v>167</v>
          </cell>
        </row>
        <row r="2466">
          <cell r="F2466">
            <v>165</v>
          </cell>
        </row>
        <row r="2467">
          <cell r="F2467">
            <v>173</v>
          </cell>
        </row>
        <row r="2468">
          <cell r="F2468">
            <v>176</v>
          </cell>
        </row>
        <row r="2469">
          <cell r="F2469">
            <v>174</v>
          </cell>
        </row>
        <row r="2470">
          <cell r="F2470">
            <v>169</v>
          </cell>
        </row>
        <row r="2471">
          <cell r="F2471">
            <v>178</v>
          </cell>
        </row>
        <row r="2472">
          <cell r="F2472">
            <v>159</v>
          </cell>
        </row>
        <row r="2473">
          <cell r="F2473">
            <v>165</v>
          </cell>
        </row>
        <row r="2474">
          <cell r="F2474">
            <v>180</v>
          </cell>
        </row>
        <row r="2475">
          <cell r="F2475">
            <v>184</v>
          </cell>
        </row>
        <row r="2476">
          <cell r="F2476">
            <v>187</v>
          </cell>
        </row>
        <row r="2477">
          <cell r="F2477">
            <v>150</v>
          </cell>
        </row>
        <row r="2478">
          <cell r="F2478">
            <v>191</v>
          </cell>
        </row>
        <row r="2479">
          <cell r="F2479">
            <v>190</v>
          </cell>
        </row>
        <row r="2480">
          <cell r="F2480">
            <v>160</v>
          </cell>
        </row>
        <row r="2481">
          <cell r="F2481">
            <v>167</v>
          </cell>
        </row>
        <row r="2482">
          <cell r="F2482">
            <v>184</v>
          </cell>
        </row>
        <row r="2483">
          <cell r="F2483">
            <v>173</v>
          </cell>
        </row>
        <row r="2484">
          <cell r="F2484">
            <v>178</v>
          </cell>
        </row>
        <row r="2485">
          <cell r="F2485">
            <v>173</v>
          </cell>
        </row>
        <row r="2486">
          <cell r="F2486">
            <v>172</v>
          </cell>
        </row>
        <row r="2487">
          <cell r="F2487">
            <v>157</v>
          </cell>
        </row>
        <row r="2488">
          <cell r="F2488">
            <v>170</v>
          </cell>
        </row>
        <row r="2489">
          <cell r="F2489">
            <v>191</v>
          </cell>
        </row>
        <row r="2490">
          <cell r="F2490">
            <v>185</v>
          </cell>
        </row>
        <row r="2491">
          <cell r="F2491">
            <v>178</v>
          </cell>
        </row>
        <row r="2492">
          <cell r="F2492">
            <v>160</v>
          </cell>
        </row>
        <row r="2493">
          <cell r="F2493">
            <v>173</v>
          </cell>
        </row>
        <row r="2494">
          <cell r="F2494">
            <v>179</v>
          </cell>
        </row>
        <row r="2495">
          <cell r="F2495">
            <v>161</v>
          </cell>
        </row>
        <row r="2496">
          <cell r="F2496">
            <v>168</v>
          </cell>
        </row>
        <row r="2497">
          <cell r="F2497">
            <v>171</v>
          </cell>
        </row>
        <row r="2498">
          <cell r="F2498">
            <v>181</v>
          </cell>
        </row>
        <row r="2499">
          <cell r="F2499">
            <v>175</v>
          </cell>
        </row>
        <row r="2500">
          <cell r="F2500">
            <v>168</v>
          </cell>
        </row>
        <row r="2501">
          <cell r="F2501">
            <v>168</v>
          </cell>
        </row>
        <row r="2502">
          <cell r="F2502">
            <v>172</v>
          </cell>
        </row>
        <row r="2503">
          <cell r="F2503">
            <v>161</v>
          </cell>
        </row>
        <row r="2504">
          <cell r="F2504">
            <v>168</v>
          </cell>
        </row>
        <row r="2505">
          <cell r="F2505">
            <v>190</v>
          </cell>
        </row>
        <row r="2506">
          <cell r="F2506">
            <v>170</v>
          </cell>
        </row>
        <row r="2507">
          <cell r="F2507">
            <v>186</v>
          </cell>
        </row>
        <row r="2508">
          <cell r="F2508">
            <v>185</v>
          </cell>
        </row>
        <row r="2509">
          <cell r="F2509">
            <v>164</v>
          </cell>
        </row>
        <row r="2510">
          <cell r="F2510">
            <v>169</v>
          </cell>
        </row>
        <row r="2511">
          <cell r="F2511">
            <v>170</v>
          </cell>
        </row>
        <row r="2512">
          <cell r="F2512">
            <v>167</v>
          </cell>
        </row>
        <row r="2513">
          <cell r="F2513">
            <v>175</v>
          </cell>
        </row>
        <row r="2514">
          <cell r="F2514">
            <v>172</v>
          </cell>
        </row>
        <row r="2515">
          <cell r="F2515">
            <v>173</v>
          </cell>
        </row>
        <row r="2516">
          <cell r="F2516">
            <v>160</v>
          </cell>
        </row>
        <row r="2517">
          <cell r="F2517">
            <v>175</v>
          </cell>
        </row>
        <row r="2518">
          <cell r="F2518">
            <v>160</v>
          </cell>
        </row>
        <row r="2519">
          <cell r="F2519">
            <v>161</v>
          </cell>
        </row>
        <row r="2520">
          <cell r="F2520">
            <v>178</v>
          </cell>
        </row>
        <row r="2521">
          <cell r="F2521">
            <v>161</v>
          </cell>
        </row>
        <row r="2522">
          <cell r="F2522">
            <v>168</v>
          </cell>
        </row>
        <row r="2523">
          <cell r="F2523">
            <v>166</v>
          </cell>
        </row>
        <row r="2524">
          <cell r="F2524">
            <v>185</v>
          </cell>
        </row>
        <row r="2525">
          <cell r="F2525">
            <v>178</v>
          </cell>
        </row>
        <row r="2526">
          <cell r="F2526">
            <v>183</v>
          </cell>
        </row>
        <row r="2527">
          <cell r="F2527">
            <v>178</v>
          </cell>
        </row>
        <row r="2528">
          <cell r="F2528">
            <v>176</v>
          </cell>
        </row>
        <row r="2529">
          <cell r="F2529">
            <v>180</v>
          </cell>
        </row>
        <row r="2530">
          <cell r="F2530">
            <v>170</v>
          </cell>
        </row>
        <row r="2531">
          <cell r="F2531">
            <v>180</v>
          </cell>
        </row>
        <row r="2532">
          <cell r="F2532">
            <v>152</v>
          </cell>
        </row>
        <row r="2533">
          <cell r="F2533">
            <v>164</v>
          </cell>
        </row>
        <row r="2534">
          <cell r="F2534">
            <v>158</v>
          </cell>
        </row>
        <row r="2535">
          <cell r="F2535">
            <v>169</v>
          </cell>
        </row>
        <row r="2536">
          <cell r="F2536">
            <v>173</v>
          </cell>
        </row>
        <row r="2537">
          <cell r="F2537">
            <v>167</v>
          </cell>
        </row>
        <row r="2538">
          <cell r="F2538">
            <v>174</v>
          </cell>
        </row>
        <row r="2539">
          <cell r="F2539">
            <v>165</v>
          </cell>
        </row>
        <row r="2540">
          <cell r="F2540">
            <v>173</v>
          </cell>
        </row>
        <row r="2541">
          <cell r="F2541">
            <v>161</v>
          </cell>
        </row>
        <row r="2542">
          <cell r="F2542">
            <v>165</v>
          </cell>
        </row>
        <row r="2543">
          <cell r="F2543">
            <v>172</v>
          </cell>
        </row>
        <row r="2544">
          <cell r="F2544">
            <v>168</v>
          </cell>
        </row>
        <row r="2545">
          <cell r="F2545">
            <v>173</v>
          </cell>
        </row>
        <row r="2546">
          <cell r="F2546">
            <v>167</v>
          </cell>
        </row>
        <row r="2547">
          <cell r="F2547">
            <v>173</v>
          </cell>
        </row>
        <row r="2548">
          <cell r="F2548">
            <v>173</v>
          </cell>
        </row>
        <row r="2549">
          <cell r="F2549">
            <v>178</v>
          </cell>
        </row>
        <row r="2550">
          <cell r="F2550">
            <v>165</v>
          </cell>
        </row>
        <row r="2551">
          <cell r="F2551">
            <v>155</v>
          </cell>
        </row>
        <row r="2552">
          <cell r="F2552">
            <v>159</v>
          </cell>
        </row>
        <row r="2553">
          <cell r="F2553">
            <v>163</v>
          </cell>
        </row>
        <row r="2554">
          <cell r="F2554">
            <v>148</v>
          </cell>
        </row>
        <row r="2555">
          <cell r="F2555">
            <v>159</v>
          </cell>
        </row>
        <row r="2556">
          <cell r="F2556">
            <v>174</v>
          </cell>
        </row>
        <row r="2557">
          <cell r="F2557">
            <v>165</v>
          </cell>
        </row>
        <row r="2558">
          <cell r="F2558">
            <v>173</v>
          </cell>
        </row>
        <row r="2559">
          <cell r="F2559">
            <v>178</v>
          </cell>
        </row>
        <row r="2560">
          <cell r="F2560">
            <v>153</v>
          </cell>
        </row>
        <row r="2561">
          <cell r="F2561">
            <v>168</v>
          </cell>
        </row>
        <row r="2562">
          <cell r="F2562">
            <v>163</v>
          </cell>
        </row>
        <row r="2563">
          <cell r="F2563">
            <v>158</v>
          </cell>
        </row>
        <row r="2564">
          <cell r="F2564">
            <v>171</v>
          </cell>
        </row>
        <row r="2565">
          <cell r="F2565">
            <v>165</v>
          </cell>
        </row>
        <row r="2566">
          <cell r="F2566">
            <v>167</v>
          </cell>
        </row>
        <row r="2567">
          <cell r="F2567">
            <v>161</v>
          </cell>
        </row>
        <row r="2568">
          <cell r="F2568">
            <v>181</v>
          </cell>
        </row>
        <row r="2569">
          <cell r="F2569">
            <v>154</v>
          </cell>
        </row>
        <row r="2570">
          <cell r="F2570">
            <v>169</v>
          </cell>
        </row>
        <row r="2571">
          <cell r="F2571">
            <v>160</v>
          </cell>
        </row>
        <row r="2572">
          <cell r="F2572">
            <v>165</v>
          </cell>
        </row>
        <row r="2573">
          <cell r="F2573">
            <v>165</v>
          </cell>
        </row>
        <row r="2574">
          <cell r="F2574">
            <v>153</v>
          </cell>
        </row>
        <row r="2575">
          <cell r="F2575">
            <v>171</v>
          </cell>
        </row>
        <row r="2576">
          <cell r="F2576">
            <v>174</v>
          </cell>
        </row>
        <row r="2577">
          <cell r="F2577">
            <v>179</v>
          </cell>
        </row>
        <row r="2578">
          <cell r="F2578">
            <v>174</v>
          </cell>
        </row>
        <row r="2579">
          <cell r="F2579">
            <v>165</v>
          </cell>
        </row>
        <row r="2580">
          <cell r="F2580">
            <v>177</v>
          </cell>
        </row>
        <row r="2581">
          <cell r="F2581">
            <v>172</v>
          </cell>
        </row>
        <row r="2582">
          <cell r="F2582">
            <v>168</v>
          </cell>
        </row>
        <row r="2583">
          <cell r="F2583">
            <v>162</v>
          </cell>
        </row>
        <row r="2584">
          <cell r="F2584">
            <v>184</v>
          </cell>
        </row>
        <row r="2585">
          <cell r="F2585">
            <v>175</v>
          </cell>
        </row>
        <row r="2586">
          <cell r="F2586">
            <v>163</v>
          </cell>
        </row>
        <row r="2587">
          <cell r="F2587">
            <v>180</v>
          </cell>
        </row>
        <row r="2588">
          <cell r="F2588">
            <v>180</v>
          </cell>
        </row>
        <row r="2589">
          <cell r="F2589">
            <v>180</v>
          </cell>
        </row>
        <row r="2590">
          <cell r="F2590">
            <v>153</v>
          </cell>
        </row>
        <row r="2591">
          <cell r="F2591">
            <v>160</v>
          </cell>
        </row>
        <row r="2592">
          <cell r="F2592">
            <v>186</v>
          </cell>
        </row>
        <row r="2593">
          <cell r="F2593">
            <v>165</v>
          </cell>
        </row>
        <row r="2594">
          <cell r="F2594">
            <v>177</v>
          </cell>
        </row>
        <row r="2595">
          <cell r="F2595">
            <v>179</v>
          </cell>
        </row>
        <row r="2596">
          <cell r="F2596">
            <v>170</v>
          </cell>
        </row>
        <row r="2597">
          <cell r="F2597">
            <v>168</v>
          </cell>
        </row>
        <row r="2598">
          <cell r="F2598">
            <v>168</v>
          </cell>
        </row>
        <row r="2599">
          <cell r="F2599">
            <v>187</v>
          </cell>
        </row>
        <row r="2600">
          <cell r="F2600">
            <v>171</v>
          </cell>
        </row>
        <row r="2601">
          <cell r="F2601">
            <v>155</v>
          </cell>
        </row>
        <row r="2602">
          <cell r="F2602">
            <v>170</v>
          </cell>
        </row>
        <row r="2603">
          <cell r="F2603">
            <v>175</v>
          </cell>
        </row>
        <row r="2604">
          <cell r="F2604">
            <v>168</v>
          </cell>
        </row>
        <row r="2605">
          <cell r="F2605">
            <v>168</v>
          </cell>
        </row>
        <row r="2606">
          <cell r="F2606">
            <v>185</v>
          </cell>
        </row>
        <row r="2607">
          <cell r="F2607">
            <v>174</v>
          </cell>
        </row>
        <row r="2608">
          <cell r="F2608">
            <v>160</v>
          </cell>
        </row>
        <row r="2609">
          <cell r="F2609">
            <v>178</v>
          </cell>
        </row>
        <row r="2610">
          <cell r="F2610">
            <v>180</v>
          </cell>
        </row>
        <row r="2611">
          <cell r="F2611">
            <v>178</v>
          </cell>
        </row>
        <row r="2612">
          <cell r="F2612">
            <v>162</v>
          </cell>
        </row>
        <row r="2613">
          <cell r="F2613">
            <v>167</v>
          </cell>
        </row>
        <row r="2614">
          <cell r="F2614">
            <v>174</v>
          </cell>
        </row>
        <row r="2615">
          <cell r="F2615">
            <v>175</v>
          </cell>
        </row>
        <row r="2616">
          <cell r="F2616">
            <v>151</v>
          </cell>
        </row>
        <row r="2617">
          <cell r="F2617">
            <v>170</v>
          </cell>
        </row>
        <row r="2618">
          <cell r="F2618">
            <v>170</v>
          </cell>
        </row>
        <row r="2619">
          <cell r="F2619">
            <v>169</v>
          </cell>
        </row>
        <row r="2620">
          <cell r="F2620">
            <v>178</v>
          </cell>
        </row>
        <row r="2621">
          <cell r="F2621">
            <v>166</v>
          </cell>
        </row>
        <row r="2622">
          <cell r="F2622">
            <v>169</v>
          </cell>
        </row>
        <row r="2623">
          <cell r="F2623">
            <v>166</v>
          </cell>
        </row>
        <row r="2624">
          <cell r="F2624">
            <v>156</v>
          </cell>
        </row>
        <row r="2625">
          <cell r="F2625">
            <v>163</v>
          </cell>
        </row>
        <row r="2626">
          <cell r="F2626">
            <v>171</v>
          </cell>
        </row>
        <row r="2627">
          <cell r="F2627">
            <v>165</v>
          </cell>
        </row>
        <row r="2628">
          <cell r="F2628">
            <v>160</v>
          </cell>
        </row>
        <row r="2629">
          <cell r="F2629">
            <v>175</v>
          </cell>
        </row>
        <row r="2630">
          <cell r="F2630">
            <v>163</v>
          </cell>
        </row>
        <row r="2631">
          <cell r="F2631">
            <v>168</v>
          </cell>
        </row>
        <row r="2632">
          <cell r="F2632">
            <v>170</v>
          </cell>
        </row>
        <row r="2633">
          <cell r="F2633">
            <v>169</v>
          </cell>
        </row>
        <row r="2634">
          <cell r="F2634">
            <v>178</v>
          </cell>
        </row>
        <row r="2635">
          <cell r="F2635">
            <v>183</v>
          </cell>
        </row>
        <row r="2636">
          <cell r="F2636">
            <v>167</v>
          </cell>
        </row>
        <row r="2637">
          <cell r="F2637">
            <v>168</v>
          </cell>
        </row>
        <row r="2638">
          <cell r="F2638">
            <v>183</v>
          </cell>
        </row>
        <row r="2639">
          <cell r="F2639">
            <v>174</v>
          </cell>
        </row>
        <row r="2640">
          <cell r="F2640">
            <v>164</v>
          </cell>
        </row>
        <row r="2641">
          <cell r="F2641">
            <v>170</v>
          </cell>
        </row>
        <row r="2642">
          <cell r="F2642">
            <v>164</v>
          </cell>
        </row>
        <row r="2643">
          <cell r="F2643">
            <v>164</v>
          </cell>
        </row>
        <row r="2644">
          <cell r="F2644">
            <v>180</v>
          </cell>
        </row>
        <row r="2645">
          <cell r="F2645">
            <v>166</v>
          </cell>
        </row>
        <row r="2646">
          <cell r="F2646">
            <v>178</v>
          </cell>
        </row>
        <row r="2647">
          <cell r="F2647">
            <v>180</v>
          </cell>
        </row>
        <row r="2648">
          <cell r="F2648">
            <v>158</v>
          </cell>
        </row>
        <row r="2649">
          <cell r="F2649">
            <v>176</v>
          </cell>
        </row>
        <row r="2650">
          <cell r="F2650">
            <v>164</v>
          </cell>
        </row>
        <row r="2651">
          <cell r="F2651">
            <v>175</v>
          </cell>
        </row>
        <row r="2652">
          <cell r="F2652">
            <v>166</v>
          </cell>
        </row>
        <row r="2653">
          <cell r="F2653">
            <v>170</v>
          </cell>
        </row>
        <row r="2654">
          <cell r="F2654">
            <v>163</v>
          </cell>
        </row>
        <row r="2655">
          <cell r="F2655">
            <v>169</v>
          </cell>
        </row>
        <row r="2656">
          <cell r="F2656">
            <v>171</v>
          </cell>
        </row>
        <row r="2657">
          <cell r="F2657">
            <v>174</v>
          </cell>
        </row>
        <row r="2658">
          <cell r="F2658">
            <v>164</v>
          </cell>
        </row>
        <row r="2659">
          <cell r="F2659">
            <v>160</v>
          </cell>
        </row>
        <row r="2660">
          <cell r="F2660">
            <v>168</v>
          </cell>
        </row>
        <row r="2661">
          <cell r="F2661">
            <v>161</v>
          </cell>
        </row>
        <row r="2662">
          <cell r="F2662">
            <v>184</v>
          </cell>
        </row>
        <row r="2663">
          <cell r="F2663">
            <v>175</v>
          </cell>
        </row>
        <row r="2664">
          <cell r="F2664">
            <v>159</v>
          </cell>
        </row>
        <row r="2665">
          <cell r="F2665">
            <v>175</v>
          </cell>
        </row>
        <row r="2666">
          <cell r="F2666">
            <v>173</v>
          </cell>
        </row>
        <row r="2667">
          <cell r="F2667">
            <v>162</v>
          </cell>
        </row>
        <row r="2668">
          <cell r="F2668">
            <v>173</v>
          </cell>
        </row>
        <row r="2669">
          <cell r="F2669">
            <v>157</v>
          </cell>
        </row>
        <row r="2670">
          <cell r="F2670">
            <v>169</v>
          </cell>
        </row>
        <row r="2671">
          <cell r="F2671">
            <v>176</v>
          </cell>
        </row>
        <row r="2672">
          <cell r="F2672">
            <v>162</v>
          </cell>
        </row>
        <row r="2673">
          <cell r="F2673">
            <v>165</v>
          </cell>
        </row>
        <row r="2674">
          <cell r="F2674">
            <v>176</v>
          </cell>
        </row>
        <row r="2675">
          <cell r="F2675">
            <v>169</v>
          </cell>
        </row>
        <row r="2676">
          <cell r="F2676">
            <v>167</v>
          </cell>
        </row>
        <row r="2677">
          <cell r="F2677">
            <v>167</v>
          </cell>
        </row>
        <row r="2678">
          <cell r="F2678">
            <v>176</v>
          </cell>
        </row>
        <row r="2679">
          <cell r="F2679">
            <v>165</v>
          </cell>
        </row>
        <row r="2680">
          <cell r="F2680">
            <v>175</v>
          </cell>
        </row>
        <row r="2681">
          <cell r="F2681">
            <v>173</v>
          </cell>
        </row>
        <row r="2682">
          <cell r="F2682">
            <v>175</v>
          </cell>
        </row>
        <row r="2683">
          <cell r="F2683">
            <v>175</v>
          </cell>
        </row>
        <row r="2684">
          <cell r="F2684">
            <v>173</v>
          </cell>
        </row>
        <row r="2685">
          <cell r="F2685">
            <v>170</v>
          </cell>
        </row>
        <row r="2686">
          <cell r="F2686">
            <v>180</v>
          </cell>
        </row>
        <row r="2687">
          <cell r="F2687">
            <v>186</v>
          </cell>
        </row>
        <row r="2688">
          <cell r="F2688">
            <v>178</v>
          </cell>
        </row>
        <row r="2689">
          <cell r="F2689">
            <v>175</v>
          </cell>
        </row>
        <row r="2690">
          <cell r="F2690">
            <v>168</v>
          </cell>
        </row>
        <row r="2691">
          <cell r="F2691">
            <v>168</v>
          </cell>
        </row>
        <row r="2692">
          <cell r="F2692">
            <v>168</v>
          </cell>
        </row>
        <row r="2693">
          <cell r="F2693">
            <v>157</v>
          </cell>
        </row>
        <row r="2694">
          <cell r="F2694">
            <v>183</v>
          </cell>
        </row>
        <row r="2695">
          <cell r="F2695">
            <v>155</v>
          </cell>
        </row>
        <row r="2696">
          <cell r="F2696">
            <v>167</v>
          </cell>
        </row>
        <row r="2697">
          <cell r="F2697">
            <v>157</v>
          </cell>
        </row>
        <row r="2698">
          <cell r="F2698">
            <v>173</v>
          </cell>
        </row>
        <row r="2699">
          <cell r="F2699">
            <v>156</v>
          </cell>
        </row>
        <row r="2700">
          <cell r="F2700">
            <v>171</v>
          </cell>
        </row>
        <row r="2701">
          <cell r="F2701">
            <v>178</v>
          </cell>
        </row>
        <row r="2702">
          <cell r="F2702">
            <v>173</v>
          </cell>
        </row>
        <row r="2703">
          <cell r="F2703">
            <v>172</v>
          </cell>
        </row>
        <row r="2704">
          <cell r="F2704">
            <v>180</v>
          </cell>
        </row>
        <row r="2705">
          <cell r="F2705">
            <v>174</v>
          </cell>
        </row>
        <row r="2706">
          <cell r="F2706">
            <v>167</v>
          </cell>
        </row>
        <row r="2707">
          <cell r="F2707">
            <v>175</v>
          </cell>
        </row>
        <row r="2708">
          <cell r="F2708">
            <v>179</v>
          </cell>
        </row>
        <row r="2709">
          <cell r="F2709">
            <v>163</v>
          </cell>
        </row>
        <row r="2710">
          <cell r="F2710">
            <v>168</v>
          </cell>
        </row>
        <row r="2711">
          <cell r="F2711">
            <v>172</v>
          </cell>
        </row>
        <row r="2712">
          <cell r="F2712">
            <v>177</v>
          </cell>
        </row>
        <row r="2713">
          <cell r="F2713">
            <v>180</v>
          </cell>
        </row>
        <row r="2714">
          <cell r="F2714">
            <v>173</v>
          </cell>
        </row>
        <row r="2715">
          <cell r="F2715">
            <v>160</v>
          </cell>
        </row>
        <row r="2716">
          <cell r="F2716">
            <v>157</v>
          </cell>
        </row>
        <row r="2717">
          <cell r="F2717">
            <v>169</v>
          </cell>
        </row>
        <row r="2718">
          <cell r="F2718">
            <v>160</v>
          </cell>
        </row>
        <row r="2719">
          <cell r="F2719">
            <v>179</v>
          </cell>
        </row>
        <row r="2720">
          <cell r="F2720">
            <v>178</v>
          </cell>
        </row>
        <row r="2721">
          <cell r="F2721">
            <v>180</v>
          </cell>
        </row>
        <row r="2722">
          <cell r="F2722">
            <v>188</v>
          </cell>
        </row>
        <row r="2723">
          <cell r="F2723">
            <v>178</v>
          </cell>
        </row>
        <row r="2724">
          <cell r="F2724">
            <v>176</v>
          </cell>
        </row>
        <row r="2725">
          <cell r="F2725">
            <v>162</v>
          </cell>
        </row>
        <row r="2726">
          <cell r="F2726">
            <v>176</v>
          </cell>
        </row>
        <row r="2727">
          <cell r="F2727">
            <v>185</v>
          </cell>
        </row>
        <row r="2728">
          <cell r="F2728">
            <v>170</v>
          </cell>
        </row>
        <row r="2729">
          <cell r="F2729">
            <v>167</v>
          </cell>
        </row>
        <row r="2730">
          <cell r="F2730">
            <v>160</v>
          </cell>
        </row>
        <row r="2731">
          <cell r="F2731">
            <v>167</v>
          </cell>
        </row>
        <row r="2732">
          <cell r="F2732">
            <v>166</v>
          </cell>
        </row>
        <row r="2733">
          <cell r="F2733">
            <v>182</v>
          </cell>
        </row>
        <row r="2734">
          <cell r="F2734">
            <v>177</v>
          </cell>
        </row>
        <row r="2735">
          <cell r="F2735">
            <v>168</v>
          </cell>
        </row>
        <row r="2736">
          <cell r="F2736">
            <v>178</v>
          </cell>
        </row>
        <row r="2737">
          <cell r="F2737">
            <v>166</v>
          </cell>
        </row>
        <row r="2738">
          <cell r="F2738">
            <v>172</v>
          </cell>
        </row>
        <row r="2739">
          <cell r="F2739">
            <v>169</v>
          </cell>
        </row>
        <row r="2740">
          <cell r="F2740">
            <v>165</v>
          </cell>
        </row>
        <row r="2741">
          <cell r="F2741">
            <v>191</v>
          </cell>
        </row>
        <row r="2742">
          <cell r="F2742">
            <v>168</v>
          </cell>
        </row>
        <row r="2743">
          <cell r="F2743">
            <v>160</v>
          </cell>
        </row>
        <row r="2744">
          <cell r="F2744">
            <v>170</v>
          </cell>
        </row>
        <row r="2745">
          <cell r="F2745">
            <v>179</v>
          </cell>
        </row>
        <row r="2746">
          <cell r="F2746">
            <v>153</v>
          </cell>
        </row>
        <row r="2747">
          <cell r="F2747">
            <v>164</v>
          </cell>
        </row>
        <row r="2748">
          <cell r="F2748">
            <v>184</v>
          </cell>
        </row>
        <row r="2749">
          <cell r="F2749">
            <v>171</v>
          </cell>
        </row>
        <row r="2750">
          <cell r="F2750">
            <v>165</v>
          </cell>
        </row>
        <row r="2751">
          <cell r="F2751">
            <v>176</v>
          </cell>
        </row>
        <row r="2752">
          <cell r="F2752">
            <v>168</v>
          </cell>
        </row>
        <row r="2753">
          <cell r="F2753">
            <v>183</v>
          </cell>
        </row>
        <row r="2754">
          <cell r="F2754">
            <v>172</v>
          </cell>
        </row>
        <row r="2755">
          <cell r="F2755">
            <v>187</v>
          </cell>
        </row>
        <row r="2756">
          <cell r="F2756">
            <v>164</v>
          </cell>
        </row>
        <row r="2757">
          <cell r="F2757">
            <v>167</v>
          </cell>
        </row>
        <row r="2758">
          <cell r="F2758">
            <v>173</v>
          </cell>
        </row>
        <row r="2759">
          <cell r="F2759">
            <v>169</v>
          </cell>
        </row>
        <row r="2760">
          <cell r="F2760">
            <v>167</v>
          </cell>
        </row>
        <row r="2761">
          <cell r="F2761">
            <v>171</v>
          </cell>
        </row>
        <row r="2762">
          <cell r="F2762">
            <v>188</v>
          </cell>
        </row>
        <row r="2763">
          <cell r="F2763">
            <v>160</v>
          </cell>
        </row>
        <row r="2764">
          <cell r="F2764">
            <v>175</v>
          </cell>
        </row>
        <row r="2765">
          <cell r="F2765">
            <v>171</v>
          </cell>
        </row>
        <row r="2766">
          <cell r="F2766">
            <v>152</v>
          </cell>
        </row>
        <row r="2767">
          <cell r="F2767">
            <v>173</v>
          </cell>
        </row>
        <row r="2768">
          <cell r="F2768">
            <v>195</v>
          </cell>
        </row>
        <row r="2769">
          <cell r="F2769">
            <v>178</v>
          </cell>
        </row>
        <row r="2770">
          <cell r="F2770">
            <v>163</v>
          </cell>
        </row>
        <row r="2771">
          <cell r="F2771">
            <v>171</v>
          </cell>
        </row>
        <row r="2772">
          <cell r="F2772">
            <v>172</v>
          </cell>
        </row>
        <row r="2773">
          <cell r="F2773">
            <v>166</v>
          </cell>
        </row>
        <row r="2774">
          <cell r="F2774">
            <v>175</v>
          </cell>
        </row>
        <row r="2775">
          <cell r="F2775">
            <v>170</v>
          </cell>
        </row>
        <row r="2776">
          <cell r="F2776">
            <v>169</v>
          </cell>
        </row>
        <row r="2777">
          <cell r="F2777">
            <v>169</v>
          </cell>
        </row>
        <row r="2778">
          <cell r="F2778">
            <v>177</v>
          </cell>
        </row>
        <row r="2779">
          <cell r="F2779">
            <v>177</v>
          </cell>
        </row>
        <row r="2780">
          <cell r="F2780">
            <v>175</v>
          </cell>
        </row>
        <row r="2781">
          <cell r="F2781">
            <v>170</v>
          </cell>
        </row>
        <row r="2782">
          <cell r="F2782">
            <v>162</v>
          </cell>
        </row>
        <row r="2783">
          <cell r="F2783">
            <v>160</v>
          </cell>
        </row>
        <row r="2784">
          <cell r="F2784">
            <v>165</v>
          </cell>
        </row>
        <row r="2785">
          <cell r="F2785">
            <v>174</v>
          </cell>
        </row>
        <row r="2786">
          <cell r="F2786">
            <v>168</v>
          </cell>
        </row>
        <row r="2787">
          <cell r="F2787">
            <v>165</v>
          </cell>
        </row>
        <row r="2788">
          <cell r="F2788">
            <v>165</v>
          </cell>
        </row>
        <row r="2789">
          <cell r="F2789">
            <v>166</v>
          </cell>
        </row>
        <row r="2790">
          <cell r="F2790">
            <v>175</v>
          </cell>
        </row>
        <row r="2791">
          <cell r="F2791">
            <v>173</v>
          </cell>
        </row>
        <row r="2792">
          <cell r="F2792">
            <v>177</v>
          </cell>
        </row>
        <row r="2793">
          <cell r="F2793">
            <v>166</v>
          </cell>
        </row>
        <row r="2794">
          <cell r="F2794">
            <v>159</v>
          </cell>
        </row>
        <row r="2795">
          <cell r="F2795">
            <v>165</v>
          </cell>
        </row>
        <row r="2796">
          <cell r="F2796">
            <v>162</v>
          </cell>
        </row>
        <row r="2797">
          <cell r="F2797">
            <v>168</v>
          </cell>
        </row>
        <row r="2798">
          <cell r="F2798">
            <v>170</v>
          </cell>
        </row>
        <row r="2799">
          <cell r="F2799">
            <v>164</v>
          </cell>
        </row>
        <row r="2800">
          <cell r="F2800">
            <v>164</v>
          </cell>
        </row>
        <row r="2801">
          <cell r="F2801">
            <v>170</v>
          </cell>
        </row>
        <row r="2802">
          <cell r="F2802">
            <v>174</v>
          </cell>
        </row>
        <row r="2803">
          <cell r="F2803">
            <v>172</v>
          </cell>
        </row>
        <row r="2804">
          <cell r="F2804">
            <v>153</v>
          </cell>
        </row>
        <row r="2805">
          <cell r="F2805">
            <v>182</v>
          </cell>
        </row>
        <row r="2806">
          <cell r="F2806">
            <v>172</v>
          </cell>
        </row>
        <row r="2807">
          <cell r="F2807">
            <v>157</v>
          </cell>
        </row>
        <row r="2808">
          <cell r="F2808">
            <v>175</v>
          </cell>
        </row>
        <row r="2809">
          <cell r="F2809">
            <v>163</v>
          </cell>
        </row>
        <row r="2810">
          <cell r="F2810">
            <v>157</v>
          </cell>
        </row>
        <row r="2811">
          <cell r="F2811">
            <v>188</v>
          </cell>
        </row>
        <row r="2812">
          <cell r="F2812">
            <v>176</v>
          </cell>
        </row>
        <row r="2813">
          <cell r="F2813">
            <v>161</v>
          </cell>
        </row>
        <row r="2814">
          <cell r="F2814">
            <v>169</v>
          </cell>
        </row>
        <row r="2815">
          <cell r="F2815">
            <v>174</v>
          </cell>
        </row>
        <row r="2816">
          <cell r="F2816">
            <v>177</v>
          </cell>
        </row>
        <row r="2817">
          <cell r="F2817">
            <v>177</v>
          </cell>
        </row>
        <row r="2818">
          <cell r="F2818">
            <v>180</v>
          </cell>
        </row>
        <row r="2819">
          <cell r="F2819">
            <v>178</v>
          </cell>
        </row>
        <row r="2820">
          <cell r="F2820">
            <v>167</v>
          </cell>
        </row>
        <row r="2821">
          <cell r="F2821">
            <v>167</v>
          </cell>
        </row>
        <row r="2822">
          <cell r="F2822">
            <v>174</v>
          </cell>
        </row>
        <row r="2823">
          <cell r="F2823">
            <v>172</v>
          </cell>
        </row>
        <row r="2824">
          <cell r="F2824">
            <v>158</v>
          </cell>
        </row>
        <row r="2825">
          <cell r="F2825">
            <v>173</v>
          </cell>
        </row>
        <row r="2826">
          <cell r="F2826">
            <v>176</v>
          </cell>
        </row>
        <row r="2827">
          <cell r="F2827">
            <v>167</v>
          </cell>
        </row>
        <row r="2828">
          <cell r="F2828">
            <v>170</v>
          </cell>
        </row>
        <row r="2829">
          <cell r="F2829">
            <v>170</v>
          </cell>
        </row>
        <row r="2830">
          <cell r="F2830">
            <v>174</v>
          </cell>
        </row>
        <row r="2831">
          <cell r="F2831">
            <v>165</v>
          </cell>
        </row>
        <row r="2832">
          <cell r="F2832">
            <v>175</v>
          </cell>
        </row>
        <row r="2833">
          <cell r="F2833">
            <v>178</v>
          </cell>
        </row>
        <row r="2834">
          <cell r="F2834">
            <v>179</v>
          </cell>
        </row>
        <row r="2835">
          <cell r="F2835">
            <v>158</v>
          </cell>
        </row>
        <row r="2836">
          <cell r="F2836">
            <v>184</v>
          </cell>
        </row>
        <row r="2837">
          <cell r="F2837">
            <v>167</v>
          </cell>
        </row>
        <row r="2838">
          <cell r="F2838">
            <v>183</v>
          </cell>
        </row>
        <row r="2839">
          <cell r="F2839">
            <v>187</v>
          </cell>
        </row>
        <row r="2840">
          <cell r="F2840">
            <v>182</v>
          </cell>
        </row>
        <row r="2841">
          <cell r="F2841">
            <v>181</v>
          </cell>
        </row>
        <row r="2842">
          <cell r="F2842">
            <v>168</v>
          </cell>
        </row>
        <row r="2843">
          <cell r="F2843">
            <v>179</v>
          </cell>
        </row>
        <row r="2844">
          <cell r="F2844">
            <v>174</v>
          </cell>
        </row>
        <row r="2845">
          <cell r="F2845">
            <v>175</v>
          </cell>
        </row>
        <row r="2846">
          <cell r="F2846">
            <v>169</v>
          </cell>
        </row>
        <row r="2847">
          <cell r="F2847">
            <v>179</v>
          </cell>
        </row>
        <row r="2848">
          <cell r="F2848">
            <v>178</v>
          </cell>
        </row>
        <row r="2849">
          <cell r="F2849">
            <v>157</v>
          </cell>
        </row>
        <row r="2850">
          <cell r="F2850">
            <v>165</v>
          </cell>
        </row>
        <row r="2851">
          <cell r="F2851">
            <v>152</v>
          </cell>
        </row>
        <row r="2852">
          <cell r="F2852">
            <v>172</v>
          </cell>
        </row>
        <row r="2853">
          <cell r="F2853">
            <v>171</v>
          </cell>
        </row>
        <row r="2854">
          <cell r="F2854">
            <v>172</v>
          </cell>
        </row>
        <row r="2855">
          <cell r="F2855">
            <v>173</v>
          </cell>
        </row>
        <row r="2856">
          <cell r="F2856">
            <v>180</v>
          </cell>
        </row>
        <row r="2857">
          <cell r="F2857">
            <v>169</v>
          </cell>
        </row>
        <row r="2858">
          <cell r="F2858">
            <v>173</v>
          </cell>
        </row>
        <row r="2859">
          <cell r="F2859">
            <v>164</v>
          </cell>
        </row>
        <row r="2860">
          <cell r="F2860">
            <v>168</v>
          </cell>
        </row>
        <row r="2861">
          <cell r="F2861">
            <v>169</v>
          </cell>
        </row>
        <row r="2862">
          <cell r="F2862">
            <v>169</v>
          </cell>
        </row>
        <row r="2863">
          <cell r="F2863">
            <v>172</v>
          </cell>
        </row>
        <row r="2864">
          <cell r="F2864">
            <v>165</v>
          </cell>
        </row>
        <row r="2865">
          <cell r="F2865">
            <v>168</v>
          </cell>
        </row>
        <row r="2866">
          <cell r="F2866">
            <v>169</v>
          </cell>
        </row>
        <row r="2867">
          <cell r="F2867">
            <v>173</v>
          </cell>
        </row>
        <row r="2868">
          <cell r="F2868">
            <v>156</v>
          </cell>
        </row>
        <row r="2869">
          <cell r="F2869">
            <v>146</v>
          </cell>
        </row>
        <row r="2870">
          <cell r="F2870">
            <v>163</v>
          </cell>
        </row>
        <row r="2871">
          <cell r="F2871">
            <v>176</v>
          </cell>
        </row>
        <row r="2872">
          <cell r="F2872">
            <v>172</v>
          </cell>
        </row>
        <row r="2873">
          <cell r="F2873">
            <v>161</v>
          </cell>
        </row>
        <row r="2874">
          <cell r="F2874">
            <v>198</v>
          </cell>
        </row>
        <row r="2875">
          <cell r="F2875">
            <v>147</v>
          </cell>
        </row>
        <row r="2876">
          <cell r="F2876">
            <v>168</v>
          </cell>
        </row>
        <row r="2877">
          <cell r="F2877">
            <v>170</v>
          </cell>
        </row>
        <row r="2878">
          <cell r="F2878">
            <v>175</v>
          </cell>
        </row>
        <row r="2879">
          <cell r="F2879">
            <v>183</v>
          </cell>
        </row>
        <row r="2880">
          <cell r="F2880">
            <v>172</v>
          </cell>
        </row>
        <row r="2881">
          <cell r="F2881">
            <v>170</v>
          </cell>
        </row>
        <row r="2882">
          <cell r="F2882">
            <v>162</v>
          </cell>
        </row>
        <row r="2883">
          <cell r="F2883">
            <v>186</v>
          </cell>
        </row>
        <row r="2884">
          <cell r="F2884">
            <v>158</v>
          </cell>
        </row>
        <row r="2885">
          <cell r="F2885">
            <v>183</v>
          </cell>
        </row>
        <row r="2886">
          <cell r="F2886">
            <v>170</v>
          </cell>
        </row>
        <row r="2887">
          <cell r="F2887">
            <v>175</v>
          </cell>
        </row>
        <row r="2888">
          <cell r="F2888">
            <v>167</v>
          </cell>
        </row>
        <row r="2889">
          <cell r="F2889">
            <v>170</v>
          </cell>
        </row>
        <row r="2890">
          <cell r="F2890">
            <v>160</v>
          </cell>
        </row>
        <row r="2891">
          <cell r="F2891">
            <v>172</v>
          </cell>
        </row>
        <row r="2892">
          <cell r="F2892">
            <v>169</v>
          </cell>
        </row>
        <row r="2893">
          <cell r="F2893">
            <v>180</v>
          </cell>
        </row>
        <row r="2894">
          <cell r="F2894">
            <v>180</v>
          </cell>
        </row>
        <row r="2895">
          <cell r="F2895">
            <v>163</v>
          </cell>
        </row>
        <row r="2896">
          <cell r="F2896">
            <v>167</v>
          </cell>
        </row>
        <row r="2897">
          <cell r="F2897">
            <v>176</v>
          </cell>
        </row>
        <row r="2898">
          <cell r="F2898">
            <v>170</v>
          </cell>
        </row>
        <row r="2899">
          <cell r="F2899">
            <v>185</v>
          </cell>
        </row>
        <row r="2900">
          <cell r="F2900">
            <v>174</v>
          </cell>
        </row>
        <row r="2901">
          <cell r="F2901">
            <v>173</v>
          </cell>
        </row>
        <row r="2902">
          <cell r="F2902">
            <v>159</v>
          </cell>
        </row>
        <row r="2903">
          <cell r="F2903">
            <v>172</v>
          </cell>
        </row>
        <row r="2904">
          <cell r="F2904">
            <v>178</v>
          </cell>
        </row>
        <row r="2905">
          <cell r="F2905">
            <v>176</v>
          </cell>
        </row>
        <row r="2906">
          <cell r="F2906">
            <v>167</v>
          </cell>
        </row>
        <row r="2907">
          <cell r="F2907">
            <v>164</v>
          </cell>
        </row>
        <row r="2908">
          <cell r="F2908">
            <v>160</v>
          </cell>
        </row>
        <row r="2909">
          <cell r="F2909">
            <v>170</v>
          </cell>
        </row>
        <row r="2910">
          <cell r="F2910">
            <v>179</v>
          </cell>
        </row>
        <row r="2911">
          <cell r="F2911">
            <v>167</v>
          </cell>
        </row>
        <row r="2912">
          <cell r="F2912">
            <v>165</v>
          </cell>
        </row>
        <row r="2913">
          <cell r="F2913">
            <v>169</v>
          </cell>
        </row>
        <row r="2914">
          <cell r="F2914">
            <v>168</v>
          </cell>
        </row>
        <row r="2915">
          <cell r="F2915">
            <v>172</v>
          </cell>
        </row>
        <row r="2916">
          <cell r="F2916">
            <v>170</v>
          </cell>
        </row>
        <row r="2917">
          <cell r="F2917">
            <v>177</v>
          </cell>
        </row>
        <row r="2918">
          <cell r="F2918">
            <v>157</v>
          </cell>
        </row>
        <row r="2919">
          <cell r="F2919">
            <v>163</v>
          </cell>
        </row>
        <row r="2920">
          <cell r="F2920">
            <v>151</v>
          </cell>
        </row>
        <row r="2921">
          <cell r="F2921">
            <v>148</v>
          </cell>
        </row>
        <row r="2922">
          <cell r="F2922">
            <v>161</v>
          </cell>
        </row>
        <row r="2923">
          <cell r="F2923">
            <v>180</v>
          </cell>
        </row>
        <row r="2924">
          <cell r="F2924">
            <v>180</v>
          </cell>
        </row>
        <row r="2925">
          <cell r="F2925">
            <v>177</v>
          </cell>
        </row>
        <row r="2926">
          <cell r="F2926">
            <v>170</v>
          </cell>
        </row>
        <row r="2927">
          <cell r="F2927">
            <v>170</v>
          </cell>
        </row>
        <row r="2928">
          <cell r="F2928">
            <v>154</v>
          </cell>
        </row>
        <row r="2929">
          <cell r="F2929">
            <v>167</v>
          </cell>
        </row>
        <row r="2930">
          <cell r="F2930">
            <v>163</v>
          </cell>
        </row>
        <row r="2931">
          <cell r="F2931">
            <v>167</v>
          </cell>
        </row>
        <row r="2932">
          <cell r="F2932">
            <v>188</v>
          </cell>
        </row>
        <row r="2933">
          <cell r="F2933">
            <v>167</v>
          </cell>
        </row>
        <row r="2934">
          <cell r="F2934">
            <v>174</v>
          </cell>
        </row>
        <row r="2935">
          <cell r="F2935">
            <v>173</v>
          </cell>
        </row>
        <row r="2936">
          <cell r="F2936">
            <v>162</v>
          </cell>
        </row>
        <row r="2937">
          <cell r="F2937">
            <v>163</v>
          </cell>
        </row>
        <row r="2938">
          <cell r="F2938">
            <v>161</v>
          </cell>
        </row>
        <row r="2939">
          <cell r="F2939">
            <v>171</v>
          </cell>
        </row>
        <row r="2940">
          <cell r="F2940">
            <v>168</v>
          </cell>
        </row>
        <row r="2941">
          <cell r="F2941">
            <v>160</v>
          </cell>
        </row>
        <row r="2942">
          <cell r="F2942">
            <v>162</v>
          </cell>
        </row>
        <row r="2943">
          <cell r="F2943">
            <v>165</v>
          </cell>
        </row>
        <row r="2944">
          <cell r="F2944">
            <v>168</v>
          </cell>
        </row>
        <row r="2945">
          <cell r="F2945">
            <v>172</v>
          </cell>
        </row>
        <row r="2946">
          <cell r="F2946">
            <v>158</v>
          </cell>
        </row>
        <row r="2947">
          <cell r="F2947">
            <v>163</v>
          </cell>
        </row>
        <row r="2948">
          <cell r="F2948">
            <v>164</v>
          </cell>
        </row>
        <row r="2949">
          <cell r="F2949">
            <v>170</v>
          </cell>
        </row>
        <row r="2950">
          <cell r="F2950">
            <v>196</v>
          </cell>
        </row>
        <row r="2951">
          <cell r="F2951">
            <v>171</v>
          </cell>
        </row>
        <row r="2952">
          <cell r="F2952">
            <v>158</v>
          </cell>
        </row>
        <row r="2953">
          <cell r="F2953">
            <v>167</v>
          </cell>
        </row>
        <row r="2954">
          <cell r="F2954">
            <v>172</v>
          </cell>
        </row>
        <row r="2955">
          <cell r="F2955">
            <v>169</v>
          </cell>
        </row>
        <row r="2956">
          <cell r="F2956">
            <v>172</v>
          </cell>
        </row>
        <row r="2957">
          <cell r="F2957">
            <v>175</v>
          </cell>
        </row>
        <row r="2958">
          <cell r="F2958">
            <v>168</v>
          </cell>
        </row>
        <row r="2959">
          <cell r="F2959">
            <v>175</v>
          </cell>
        </row>
        <row r="2960">
          <cell r="F2960">
            <v>158</v>
          </cell>
        </row>
        <row r="2961">
          <cell r="F2961">
            <v>166</v>
          </cell>
        </row>
        <row r="2962">
          <cell r="F2962">
            <v>143</v>
          </cell>
        </row>
        <row r="2963">
          <cell r="F2963">
            <v>156</v>
          </cell>
        </row>
        <row r="2964">
          <cell r="F2964">
            <v>161</v>
          </cell>
        </row>
        <row r="2965">
          <cell r="F2965">
            <v>174</v>
          </cell>
        </row>
        <row r="2966">
          <cell r="F2966">
            <v>157</v>
          </cell>
        </row>
        <row r="2967">
          <cell r="F2967">
            <v>180</v>
          </cell>
        </row>
        <row r="2968">
          <cell r="F2968">
            <v>170</v>
          </cell>
        </row>
        <row r="2969">
          <cell r="F2969">
            <v>173</v>
          </cell>
        </row>
        <row r="2970">
          <cell r="F2970">
            <v>171</v>
          </cell>
        </row>
        <row r="2971">
          <cell r="F2971">
            <v>170</v>
          </cell>
        </row>
        <row r="2972">
          <cell r="F2972">
            <v>181</v>
          </cell>
        </row>
        <row r="2973">
          <cell r="F2973">
            <v>150</v>
          </cell>
        </row>
        <row r="2974">
          <cell r="F2974">
            <v>150</v>
          </cell>
        </row>
        <row r="2975">
          <cell r="F2975">
            <v>165</v>
          </cell>
        </row>
        <row r="2976">
          <cell r="F2976">
            <v>172</v>
          </cell>
        </row>
        <row r="2977">
          <cell r="F2977">
            <v>178</v>
          </cell>
        </row>
        <row r="2978">
          <cell r="F2978">
            <v>173</v>
          </cell>
        </row>
        <row r="2979">
          <cell r="F2979">
            <v>161</v>
          </cell>
        </row>
        <row r="2980">
          <cell r="F2980">
            <v>180</v>
          </cell>
        </row>
        <row r="2981">
          <cell r="F2981">
            <v>178</v>
          </cell>
        </row>
        <row r="2982">
          <cell r="F2982">
            <v>172</v>
          </cell>
        </row>
        <row r="2983">
          <cell r="F2983">
            <v>160</v>
          </cell>
        </row>
        <row r="2984">
          <cell r="F2984">
            <v>172</v>
          </cell>
        </row>
        <row r="2985">
          <cell r="F2985">
            <v>178</v>
          </cell>
        </row>
        <row r="2986">
          <cell r="F2986">
            <v>171</v>
          </cell>
        </row>
        <row r="2987">
          <cell r="F2987">
            <v>166</v>
          </cell>
        </row>
        <row r="2988">
          <cell r="F2988">
            <v>169</v>
          </cell>
        </row>
        <row r="2989">
          <cell r="F2989">
            <v>174</v>
          </cell>
        </row>
        <row r="2990">
          <cell r="F2990">
            <v>175</v>
          </cell>
        </row>
        <row r="2991">
          <cell r="F2991">
            <v>172</v>
          </cell>
        </row>
        <row r="2992">
          <cell r="F2992">
            <v>165</v>
          </cell>
        </row>
        <row r="2993">
          <cell r="F2993">
            <v>160</v>
          </cell>
        </row>
        <row r="2994">
          <cell r="F2994">
            <v>168</v>
          </cell>
        </row>
        <row r="2995">
          <cell r="F2995">
            <v>167</v>
          </cell>
        </row>
        <row r="2996">
          <cell r="F2996">
            <v>158</v>
          </cell>
        </row>
        <row r="2997">
          <cell r="F2997">
            <v>167</v>
          </cell>
        </row>
        <row r="2998">
          <cell r="F2998">
            <v>159</v>
          </cell>
        </row>
        <row r="2999">
          <cell r="F2999">
            <v>164</v>
          </cell>
        </row>
        <row r="3000">
          <cell r="F3000">
            <v>158</v>
          </cell>
        </row>
        <row r="3001">
          <cell r="F3001">
            <v>165</v>
          </cell>
        </row>
        <row r="3002">
          <cell r="F3002">
            <v>174</v>
          </cell>
        </row>
        <row r="3003">
          <cell r="F3003">
            <v>166</v>
          </cell>
        </row>
        <row r="3004">
          <cell r="F3004">
            <v>160</v>
          </cell>
        </row>
        <row r="3005">
          <cell r="F3005">
            <v>163</v>
          </cell>
        </row>
        <row r="3006">
          <cell r="F3006">
            <v>163</v>
          </cell>
        </row>
        <row r="3007">
          <cell r="F3007">
            <v>169</v>
          </cell>
        </row>
        <row r="3008">
          <cell r="F3008">
            <v>175</v>
          </cell>
        </row>
        <row r="3009">
          <cell r="F3009">
            <v>174</v>
          </cell>
        </row>
        <row r="3010">
          <cell r="F3010">
            <v>175</v>
          </cell>
        </row>
        <row r="3011">
          <cell r="F3011">
            <v>173</v>
          </cell>
        </row>
        <row r="3012">
          <cell r="F3012">
            <v>164</v>
          </cell>
        </row>
        <row r="3013">
          <cell r="F3013">
            <v>175</v>
          </cell>
        </row>
        <row r="3014">
          <cell r="F3014">
            <v>174</v>
          </cell>
        </row>
        <row r="3015">
          <cell r="F3015">
            <v>175</v>
          </cell>
        </row>
        <row r="3016">
          <cell r="F3016">
            <v>168</v>
          </cell>
        </row>
        <row r="3017">
          <cell r="F3017">
            <v>166</v>
          </cell>
        </row>
        <row r="3018">
          <cell r="F3018">
            <v>165</v>
          </cell>
        </row>
        <row r="3019">
          <cell r="F3019">
            <v>169</v>
          </cell>
        </row>
        <row r="3020">
          <cell r="F3020">
            <v>165</v>
          </cell>
        </row>
        <row r="3021">
          <cell r="F3021">
            <v>174</v>
          </cell>
        </row>
        <row r="3022">
          <cell r="F3022">
            <v>160</v>
          </cell>
        </row>
        <row r="3023">
          <cell r="F3023">
            <v>159</v>
          </cell>
        </row>
        <row r="3024">
          <cell r="F3024">
            <v>173</v>
          </cell>
        </row>
        <row r="3025">
          <cell r="F3025">
            <v>169</v>
          </cell>
        </row>
        <row r="3026">
          <cell r="F3026">
            <v>173</v>
          </cell>
        </row>
        <row r="3027">
          <cell r="F3027">
            <v>158</v>
          </cell>
        </row>
        <row r="3028">
          <cell r="F3028">
            <v>170</v>
          </cell>
        </row>
        <row r="3029">
          <cell r="F3029">
            <v>155</v>
          </cell>
        </row>
        <row r="3030">
          <cell r="F3030">
            <v>170</v>
          </cell>
        </row>
        <row r="3031">
          <cell r="F3031">
            <v>161</v>
          </cell>
        </row>
        <row r="3032">
          <cell r="F3032">
            <v>195</v>
          </cell>
        </row>
        <row r="3033">
          <cell r="F3033">
            <v>175</v>
          </cell>
        </row>
        <row r="3034">
          <cell r="F3034">
            <v>169</v>
          </cell>
        </row>
        <row r="3035">
          <cell r="F3035">
            <v>163</v>
          </cell>
        </row>
        <row r="3036">
          <cell r="F3036">
            <v>153</v>
          </cell>
        </row>
        <row r="3037">
          <cell r="F3037">
            <v>154</v>
          </cell>
        </row>
        <row r="3038">
          <cell r="F3038">
            <v>171</v>
          </cell>
        </row>
        <row r="3039">
          <cell r="F3039">
            <v>152</v>
          </cell>
        </row>
        <row r="3040">
          <cell r="F3040">
            <v>163</v>
          </cell>
        </row>
        <row r="3041">
          <cell r="F3041">
            <v>181</v>
          </cell>
        </row>
        <row r="3042">
          <cell r="F3042">
            <v>170</v>
          </cell>
        </row>
        <row r="3043">
          <cell r="F3043">
            <v>165</v>
          </cell>
        </row>
        <row r="3044">
          <cell r="F3044">
            <v>171</v>
          </cell>
        </row>
        <row r="3045">
          <cell r="F3045">
            <v>181</v>
          </cell>
        </row>
        <row r="3046">
          <cell r="F3046">
            <v>159</v>
          </cell>
        </row>
        <row r="3047">
          <cell r="F3047">
            <v>175</v>
          </cell>
        </row>
        <row r="3048">
          <cell r="F3048">
            <v>185</v>
          </cell>
        </row>
        <row r="3049">
          <cell r="F3049">
            <v>159</v>
          </cell>
        </row>
        <row r="3050">
          <cell r="F3050">
            <v>173</v>
          </cell>
        </row>
        <row r="3051">
          <cell r="F3051">
            <v>172</v>
          </cell>
        </row>
        <row r="3052">
          <cell r="F3052">
            <v>182</v>
          </cell>
        </row>
        <row r="3053">
          <cell r="F3053">
            <v>190</v>
          </cell>
        </row>
        <row r="3054">
          <cell r="F3054">
            <v>160</v>
          </cell>
        </row>
        <row r="3055">
          <cell r="F3055">
            <v>170</v>
          </cell>
        </row>
        <row r="3056">
          <cell r="F3056">
            <v>168</v>
          </cell>
        </row>
        <row r="3057">
          <cell r="F3057">
            <v>190</v>
          </cell>
        </row>
        <row r="3058">
          <cell r="F3058">
            <v>166</v>
          </cell>
        </row>
        <row r="3059">
          <cell r="F3059">
            <v>171</v>
          </cell>
        </row>
        <row r="3060">
          <cell r="F3060">
            <v>182</v>
          </cell>
        </row>
        <row r="3061">
          <cell r="F3061">
            <v>175</v>
          </cell>
        </row>
        <row r="3062">
          <cell r="F3062">
            <v>169</v>
          </cell>
        </row>
        <row r="3063">
          <cell r="F3063">
            <v>164</v>
          </cell>
        </row>
        <row r="3064">
          <cell r="F3064">
            <v>158</v>
          </cell>
        </row>
        <row r="3065">
          <cell r="F3065">
            <v>164</v>
          </cell>
        </row>
        <row r="3066">
          <cell r="F3066">
            <v>173</v>
          </cell>
        </row>
        <row r="3067">
          <cell r="F3067">
            <v>171</v>
          </cell>
        </row>
        <row r="3068">
          <cell r="F3068">
            <v>180</v>
          </cell>
        </row>
        <row r="3069">
          <cell r="F3069">
            <v>173</v>
          </cell>
        </row>
        <row r="3070">
          <cell r="F3070">
            <v>162</v>
          </cell>
        </row>
        <row r="3071">
          <cell r="F3071">
            <v>169</v>
          </cell>
        </row>
        <row r="3072">
          <cell r="F3072">
            <v>155</v>
          </cell>
        </row>
        <row r="3073">
          <cell r="F3073">
            <v>170</v>
          </cell>
        </row>
        <row r="3074">
          <cell r="F3074">
            <v>162</v>
          </cell>
        </row>
        <row r="3075">
          <cell r="F3075">
            <v>165</v>
          </cell>
        </row>
        <row r="3076">
          <cell r="F3076">
            <v>186</v>
          </cell>
        </row>
        <row r="3077">
          <cell r="F3077">
            <v>153</v>
          </cell>
        </row>
        <row r="3078">
          <cell r="F3078">
            <v>178</v>
          </cell>
        </row>
        <row r="3079">
          <cell r="F3079">
            <v>165</v>
          </cell>
        </row>
        <row r="3080">
          <cell r="F3080">
            <v>175</v>
          </cell>
        </row>
        <row r="3081">
          <cell r="F3081">
            <v>162</v>
          </cell>
        </row>
        <row r="3082">
          <cell r="F3082">
            <v>162</v>
          </cell>
        </row>
        <row r="3083">
          <cell r="F3083">
            <v>177</v>
          </cell>
        </row>
        <row r="3084">
          <cell r="F3084">
            <v>164</v>
          </cell>
        </row>
        <row r="3085">
          <cell r="F3085">
            <v>178</v>
          </cell>
        </row>
        <row r="3086">
          <cell r="F3086">
            <v>153</v>
          </cell>
        </row>
        <row r="3087">
          <cell r="F3087">
            <v>174</v>
          </cell>
        </row>
        <row r="3088">
          <cell r="F3088">
            <v>155</v>
          </cell>
        </row>
        <row r="3089">
          <cell r="F3089">
            <v>177</v>
          </cell>
        </row>
        <row r="3090">
          <cell r="F3090">
            <v>182</v>
          </cell>
        </row>
        <row r="3091">
          <cell r="F3091">
            <v>155</v>
          </cell>
        </row>
        <row r="3092">
          <cell r="F3092">
            <v>158</v>
          </cell>
        </row>
        <row r="3093">
          <cell r="F3093">
            <v>167</v>
          </cell>
        </row>
        <row r="3094">
          <cell r="F3094">
            <v>155</v>
          </cell>
        </row>
        <row r="3095">
          <cell r="F3095">
            <v>165</v>
          </cell>
        </row>
        <row r="3096">
          <cell r="F3096">
            <v>166</v>
          </cell>
        </row>
        <row r="3097">
          <cell r="F3097">
            <v>184</v>
          </cell>
        </row>
        <row r="3098">
          <cell r="F3098">
            <v>163</v>
          </cell>
        </row>
        <row r="3099">
          <cell r="F3099">
            <v>176</v>
          </cell>
        </row>
        <row r="3100">
          <cell r="F3100">
            <v>166</v>
          </cell>
        </row>
        <row r="3101">
          <cell r="F3101">
            <v>157</v>
          </cell>
        </row>
        <row r="3102">
          <cell r="F3102">
            <v>178</v>
          </cell>
        </row>
        <row r="3103">
          <cell r="F3103">
            <v>161</v>
          </cell>
        </row>
        <row r="3104">
          <cell r="F3104">
            <v>167</v>
          </cell>
        </row>
        <row r="3105">
          <cell r="F3105">
            <v>178</v>
          </cell>
        </row>
        <row r="3106">
          <cell r="F3106">
            <v>171</v>
          </cell>
        </row>
        <row r="3107">
          <cell r="F3107">
            <v>174</v>
          </cell>
        </row>
        <row r="3108">
          <cell r="F3108">
            <v>189</v>
          </cell>
        </row>
        <row r="3109">
          <cell r="F3109">
            <v>164</v>
          </cell>
        </row>
        <row r="3110">
          <cell r="F3110">
            <v>169</v>
          </cell>
        </row>
        <row r="3111">
          <cell r="F3111">
            <v>176</v>
          </cell>
        </row>
        <row r="3112">
          <cell r="F3112">
            <v>171</v>
          </cell>
        </row>
        <row r="3113">
          <cell r="F3113">
            <v>158</v>
          </cell>
        </row>
        <row r="3114">
          <cell r="F3114">
            <v>181</v>
          </cell>
        </row>
        <row r="3115">
          <cell r="F3115">
            <v>178</v>
          </cell>
        </row>
        <row r="3116">
          <cell r="F3116">
            <v>174</v>
          </cell>
        </row>
        <row r="3117">
          <cell r="F3117">
            <v>168</v>
          </cell>
        </row>
        <row r="3118">
          <cell r="F3118">
            <v>172</v>
          </cell>
        </row>
        <row r="3119">
          <cell r="F3119">
            <v>178</v>
          </cell>
        </row>
        <row r="3120">
          <cell r="F3120">
            <v>176</v>
          </cell>
        </row>
        <row r="3121">
          <cell r="F3121">
            <v>164</v>
          </cell>
        </row>
        <row r="3122">
          <cell r="F3122">
            <v>170</v>
          </cell>
        </row>
        <row r="3123">
          <cell r="F3123">
            <v>170</v>
          </cell>
        </row>
        <row r="3124">
          <cell r="F3124">
            <v>153</v>
          </cell>
        </row>
        <row r="3125">
          <cell r="F3125">
            <v>181</v>
          </cell>
        </row>
        <row r="3126">
          <cell r="F3126">
            <v>168</v>
          </cell>
        </row>
        <row r="3127">
          <cell r="F3127">
            <v>180</v>
          </cell>
        </row>
        <row r="3128">
          <cell r="F3128">
            <v>167</v>
          </cell>
        </row>
        <row r="3129">
          <cell r="F3129">
            <v>175</v>
          </cell>
        </row>
        <row r="3130">
          <cell r="F3130">
            <v>172</v>
          </cell>
        </row>
        <row r="3131">
          <cell r="F3131">
            <v>163</v>
          </cell>
        </row>
        <row r="3132">
          <cell r="F3132">
            <v>162</v>
          </cell>
        </row>
        <row r="3133">
          <cell r="F3133">
            <v>165</v>
          </cell>
        </row>
        <row r="3134">
          <cell r="F3134">
            <v>180</v>
          </cell>
        </row>
        <row r="3135">
          <cell r="F3135">
            <v>155</v>
          </cell>
        </row>
        <row r="3136">
          <cell r="F3136">
            <v>168</v>
          </cell>
        </row>
        <row r="3137">
          <cell r="F3137">
            <v>177</v>
          </cell>
        </row>
        <row r="3138">
          <cell r="F3138">
            <v>161</v>
          </cell>
        </row>
        <row r="3139">
          <cell r="F3139">
            <v>178</v>
          </cell>
        </row>
        <row r="3140">
          <cell r="F3140">
            <v>175</v>
          </cell>
        </row>
        <row r="3141">
          <cell r="F3141">
            <v>163</v>
          </cell>
        </row>
        <row r="3142">
          <cell r="F3142">
            <v>170</v>
          </cell>
        </row>
        <row r="3143">
          <cell r="F3143">
            <v>175</v>
          </cell>
        </row>
        <row r="3144">
          <cell r="F3144">
            <v>166</v>
          </cell>
        </row>
        <row r="3145">
          <cell r="F3145">
            <v>187</v>
          </cell>
        </row>
        <row r="3146">
          <cell r="F3146">
            <v>170</v>
          </cell>
        </row>
        <row r="3147">
          <cell r="F3147">
            <v>177</v>
          </cell>
        </row>
        <row r="3148">
          <cell r="F3148">
            <v>169</v>
          </cell>
        </row>
        <row r="3149">
          <cell r="F3149">
            <v>174</v>
          </cell>
        </row>
        <row r="3150">
          <cell r="F3150">
            <v>174</v>
          </cell>
        </row>
        <row r="3151">
          <cell r="F3151">
            <v>153</v>
          </cell>
        </row>
        <row r="3152">
          <cell r="F3152">
            <v>159</v>
          </cell>
        </row>
        <row r="3153">
          <cell r="F3153">
            <v>172</v>
          </cell>
        </row>
        <row r="3154">
          <cell r="F3154">
            <v>168</v>
          </cell>
        </row>
        <row r="3155">
          <cell r="F3155">
            <v>176</v>
          </cell>
        </row>
        <row r="3156">
          <cell r="F3156">
            <v>171</v>
          </cell>
        </row>
        <row r="3157">
          <cell r="F3157">
            <v>177</v>
          </cell>
        </row>
        <row r="3158">
          <cell r="F3158">
            <v>160</v>
          </cell>
        </row>
        <row r="3159">
          <cell r="F3159">
            <v>170</v>
          </cell>
        </row>
        <row r="3160">
          <cell r="F3160">
            <v>173</v>
          </cell>
        </row>
        <row r="3161">
          <cell r="F3161">
            <v>149</v>
          </cell>
        </row>
        <row r="3162">
          <cell r="F3162">
            <v>152</v>
          </cell>
        </row>
        <row r="3163">
          <cell r="F3163">
            <v>162</v>
          </cell>
        </row>
        <row r="3164">
          <cell r="F3164">
            <v>174</v>
          </cell>
        </row>
        <row r="3165">
          <cell r="F3165">
            <v>164</v>
          </cell>
        </row>
        <row r="3166">
          <cell r="F3166">
            <v>177</v>
          </cell>
        </row>
        <row r="3167">
          <cell r="F3167">
            <v>173</v>
          </cell>
        </row>
        <row r="3168">
          <cell r="F3168">
            <v>177</v>
          </cell>
        </row>
        <row r="3169">
          <cell r="F3169">
            <v>169</v>
          </cell>
        </row>
        <row r="3170">
          <cell r="F3170">
            <v>171</v>
          </cell>
        </row>
        <row r="3171">
          <cell r="F3171">
            <v>173</v>
          </cell>
        </row>
        <row r="3172">
          <cell r="F3172">
            <v>166</v>
          </cell>
        </row>
        <row r="3173">
          <cell r="F3173">
            <v>172</v>
          </cell>
        </row>
        <row r="3174">
          <cell r="F3174">
            <v>167</v>
          </cell>
        </row>
        <row r="3175">
          <cell r="F3175">
            <v>158</v>
          </cell>
        </row>
        <row r="3176">
          <cell r="F3176">
            <v>172</v>
          </cell>
        </row>
        <row r="3177">
          <cell r="F3177">
            <v>174</v>
          </cell>
        </row>
        <row r="3178">
          <cell r="F3178">
            <v>170</v>
          </cell>
        </row>
        <row r="3179">
          <cell r="F3179">
            <v>180</v>
          </cell>
        </row>
        <row r="3180">
          <cell r="F3180">
            <v>167</v>
          </cell>
        </row>
        <row r="3181">
          <cell r="F3181">
            <v>176</v>
          </cell>
        </row>
        <row r="3182">
          <cell r="F3182">
            <v>157</v>
          </cell>
        </row>
        <row r="3183">
          <cell r="F3183">
            <v>183</v>
          </cell>
        </row>
        <row r="3184">
          <cell r="F3184">
            <v>170</v>
          </cell>
        </row>
        <row r="3185">
          <cell r="F3185">
            <v>168</v>
          </cell>
        </row>
        <row r="3186">
          <cell r="F3186">
            <v>177</v>
          </cell>
        </row>
        <row r="3187">
          <cell r="F3187">
            <v>163</v>
          </cell>
        </row>
        <row r="3188">
          <cell r="F3188">
            <v>180</v>
          </cell>
        </row>
        <row r="3189">
          <cell r="F3189">
            <v>174</v>
          </cell>
        </row>
        <row r="3190">
          <cell r="F3190">
            <v>170</v>
          </cell>
        </row>
        <row r="3191">
          <cell r="F3191">
            <v>178</v>
          </cell>
        </row>
        <row r="3192">
          <cell r="F3192">
            <v>182</v>
          </cell>
        </row>
        <row r="3193">
          <cell r="F3193">
            <v>186</v>
          </cell>
        </row>
        <row r="3194">
          <cell r="F3194">
            <v>155</v>
          </cell>
        </row>
        <row r="3195">
          <cell r="F3195">
            <v>179</v>
          </cell>
        </row>
        <row r="3196">
          <cell r="F3196">
            <v>168</v>
          </cell>
        </row>
        <row r="3197">
          <cell r="F3197">
            <v>178</v>
          </cell>
        </row>
        <row r="3198">
          <cell r="F3198">
            <v>163</v>
          </cell>
        </row>
        <row r="3199">
          <cell r="F3199">
            <v>178</v>
          </cell>
        </row>
        <row r="3200">
          <cell r="F3200">
            <v>170</v>
          </cell>
        </row>
        <row r="3201">
          <cell r="F3201">
            <v>157</v>
          </cell>
        </row>
        <row r="3202">
          <cell r="F3202">
            <v>157</v>
          </cell>
        </row>
        <row r="3203">
          <cell r="F3203">
            <v>183</v>
          </cell>
        </row>
        <row r="3204">
          <cell r="F3204">
            <v>183</v>
          </cell>
        </row>
        <row r="3205">
          <cell r="F3205">
            <v>157</v>
          </cell>
        </row>
        <row r="3206">
          <cell r="F3206">
            <v>160</v>
          </cell>
        </row>
        <row r="3207">
          <cell r="F3207">
            <v>180</v>
          </cell>
        </row>
        <row r="3208">
          <cell r="F3208">
            <v>172</v>
          </cell>
        </row>
        <row r="3209">
          <cell r="F3209">
            <v>180</v>
          </cell>
        </row>
        <row r="3210">
          <cell r="F3210">
            <v>172</v>
          </cell>
        </row>
        <row r="3211">
          <cell r="F3211">
            <v>173</v>
          </cell>
        </row>
        <row r="3212">
          <cell r="F3212">
            <v>184</v>
          </cell>
        </row>
        <row r="3213">
          <cell r="F3213">
            <v>173</v>
          </cell>
        </row>
        <row r="3214">
          <cell r="F3214">
            <v>173</v>
          </cell>
        </row>
        <row r="3215">
          <cell r="F3215">
            <v>167</v>
          </cell>
        </row>
        <row r="3216">
          <cell r="F3216">
            <v>165</v>
          </cell>
        </row>
        <row r="3217">
          <cell r="F3217">
            <v>165</v>
          </cell>
        </row>
        <row r="3218">
          <cell r="F3218">
            <v>177</v>
          </cell>
        </row>
        <row r="3219">
          <cell r="F3219">
            <v>160</v>
          </cell>
        </row>
        <row r="3220">
          <cell r="F3220">
            <v>161</v>
          </cell>
        </row>
        <row r="3221">
          <cell r="F3221">
            <v>176</v>
          </cell>
        </row>
        <row r="3222">
          <cell r="F3222">
            <v>174</v>
          </cell>
        </row>
        <row r="3223">
          <cell r="F3223">
            <v>173</v>
          </cell>
        </row>
        <row r="3224">
          <cell r="F3224">
            <v>175</v>
          </cell>
        </row>
        <row r="3225">
          <cell r="F3225">
            <v>188</v>
          </cell>
        </row>
        <row r="3226">
          <cell r="F3226">
            <v>178</v>
          </cell>
        </row>
        <row r="3227">
          <cell r="F3227">
            <v>180</v>
          </cell>
        </row>
        <row r="3228">
          <cell r="F3228">
            <v>152</v>
          </cell>
        </row>
        <row r="3229">
          <cell r="F3229">
            <v>177</v>
          </cell>
        </row>
        <row r="3230">
          <cell r="F3230">
            <v>183</v>
          </cell>
        </row>
        <row r="3231">
          <cell r="F3231">
            <v>166</v>
          </cell>
        </row>
        <row r="3232">
          <cell r="F3232">
            <v>170</v>
          </cell>
        </row>
        <row r="3233">
          <cell r="F3233">
            <v>173</v>
          </cell>
        </row>
        <row r="3234">
          <cell r="F3234">
            <v>160</v>
          </cell>
        </row>
        <row r="3235">
          <cell r="F3235">
            <v>173</v>
          </cell>
        </row>
        <row r="3236">
          <cell r="F3236">
            <v>176</v>
          </cell>
        </row>
        <row r="3237">
          <cell r="F3237">
            <v>165</v>
          </cell>
        </row>
        <row r="3238">
          <cell r="F3238">
            <v>162</v>
          </cell>
        </row>
        <row r="3239">
          <cell r="F3239">
            <v>171</v>
          </cell>
        </row>
        <row r="3240">
          <cell r="F3240">
            <v>174</v>
          </cell>
        </row>
        <row r="3241">
          <cell r="F3241">
            <v>185</v>
          </cell>
        </row>
        <row r="3242">
          <cell r="F3242">
            <v>170</v>
          </cell>
        </row>
        <row r="3243">
          <cell r="F3243">
            <v>172</v>
          </cell>
        </row>
        <row r="3244">
          <cell r="F3244">
            <v>171</v>
          </cell>
        </row>
        <row r="3245">
          <cell r="F3245">
            <v>175</v>
          </cell>
        </row>
        <row r="3246">
          <cell r="F3246">
            <v>170</v>
          </cell>
        </row>
        <row r="3247">
          <cell r="F3247">
            <v>186</v>
          </cell>
        </row>
        <row r="3248">
          <cell r="F3248">
            <v>174</v>
          </cell>
        </row>
        <row r="3249">
          <cell r="F3249">
            <v>188</v>
          </cell>
        </row>
        <row r="3250">
          <cell r="F3250">
            <v>175</v>
          </cell>
        </row>
        <row r="3251">
          <cell r="F3251">
            <v>177</v>
          </cell>
        </row>
        <row r="3252">
          <cell r="F3252">
            <v>172</v>
          </cell>
        </row>
        <row r="3253">
          <cell r="F3253">
            <v>173</v>
          </cell>
        </row>
        <row r="3254">
          <cell r="F3254">
            <v>176</v>
          </cell>
        </row>
        <row r="3255">
          <cell r="F3255">
            <v>186</v>
          </cell>
        </row>
        <row r="3256">
          <cell r="F3256">
            <v>152</v>
          </cell>
        </row>
        <row r="3257">
          <cell r="F3257">
            <v>178</v>
          </cell>
        </row>
        <row r="3258">
          <cell r="F3258">
            <v>170</v>
          </cell>
        </row>
        <row r="3259">
          <cell r="F3259">
            <v>178</v>
          </cell>
        </row>
        <row r="3260">
          <cell r="F3260">
            <v>190</v>
          </cell>
        </row>
        <row r="3261">
          <cell r="F3261">
            <v>161</v>
          </cell>
        </row>
        <row r="3262">
          <cell r="F3262">
            <v>161</v>
          </cell>
        </row>
        <row r="3263">
          <cell r="F3263">
            <v>167</v>
          </cell>
        </row>
        <row r="3264">
          <cell r="F3264">
            <v>166</v>
          </cell>
        </row>
        <row r="3265">
          <cell r="F3265">
            <v>175</v>
          </cell>
        </row>
        <row r="3266">
          <cell r="F3266">
            <v>160</v>
          </cell>
        </row>
        <row r="3267">
          <cell r="F3267">
            <v>160</v>
          </cell>
        </row>
        <row r="3268">
          <cell r="F3268">
            <v>184</v>
          </cell>
        </row>
        <row r="3269">
          <cell r="F3269">
            <v>181</v>
          </cell>
        </row>
        <row r="3270">
          <cell r="F3270">
            <v>152</v>
          </cell>
        </row>
        <row r="3271">
          <cell r="F3271">
            <v>165</v>
          </cell>
        </row>
        <row r="3272">
          <cell r="F3272">
            <v>172</v>
          </cell>
        </row>
        <row r="3273">
          <cell r="F3273">
            <v>190</v>
          </cell>
        </row>
        <row r="3274">
          <cell r="F3274">
            <v>161</v>
          </cell>
        </row>
        <row r="3275">
          <cell r="F3275">
            <v>165</v>
          </cell>
        </row>
        <row r="3276">
          <cell r="F3276">
            <v>177</v>
          </cell>
        </row>
        <row r="3277">
          <cell r="F3277">
            <v>176</v>
          </cell>
        </row>
        <row r="3278">
          <cell r="F3278">
            <v>175</v>
          </cell>
        </row>
        <row r="3279">
          <cell r="F3279">
            <v>163</v>
          </cell>
        </row>
        <row r="3280">
          <cell r="F3280">
            <v>173</v>
          </cell>
        </row>
        <row r="3281">
          <cell r="F3281">
            <v>155</v>
          </cell>
        </row>
        <row r="3282">
          <cell r="F3282">
            <v>163</v>
          </cell>
        </row>
        <row r="3283">
          <cell r="F3283">
            <v>165</v>
          </cell>
        </row>
        <row r="3284">
          <cell r="F3284">
            <v>176</v>
          </cell>
        </row>
        <row r="3285">
          <cell r="F3285">
            <v>164</v>
          </cell>
        </row>
        <row r="3286">
          <cell r="F3286">
            <v>177</v>
          </cell>
        </row>
        <row r="3287">
          <cell r="F3287">
            <v>191</v>
          </cell>
        </row>
        <row r="3288">
          <cell r="F3288">
            <v>173</v>
          </cell>
        </row>
        <row r="3289">
          <cell r="F3289">
            <v>180</v>
          </cell>
        </row>
        <row r="3290">
          <cell r="F3290">
            <v>176</v>
          </cell>
        </row>
        <row r="3291">
          <cell r="F3291">
            <v>170</v>
          </cell>
        </row>
        <row r="3292">
          <cell r="F3292">
            <v>155</v>
          </cell>
        </row>
        <row r="3293">
          <cell r="F3293">
            <v>155</v>
          </cell>
        </row>
        <row r="3294">
          <cell r="F3294">
            <v>165</v>
          </cell>
        </row>
        <row r="3295">
          <cell r="F3295">
            <v>150</v>
          </cell>
        </row>
        <row r="3296">
          <cell r="F3296">
            <v>169</v>
          </cell>
        </row>
        <row r="3297">
          <cell r="F3297">
            <v>163</v>
          </cell>
        </row>
        <row r="3298">
          <cell r="F3298">
            <v>176</v>
          </cell>
        </row>
        <row r="3299">
          <cell r="F3299">
            <v>150</v>
          </cell>
        </row>
        <row r="3300">
          <cell r="F3300">
            <v>158</v>
          </cell>
        </row>
        <row r="3301">
          <cell r="F3301">
            <v>159</v>
          </cell>
        </row>
        <row r="3302">
          <cell r="F3302">
            <v>165</v>
          </cell>
        </row>
        <row r="3303">
          <cell r="F3303">
            <v>169</v>
          </cell>
        </row>
        <row r="3304">
          <cell r="F3304">
            <v>157</v>
          </cell>
        </row>
        <row r="3305">
          <cell r="F3305">
            <v>165</v>
          </cell>
        </row>
        <row r="3306">
          <cell r="F3306">
            <v>162</v>
          </cell>
        </row>
        <row r="3307">
          <cell r="F3307">
            <v>169</v>
          </cell>
        </row>
        <row r="3308">
          <cell r="F3308">
            <v>190</v>
          </cell>
        </row>
        <row r="3309">
          <cell r="F3309">
            <v>157</v>
          </cell>
        </row>
        <row r="3310">
          <cell r="F3310">
            <v>170</v>
          </cell>
        </row>
        <row r="3311">
          <cell r="F3311">
            <v>180</v>
          </cell>
        </row>
        <row r="3312">
          <cell r="F3312">
            <v>164</v>
          </cell>
        </row>
        <row r="3313">
          <cell r="F3313">
            <v>184</v>
          </cell>
        </row>
        <row r="3314">
          <cell r="F3314">
            <v>172</v>
          </cell>
        </row>
        <row r="3315">
          <cell r="F3315">
            <v>171</v>
          </cell>
        </row>
        <row r="3316">
          <cell r="F3316">
            <v>158</v>
          </cell>
        </row>
        <row r="3317">
          <cell r="F3317">
            <v>181</v>
          </cell>
        </row>
        <row r="3318">
          <cell r="F3318">
            <v>165</v>
          </cell>
        </row>
        <row r="3319">
          <cell r="F3319">
            <v>159</v>
          </cell>
        </row>
        <row r="3320">
          <cell r="F3320">
            <v>160</v>
          </cell>
        </row>
        <row r="3321">
          <cell r="F3321">
            <v>164</v>
          </cell>
        </row>
        <row r="3322">
          <cell r="F3322">
            <v>165</v>
          </cell>
        </row>
        <row r="3323">
          <cell r="F3323">
            <v>157</v>
          </cell>
        </row>
        <row r="3324">
          <cell r="F3324">
            <v>179</v>
          </cell>
        </row>
        <row r="3325">
          <cell r="F3325">
            <v>161</v>
          </cell>
        </row>
        <row r="3326">
          <cell r="F3326">
            <v>154</v>
          </cell>
        </row>
        <row r="3327">
          <cell r="F3327">
            <v>171</v>
          </cell>
        </row>
        <row r="3328">
          <cell r="F3328">
            <v>176</v>
          </cell>
        </row>
        <row r="3329">
          <cell r="F3329">
            <v>180</v>
          </cell>
        </row>
        <row r="3330">
          <cell r="F3330">
            <v>168</v>
          </cell>
        </row>
        <row r="3331">
          <cell r="F3331">
            <v>162</v>
          </cell>
        </row>
        <row r="3332">
          <cell r="F3332">
            <v>165</v>
          </cell>
        </row>
        <row r="3333">
          <cell r="F3333">
            <v>164</v>
          </cell>
        </row>
        <row r="3334">
          <cell r="F3334">
            <v>163</v>
          </cell>
        </row>
        <row r="3335">
          <cell r="F3335">
            <v>173</v>
          </cell>
        </row>
        <row r="3336">
          <cell r="F3336">
            <v>177</v>
          </cell>
        </row>
        <row r="3337">
          <cell r="F3337">
            <v>178</v>
          </cell>
        </row>
        <row r="3338">
          <cell r="F3338">
            <v>183</v>
          </cell>
        </row>
        <row r="3339">
          <cell r="F3339">
            <v>170</v>
          </cell>
        </row>
        <row r="3340">
          <cell r="F3340">
            <v>166</v>
          </cell>
        </row>
        <row r="3341">
          <cell r="F3341">
            <v>178</v>
          </cell>
        </row>
        <row r="3342">
          <cell r="F3342">
            <v>175</v>
          </cell>
        </row>
        <row r="3343">
          <cell r="F3343">
            <v>152</v>
          </cell>
        </row>
        <row r="3344">
          <cell r="F3344">
            <v>183</v>
          </cell>
        </row>
        <row r="3345">
          <cell r="F3345">
            <v>174</v>
          </cell>
        </row>
        <row r="3346">
          <cell r="F3346">
            <v>171</v>
          </cell>
        </row>
        <row r="3347">
          <cell r="F3347">
            <v>180</v>
          </cell>
        </row>
        <row r="3348">
          <cell r="F3348">
            <v>168</v>
          </cell>
        </row>
        <row r="3349">
          <cell r="F3349">
            <v>170</v>
          </cell>
        </row>
        <row r="3350">
          <cell r="F3350">
            <v>173</v>
          </cell>
        </row>
        <row r="3351">
          <cell r="F3351">
            <v>173</v>
          </cell>
        </row>
        <row r="3352">
          <cell r="F3352">
            <v>182</v>
          </cell>
        </row>
        <row r="3353">
          <cell r="F3353">
            <v>167</v>
          </cell>
        </row>
        <row r="3354">
          <cell r="F3354">
            <v>158</v>
          </cell>
        </row>
        <row r="3355">
          <cell r="F3355">
            <v>162</v>
          </cell>
        </row>
        <row r="3356">
          <cell r="F3356">
            <v>160</v>
          </cell>
        </row>
        <row r="3357">
          <cell r="F3357">
            <v>168</v>
          </cell>
        </row>
        <row r="3358">
          <cell r="F3358">
            <v>167</v>
          </cell>
        </row>
        <row r="3359">
          <cell r="F3359">
            <v>164</v>
          </cell>
        </row>
        <row r="3360">
          <cell r="F3360">
            <v>180</v>
          </cell>
        </row>
        <row r="3361">
          <cell r="F3361">
            <v>160</v>
          </cell>
        </row>
        <row r="3362">
          <cell r="F3362">
            <v>177</v>
          </cell>
        </row>
        <row r="3363">
          <cell r="F3363">
            <v>170</v>
          </cell>
        </row>
        <row r="3364">
          <cell r="F3364">
            <v>159</v>
          </cell>
        </row>
        <row r="3365">
          <cell r="F3365">
            <v>153</v>
          </cell>
        </row>
        <row r="3366">
          <cell r="F3366">
            <v>163</v>
          </cell>
        </row>
        <row r="3367">
          <cell r="F3367">
            <v>157</v>
          </cell>
        </row>
        <row r="3368">
          <cell r="F3368">
            <v>149</v>
          </cell>
        </row>
        <row r="3369">
          <cell r="F3369">
            <v>166</v>
          </cell>
        </row>
        <row r="3370">
          <cell r="F3370">
            <v>161</v>
          </cell>
        </row>
        <row r="3371">
          <cell r="F3371">
            <v>175</v>
          </cell>
        </row>
        <row r="3372">
          <cell r="F3372">
            <v>168</v>
          </cell>
        </row>
        <row r="3373">
          <cell r="F3373">
            <v>168</v>
          </cell>
        </row>
        <row r="3374">
          <cell r="F3374">
            <v>160</v>
          </cell>
        </row>
        <row r="3375">
          <cell r="F3375">
            <v>165</v>
          </cell>
        </row>
        <row r="3376">
          <cell r="F3376">
            <v>168</v>
          </cell>
        </row>
        <row r="3377">
          <cell r="F3377">
            <v>183</v>
          </cell>
        </row>
        <row r="3378">
          <cell r="F3378">
            <v>163</v>
          </cell>
        </row>
        <row r="3379">
          <cell r="F3379">
            <v>165</v>
          </cell>
        </row>
        <row r="3380">
          <cell r="F3380">
            <v>168</v>
          </cell>
        </row>
        <row r="3381">
          <cell r="F3381">
            <v>180</v>
          </cell>
        </row>
        <row r="3382">
          <cell r="F3382">
            <v>162</v>
          </cell>
        </row>
        <row r="3383">
          <cell r="F3383">
            <v>163</v>
          </cell>
        </row>
        <row r="3384">
          <cell r="F3384">
            <v>168</v>
          </cell>
        </row>
        <row r="3385">
          <cell r="F3385">
            <v>162</v>
          </cell>
        </row>
        <row r="3386">
          <cell r="F3386">
            <v>172</v>
          </cell>
        </row>
        <row r="3387">
          <cell r="F3387">
            <v>172</v>
          </cell>
        </row>
        <row r="3388">
          <cell r="F3388">
            <v>175</v>
          </cell>
        </row>
        <row r="3389">
          <cell r="F3389">
            <v>170</v>
          </cell>
        </row>
        <row r="3390">
          <cell r="F3390">
            <v>182</v>
          </cell>
        </row>
        <row r="3391">
          <cell r="F3391">
            <v>170</v>
          </cell>
        </row>
        <row r="3392">
          <cell r="F3392">
            <v>168</v>
          </cell>
        </row>
        <row r="3393">
          <cell r="F3393">
            <v>159</v>
          </cell>
        </row>
        <row r="3394">
          <cell r="F3394">
            <v>171</v>
          </cell>
        </row>
        <row r="3395">
          <cell r="F3395">
            <v>193</v>
          </cell>
        </row>
        <row r="3396">
          <cell r="F3396">
            <v>175</v>
          </cell>
        </row>
        <row r="3397">
          <cell r="F3397">
            <v>172</v>
          </cell>
        </row>
        <row r="3398">
          <cell r="F3398">
            <v>174</v>
          </cell>
        </row>
        <row r="3399">
          <cell r="F3399">
            <v>163</v>
          </cell>
        </row>
        <row r="3400">
          <cell r="F3400">
            <v>172</v>
          </cell>
        </row>
        <row r="3401">
          <cell r="F3401">
            <v>166</v>
          </cell>
        </row>
        <row r="3402">
          <cell r="F3402">
            <v>161</v>
          </cell>
        </row>
        <row r="3403">
          <cell r="F3403">
            <v>184</v>
          </cell>
        </row>
        <row r="3404">
          <cell r="F3404">
            <v>165</v>
          </cell>
        </row>
        <row r="3405">
          <cell r="F3405">
            <v>165</v>
          </cell>
        </row>
        <row r="3406">
          <cell r="F3406">
            <v>173</v>
          </cell>
        </row>
        <row r="3407">
          <cell r="F3407">
            <v>170</v>
          </cell>
        </row>
        <row r="3408">
          <cell r="F3408">
            <v>159</v>
          </cell>
        </row>
        <row r="3409">
          <cell r="F3409">
            <v>155</v>
          </cell>
        </row>
        <row r="3410">
          <cell r="F3410">
            <v>171</v>
          </cell>
        </row>
        <row r="3411">
          <cell r="F3411">
            <v>175</v>
          </cell>
        </row>
        <row r="3412">
          <cell r="F3412">
            <v>169</v>
          </cell>
        </row>
        <row r="3413">
          <cell r="F3413">
            <v>158</v>
          </cell>
        </row>
        <row r="3414">
          <cell r="F3414">
            <v>163</v>
          </cell>
        </row>
        <row r="3415">
          <cell r="F3415">
            <v>171</v>
          </cell>
        </row>
        <row r="3416">
          <cell r="F3416">
            <v>170</v>
          </cell>
        </row>
        <row r="3417">
          <cell r="F3417">
            <v>159</v>
          </cell>
        </row>
        <row r="3418">
          <cell r="F3418">
            <v>163</v>
          </cell>
        </row>
        <row r="3419">
          <cell r="F3419">
            <v>157</v>
          </cell>
        </row>
        <row r="3420">
          <cell r="F3420">
            <v>169</v>
          </cell>
        </row>
        <row r="3421">
          <cell r="F3421">
            <v>175</v>
          </cell>
        </row>
        <row r="3422">
          <cell r="F3422">
            <v>179</v>
          </cell>
        </row>
        <row r="3423">
          <cell r="F3423">
            <v>170</v>
          </cell>
        </row>
        <row r="3424">
          <cell r="F3424">
            <v>165</v>
          </cell>
        </row>
        <row r="3425">
          <cell r="F3425">
            <v>169</v>
          </cell>
        </row>
        <row r="3426">
          <cell r="F3426">
            <v>160</v>
          </cell>
        </row>
        <row r="3427">
          <cell r="F3427">
            <v>168</v>
          </cell>
        </row>
        <row r="3428">
          <cell r="F3428">
            <v>165</v>
          </cell>
        </row>
        <row r="3429">
          <cell r="F3429">
            <v>178</v>
          </cell>
        </row>
        <row r="3430">
          <cell r="F3430">
            <v>170</v>
          </cell>
        </row>
        <row r="3431">
          <cell r="F3431">
            <v>170</v>
          </cell>
        </row>
        <row r="3432">
          <cell r="F3432">
            <v>167</v>
          </cell>
        </row>
        <row r="3433">
          <cell r="F3433">
            <v>163</v>
          </cell>
        </row>
        <row r="3434">
          <cell r="F3434">
            <v>177</v>
          </cell>
        </row>
        <row r="3435">
          <cell r="F3435">
            <v>164</v>
          </cell>
        </row>
        <row r="3436">
          <cell r="F3436">
            <v>175</v>
          </cell>
        </row>
        <row r="3437">
          <cell r="F3437">
            <v>169</v>
          </cell>
        </row>
        <row r="3438">
          <cell r="F3438">
            <v>173</v>
          </cell>
        </row>
        <row r="3439">
          <cell r="F3439">
            <v>168</v>
          </cell>
        </row>
        <row r="3440">
          <cell r="F3440">
            <v>162</v>
          </cell>
        </row>
        <row r="3441">
          <cell r="F3441">
            <v>166</v>
          </cell>
        </row>
        <row r="3442">
          <cell r="F3442">
            <v>194</v>
          </cell>
        </row>
        <row r="3443">
          <cell r="F3443">
            <v>173</v>
          </cell>
        </row>
        <row r="3444">
          <cell r="F3444">
            <v>190</v>
          </cell>
        </row>
        <row r="3445">
          <cell r="F3445">
            <v>170</v>
          </cell>
        </row>
        <row r="3446">
          <cell r="F3446">
            <v>178</v>
          </cell>
        </row>
        <row r="3447">
          <cell r="F3447">
            <v>160</v>
          </cell>
        </row>
        <row r="3448">
          <cell r="F3448">
            <v>175</v>
          </cell>
        </row>
        <row r="3449">
          <cell r="F3449">
            <v>181</v>
          </cell>
        </row>
        <row r="3450">
          <cell r="F3450">
            <v>176</v>
          </cell>
        </row>
        <row r="3451">
          <cell r="F3451">
            <v>164</v>
          </cell>
        </row>
        <row r="3452">
          <cell r="F3452">
            <v>177</v>
          </cell>
        </row>
        <row r="3453">
          <cell r="F3453">
            <v>194</v>
          </cell>
        </row>
        <row r="3454">
          <cell r="F3454">
            <v>164</v>
          </cell>
        </row>
        <row r="3455">
          <cell r="F3455">
            <v>168</v>
          </cell>
        </row>
        <row r="3456">
          <cell r="F3456">
            <v>171</v>
          </cell>
        </row>
        <row r="3457">
          <cell r="F3457">
            <v>180</v>
          </cell>
        </row>
        <row r="3458">
          <cell r="F3458">
            <v>163</v>
          </cell>
        </row>
        <row r="3459">
          <cell r="F3459">
            <v>175</v>
          </cell>
        </row>
        <row r="3460">
          <cell r="F3460">
            <v>177</v>
          </cell>
        </row>
        <row r="3461">
          <cell r="F3461">
            <v>161</v>
          </cell>
        </row>
        <row r="3462">
          <cell r="F3462">
            <v>160</v>
          </cell>
        </row>
        <row r="3463">
          <cell r="F3463">
            <v>178</v>
          </cell>
        </row>
        <row r="3464">
          <cell r="F3464">
            <v>174</v>
          </cell>
        </row>
        <row r="3465">
          <cell r="F3465">
            <v>177</v>
          </cell>
        </row>
        <row r="3466">
          <cell r="F3466">
            <v>167</v>
          </cell>
        </row>
        <row r="3467">
          <cell r="F3467">
            <v>169</v>
          </cell>
        </row>
        <row r="3468">
          <cell r="F3468">
            <v>160</v>
          </cell>
        </row>
        <row r="3469">
          <cell r="F3469">
            <v>171</v>
          </cell>
        </row>
        <row r="3470">
          <cell r="F3470">
            <v>170</v>
          </cell>
        </row>
        <row r="3471">
          <cell r="F3471">
            <v>174</v>
          </cell>
        </row>
        <row r="3472">
          <cell r="F3472">
            <v>167</v>
          </cell>
        </row>
        <row r="3473">
          <cell r="F3473">
            <v>165</v>
          </cell>
        </row>
        <row r="3474">
          <cell r="F3474">
            <v>173</v>
          </cell>
        </row>
        <row r="3475">
          <cell r="F3475">
            <v>170</v>
          </cell>
        </row>
        <row r="3476">
          <cell r="F3476">
            <v>160</v>
          </cell>
        </row>
        <row r="3477">
          <cell r="F3477">
            <v>174</v>
          </cell>
        </row>
        <row r="3478">
          <cell r="F3478">
            <v>167</v>
          </cell>
        </row>
        <row r="3479">
          <cell r="F3479">
            <v>177</v>
          </cell>
        </row>
        <row r="3480">
          <cell r="F3480">
            <v>170</v>
          </cell>
        </row>
        <row r="3481">
          <cell r="F3481">
            <v>170</v>
          </cell>
        </row>
        <row r="3482">
          <cell r="F3482">
            <v>184</v>
          </cell>
        </row>
        <row r="3483">
          <cell r="F3483">
            <v>152</v>
          </cell>
        </row>
        <row r="3484">
          <cell r="F3484">
            <v>164</v>
          </cell>
        </row>
        <row r="3485">
          <cell r="F3485">
            <v>172</v>
          </cell>
        </row>
        <row r="3486">
          <cell r="F3486">
            <v>169</v>
          </cell>
        </row>
        <row r="3487">
          <cell r="F3487">
            <v>166</v>
          </cell>
        </row>
        <row r="3488">
          <cell r="F3488">
            <v>158</v>
          </cell>
        </row>
        <row r="3489">
          <cell r="F3489">
            <v>167</v>
          </cell>
        </row>
        <row r="3490">
          <cell r="F3490">
            <v>157</v>
          </cell>
        </row>
        <row r="3491">
          <cell r="F3491">
            <v>173</v>
          </cell>
        </row>
        <row r="3492">
          <cell r="F3492">
            <v>160</v>
          </cell>
        </row>
        <row r="3493">
          <cell r="F3493">
            <v>176</v>
          </cell>
        </row>
        <row r="3494">
          <cell r="F3494">
            <v>194</v>
          </cell>
        </row>
        <row r="3495">
          <cell r="F3495">
            <v>159</v>
          </cell>
        </row>
        <row r="3496">
          <cell r="F3496">
            <v>167</v>
          </cell>
        </row>
        <row r="3497">
          <cell r="F3497">
            <v>164</v>
          </cell>
        </row>
        <row r="3498">
          <cell r="F3498">
            <v>167</v>
          </cell>
        </row>
        <row r="3499">
          <cell r="F3499">
            <v>157</v>
          </cell>
        </row>
        <row r="3500">
          <cell r="F3500">
            <v>150</v>
          </cell>
        </row>
        <row r="3501">
          <cell r="F3501">
            <v>179</v>
          </cell>
        </row>
        <row r="3502">
          <cell r="F3502">
            <v>168</v>
          </cell>
        </row>
        <row r="3503">
          <cell r="F3503">
            <v>169</v>
          </cell>
        </row>
        <row r="3504">
          <cell r="F3504">
            <v>175</v>
          </cell>
        </row>
        <row r="3505">
          <cell r="F3505">
            <v>177</v>
          </cell>
        </row>
        <row r="3506">
          <cell r="F3506">
            <v>170</v>
          </cell>
        </row>
        <row r="3507">
          <cell r="F3507">
            <v>179</v>
          </cell>
        </row>
        <row r="3508">
          <cell r="F3508">
            <v>166</v>
          </cell>
        </row>
        <row r="3509">
          <cell r="F3509">
            <v>192</v>
          </cell>
        </row>
        <row r="3510">
          <cell r="F3510">
            <v>175</v>
          </cell>
        </row>
        <row r="3511">
          <cell r="F3511">
            <v>155</v>
          </cell>
        </row>
        <row r="3512">
          <cell r="F3512">
            <v>163</v>
          </cell>
        </row>
        <row r="3513">
          <cell r="F3513">
            <v>173</v>
          </cell>
        </row>
        <row r="3514">
          <cell r="F3514">
            <v>166</v>
          </cell>
        </row>
        <row r="3515">
          <cell r="F3515">
            <v>160</v>
          </cell>
        </row>
        <row r="3516">
          <cell r="F3516">
            <v>158</v>
          </cell>
        </row>
        <row r="3517">
          <cell r="F3517">
            <v>168</v>
          </cell>
        </row>
        <row r="3518">
          <cell r="F3518">
            <v>165</v>
          </cell>
        </row>
        <row r="3519">
          <cell r="F3519">
            <v>170</v>
          </cell>
        </row>
        <row r="3520">
          <cell r="F3520">
            <v>172</v>
          </cell>
        </row>
        <row r="3521">
          <cell r="F3521">
            <v>170</v>
          </cell>
        </row>
        <row r="3522">
          <cell r="F3522">
            <v>173</v>
          </cell>
        </row>
        <row r="3523">
          <cell r="F3523">
            <v>163</v>
          </cell>
        </row>
        <row r="3524">
          <cell r="F3524">
            <v>174</v>
          </cell>
        </row>
        <row r="3525">
          <cell r="F3525">
            <v>170</v>
          </cell>
        </row>
        <row r="3526">
          <cell r="F3526">
            <v>175</v>
          </cell>
        </row>
        <row r="3527">
          <cell r="F3527">
            <v>170</v>
          </cell>
        </row>
        <row r="3528">
          <cell r="F3528">
            <v>168</v>
          </cell>
        </row>
        <row r="3529">
          <cell r="F3529">
            <v>173</v>
          </cell>
        </row>
        <row r="3530">
          <cell r="F3530">
            <v>166</v>
          </cell>
        </row>
        <row r="3531">
          <cell r="F3531">
            <v>164</v>
          </cell>
        </row>
        <row r="3532">
          <cell r="F3532">
            <v>172</v>
          </cell>
        </row>
        <row r="3533">
          <cell r="F3533">
            <v>174</v>
          </cell>
        </row>
        <row r="3534">
          <cell r="F3534">
            <v>163</v>
          </cell>
        </row>
        <row r="3535">
          <cell r="F3535">
            <v>162</v>
          </cell>
        </row>
        <row r="3536">
          <cell r="F3536">
            <v>170</v>
          </cell>
        </row>
        <row r="3537">
          <cell r="F3537">
            <v>179</v>
          </cell>
        </row>
        <row r="3538">
          <cell r="F3538">
            <v>168</v>
          </cell>
        </row>
        <row r="3539">
          <cell r="F3539">
            <v>177</v>
          </cell>
        </row>
        <row r="3540">
          <cell r="F3540">
            <v>166</v>
          </cell>
        </row>
        <row r="3541">
          <cell r="F3541">
            <v>191</v>
          </cell>
        </row>
        <row r="3542">
          <cell r="F3542">
            <v>170</v>
          </cell>
        </row>
        <row r="3543">
          <cell r="F3543">
            <v>177</v>
          </cell>
        </row>
        <row r="3544">
          <cell r="F3544">
            <v>168</v>
          </cell>
        </row>
        <row r="3545">
          <cell r="F3545">
            <v>179</v>
          </cell>
        </row>
        <row r="3546">
          <cell r="F3546">
            <v>181</v>
          </cell>
        </row>
        <row r="3547">
          <cell r="F3547">
            <v>164</v>
          </cell>
        </row>
        <row r="3548">
          <cell r="F3548">
            <v>170</v>
          </cell>
        </row>
        <row r="3549">
          <cell r="F3549">
            <v>170</v>
          </cell>
        </row>
        <row r="3550">
          <cell r="F3550">
            <v>175</v>
          </cell>
        </row>
        <row r="3551">
          <cell r="F3551">
            <v>165</v>
          </cell>
        </row>
        <row r="3552">
          <cell r="F3552">
            <v>176</v>
          </cell>
        </row>
        <row r="3553">
          <cell r="F3553">
            <v>153</v>
          </cell>
        </row>
        <row r="3554">
          <cell r="F3554">
            <v>170</v>
          </cell>
        </row>
        <row r="3555">
          <cell r="F3555">
            <v>180</v>
          </cell>
        </row>
        <row r="3556">
          <cell r="F3556">
            <v>178</v>
          </cell>
        </row>
        <row r="3557">
          <cell r="F3557">
            <v>160</v>
          </cell>
        </row>
        <row r="3558">
          <cell r="F3558">
            <v>167</v>
          </cell>
        </row>
        <row r="3559">
          <cell r="F3559">
            <v>170</v>
          </cell>
        </row>
        <row r="3560">
          <cell r="F3560">
            <v>158</v>
          </cell>
        </row>
        <row r="3561">
          <cell r="F3561">
            <v>160</v>
          </cell>
        </row>
        <row r="3562">
          <cell r="F3562">
            <v>165</v>
          </cell>
        </row>
        <row r="3563">
          <cell r="F3563">
            <v>170</v>
          </cell>
        </row>
        <row r="3564">
          <cell r="F3564">
            <v>165</v>
          </cell>
        </row>
        <row r="3565">
          <cell r="F3565">
            <v>183</v>
          </cell>
        </row>
        <row r="3566">
          <cell r="F3566">
            <v>168</v>
          </cell>
        </row>
        <row r="3567">
          <cell r="F3567">
            <v>170</v>
          </cell>
        </row>
        <row r="3568">
          <cell r="F3568">
            <v>172</v>
          </cell>
        </row>
        <row r="3569">
          <cell r="F3569">
            <v>168</v>
          </cell>
        </row>
        <row r="3570">
          <cell r="F3570">
            <v>177</v>
          </cell>
        </row>
        <row r="3571">
          <cell r="F3571">
            <v>159</v>
          </cell>
        </row>
        <row r="3572">
          <cell r="F3572">
            <v>168</v>
          </cell>
        </row>
        <row r="3573">
          <cell r="F3573">
            <v>167</v>
          </cell>
        </row>
        <row r="3574">
          <cell r="F3574">
            <v>165</v>
          </cell>
        </row>
        <row r="3575">
          <cell r="F3575">
            <v>164</v>
          </cell>
        </row>
        <row r="3576">
          <cell r="F3576">
            <v>168</v>
          </cell>
        </row>
        <row r="3577">
          <cell r="F3577">
            <v>174</v>
          </cell>
        </row>
        <row r="3578">
          <cell r="F3578">
            <v>180</v>
          </cell>
        </row>
        <row r="3579">
          <cell r="F3579">
            <v>163</v>
          </cell>
        </row>
        <row r="3580">
          <cell r="F3580">
            <v>170</v>
          </cell>
        </row>
        <row r="3581">
          <cell r="F3581">
            <v>154</v>
          </cell>
        </row>
        <row r="3582">
          <cell r="F3582">
            <v>169</v>
          </cell>
        </row>
        <row r="3583">
          <cell r="F3583">
            <v>173</v>
          </cell>
        </row>
        <row r="3584">
          <cell r="F3584">
            <v>166</v>
          </cell>
        </row>
        <row r="3585">
          <cell r="F3585">
            <v>165</v>
          </cell>
        </row>
        <row r="3586">
          <cell r="F3586">
            <v>168</v>
          </cell>
        </row>
        <row r="3587">
          <cell r="F3587">
            <v>159</v>
          </cell>
        </row>
        <row r="3588">
          <cell r="F3588">
            <v>166</v>
          </cell>
        </row>
        <row r="3589">
          <cell r="F3589">
            <v>163</v>
          </cell>
        </row>
        <row r="3590">
          <cell r="F3590">
            <v>155</v>
          </cell>
        </row>
        <row r="3591">
          <cell r="F3591">
            <v>180</v>
          </cell>
        </row>
        <row r="3592">
          <cell r="F3592">
            <v>167</v>
          </cell>
        </row>
        <row r="3593">
          <cell r="F3593">
            <v>170</v>
          </cell>
        </row>
        <row r="3594">
          <cell r="F3594">
            <v>170</v>
          </cell>
        </row>
        <row r="3595">
          <cell r="F3595">
            <v>173</v>
          </cell>
        </row>
        <row r="3596">
          <cell r="F3596">
            <v>168</v>
          </cell>
        </row>
        <row r="3597">
          <cell r="F3597">
            <v>173</v>
          </cell>
        </row>
        <row r="3598">
          <cell r="F3598">
            <v>156</v>
          </cell>
        </row>
        <row r="3599">
          <cell r="F3599">
            <v>151</v>
          </cell>
        </row>
        <row r="3600">
          <cell r="F3600">
            <v>167</v>
          </cell>
        </row>
        <row r="3601">
          <cell r="F3601">
            <v>173</v>
          </cell>
        </row>
        <row r="3602">
          <cell r="F3602">
            <v>170</v>
          </cell>
        </row>
        <row r="3603">
          <cell r="F3603">
            <v>188</v>
          </cell>
        </row>
        <row r="3604">
          <cell r="F3604">
            <v>173</v>
          </cell>
        </row>
        <row r="3605">
          <cell r="F3605">
            <v>178</v>
          </cell>
        </row>
        <row r="3606">
          <cell r="F3606">
            <v>167</v>
          </cell>
        </row>
        <row r="3607">
          <cell r="F3607">
            <v>163</v>
          </cell>
        </row>
        <row r="3608">
          <cell r="F3608">
            <v>177</v>
          </cell>
        </row>
        <row r="3609">
          <cell r="F3609">
            <v>166</v>
          </cell>
        </row>
        <row r="3610">
          <cell r="F3610">
            <v>160</v>
          </cell>
        </row>
        <row r="3611">
          <cell r="F3611">
            <v>169</v>
          </cell>
        </row>
        <row r="3612">
          <cell r="F3612">
            <v>170</v>
          </cell>
        </row>
        <row r="3613">
          <cell r="F3613">
            <v>182</v>
          </cell>
        </row>
        <row r="3614">
          <cell r="F3614">
            <v>171</v>
          </cell>
        </row>
        <row r="3615">
          <cell r="F3615">
            <v>153</v>
          </cell>
        </row>
        <row r="3616">
          <cell r="F3616">
            <v>175</v>
          </cell>
        </row>
        <row r="3617">
          <cell r="F3617">
            <v>164</v>
          </cell>
        </row>
        <row r="3618">
          <cell r="F3618">
            <v>170</v>
          </cell>
        </row>
        <row r="3619">
          <cell r="F3619">
            <v>180</v>
          </cell>
        </row>
        <row r="3620">
          <cell r="F3620">
            <v>180</v>
          </cell>
        </row>
        <row r="3621">
          <cell r="F3621">
            <v>182</v>
          </cell>
        </row>
        <row r="3622">
          <cell r="F3622">
            <v>168</v>
          </cell>
        </row>
        <row r="3623">
          <cell r="F3623">
            <v>173</v>
          </cell>
        </row>
        <row r="3624">
          <cell r="F3624">
            <v>172</v>
          </cell>
        </row>
        <row r="3625">
          <cell r="F3625">
            <v>160</v>
          </cell>
        </row>
        <row r="3626">
          <cell r="F3626">
            <v>173</v>
          </cell>
        </row>
        <row r="3627">
          <cell r="F3627">
            <v>164</v>
          </cell>
        </row>
        <row r="3628">
          <cell r="F3628">
            <v>165</v>
          </cell>
        </row>
        <row r="3629">
          <cell r="F3629">
            <v>171</v>
          </cell>
        </row>
        <row r="3630">
          <cell r="F3630">
            <v>178</v>
          </cell>
        </row>
        <row r="3631">
          <cell r="F3631">
            <v>174</v>
          </cell>
        </row>
        <row r="3632">
          <cell r="F3632">
            <v>196</v>
          </cell>
        </row>
        <row r="3633">
          <cell r="F3633">
            <v>176</v>
          </cell>
        </row>
        <row r="3634">
          <cell r="F3634">
            <v>167</v>
          </cell>
        </row>
        <row r="3635">
          <cell r="F3635">
            <v>176</v>
          </cell>
        </row>
        <row r="3636">
          <cell r="F3636">
            <v>168</v>
          </cell>
        </row>
        <row r="3637">
          <cell r="F3637">
            <v>176</v>
          </cell>
        </row>
        <row r="3638">
          <cell r="F3638">
            <v>171</v>
          </cell>
        </row>
        <row r="3639">
          <cell r="F3639">
            <v>169</v>
          </cell>
        </row>
        <row r="3640">
          <cell r="F3640">
            <v>178</v>
          </cell>
        </row>
        <row r="3641">
          <cell r="F3641">
            <v>176</v>
          </cell>
        </row>
        <row r="3642">
          <cell r="F3642">
            <v>165</v>
          </cell>
        </row>
        <row r="3643">
          <cell r="F3643">
            <v>183</v>
          </cell>
        </row>
        <row r="3644">
          <cell r="F3644">
            <v>175</v>
          </cell>
        </row>
        <row r="3645">
          <cell r="F3645">
            <v>161</v>
          </cell>
        </row>
        <row r="3646">
          <cell r="F3646">
            <v>171</v>
          </cell>
        </row>
        <row r="3647">
          <cell r="F3647">
            <v>178</v>
          </cell>
        </row>
        <row r="3648">
          <cell r="F3648">
            <v>183</v>
          </cell>
        </row>
        <row r="3649">
          <cell r="F3649">
            <v>172</v>
          </cell>
        </row>
        <row r="3650">
          <cell r="F3650">
            <v>177</v>
          </cell>
        </row>
        <row r="3651">
          <cell r="F3651">
            <v>165</v>
          </cell>
        </row>
        <row r="3652">
          <cell r="F3652">
            <v>178</v>
          </cell>
        </row>
        <row r="3653">
          <cell r="F3653">
            <v>174</v>
          </cell>
        </row>
        <row r="3654">
          <cell r="F3654">
            <v>176</v>
          </cell>
        </row>
        <row r="3655">
          <cell r="F3655">
            <v>167</v>
          </cell>
        </row>
        <row r="3656">
          <cell r="F3656">
            <v>174</v>
          </cell>
        </row>
        <row r="3657">
          <cell r="F3657">
            <v>158</v>
          </cell>
        </row>
        <row r="3658">
          <cell r="F3658">
            <v>174</v>
          </cell>
        </row>
        <row r="3659">
          <cell r="F3659">
            <v>172</v>
          </cell>
        </row>
        <row r="3660">
          <cell r="F3660">
            <v>172</v>
          </cell>
        </row>
        <row r="3661">
          <cell r="F3661">
            <v>173</v>
          </cell>
        </row>
        <row r="3662">
          <cell r="F3662">
            <v>169</v>
          </cell>
        </row>
        <row r="3663">
          <cell r="F3663">
            <v>181</v>
          </cell>
        </row>
        <row r="3664">
          <cell r="F3664">
            <v>163</v>
          </cell>
        </row>
        <row r="3665">
          <cell r="F3665">
            <v>182</v>
          </cell>
        </row>
        <row r="3666">
          <cell r="F3666">
            <v>164</v>
          </cell>
        </row>
        <row r="3667">
          <cell r="F3667">
            <v>188</v>
          </cell>
        </row>
        <row r="3668">
          <cell r="F3668">
            <v>182</v>
          </cell>
        </row>
        <row r="3669">
          <cell r="F3669">
            <v>170</v>
          </cell>
        </row>
        <row r="3670">
          <cell r="F3670">
            <v>175</v>
          </cell>
        </row>
        <row r="3671">
          <cell r="F3671">
            <v>167</v>
          </cell>
        </row>
        <row r="3672">
          <cell r="F3672">
            <v>166</v>
          </cell>
        </row>
        <row r="3673">
          <cell r="F3673">
            <v>183</v>
          </cell>
        </row>
        <row r="3674">
          <cell r="F3674">
            <v>152</v>
          </cell>
        </row>
        <row r="3675">
          <cell r="F3675">
            <v>174</v>
          </cell>
        </row>
        <row r="3676">
          <cell r="F3676">
            <v>167</v>
          </cell>
        </row>
        <row r="3677">
          <cell r="F3677">
            <v>144</v>
          </cell>
        </row>
        <row r="3678">
          <cell r="F3678">
            <v>154</v>
          </cell>
        </row>
        <row r="3679">
          <cell r="F3679">
            <v>150</v>
          </cell>
        </row>
        <row r="3680">
          <cell r="F3680">
            <v>171</v>
          </cell>
        </row>
        <row r="3681">
          <cell r="F3681">
            <v>187</v>
          </cell>
        </row>
        <row r="3682">
          <cell r="F3682">
            <v>190</v>
          </cell>
        </row>
        <row r="3683">
          <cell r="F3683">
            <v>170</v>
          </cell>
        </row>
        <row r="3684">
          <cell r="F3684">
            <v>168</v>
          </cell>
        </row>
        <row r="3685">
          <cell r="F3685">
            <v>168</v>
          </cell>
        </row>
        <row r="3686">
          <cell r="F3686">
            <v>189</v>
          </cell>
        </row>
        <row r="3687">
          <cell r="F3687">
            <v>179</v>
          </cell>
        </row>
        <row r="3688">
          <cell r="F3688">
            <v>164</v>
          </cell>
        </row>
        <row r="3689">
          <cell r="F3689">
            <v>173</v>
          </cell>
        </row>
        <row r="3690">
          <cell r="F3690">
            <v>173</v>
          </cell>
        </row>
        <row r="3691">
          <cell r="F3691">
            <v>174</v>
          </cell>
        </row>
        <row r="3692">
          <cell r="F3692">
            <v>165</v>
          </cell>
        </row>
        <row r="3693">
          <cell r="F3693">
            <v>170</v>
          </cell>
        </row>
        <row r="3694">
          <cell r="F3694">
            <v>164</v>
          </cell>
        </row>
        <row r="3695">
          <cell r="F3695">
            <v>161</v>
          </cell>
        </row>
        <row r="3696">
          <cell r="F3696">
            <v>173</v>
          </cell>
        </row>
        <row r="3697">
          <cell r="F3697">
            <v>165</v>
          </cell>
        </row>
        <row r="3698">
          <cell r="F3698">
            <v>167</v>
          </cell>
        </row>
        <row r="3699">
          <cell r="F3699">
            <v>159</v>
          </cell>
        </row>
        <row r="3700">
          <cell r="F3700">
            <v>165</v>
          </cell>
        </row>
        <row r="3701">
          <cell r="F3701">
            <v>173</v>
          </cell>
        </row>
        <row r="3702">
          <cell r="F3702">
            <v>164</v>
          </cell>
        </row>
        <row r="3703">
          <cell r="F3703">
            <v>145</v>
          </cell>
        </row>
        <row r="3704">
          <cell r="F3704">
            <v>156</v>
          </cell>
        </row>
        <row r="3705">
          <cell r="F3705">
            <v>190</v>
          </cell>
        </row>
        <row r="3706">
          <cell r="F3706">
            <v>162</v>
          </cell>
        </row>
        <row r="3707">
          <cell r="F3707">
            <v>170</v>
          </cell>
        </row>
        <row r="3708">
          <cell r="F3708">
            <v>168</v>
          </cell>
        </row>
        <row r="3709">
          <cell r="F3709">
            <v>167</v>
          </cell>
        </row>
        <row r="3710">
          <cell r="F3710">
            <v>168</v>
          </cell>
        </row>
        <row r="3711">
          <cell r="F3711">
            <v>168</v>
          </cell>
        </row>
        <row r="3712">
          <cell r="F3712">
            <v>186</v>
          </cell>
        </row>
        <row r="3713">
          <cell r="F3713">
            <v>162</v>
          </cell>
        </row>
        <row r="3714">
          <cell r="F3714">
            <v>160</v>
          </cell>
        </row>
        <row r="3715">
          <cell r="F3715">
            <v>173</v>
          </cell>
        </row>
        <row r="3716">
          <cell r="F3716">
            <v>168</v>
          </cell>
        </row>
        <row r="3717">
          <cell r="F3717">
            <v>160</v>
          </cell>
        </row>
        <row r="3718">
          <cell r="F3718">
            <v>169</v>
          </cell>
        </row>
        <row r="3719">
          <cell r="F3719">
            <v>165</v>
          </cell>
        </row>
        <row r="3720">
          <cell r="F3720">
            <v>173</v>
          </cell>
        </row>
        <row r="3721">
          <cell r="F3721">
            <v>167</v>
          </cell>
        </row>
        <row r="3722">
          <cell r="F3722">
            <v>150</v>
          </cell>
        </row>
        <row r="3723">
          <cell r="F3723">
            <v>178</v>
          </cell>
        </row>
        <row r="3724">
          <cell r="F3724">
            <v>180</v>
          </cell>
        </row>
        <row r="3725">
          <cell r="F3725">
            <v>163</v>
          </cell>
        </row>
        <row r="3726">
          <cell r="F3726">
            <v>163</v>
          </cell>
        </row>
        <row r="3727">
          <cell r="F3727">
            <v>175</v>
          </cell>
        </row>
        <row r="3728">
          <cell r="F3728">
            <v>170</v>
          </cell>
        </row>
        <row r="3729">
          <cell r="F3729">
            <v>165</v>
          </cell>
        </row>
        <row r="3730">
          <cell r="F3730">
            <v>165</v>
          </cell>
        </row>
        <row r="3731">
          <cell r="F3731">
            <v>162</v>
          </cell>
        </row>
        <row r="3732">
          <cell r="F3732">
            <v>173</v>
          </cell>
        </row>
        <row r="3733">
          <cell r="F3733">
            <v>150</v>
          </cell>
        </row>
        <row r="3734">
          <cell r="F3734">
            <v>164</v>
          </cell>
        </row>
        <row r="3735">
          <cell r="F3735">
            <v>173</v>
          </cell>
        </row>
        <row r="3736">
          <cell r="F3736">
            <v>156</v>
          </cell>
        </row>
        <row r="3737">
          <cell r="F3737">
            <v>168</v>
          </cell>
        </row>
        <row r="3738">
          <cell r="F3738">
            <v>187</v>
          </cell>
        </row>
        <row r="3739">
          <cell r="F3739">
            <v>160</v>
          </cell>
        </row>
        <row r="3740">
          <cell r="F3740">
            <v>171</v>
          </cell>
        </row>
        <row r="3741">
          <cell r="F3741">
            <v>165</v>
          </cell>
        </row>
        <row r="3742">
          <cell r="F3742">
            <v>181</v>
          </cell>
        </row>
        <row r="3743">
          <cell r="F3743">
            <v>181</v>
          </cell>
        </row>
        <row r="3744">
          <cell r="F3744">
            <v>170</v>
          </cell>
        </row>
        <row r="3745">
          <cell r="F3745">
            <v>183</v>
          </cell>
        </row>
        <row r="3746">
          <cell r="F3746">
            <v>175</v>
          </cell>
        </row>
        <row r="3747">
          <cell r="F3747">
            <v>157</v>
          </cell>
        </row>
        <row r="3748">
          <cell r="F3748">
            <v>164</v>
          </cell>
        </row>
        <row r="3749">
          <cell r="F3749">
            <v>172</v>
          </cell>
        </row>
        <row r="3750">
          <cell r="F3750">
            <v>184</v>
          </cell>
        </row>
        <row r="3751">
          <cell r="F3751">
            <v>162</v>
          </cell>
        </row>
        <row r="3752">
          <cell r="F3752">
            <v>163</v>
          </cell>
        </row>
        <row r="3753">
          <cell r="F3753">
            <v>165</v>
          </cell>
        </row>
        <row r="3754">
          <cell r="F3754">
            <v>156</v>
          </cell>
        </row>
        <row r="3755">
          <cell r="F3755">
            <v>158</v>
          </cell>
        </row>
        <row r="3756">
          <cell r="F3756">
            <v>169</v>
          </cell>
        </row>
        <row r="3757">
          <cell r="F3757">
            <v>185</v>
          </cell>
        </row>
        <row r="3758">
          <cell r="F3758">
            <v>185</v>
          </cell>
        </row>
        <row r="3759">
          <cell r="F3759">
            <v>183</v>
          </cell>
        </row>
        <row r="3760">
          <cell r="F3760">
            <v>173</v>
          </cell>
        </row>
        <row r="3761">
          <cell r="F3761">
            <v>163</v>
          </cell>
        </row>
        <row r="3762">
          <cell r="F3762">
            <v>156</v>
          </cell>
        </row>
        <row r="3763">
          <cell r="F3763">
            <v>165</v>
          </cell>
        </row>
        <row r="3764">
          <cell r="F3764">
            <v>170</v>
          </cell>
        </row>
        <row r="3765">
          <cell r="F3765">
            <v>155</v>
          </cell>
        </row>
        <row r="3766">
          <cell r="F3766">
            <v>170</v>
          </cell>
        </row>
        <row r="3767">
          <cell r="F3767">
            <v>183</v>
          </cell>
        </row>
        <row r="3768">
          <cell r="F3768">
            <v>158</v>
          </cell>
        </row>
        <row r="3769">
          <cell r="F3769">
            <v>163</v>
          </cell>
        </row>
        <row r="3770">
          <cell r="F3770">
            <v>165</v>
          </cell>
        </row>
        <row r="3771">
          <cell r="F3771">
            <v>165</v>
          </cell>
        </row>
        <row r="3772">
          <cell r="F3772">
            <v>168</v>
          </cell>
        </row>
        <row r="3773">
          <cell r="F3773">
            <v>160</v>
          </cell>
        </row>
        <row r="3774">
          <cell r="F3774">
            <v>172</v>
          </cell>
        </row>
        <row r="3775">
          <cell r="F3775">
            <v>177</v>
          </cell>
        </row>
        <row r="3776">
          <cell r="F3776">
            <v>154</v>
          </cell>
        </row>
        <row r="3777">
          <cell r="F3777">
            <v>171</v>
          </cell>
        </row>
        <row r="3778">
          <cell r="F3778">
            <v>168</v>
          </cell>
        </row>
        <row r="3779">
          <cell r="F3779">
            <v>170</v>
          </cell>
        </row>
        <row r="3780">
          <cell r="F3780">
            <v>163</v>
          </cell>
        </row>
        <row r="3781">
          <cell r="F3781">
            <v>166</v>
          </cell>
        </row>
        <row r="3782">
          <cell r="F3782">
            <v>178</v>
          </cell>
        </row>
        <row r="3783">
          <cell r="F3783">
            <v>180</v>
          </cell>
        </row>
        <row r="3784">
          <cell r="F3784">
            <v>166</v>
          </cell>
        </row>
        <row r="3785">
          <cell r="F3785">
            <v>175</v>
          </cell>
        </row>
        <row r="3786">
          <cell r="F3786">
            <v>168</v>
          </cell>
        </row>
        <row r="3787">
          <cell r="F3787">
            <v>167</v>
          </cell>
        </row>
        <row r="3788">
          <cell r="F3788">
            <v>152</v>
          </cell>
        </row>
        <row r="3789">
          <cell r="F3789">
            <v>176</v>
          </cell>
        </row>
        <row r="3790">
          <cell r="F3790">
            <v>165</v>
          </cell>
        </row>
        <row r="3791">
          <cell r="F3791">
            <v>175</v>
          </cell>
        </row>
        <row r="3792">
          <cell r="F3792">
            <v>172</v>
          </cell>
        </row>
        <row r="3793">
          <cell r="F3793">
            <v>165</v>
          </cell>
        </row>
        <row r="3794">
          <cell r="F3794">
            <v>168</v>
          </cell>
        </row>
        <row r="3795">
          <cell r="F3795">
            <v>170</v>
          </cell>
        </row>
        <row r="3796">
          <cell r="F3796">
            <v>168</v>
          </cell>
        </row>
        <row r="3797">
          <cell r="F3797">
            <v>185</v>
          </cell>
        </row>
        <row r="3798">
          <cell r="F3798">
            <v>173</v>
          </cell>
        </row>
        <row r="3799">
          <cell r="F3799">
            <v>183</v>
          </cell>
        </row>
        <row r="3800">
          <cell r="F3800">
            <v>169</v>
          </cell>
        </row>
        <row r="3801">
          <cell r="F3801">
            <v>152</v>
          </cell>
        </row>
        <row r="3802">
          <cell r="F3802">
            <v>160</v>
          </cell>
        </row>
        <row r="3803">
          <cell r="F3803">
            <v>165</v>
          </cell>
        </row>
        <row r="3804">
          <cell r="F3804">
            <v>169</v>
          </cell>
        </row>
        <row r="3805">
          <cell r="F3805">
            <v>165</v>
          </cell>
        </row>
        <row r="3806">
          <cell r="F3806">
            <v>166</v>
          </cell>
        </row>
        <row r="3807">
          <cell r="F3807">
            <v>163</v>
          </cell>
        </row>
        <row r="3808">
          <cell r="F3808">
            <v>180</v>
          </cell>
        </row>
        <row r="3809">
          <cell r="F3809">
            <v>156</v>
          </cell>
        </row>
        <row r="3810">
          <cell r="F3810">
            <v>178</v>
          </cell>
        </row>
        <row r="3811">
          <cell r="F3811">
            <v>164</v>
          </cell>
        </row>
        <row r="3812">
          <cell r="F3812">
            <v>179</v>
          </cell>
        </row>
        <row r="3813">
          <cell r="F3813">
            <v>184</v>
          </cell>
        </row>
        <row r="3814">
          <cell r="F3814">
            <v>166</v>
          </cell>
        </row>
        <row r="3815">
          <cell r="F3815">
            <v>160</v>
          </cell>
        </row>
        <row r="3816">
          <cell r="F3816">
            <v>166</v>
          </cell>
        </row>
        <row r="3817">
          <cell r="F3817">
            <v>160</v>
          </cell>
        </row>
        <row r="3818">
          <cell r="F3818">
            <v>175</v>
          </cell>
        </row>
        <row r="3819">
          <cell r="F3819">
            <v>189</v>
          </cell>
        </row>
        <row r="3820">
          <cell r="F3820">
            <v>167</v>
          </cell>
        </row>
        <row r="3821">
          <cell r="F3821">
            <v>175</v>
          </cell>
        </row>
        <row r="3822">
          <cell r="F3822">
            <v>188</v>
          </cell>
        </row>
        <row r="3823">
          <cell r="F3823">
            <v>179</v>
          </cell>
        </row>
        <row r="3824">
          <cell r="F3824">
            <v>170</v>
          </cell>
        </row>
        <row r="3825">
          <cell r="F3825">
            <v>178</v>
          </cell>
        </row>
        <row r="3826">
          <cell r="F3826">
            <v>177</v>
          </cell>
        </row>
        <row r="3827">
          <cell r="F3827">
            <v>173</v>
          </cell>
        </row>
        <row r="3828">
          <cell r="F3828">
            <v>186</v>
          </cell>
        </row>
        <row r="3829">
          <cell r="F3829">
            <v>169</v>
          </cell>
        </row>
        <row r="3830">
          <cell r="F3830">
            <v>160</v>
          </cell>
        </row>
        <row r="3831">
          <cell r="F3831">
            <v>166</v>
          </cell>
        </row>
        <row r="3832">
          <cell r="F3832">
            <v>167</v>
          </cell>
        </row>
        <row r="3833">
          <cell r="F3833">
            <v>170</v>
          </cell>
        </row>
        <row r="3834">
          <cell r="F3834">
            <v>165</v>
          </cell>
        </row>
        <row r="3835">
          <cell r="F3835">
            <v>157</v>
          </cell>
        </row>
        <row r="3836">
          <cell r="F3836">
            <v>176</v>
          </cell>
        </row>
        <row r="3837">
          <cell r="F3837">
            <v>169</v>
          </cell>
        </row>
        <row r="3838">
          <cell r="F3838">
            <v>175</v>
          </cell>
        </row>
        <row r="3839">
          <cell r="F3839">
            <v>168</v>
          </cell>
        </row>
        <row r="3840">
          <cell r="F3840">
            <v>160</v>
          </cell>
        </row>
        <row r="3841">
          <cell r="F3841">
            <v>171</v>
          </cell>
        </row>
        <row r="3842">
          <cell r="F3842">
            <v>159</v>
          </cell>
        </row>
        <row r="3843">
          <cell r="F3843">
            <v>168</v>
          </cell>
        </row>
        <row r="3844">
          <cell r="F3844">
            <v>191</v>
          </cell>
        </row>
        <row r="3845">
          <cell r="F3845">
            <v>157</v>
          </cell>
        </row>
        <row r="3846">
          <cell r="F3846">
            <v>160</v>
          </cell>
        </row>
        <row r="3847">
          <cell r="F3847">
            <v>174</v>
          </cell>
        </row>
        <row r="3848">
          <cell r="F3848">
            <v>180</v>
          </cell>
        </row>
        <row r="3849">
          <cell r="F3849">
            <v>172</v>
          </cell>
        </row>
        <row r="3850">
          <cell r="F3850">
            <v>160</v>
          </cell>
        </row>
        <row r="3851">
          <cell r="F3851">
            <v>168</v>
          </cell>
        </row>
        <row r="3852">
          <cell r="F3852">
            <v>173</v>
          </cell>
        </row>
        <row r="3853">
          <cell r="F3853">
            <v>173</v>
          </cell>
        </row>
        <row r="3854">
          <cell r="F3854">
            <v>169</v>
          </cell>
        </row>
        <row r="3855">
          <cell r="F3855">
            <v>157</v>
          </cell>
        </row>
        <row r="3856">
          <cell r="F3856">
            <v>165</v>
          </cell>
        </row>
        <row r="3857">
          <cell r="F3857">
            <v>175</v>
          </cell>
        </row>
        <row r="3858">
          <cell r="F3858">
            <v>176</v>
          </cell>
        </row>
        <row r="3859">
          <cell r="F3859">
            <v>151</v>
          </cell>
        </row>
        <row r="3860">
          <cell r="F3860">
            <v>171</v>
          </cell>
        </row>
        <row r="3861">
          <cell r="F3861">
            <v>170</v>
          </cell>
        </row>
        <row r="3862">
          <cell r="F3862">
            <v>166</v>
          </cell>
        </row>
        <row r="3863">
          <cell r="F3863">
            <v>158</v>
          </cell>
        </row>
        <row r="3864">
          <cell r="F3864">
            <v>161</v>
          </cell>
        </row>
        <row r="3865">
          <cell r="F3865">
            <v>162</v>
          </cell>
        </row>
        <row r="3866">
          <cell r="F3866">
            <v>156</v>
          </cell>
        </row>
        <row r="3867">
          <cell r="F3867">
            <v>152</v>
          </cell>
        </row>
        <row r="3868">
          <cell r="F3868">
            <v>176</v>
          </cell>
        </row>
        <row r="3869">
          <cell r="F3869">
            <v>178</v>
          </cell>
        </row>
        <row r="3870">
          <cell r="F3870">
            <v>172</v>
          </cell>
        </row>
        <row r="3871">
          <cell r="F3871">
            <v>175</v>
          </cell>
        </row>
        <row r="3872">
          <cell r="F3872">
            <v>157</v>
          </cell>
        </row>
        <row r="3873">
          <cell r="F3873">
            <v>172</v>
          </cell>
        </row>
        <row r="3874">
          <cell r="F3874">
            <v>163</v>
          </cell>
        </row>
        <row r="3875">
          <cell r="F3875">
            <v>170</v>
          </cell>
        </row>
        <row r="3876">
          <cell r="F3876">
            <v>168</v>
          </cell>
        </row>
        <row r="3877">
          <cell r="F3877">
            <v>169</v>
          </cell>
        </row>
        <row r="3878">
          <cell r="F3878">
            <v>175</v>
          </cell>
        </row>
        <row r="3879">
          <cell r="F3879">
            <v>168</v>
          </cell>
        </row>
        <row r="3880">
          <cell r="F3880">
            <v>174</v>
          </cell>
        </row>
        <row r="3881">
          <cell r="F3881">
            <v>165</v>
          </cell>
        </row>
        <row r="3882">
          <cell r="F3882">
            <v>151</v>
          </cell>
        </row>
        <row r="3883">
          <cell r="F3883">
            <v>160</v>
          </cell>
        </row>
        <row r="3884">
          <cell r="F3884">
            <v>167</v>
          </cell>
        </row>
        <row r="3885">
          <cell r="F3885">
            <v>167</v>
          </cell>
        </row>
        <row r="3886">
          <cell r="F3886">
            <v>175</v>
          </cell>
        </row>
        <row r="3887">
          <cell r="F3887">
            <v>162</v>
          </cell>
        </row>
        <row r="3888">
          <cell r="F3888">
            <v>175</v>
          </cell>
        </row>
        <row r="3889">
          <cell r="F3889">
            <v>170</v>
          </cell>
        </row>
        <row r="3890">
          <cell r="F3890">
            <v>170</v>
          </cell>
        </row>
        <row r="3891">
          <cell r="F3891">
            <v>180</v>
          </cell>
        </row>
        <row r="3892">
          <cell r="F3892">
            <v>159</v>
          </cell>
        </row>
        <row r="3893">
          <cell r="F3893">
            <v>179</v>
          </cell>
        </row>
        <row r="3894">
          <cell r="F3894">
            <v>175</v>
          </cell>
        </row>
        <row r="3895">
          <cell r="F3895">
            <v>166</v>
          </cell>
        </row>
        <row r="3896">
          <cell r="F3896">
            <v>157</v>
          </cell>
        </row>
        <row r="3897">
          <cell r="F3897">
            <v>163</v>
          </cell>
        </row>
        <row r="3898">
          <cell r="F3898">
            <v>161</v>
          </cell>
        </row>
        <row r="3899">
          <cell r="F3899">
            <v>168</v>
          </cell>
        </row>
        <row r="3900">
          <cell r="F3900">
            <v>168</v>
          </cell>
        </row>
        <row r="3901">
          <cell r="F3901">
            <v>175</v>
          </cell>
        </row>
        <row r="3902">
          <cell r="F3902">
            <v>167</v>
          </cell>
        </row>
        <row r="3903">
          <cell r="F3903">
            <v>170</v>
          </cell>
        </row>
        <row r="3904">
          <cell r="F3904">
            <v>164</v>
          </cell>
        </row>
        <row r="3905">
          <cell r="F3905">
            <v>165</v>
          </cell>
        </row>
        <row r="3906">
          <cell r="F3906">
            <v>172</v>
          </cell>
        </row>
        <row r="3907">
          <cell r="F3907">
            <v>196</v>
          </cell>
        </row>
        <row r="3908">
          <cell r="F3908">
            <v>162</v>
          </cell>
        </row>
        <row r="3909">
          <cell r="F3909">
            <v>170</v>
          </cell>
        </row>
        <row r="3910">
          <cell r="F3910">
            <v>174</v>
          </cell>
        </row>
        <row r="3911">
          <cell r="F3911">
            <v>162</v>
          </cell>
        </row>
        <row r="3912">
          <cell r="F3912">
            <v>160</v>
          </cell>
        </row>
        <row r="3913">
          <cell r="F3913">
            <v>163</v>
          </cell>
        </row>
        <row r="3914">
          <cell r="F3914">
            <v>160</v>
          </cell>
        </row>
        <row r="3915">
          <cell r="F3915">
            <v>168</v>
          </cell>
        </row>
        <row r="3916">
          <cell r="F3916">
            <v>178</v>
          </cell>
        </row>
        <row r="3917">
          <cell r="F3917">
            <v>178</v>
          </cell>
        </row>
        <row r="3918">
          <cell r="F3918">
            <v>168</v>
          </cell>
        </row>
        <row r="3919">
          <cell r="F3919">
            <v>165</v>
          </cell>
        </row>
        <row r="3920">
          <cell r="F3920">
            <v>164</v>
          </cell>
        </row>
        <row r="3921">
          <cell r="F3921">
            <v>175</v>
          </cell>
        </row>
        <row r="3922">
          <cell r="F3922">
            <v>161</v>
          </cell>
        </row>
        <row r="3923">
          <cell r="F3923">
            <v>165</v>
          </cell>
        </row>
        <row r="3924">
          <cell r="F3924">
            <v>176</v>
          </cell>
        </row>
        <row r="3925">
          <cell r="F3925">
            <v>164</v>
          </cell>
        </row>
        <row r="3926">
          <cell r="F3926">
            <v>193</v>
          </cell>
        </row>
        <row r="3927">
          <cell r="F3927">
            <v>173</v>
          </cell>
        </row>
        <row r="3928">
          <cell r="F3928">
            <v>173</v>
          </cell>
        </row>
        <row r="3929">
          <cell r="F3929">
            <v>162</v>
          </cell>
        </row>
        <row r="3930">
          <cell r="F3930">
            <v>157</v>
          </cell>
        </row>
        <row r="3931">
          <cell r="F3931">
            <v>159</v>
          </cell>
        </row>
        <row r="3932">
          <cell r="F3932">
            <v>164</v>
          </cell>
        </row>
        <row r="3933">
          <cell r="F3933">
            <v>173</v>
          </cell>
        </row>
        <row r="3934">
          <cell r="F3934">
            <v>165</v>
          </cell>
        </row>
        <row r="3935">
          <cell r="F3935">
            <v>155</v>
          </cell>
        </row>
        <row r="3936">
          <cell r="F3936">
            <v>178</v>
          </cell>
        </row>
        <row r="3937">
          <cell r="F3937">
            <v>163</v>
          </cell>
        </row>
        <row r="3938">
          <cell r="F3938">
            <v>160</v>
          </cell>
        </row>
        <row r="3939">
          <cell r="F3939">
            <v>162</v>
          </cell>
        </row>
        <row r="3940">
          <cell r="F3940">
            <v>174</v>
          </cell>
        </row>
        <row r="3941">
          <cell r="F3941">
            <v>166</v>
          </cell>
        </row>
        <row r="3942">
          <cell r="F3942">
            <v>158</v>
          </cell>
        </row>
        <row r="3943">
          <cell r="F3943">
            <v>172</v>
          </cell>
        </row>
        <row r="3944">
          <cell r="F3944">
            <v>165</v>
          </cell>
        </row>
        <row r="3945">
          <cell r="F3945">
            <v>157</v>
          </cell>
        </row>
        <row r="3946">
          <cell r="F3946">
            <v>163</v>
          </cell>
        </row>
        <row r="3947">
          <cell r="F3947">
            <v>145</v>
          </cell>
        </row>
        <row r="3948">
          <cell r="F3948">
            <v>152</v>
          </cell>
        </row>
        <row r="3949">
          <cell r="F3949">
            <v>165</v>
          </cell>
        </row>
        <row r="3950">
          <cell r="F3950">
            <v>171</v>
          </cell>
        </row>
        <row r="3951">
          <cell r="F3951">
            <v>159</v>
          </cell>
        </row>
        <row r="3952">
          <cell r="F3952">
            <v>167</v>
          </cell>
        </row>
        <row r="3953">
          <cell r="F3953">
            <v>164</v>
          </cell>
        </row>
        <row r="3954">
          <cell r="F3954">
            <v>163</v>
          </cell>
        </row>
        <row r="3955">
          <cell r="F3955">
            <v>178</v>
          </cell>
        </row>
        <row r="3956">
          <cell r="F3956">
            <v>180</v>
          </cell>
        </row>
        <row r="3957">
          <cell r="F3957">
            <v>169</v>
          </cell>
        </row>
        <row r="3958">
          <cell r="F3958">
            <v>178</v>
          </cell>
        </row>
        <row r="3959">
          <cell r="F3959">
            <v>180</v>
          </cell>
        </row>
        <row r="3960">
          <cell r="F3960">
            <v>171</v>
          </cell>
        </row>
        <row r="3961">
          <cell r="F3961">
            <v>176</v>
          </cell>
        </row>
        <row r="3962">
          <cell r="F3962">
            <v>165</v>
          </cell>
        </row>
        <row r="3963">
          <cell r="F3963">
            <v>162</v>
          </cell>
        </row>
        <row r="3964">
          <cell r="F3964">
            <v>181</v>
          </cell>
        </row>
        <row r="3965">
          <cell r="F3965">
            <v>177</v>
          </cell>
        </row>
        <row r="3966">
          <cell r="F3966">
            <v>164</v>
          </cell>
        </row>
        <row r="3967">
          <cell r="F3967">
            <v>161</v>
          </cell>
        </row>
        <row r="3968">
          <cell r="F3968">
            <v>163</v>
          </cell>
        </row>
        <row r="3969">
          <cell r="F3969">
            <v>160</v>
          </cell>
        </row>
        <row r="3970">
          <cell r="F3970">
            <v>170</v>
          </cell>
        </row>
        <row r="3971">
          <cell r="F3971">
            <v>175</v>
          </cell>
        </row>
        <row r="3972">
          <cell r="F3972">
            <v>165</v>
          </cell>
        </row>
        <row r="3973">
          <cell r="F3973">
            <v>179</v>
          </cell>
        </row>
        <row r="3974">
          <cell r="F3974">
            <v>155</v>
          </cell>
        </row>
        <row r="3975">
          <cell r="F3975">
            <v>165</v>
          </cell>
        </row>
        <row r="3976">
          <cell r="F3976">
            <v>191</v>
          </cell>
        </row>
        <row r="3977">
          <cell r="F3977">
            <v>162</v>
          </cell>
        </row>
        <row r="3978">
          <cell r="F3978">
            <v>176</v>
          </cell>
        </row>
        <row r="3979">
          <cell r="F3979">
            <v>173</v>
          </cell>
        </row>
        <row r="3980">
          <cell r="F3980">
            <v>168</v>
          </cell>
        </row>
        <row r="3981">
          <cell r="F3981">
            <v>176</v>
          </cell>
        </row>
        <row r="3982">
          <cell r="F3982">
            <v>178</v>
          </cell>
        </row>
        <row r="3983">
          <cell r="F3983">
            <v>161</v>
          </cell>
        </row>
        <row r="3984">
          <cell r="F3984">
            <v>178</v>
          </cell>
        </row>
        <row r="3985">
          <cell r="F3985">
            <v>163</v>
          </cell>
        </row>
        <row r="3986">
          <cell r="F3986">
            <v>180</v>
          </cell>
        </row>
        <row r="3987">
          <cell r="F3987">
            <v>167</v>
          </cell>
        </row>
        <row r="3988">
          <cell r="F3988">
            <v>156</v>
          </cell>
        </row>
        <row r="3989">
          <cell r="F3989">
            <v>167</v>
          </cell>
        </row>
        <row r="3990">
          <cell r="F3990">
            <v>169</v>
          </cell>
        </row>
        <row r="3991">
          <cell r="F3991">
            <v>173</v>
          </cell>
        </row>
        <row r="3992">
          <cell r="F3992">
            <v>173</v>
          </cell>
        </row>
        <row r="3993">
          <cell r="F3993">
            <v>167</v>
          </cell>
        </row>
        <row r="3994">
          <cell r="F3994">
            <v>169</v>
          </cell>
        </row>
        <row r="3995">
          <cell r="F3995">
            <v>171</v>
          </cell>
        </row>
        <row r="3996">
          <cell r="F3996">
            <v>166</v>
          </cell>
        </row>
        <row r="3997">
          <cell r="F3997">
            <v>148</v>
          </cell>
        </row>
        <row r="3998">
          <cell r="F3998">
            <v>180</v>
          </cell>
        </row>
        <row r="3999">
          <cell r="F3999">
            <v>169</v>
          </cell>
        </row>
        <row r="4000">
          <cell r="F4000">
            <v>170</v>
          </cell>
        </row>
        <row r="4001">
          <cell r="F4001">
            <v>167</v>
          </cell>
        </row>
        <row r="4002">
          <cell r="F4002">
            <v>173</v>
          </cell>
        </row>
        <row r="4003">
          <cell r="F4003">
            <v>156</v>
          </cell>
        </row>
        <row r="4004">
          <cell r="F4004">
            <v>160</v>
          </cell>
        </row>
        <row r="4005">
          <cell r="F4005">
            <v>164</v>
          </cell>
        </row>
        <row r="4006">
          <cell r="F4006">
            <v>162</v>
          </cell>
        </row>
        <row r="4007">
          <cell r="F4007">
            <v>169</v>
          </cell>
        </row>
        <row r="4008">
          <cell r="F4008">
            <v>168</v>
          </cell>
        </row>
        <row r="4009">
          <cell r="F4009">
            <v>179</v>
          </cell>
        </row>
        <row r="4010">
          <cell r="F4010">
            <v>167</v>
          </cell>
        </row>
        <row r="4011">
          <cell r="F4011">
            <v>172</v>
          </cell>
        </row>
        <row r="4012">
          <cell r="F4012">
            <v>165</v>
          </cell>
        </row>
        <row r="4013">
          <cell r="F4013">
            <v>160</v>
          </cell>
        </row>
        <row r="4014">
          <cell r="F4014">
            <v>173</v>
          </cell>
        </row>
        <row r="4015">
          <cell r="F4015">
            <v>168</v>
          </cell>
        </row>
        <row r="4016">
          <cell r="F4016">
            <v>168</v>
          </cell>
        </row>
        <row r="4017">
          <cell r="F4017">
            <v>174</v>
          </cell>
        </row>
        <row r="4018">
          <cell r="F4018">
            <v>183</v>
          </cell>
        </row>
        <row r="4019">
          <cell r="F4019">
            <v>169</v>
          </cell>
        </row>
        <row r="4020">
          <cell r="F4020">
            <v>175</v>
          </cell>
        </row>
        <row r="4021">
          <cell r="F4021">
            <v>163</v>
          </cell>
        </row>
        <row r="4022">
          <cell r="F4022">
            <v>167</v>
          </cell>
        </row>
        <row r="4023">
          <cell r="F4023">
            <v>171</v>
          </cell>
        </row>
        <row r="4024">
          <cell r="F4024">
            <v>174</v>
          </cell>
        </row>
        <row r="4025">
          <cell r="F4025">
            <v>172</v>
          </cell>
        </row>
        <row r="4026">
          <cell r="F4026">
            <v>170</v>
          </cell>
        </row>
        <row r="4027">
          <cell r="F4027">
            <v>170</v>
          </cell>
        </row>
        <row r="4028">
          <cell r="F4028">
            <v>162</v>
          </cell>
        </row>
        <row r="4029">
          <cell r="F4029">
            <v>162</v>
          </cell>
        </row>
        <row r="4030">
          <cell r="F4030">
            <v>170</v>
          </cell>
        </row>
        <row r="4031">
          <cell r="F4031">
            <v>170</v>
          </cell>
        </row>
        <row r="4032">
          <cell r="F4032">
            <v>175</v>
          </cell>
        </row>
        <row r="4033">
          <cell r="F4033">
            <v>158</v>
          </cell>
        </row>
        <row r="4034">
          <cell r="F4034">
            <v>173</v>
          </cell>
        </row>
        <row r="4035">
          <cell r="F4035">
            <v>160</v>
          </cell>
        </row>
        <row r="4036">
          <cell r="F4036">
            <v>167</v>
          </cell>
        </row>
        <row r="4037">
          <cell r="F4037">
            <v>170</v>
          </cell>
        </row>
        <row r="4038">
          <cell r="F4038">
            <v>163</v>
          </cell>
        </row>
        <row r="4039">
          <cell r="F4039">
            <v>183</v>
          </cell>
        </row>
        <row r="4040">
          <cell r="F4040">
            <v>165</v>
          </cell>
        </row>
        <row r="4041">
          <cell r="F4041">
            <v>160</v>
          </cell>
        </row>
        <row r="4042">
          <cell r="F4042">
            <v>170</v>
          </cell>
        </row>
        <row r="4043">
          <cell r="F4043">
            <v>167</v>
          </cell>
        </row>
        <row r="4044">
          <cell r="F4044">
            <v>183</v>
          </cell>
        </row>
        <row r="4045">
          <cell r="F4045">
            <v>160</v>
          </cell>
        </row>
        <row r="4046">
          <cell r="F4046">
            <v>193</v>
          </cell>
        </row>
        <row r="4047">
          <cell r="F4047">
            <v>173</v>
          </cell>
        </row>
        <row r="4048">
          <cell r="F4048">
            <v>173</v>
          </cell>
        </row>
        <row r="4049">
          <cell r="F4049">
            <v>180</v>
          </cell>
        </row>
        <row r="4050">
          <cell r="F4050">
            <v>178</v>
          </cell>
        </row>
        <row r="4051">
          <cell r="F4051">
            <v>177</v>
          </cell>
        </row>
        <row r="4052">
          <cell r="F4052">
            <v>153</v>
          </cell>
        </row>
        <row r="4053">
          <cell r="F4053">
            <v>156</v>
          </cell>
        </row>
        <row r="4054">
          <cell r="F4054">
            <v>169</v>
          </cell>
        </row>
        <row r="4055">
          <cell r="F4055">
            <v>152</v>
          </cell>
        </row>
        <row r="4056">
          <cell r="F4056">
            <v>186</v>
          </cell>
        </row>
        <row r="4057">
          <cell r="F4057">
            <v>185</v>
          </cell>
        </row>
        <row r="4058">
          <cell r="F4058">
            <v>166</v>
          </cell>
        </row>
        <row r="4059">
          <cell r="F4059">
            <v>175</v>
          </cell>
        </row>
        <row r="4060">
          <cell r="F4060">
            <v>157</v>
          </cell>
        </row>
        <row r="4061">
          <cell r="F4061">
            <v>173</v>
          </cell>
        </row>
        <row r="4062">
          <cell r="F4062">
            <v>170</v>
          </cell>
        </row>
        <row r="4063">
          <cell r="F4063">
            <v>155</v>
          </cell>
        </row>
        <row r="4064">
          <cell r="F4064">
            <v>163</v>
          </cell>
        </row>
        <row r="4065">
          <cell r="F4065">
            <v>179</v>
          </cell>
        </row>
        <row r="4066">
          <cell r="F4066">
            <v>176</v>
          </cell>
        </row>
        <row r="4067">
          <cell r="F4067">
            <v>159</v>
          </cell>
        </row>
        <row r="4068">
          <cell r="F4068">
            <v>170</v>
          </cell>
        </row>
        <row r="4069">
          <cell r="F4069">
            <v>164</v>
          </cell>
        </row>
        <row r="4070">
          <cell r="F4070">
            <v>178</v>
          </cell>
        </row>
        <row r="4071">
          <cell r="F4071">
            <v>184</v>
          </cell>
        </row>
        <row r="4072">
          <cell r="F4072">
            <v>171</v>
          </cell>
        </row>
        <row r="4073">
          <cell r="F4073">
            <v>166</v>
          </cell>
        </row>
        <row r="4074">
          <cell r="F4074">
            <v>170</v>
          </cell>
        </row>
        <row r="4075">
          <cell r="F4075">
            <v>193</v>
          </cell>
        </row>
        <row r="4076">
          <cell r="F4076">
            <v>179</v>
          </cell>
        </row>
        <row r="4077">
          <cell r="F4077">
            <v>168</v>
          </cell>
        </row>
        <row r="4078">
          <cell r="F4078">
            <v>165</v>
          </cell>
        </row>
        <row r="4079">
          <cell r="F4079">
            <v>172</v>
          </cell>
        </row>
        <row r="4080">
          <cell r="F4080">
            <v>175</v>
          </cell>
        </row>
        <row r="4081">
          <cell r="F4081">
            <v>171</v>
          </cell>
        </row>
        <row r="4082">
          <cell r="F4082">
            <v>170</v>
          </cell>
        </row>
        <row r="4083">
          <cell r="F4083">
            <v>165</v>
          </cell>
        </row>
        <row r="4084">
          <cell r="F4084">
            <v>180</v>
          </cell>
        </row>
        <row r="4085">
          <cell r="F4085">
            <v>165</v>
          </cell>
        </row>
        <row r="4086">
          <cell r="F4086">
            <v>175</v>
          </cell>
        </row>
        <row r="4087">
          <cell r="F4087">
            <v>177</v>
          </cell>
        </row>
        <row r="4088">
          <cell r="F4088">
            <v>173</v>
          </cell>
        </row>
        <row r="4089">
          <cell r="F4089">
            <v>170</v>
          </cell>
        </row>
        <row r="4090">
          <cell r="F4090">
            <v>178</v>
          </cell>
        </row>
        <row r="4091">
          <cell r="F4091">
            <v>162</v>
          </cell>
        </row>
        <row r="4092">
          <cell r="F4092">
            <v>182</v>
          </cell>
        </row>
        <row r="4093">
          <cell r="F4093">
            <v>154</v>
          </cell>
        </row>
        <row r="4094">
          <cell r="F4094">
            <v>176</v>
          </cell>
        </row>
        <row r="4095">
          <cell r="F4095">
            <v>176</v>
          </cell>
        </row>
        <row r="4096">
          <cell r="F4096">
            <v>151</v>
          </cell>
        </row>
        <row r="4097">
          <cell r="F4097">
            <v>157</v>
          </cell>
        </row>
        <row r="4098">
          <cell r="F4098">
            <v>171</v>
          </cell>
        </row>
        <row r="4099">
          <cell r="F4099">
            <v>179</v>
          </cell>
        </row>
        <row r="4100">
          <cell r="F4100">
            <v>177</v>
          </cell>
        </row>
        <row r="4101">
          <cell r="F4101">
            <v>196</v>
          </cell>
        </row>
        <row r="4102">
          <cell r="F4102">
            <v>180</v>
          </cell>
        </row>
        <row r="4103">
          <cell r="F4103">
            <v>177</v>
          </cell>
        </row>
        <row r="4104">
          <cell r="F4104">
            <v>158</v>
          </cell>
        </row>
        <row r="4105">
          <cell r="F4105">
            <v>173</v>
          </cell>
        </row>
        <row r="4106">
          <cell r="F4106">
            <v>175</v>
          </cell>
        </row>
        <row r="4107">
          <cell r="F4107">
            <v>175</v>
          </cell>
        </row>
        <row r="4108">
          <cell r="F4108">
            <v>171</v>
          </cell>
        </row>
        <row r="4109">
          <cell r="F4109">
            <v>163</v>
          </cell>
        </row>
        <row r="4110">
          <cell r="F4110">
            <v>167</v>
          </cell>
        </row>
        <row r="4111">
          <cell r="F4111">
            <v>175</v>
          </cell>
        </row>
        <row r="4112">
          <cell r="F4112">
            <v>177</v>
          </cell>
        </row>
        <row r="4113">
          <cell r="F4113">
            <v>170</v>
          </cell>
        </row>
        <row r="4114">
          <cell r="F4114">
            <v>176</v>
          </cell>
        </row>
        <row r="4115">
          <cell r="F4115">
            <v>175</v>
          </cell>
        </row>
        <row r="4116">
          <cell r="F4116">
            <v>183</v>
          </cell>
        </row>
        <row r="4117">
          <cell r="F4117">
            <v>160</v>
          </cell>
        </row>
        <row r="4118">
          <cell r="F4118">
            <v>168</v>
          </cell>
        </row>
        <row r="4119">
          <cell r="F4119">
            <v>169</v>
          </cell>
        </row>
        <row r="4120">
          <cell r="F4120">
            <v>181</v>
          </cell>
        </row>
        <row r="4121">
          <cell r="F4121">
            <v>171</v>
          </cell>
        </row>
        <row r="4122">
          <cell r="F4122">
            <v>164</v>
          </cell>
        </row>
        <row r="4123">
          <cell r="F4123">
            <v>167</v>
          </cell>
        </row>
        <row r="4124">
          <cell r="F4124">
            <v>168</v>
          </cell>
        </row>
        <row r="4125">
          <cell r="F4125">
            <v>152</v>
          </cell>
        </row>
        <row r="4126">
          <cell r="F4126">
            <v>178</v>
          </cell>
        </row>
        <row r="4127">
          <cell r="F4127">
            <v>146</v>
          </cell>
        </row>
        <row r="4128">
          <cell r="F4128">
            <v>182</v>
          </cell>
        </row>
        <row r="4129">
          <cell r="F4129">
            <v>175</v>
          </cell>
        </row>
        <row r="4130">
          <cell r="F4130">
            <v>183</v>
          </cell>
        </row>
        <row r="4131">
          <cell r="F4131">
            <v>166</v>
          </cell>
        </row>
        <row r="4132">
          <cell r="F4132">
            <v>172</v>
          </cell>
        </row>
        <row r="4133">
          <cell r="F4133">
            <v>167</v>
          </cell>
        </row>
        <row r="4134">
          <cell r="F4134">
            <v>166</v>
          </cell>
        </row>
        <row r="4135">
          <cell r="F4135">
            <v>169</v>
          </cell>
        </row>
        <row r="4136">
          <cell r="F4136">
            <v>173</v>
          </cell>
        </row>
        <row r="4137">
          <cell r="F4137">
            <v>165</v>
          </cell>
        </row>
        <row r="4138">
          <cell r="F4138">
            <v>168</v>
          </cell>
        </row>
        <row r="4139">
          <cell r="F4139">
            <v>155</v>
          </cell>
        </row>
        <row r="4140">
          <cell r="F4140">
            <v>168</v>
          </cell>
        </row>
        <row r="4141">
          <cell r="F4141">
            <v>168</v>
          </cell>
        </row>
        <row r="4142">
          <cell r="F4142">
            <v>175</v>
          </cell>
        </row>
        <row r="4143">
          <cell r="F4143">
            <v>175</v>
          </cell>
        </row>
        <row r="4144">
          <cell r="F4144">
            <v>175</v>
          </cell>
        </row>
        <row r="4145">
          <cell r="F4145">
            <v>187</v>
          </cell>
        </row>
        <row r="4146">
          <cell r="F4146">
            <v>173</v>
          </cell>
        </row>
        <row r="4147">
          <cell r="F4147">
            <v>165</v>
          </cell>
        </row>
        <row r="4148">
          <cell r="F4148">
            <v>160</v>
          </cell>
        </row>
        <row r="4149">
          <cell r="F4149">
            <v>172</v>
          </cell>
        </row>
        <row r="4150">
          <cell r="F4150">
            <v>166</v>
          </cell>
        </row>
        <row r="4151">
          <cell r="F4151">
            <v>158</v>
          </cell>
        </row>
        <row r="4152">
          <cell r="F4152">
            <v>143</v>
          </cell>
        </row>
        <row r="4153">
          <cell r="F4153">
            <v>170</v>
          </cell>
        </row>
        <row r="4154">
          <cell r="F4154">
            <v>162</v>
          </cell>
        </row>
        <row r="4155">
          <cell r="F4155">
            <v>185</v>
          </cell>
        </row>
        <row r="4156">
          <cell r="F4156">
            <v>180</v>
          </cell>
        </row>
        <row r="4157">
          <cell r="F4157">
            <v>172</v>
          </cell>
        </row>
        <row r="4158">
          <cell r="F4158">
            <v>163</v>
          </cell>
        </row>
        <row r="4159">
          <cell r="F4159">
            <v>166</v>
          </cell>
        </row>
        <row r="4160">
          <cell r="F4160">
            <v>170</v>
          </cell>
        </row>
        <row r="4161">
          <cell r="F4161">
            <v>169</v>
          </cell>
        </row>
        <row r="4162">
          <cell r="F4162">
            <v>184</v>
          </cell>
        </row>
        <row r="4163">
          <cell r="F4163">
            <v>173</v>
          </cell>
        </row>
        <row r="4164">
          <cell r="F4164">
            <v>173</v>
          </cell>
        </row>
        <row r="4165">
          <cell r="F4165">
            <v>167</v>
          </cell>
        </row>
        <row r="4166">
          <cell r="F4166">
            <v>168</v>
          </cell>
        </row>
        <row r="4167">
          <cell r="F4167">
            <v>170</v>
          </cell>
        </row>
        <row r="4168">
          <cell r="F4168">
            <v>173</v>
          </cell>
        </row>
        <row r="4169">
          <cell r="F4169">
            <v>160</v>
          </cell>
        </row>
        <row r="4170">
          <cell r="F4170">
            <v>185</v>
          </cell>
        </row>
        <row r="4171">
          <cell r="F4171">
            <v>160</v>
          </cell>
        </row>
        <row r="4172">
          <cell r="F4172">
            <v>165</v>
          </cell>
        </row>
        <row r="4173">
          <cell r="F4173">
            <v>158</v>
          </cell>
        </row>
        <row r="4174">
          <cell r="F4174">
            <v>185</v>
          </cell>
        </row>
        <row r="4175">
          <cell r="F4175">
            <v>172</v>
          </cell>
        </row>
        <row r="4176">
          <cell r="F4176">
            <v>183</v>
          </cell>
        </row>
        <row r="4177">
          <cell r="F4177">
            <v>160</v>
          </cell>
        </row>
        <row r="4178">
          <cell r="F4178">
            <v>172</v>
          </cell>
        </row>
        <row r="4179">
          <cell r="F4179">
            <v>164</v>
          </cell>
        </row>
        <row r="4180">
          <cell r="F4180">
            <v>160</v>
          </cell>
        </row>
        <row r="4181">
          <cell r="F4181">
            <v>171</v>
          </cell>
        </row>
        <row r="4182">
          <cell r="F4182">
            <v>180</v>
          </cell>
        </row>
        <row r="4183">
          <cell r="F4183">
            <v>171</v>
          </cell>
        </row>
        <row r="4184">
          <cell r="F4184">
            <v>173</v>
          </cell>
        </row>
        <row r="4185">
          <cell r="F4185">
            <v>162</v>
          </cell>
        </row>
        <row r="4186">
          <cell r="F4186">
            <v>176</v>
          </cell>
        </row>
        <row r="4187">
          <cell r="F4187">
            <v>175</v>
          </cell>
        </row>
        <row r="4188">
          <cell r="F4188">
            <v>159</v>
          </cell>
        </row>
        <row r="4189">
          <cell r="F4189">
            <v>169</v>
          </cell>
        </row>
        <row r="4190">
          <cell r="F4190">
            <v>168</v>
          </cell>
        </row>
        <row r="4191">
          <cell r="F4191">
            <v>173</v>
          </cell>
        </row>
        <row r="4192">
          <cell r="F4192">
            <v>150</v>
          </cell>
        </row>
        <row r="4193">
          <cell r="F4193">
            <v>159</v>
          </cell>
        </row>
        <row r="4194">
          <cell r="F4194">
            <v>164</v>
          </cell>
        </row>
        <row r="4195">
          <cell r="F4195">
            <v>163</v>
          </cell>
        </row>
        <row r="4196">
          <cell r="F4196">
            <v>168</v>
          </cell>
        </row>
        <row r="4197">
          <cell r="F4197">
            <v>165</v>
          </cell>
        </row>
        <row r="4198">
          <cell r="F4198">
            <v>175</v>
          </cell>
        </row>
        <row r="4199">
          <cell r="F4199">
            <v>167</v>
          </cell>
        </row>
        <row r="4200">
          <cell r="F4200">
            <v>164</v>
          </cell>
        </row>
        <row r="4201">
          <cell r="F4201">
            <v>170</v>
          </cell>
        </row>
        <row r="4202">
          <cell r="F4202">
            <v>167</v>
          </cell>
        </row>
        <row r="4203">
          <cell r="F4203">
            <v>160</v>
          </cell>
        </row>
        <row r="4204">
          <cell r="F4204">
            <v>165</v>
          </cell>
        </row>
        <row r="4205">
          <cell r="F4205">
            <v>169</v>
          </cell>
        </row>
        <row r="4206">
          <cell r="F4206">
            <v>164</v>
          </cell>
        </row>
        <row r="4207">
          <cell r="F4207">
            <v>172</v>
          </cell>
        </row>
        <row r="4208">
          <cell r="F4208">
            <v>160</v>
          </cell>
        </row>
        <row r="4209">
          <cell r="F4209">
            <v>168</v>
          </cell>
        </row>
        <row r="4210">
          <cell r="F4210">
            <v>178</v>
          </cell>
        </row>
        <row r="4211">
          <cell r="F4211">
            <v>165</v>
          </cell>
        </row>
        <row r="4212">
          <cell r="F4212">
            <v>178</v>
          </cell>
        </row>
        <row r="4213">
          <cell r="F4213">
            <v>176</v>
          </cell>
        </row>
        <row r="4214">
          <cell r="F4214">
            <v>160</v>
          </cell>
        </row>
        <row r="4215">
          <cell r="F4215">
            <v>170</v>
          </cell>
        </row>
        <row r="4216">
          <cell r="F4216">
            <v>177</v>
          </cell>
        </row>
        <row r="4217">
          <cell r="F4217">
            <v>170</v>
          </cell>
        </row>
        <row r="4218">
          <cell r="F4218">
            <v>178</v>
          </cell>
        </row>
        <row r="4219">
          <cell r="F4219">
            <v>143</v>
          </cell>
        </row>
        <row r="4220">
          <cell r="F4220">
            <v>178</v>
          </cell>
        </row>
        <row r="4221">
          <cell r="F4221">
            <v>162</v>
          </cell>
        </row>
        <row r="4222">
          <cell r="F4222">
            <v>175</v>
          </cell>
        </row>
        <row r="4223">
          <cell r="F4223">
            <v>170</v>
          </cell>
        </row>
        <row r="4224">
          <cell r="F4224">
            <v>167</v>
          </cell>
        </row>
        <row r="4225">
          <cell r="F4225">
            <v>168</v>
          </cell>
        </row>
        <row r="4226">
          <cell r="F4226">
            <v>166</v>
          </cell>
        </row>
        <row r="4227">
          <cell r="F4227">
            <v>160</v>
          </cell>
        </row>
        <row r="4228">
          <cell r="F4228">
            <v>172</v>
          </cell>
        </row>
        <row r="4229">
          <cell r="F4229">
            <v>186</v>
          </cell>
        </row>
        <row r="4230">
          <cell r="F4230">
            <v>173</v>
          </cell>
        </row>
        <row r="4231">
          <cell r="F4231">
            <v>177</v>
          </cell>
        </row>
        <row r="4232">
          <cell r="F4232">
            <v>172</v>
          </cell>
        </row>
        <row r="4233">
          <cell r="F4233">
            <v>166</v>
          </cell>
        </row>
        <row r="4234">
          <cell r="F4234">
            <v>167</v>
          </cell>
        </row>
        <row r="4235">
          <cell r="F4235">
            <v>164</v>
          </cell>
        </row>
        <row r="4236">
          <cell r="F4236">
            <v>170</v>
          </cell>
        </row>
        <row r="4237">
          <cell r="F4237">
            <v>173</v>
          </cell>
        </row>
        <row r="4238">
          <cell r="F4238">
            <v>167</v>
          </cell>
        </row>
        <row r="4239">
          <cell r="F4239">
            <v>170</v>
          </cell>
        </row>
        <row r="4240">
          <cell r="F4240">
            <v>167</v>
          </cell>
        </row>
        <row r="4241">
          <cell r="F4241">
            <v>167</v>
          </cell>
        </row>
        <row r="4242">
          <cell r="F4242">
            <v>171</v>
          </cell>
        </row>
        <row r="4243">
          <cell r="F4243">
            <v>190</v>
          </cell>
        </row>
        <row r="4244">
          <cell r="F4244">
            <v>167</v>
          </cell>
        </row>
        <row r="4245">
          <cell r="F4245">
            <v>172</v>
          </cell>
        </row>
        <row r="4246">
          <cell r="F4246">
            <v>158</v>
          </cell>
        </row>
        <row r="4247">
          <cell r="F4247">
            <v>162</v>
          </cell>
        </row>
        <row r="4248">
          <cell r="F4248">
            <v>155</v>
          </cell>
        </row>
        <row r="4249">
          <cell r="F4249">
            <v>175</v>
          </cell>
        </row>
        <row r="4250">
          <cell r="F4250">
            <v>164</v>
          </cell>
        </row>
        <row r="4251">
          <cell r="F4251">
            <v>181</v>
          </cell>
        </row>
        <row r="4252">
          <cell r="F4252">
            <v>154</v>
          </cell>
        </row>
        <row r="4253">
          <cell r="F4253">
            <v>180</v>
          </cell>
        </row>
        <row r="4254">
          <cell r="F4254">
            <v>175</v>
          </cell>
        </row>
        <row r="4255">
          <cell r="F4255">
            <v>178</v>
          </cell>
        </row>
        <row r="4256">
          <cell r="F4256">
            <v>163</v>
          </cell>
        </row>
        <row r="4257">
          <cell r="F4257">
            <v>165</v>
          </cell>
        </row>
        <row r="4258">
          <cell r="F4258">
            <v>173</v>
          </cell>
        </row>
        <row r="4259">
          <cell r="F4259">
            <v>158</v>
          </cell>
        </row>
        <row r="4260">
          <cell r="F4260">
            <v>178</v>
          </cell>
        </row>
        <row r="4261">
          <cell r="F4261">
            <v>167</v>
          </cell>
        </row>
        <row r="4262">
          <cell r="F4262">
            <v>174</v>
          </cell>
        </row>
        <row r="4263">
          <cell r="F4263">
            <v>176</v>
          </cell>
        </row>
        <row r="4264">
          <cell r="F4264">
            <v>176</v>
          </cell>
        </row>
        <row r="4265">
          <cell r="F4265">
            <v>173</v>
          </cell>
        </row>
        <row r="4266">
          <cell r="F4266">
            <v>172</v>
          </cell>
        </row>
        <row r="4267">
          <cell r="F4267">
            <v>162</v>
          </cell>
        </row>
        <row r="4268">
          <cell r="F4268">
            <v>180</v>
          </cell>
        </row>
        <row r="4269">
          <cell r="F4269">
            <v>188</v>
          </cell>
        </row>
        <row r="4270">
          <cell r="F4270">
            <v>168</v>
          </cell>
        </row>
        <row r="4271">
          <cell r="F4271">
            <v>167</v>
          </cell>
        </row>
        <row r="4272">
          <cell r="F4272">
            <v>164</v>
          </cell>
        </row>
        <row r="4273">
          <cell r="F4273">
            <v>173</v>
          </cell>
        </row>
        <row r="4274">
          <cell r="F4274">
            <v>172</v>
          </cell>
        </row>
        <row r="4275">
          <cell r="F4275">
            <v>172</v>
          </cell>
        </row>
        <row r="4276">
          <cell r="F4276">
            <v>186</v>
          </cell>
        </row>
        <row r="4277">
          <cell r="F4277">
            <v>170</v>
          </cell>
        </row>
        <row r="4278">
          <cell r="F4278">
            <v>180</v>
          </cell>
        </row>
        <row r="4279">
          <cell r="F4279">
            <v>172</v>
          </cell>
        </row>
        <row r="4280">
          <cell r="F4280">
            <v>154</v>
          </cell>
        </row>
        <row r="4281">
          <cell r="F4281">
            <v>183</v>
          </cell>
        </row>
        <row r="4282">
          <cell r="F4282">
            <v>170</v>
          </cell>
        </row>
        <row r="4283">
          <cell r="F4283">
            <v>180</v>
          </cell>
        </row>
        <row r="4284">
          <cell r="F4284">
            <v>165</v>
          </cell>
        </row>
        <row r="4285">
          <cell r="F4285">
            <v>158</v>
          </cell>
        </row>
        <row r="4286">
          <cell r="F4286">
            <v>158</v>
          </cell>
        </row>
        <row r="4287">
          <cell r="F4287">
            <v>165</v>
          </cell>
        </row>
        <row r="4288">
          <cell r="F4288">
            <v>164</v>
          </cell>
        </row>
        <row r="4289">
          <cell r="F4289">
            <v>147</v>
          </cell>
        </row>
        <row r="4290">
          <cell r="F4290">
            <v>173</v>
          </cell>
        </row>
        <row r="4291">
          <cell r="F4291">
            <v>165</v>
          </cell>
        </row>
        <row r="4292">
          <cell r="F4292">
            <v>167</v>
          </cell>
        </row>
        <row r="4293">
          <cell r="F4293">
            <v>170</v>
          </cell>
        </row>
        <row r="4294">
          <cell r="F4294">
            <v>175</v>
          </cell>
        </row>
        <row r="4295">
          <cell r="F4295">
            <v>165</v>
          </cell>
        </row>
        <row r="4296">
          <cell r="F4296">
            <v>190</v>
          </cell>
        </row>
        <row r="4297">
          <cell r="F4297">
            <v>174</v>
          </cell>
        </row>
        <row r="4298">
          <cell r="F4298">
            <v>170</v>
          </cell>
        </row>
        <row r="4299">
          <cell r="F4299">
            <v>168</v>
          </cell>
        </row>
        <row r="4300">
          <cell r="F4300">
            <v>168</v>
          </cell>
        </row>
        <row r="4301">
          <cell r="F4301">
            <v>170</v>
          </cell>
        </row>
        <row r="4302">
          <cell r="F4302">
            <v>165</v>
          </cell>
        </row>
        <row r="4303">
          <cell r="F4303">
            <v>173</v>
          </cell>
        </row>
        <row r="4304">
          <cell r="F4304">
            <v>178</v>
          </cell>
        </row>
        <row r="4305">
          <cell r="F4305">
            <v>166</v>
          </cell>
        </row>
        <row r="4306">
          <cell r="F4306">
            <v>168</v>
          </cell>
        </row>
        <row r="4307">
          <cell r="F4307">
            <v>160</v>
          </cell>
        </row>
        <row r="4308">
          <cell r="F4308">
            <v>162</v>
          </cell>
        </row>
        <row r="4309">
          <cell r="F4309">
            <v>180</v>
          </cell>
        </row>
        <row r="4310">
          <cell r="F4310">
            <v>178</v>
          </cell>
        </row>
        <row r="4311">
          <cell r="F4311">
            <v>179</v>
          </cell>
        </row>
        <row r="4312">
          <cell r="F4312">
            <v>163</v>
          </cell>
        </row>
        <row r="4313">
          <cell r="F4313">
            <v>177</v>
          </cell>
        </row>
        <row r="4314">
          <cell r="F4314">
            <v>160</v>
          </cell>
        </row>
        <row r="4315">
          <cell r="F4315">
            <v>185</v>
          </cell>
        </row>
        <row r="4316">
          <cell r="F4316">
            <v>165</v>
          </cell>
        </row>
        <row r="4317">
          <cell r="F4317">
            <v>171</v>
          </cell>
        </row>
        <row r="4318">
          <cell r="F4318">
            <v>173</v>
          </cell>
        </row>
        <row r="4319">
          <cell r="F4319">
            <v>172</v>
          </cell>
        </row>
        <row r="4320">
          <cell r="F4320">
            <v>170</v>
          </cell>
        </row>
        <row r="4321">
          <cell r="F4321">
            <v>168</v>
          </cell>
        </row>
        <row r="4322">
          <cell r="F4322">
            <v>163</v>
          </cell>
        </row>
        <row r="4323">
          <cell r="F4323">
            <v>169</v>
          </cell>
        </row>
        <row r="4324">
          <cell r="F4324">
            <v>184</v>
          </cell>
        </row>
        <row r="4325">
          <cell r="F4325">
            <v>165</v>
          </cell>
        </row>
        <row r="4326">
          <cell r="F4326">
            <v>178</v>
          </cell>
        </row>
        <row r="4327">
          <cell r="F4327">
            <v>182</v>
          </cell>
        </row>
        <row r="4328">
          <cell r="F4328">
            <v>158</v>
          </cell>
        </row>
        <row r="4329">
          <cell r="F4329">
            <v>159</v>
          </cell>
        </row>
        <row r="4330">
          <cell r="F4330">
            <v>168</v>
          </cell>
        </row>
        <row r="4331">
          <cell r="F4331">
            <v>155</v>
          </cell>
        </row>
        <row r="4332">
          <cell r="F4332">
            <v>170</v>
          </cell>
        </row>
        <row r="4333">
          <cell r="F4333">
            <v>175</v>
          </cell>
        </row>
        <row r="4334">
          <cell r="F4334">
            <v>195</v>
          </cell>
        </row>
        <row r="4335">
          <cell r="F4335">
            <v>190</v>
          </cell>
        </row>
        <row r="4336">
          <cell r="F4336">
            <v>170</v>
          </cell>
        </row>
        <row r="4337">
          <cell r="F4337">
            <v>167</v>
          </cell>
        </row>
        <row r="4338">
          <cell r="F4338">
            <v>161</v>
          </cell>
        </row>
        <row r="4339">
          <cell r="F4339">
            <v>180</v>
          </cell>
        </row>
        <row r="4340">
          <cell r="F4340">
            <v>177</v>
          </cell>
        </row>
        <row r="4341">
          <cell r="F4341">
            <v>185</v>
          </cell>
        </row>
        <row r="4342">
          <cell r="F4342">
            <v>170</v>
          </cell>
        </row>
        <row r="4343">
          <cell r="F4343">
            <v>158</v>
          </cell>
        </row>
        <row r="4344">
          <cell r="F4344">
            <v>172</v>
          </cell>
        </row>
        <row r="4345">
          <cell r="F4345">
            <v>178</v>
          </cell>
        </row>
        <row r="4346">
          <cell r="F4346">
            <v>182</v>
          </cell>
        </row>
        <row r="4347">
          <cell r="F4347">
            <v>170</v>
          </cell>
        </row>
        <row r="4348">
          <cell r="F4348">
            <v>168</v>
          </cell>
        </row>
        <row r="4349">
          <cell r="F4349">
            <v>188</v>
          </cell>
        </row>
        <row r="4350">
          <cell r="F4350">
            <v>152</v>
          </cell>
        </row>
        <row r="4351">
          <cell r="F4351">
            <v>168</v>
          </cell>
        </row>
        <row r="4352">
          <cell r="F4352">
            <v>169</v>
          </cell>
        </row>
        <row r="4353">
          <cell r="F4353">
            <v>164</v>
          </cell>
        </row>
        <row r="4354">
          <cell r="F4354">
            <v>178</v>
          </cell>
        </row>
        <row r="4355">
          <cell r="F4355">
            <v>173</v>
          </cell>
        </row>
        <row r="4356">
          <cell r="F4356">
            <v>165</v>
          </cell>
        </row>
        <row r="4357">
          <cell r="F4357">
            <v>175</v>
          </cell>
        </row>
        <row r="4358">
          <cell r="F4358">
            <v>165</v>
          </cell>
        </row>
        <row r="4359">
          <cell r="F4359">
            <v>163</v>
          </cell>
        </row>
        <row r="4360">
          <cell r="F4360">
            <v>174</v>
          </cell>
        </row>
        <row r="4361">
          <cell r="F4361">
            <v>173</v>
          </cell>
        </row>
        <row r="4362">
          <cell r="F4362">
            <v>171</v>
          </cell>
        </row>
        <row r="4363">
          <cell r="F4363">
            <v>173</v>
          </cell>
        </row>
        <row r="4364">
          <cell r="F4364">
            <v>186</v>
          </cell>
        </row>
        <row r="4365">
          <cell r="F4365">
            <v>176</v>
          </cell>
        </row>
        <row r="4366">
          <cell r="F4366">
            <v>162</v>
          </cell>
        </row>
        <row r="4367">
          <cell r="F4367">
            <v>168</v>
          </cell>
        </row>
        <row r="4368">
          <cell r="F4368">
            <v>170</v>
          </cell>
        </row>
        <row r="4369">
          <cell r="F4369">
            <v>175</v>
          </cell>
        </row>
        <row r="4370">
          <cell r="F4370">
            <v>170</v>
          </cell>
        </row>
        <row r="4371">
          <cell r="F4371">
            <v>198</v>
          </cell>
        </row>
        <row r="4372">
          <cell r="F4372">
            <v>162</v>
          </cell>
        </row>
        <row r="4373">
          <cell r="F4373">
            <v>158</v>
          </cell>
        </row>
        <row r="4374">
          <cell r="F4374">
            <v>168</v>
          </cell>
        </row>
        <row r="4375">
          <cell r="F4375">
            <v>170</v>
          </cell>
        </row>
        <row r="4376">
          <cell r="F4376">
            <v>169</v>
          </cell>
        </row>
        <row r="4377">
          <cell r="F4377">
            <v>158</v>
          </cell>
        </row>
        <row r="4378">
          <cell r="F4378">
            <v>164</v>
          </cell>
        </row>
        <row r="4379">
          <cell r="F4379">
            <v>158</v>
          </cell>
        </row>
        <row r="4380">
          <cell r="F4380">
            <v>163</v>
          </cell>
        </row>
        <row r="4381">
          <cell r="F4381">
            <v>171</v>
          </cell>
        </row>
        <row r="4382">
          <cell r="F4382">
            <v>163</v>
          </cell>
        </row>
        <row r="4383">
          <cell r="F4383">
            <v>164</v>
          </cell>
        </row>
        <row r="4384">
          <cell r="F4384">
            <v>158</v>
          </cell>
        </row>
        <row r="4385">
          <cell r="F4385">
            <v>184</v>
          </cell>
        </row>
        <row r="4386">
          <cell r="F4386">
            <v>167</v>
          </cell>
        </row>
        <row r="4387">
          <cell r="F4387">
            <v>181</v>
          </cell>
        </row>
        <row r="4388">
          <cell r="F4388">
            <v>172</v>
          </cell>
        </row>
        <row r="4389">
          <cell r="F4389">
            <v>176</v>
          </cell>
        </row>
        <row r="4390">
          <cell r="F4390">
            <v>176</v>
          </cell>
        </row>
        <row r="4391">
          <cell r="F4391">
            <v>161</v>
          </cell>
        </row>
        <row r="4392">
          <cell r="F4392">
            <v>179</v>
          </cell>
        </row>
        <row r="4393">
          <cell r="F4393">
            <v>170</v>
          </cell>
        </row>
        <row r="4394">
          <cell r="F4394">
            <v>165</v>
          </cell>
        </row>
        <row r="4395">
          <cell r="F4395">
            <v>185</v>
          </cell>
        </row>
        <row r="4396">
          <cell r="F4396">
            <v>159</v>
          </cell>
        </row>
        <row r="4397">
          <cell r="F4397">
            <v>165</v>
          </cell>
        </row>
        <row r="4398">
          <cell r="F4398">
            <v>185</v>
          </cell>
        </row>
        <row r="4399">
          <cell r="F4399">
            <v>175</v>
          </cell>
        </row>
        <row r="4400">
          <cell r="F4400">
            <v>180</v>
          </cell>
        </row>
        <row r="4401">
          <cell r="F4401">
            <v>161</v>
          </cell>
        </row>
        <row r="4402">
          <cell r="F4402">
            <v>170</v>
          </cell>
        </row>
        <row r="4403">
          <cell r="F4403">
            <v>148</v>
          </cell>
        </row>
        <row r="4404">
          <cell r="F4404">
            <v>165</v>
          </cell>
        </row>
        <row r="4405">
          <cell r="F4405">
            <v>158</v>
          </cell>
        </row>
        <row r="4406">
          <cell r="F4406">
            <v>169</v>
          </cell>
        </row>
        <row r="4407">
          <cell r="F4407">
            <v>178</v>
          </cell>
        </row>
        <row r="4408">
          <cell r="F4408">
            <v>175</v>
          </cell>
        </row>
        <row r="4409">
          <cell r="F4409">
            <v>160</v>
          </cell>
        </row>
        <row r="4410">
          <cell r="F4410">
            <v>166</v>
          </cell>
        </row>
        <row r="4411">
          <cell r="F4411">
            <v>168</v>
          </cell>
        </row>
        <row r="4412">
          <cell r="F4412">
            <v>158</v>
          </cell>
        </row>
        <row r="4413">
          <cell r="F4413">
            <v>159</v>
          </cell>
        </row>
        <row r="4414">
          <cell r="F4414">
            <v>167</v>
          </cell>
        </row>
        <row r="4415">
          <cell r="F4415">
            <v>155</v>
          </cell>
        </row>
        <row r="4416">
          <cell r="F4416">
            <v>166</v>
          </cell>
        </row>
        <row r="4417">
          <cell r="F4417">
            <v>182</v>
          </cell>
        </row>
        <row r="4418">
          <cell r="F4418">
            <v>167</v>
          </cell>
        </row>
        <row r="4419">
          <cell r="F4419">
            <v>165</v>
          </cell>
        </row>
        <row r="4420">
          <cell r="F4420">
            <v>168</v>
          </cell>
        </row>
        <row r="4421">
          <cell r="F4421">
            <v>166</v>
          </cell>
        </row>
        <row r="4422">
          <cell r="F4422">
            <v>167</v>
          </cell>
        </row>
        <row r="4423">
          <cell r="F4423">
            <v>178</v>
          </cell>
        </row>
        <row r="4424">
          <cell r="F4424">
            <v>173</v>
          </cell>
        </row>
        <row r="4425">
          <cell r="F4425">
            <v>183</v>
          </cell>
        </row>
        <row r="4426">
          <cell r="F4426">
            <v>165</v>
          </cell>
        </row>
        <row r="4427">
          <cell r="F4427">
            <v>160</v>
          </cell>
        </row>
        <row r="4428">
          <cell r="F4428">
            <v>161</v>
          </cell>
        </row>
        <row r="4429">
          <cell r="F4429">
            <v>175</v>
          </cell>
        </row>
        <row r="4430">
          <cell r="F4430">
            <v>178</v>
          </cell>
        </row>
        <row r="4431">
          <cell r="F4431">
            <v>156</v>
          </cell>
        </row>
        <row r="4432">
          <cell r="F4432">
            <v>167</v>
          </cell>
        </row>
        <row r="4433">
          <cell r="F4433">
            <v>170</v>
          </cell>
        </row>
        <row r="4434">
          <cell r="F4434">
            <v>175</v>
          </cell>
        </row>
        <row r="4435">
          <cell r="F4435">
            <v>185</v>
          </cell>
        </row>
        <row r="4436">
          <cell r="F4436">
            <v>180</v>
          </cell>
        </row>
        <row r="4437">
          <cell r="F4437">
            <v>167</v>
          </cell>
        </row>
        <row r="4438">
          <cell r="F4438">
            <v>191</v>
          </cell>
        </row>
        <row r="4439">
          <cell r="F4439">
            <v>170</v>
          </cell>
        </row>
        <row r="4440">
          <cell r="F4440">
            <v>160</v>
          </cell>
        </row>
        <row r="4441">
          <cell r="F4441">
            <v>185</v>
          </cell>
        </row>
        <row r="4442">
          <cell r="F4442">
            <v>181</v>
          </cell>
        </row>
        <row r="4443">
          <cell r="F4443">
            <v>188</v>
          </cell>
        </row>
        <row r="4444">
          <cell r="F4444">
            <v>175</v>
          </cell>
        </row>
        <row r="4445">
          <cell r="F4445">
            <v>174</v>
          </cell>
        </row>
        <row r="4446">
          <cell r="F4446">
            <v>163</v>
          </cell>
        </row>
        <row r="4447">
          <cell r="F4447">
            <v>183</v>
          </cell>
        </row>
        <row r="4448">
          <cell r="F4448">
            <v>180</v>
          </cell>
        </row>
        <row r="4449">
          <cell r="F4449">
            <v>178</v>
          </cell>
        </row>
        <row r="4450">
          <cell r="F4450">
            <v>183</v>
          </cell>
        </row>
        <row r="4451">
          <cell r="F4451">
            <v>167</v>
          </cell>
        </row>
        <row r="4452">
          <cell r="F4452">
            <v>157</v>
          </cell>
        </row>
        <row r="4453">
          <cell r="F4453">
            <v>167</v>
          </cell>
        </row>
        <row r="4454">
          <cell r="F4454">
            <v>161</v>
          </cell>
        </row>
        <row r="4455">
          <cell r="F4455">
            <v>163</v>
          </cell>
        </row>
        <row r="4456">
          <cell r="F4456">
            <v>168</v>
          </cell>
        </row>
        <row r="4457">
          <cell r="F4457">
            <v>159</v>
          </cell>
        </row>
        <row r="4458">
          <cell r="F4458">
            <v>162</v>
          </cell>
        </row>
        <row r="4459">
          <cell r="F4459">
            <v>178</v>
          </cell>
        </row>
        <row r="4460">
          <cell r="F4460">
            <v>170</v>
          </cell>
        </row>
        <row r="4461">
          <cell r="F4461">
            <v>149</v>
          </cell>
        </row>
        <row r="4462">
          <cell r="F4462">
            <v>165</v>
          </cell>
        </row>
        <row r="4463">
          <cell r="F4463">
            <v>165</v>
          </cell>
        </row>
        <row r="4464">
          <cell r="F4464">
            <v>178</v>
          </cell>
        </row>
        <row r="4465">
          <cell r="F4465">
            <v>185</v>
          </cell>
        </row>
        <row r="4466">
          <cell r="F4466">
            <v>168</v>
          </cell>
        </row>
        <row r="4467">
          <cell r="F4467">
            <v>172</v>
          </cell>
        </row>
        <row r="4468">
          <cell r="F4468">
            <v>182</v>
          </cell>
        </row>
        <row r="4469">
          <cell r="F4469">
            <v>178</v>
          </cell>
        </row>
        <row r="4470">
          <cell r="F4470">
            <v>161</v>
          </cell>
        </row>
        <row r="4471">
          <cell r="F4471">
            <v>185</v>
          </cell>
        </row>
        <row r="4472">
          <cell r="F4472">
            <v>166</v>
          </cell>
        </row>
        <row r="4473">
          <cell r="F4473">
            <v>196</v>
          </cell>
        </row>
        <row r="4474">
          <cell r="F4474">
            <v>173</v>
          </cell>
        </row>
        <row r="4475">
          <cell r="F4475">
            <v>156</v>
          </cell>
        </row>
        <row r="4476">
          <cell r="F4476">
            <v>169</v>
          </cell>
        </row>
        <row r="4477">
          <cell r="F4477">
            <v>168</v>
          </cell>
        </row>
        <row r="4478">
          <cell r="F4478">
            <v>182</v>
          </cell>
        </row>
        <row r="4479">
          <cell r="F4479">
            <v>178</v>
          </cell>
        </row>
        <row r="4480">
          <cell r="F4480">
            <v>158</v>
          </cell>
        </row>
        <row r="4481">
          <cell r="F4481">
            <v>168</v>
          </cell>
        </row>
        <row r="4482">
          <cell r="F4482">
            <v>160</v>
          </cell>
        </row>
        <row r="4483">
          <cell r="F4483">
            <v>175</v>
          </cell>
        </row>
        <row r="4484">
          <cell r="F4484">
            <v>164</v>
          </cell>
        </row>
        <row r="4485">
          <cell r="F4485">
            <v>170</v>
          </cell>
        </row>
        <row r="4486">
          <cell r="F4486">
            <v>171</v>
          </cell>
        </row>
        <row r="4487">
          <cell r="F4487">
            <v>168</v>
          </cell>
        </row>
        <row r="4488">
          <cell r="F4488">
            <v>172</v>
          </cell>
        </row>
        <row r="4489">
          <cell r="F4489">
            <v>193</v>
          </cell>
        </row>
        <row r="4490">
          <cell r="F4490">
            <v>185</v>
          </cell>
        </row>
        <row r="4491">
          <cell r="F4491">
            <v>189</v>
          </cell>
        </row>
        <row r="4492">
          <cell r="F4492">
            <v>175</v>
          </cell>
        </row>
        <row r="4493">
          <cell r="F4493">
            <v>160</v>
          </cell>
        </row>
        <row r="4494">
          <cell r="F4494">
            <v>170</v>
          </cell>
        </row>
        <row r="4495">
          <cell r="F4495">
            <v>193</v>
          </cell>
        </row>
        <row r="4496">
          <cell r="F4496">
            <v>172</v>
          </cell>
        </row>
        <row r="4497">
          <cell r="F4497">
            <v>176</v>
          </cell>
        </row>
        <row r="4498">
          <cell r="F4498">
            <v>165</v>
          </cell>
        </row>
        <row r="4499">
          <cell r="F4499">
            <v>167</v>
          </cell>
        </row>
        <row r="4500">
          <cell r="F4500">
            <v>181</v>
          </cell>
        </row>
        <row r="4501">
          <cell r="F4501">
            <v>162</v>
          </cell>
        </row>
        <row r="4502">
          <cell r="F4502">
            <v>173</v>
          </cell>
        </row>
        <row r="4503">
          <cell r="F4503">
            <v>167</v>
          </cell>
        </row>
        <row r="4504">
          <cell r="F4504">
            <v>163</v>
          </cell>
        </row>
        <row r="4505">
          <cell r="F4505">
            <v>162</v>
          </cell>
        </row>
        <row r="4506">
          <cell r="F4506">
            <v>180</v>
          </cell>
        </row>
        <row r="4507">
          <cell r="F4507">
            <v>166</v>
          </cell>
        </row>
        <row r="4508">
          <cell r="F4508">
            <v>180</v>
          </cell>
        </row>
        <row r="4509">
          <cell r="F4509">
            <v>175</v>
          </cell>
        </row>
        <row r="4510">
          <cell r="F4510">
            <v>171</v>
          </cell>
        </row>
        <row r="4511">
          <cell r="F4511">
            <v>174</v>
          </cell>
        </row>
        <row r="4512">
          <cell r="F4512">
            <v>179</v>
          </cell>
        </row>
        <row r="4513">
          <cell r="F4513">
            <v>154</v>
          </cell>
        </row>
        <row r="4514">
          <cell r="F4514">
            <v>168</v>
          </cell>
        </row>
        <row r="4515">
          <cell r="F4515">
            <v>168</v>
          </cell>
        </row>
        <row r="4516">
          <cell r="F4516">
            <v>164</v>
          </cell>
        </row>
        <row r="4517">
          <cell r="F4517">
            <v>154</v>
          </cell>
        </row>
        <row r="4518">
          <cell r="F4518">
            <v>166</v>
          </cell>
        </row>
        <row r="4519">
          <cell r="F4519">
            <v>155</v>
          </cell>
        </row>
        <row r="4520">
          <cell r="F4520">
            <v>179</v>
          </cell>
        </row>
        <row r="4521">
          <cell r="F4521">
            <v>167</v>
          </cell>
        </row>
        <row r="4522">
          <cell r="F4522">
            <v>185</v>
          </cell>
        </row>
        <row r="4523">
          <cell r="F4523">
            <v>167</v>
          </cell>
        </row>
        <row r="4524">
          <cell r="F4524">
            <v>162</v>
          </cell>
        </row>
        <row r="4525">
          <cell r="F4525">
            <v>166</v>
          </cell>
        </row>
        <row r="4526">
          <cell r="F4526">
            <v>165</v>
          </cell>
        </row>
        <row r="4527">
          <cell r="F4527">
            <v>175</v>
          </cell>
        </row>
        <row r="4528">
          <cell r="F4528">
            <v>153</v>
          </cell>
        </row>
        <row r="4529">
          <cell r="F4529">
            <v>175</v>
          </cell>
        </row>
        <row r="4530">
          <cell r="F4530">
            <v>180</v>
          </cell>
        </row>
        <row r="4531">
          <cell r="F4531">
            <v>168</v>
          </cell>
        </row>
        <row r="4532">
          <cell r="F4532">
            <v>173</v>
          </cell>
        </row>
        <row r="4533">
          <cell r="F4533">
            <v>180</v>
          </cell>
        </row>
        <row r="4534">
          <cell r="F4534">
            <v>188</v>
          </cell>
        </row>
        <row r="4535">
          <cell r="F4535">
            <v>150</v>
          </cell>
        </row>
        <row r="4536">
          <cell r="F4536">
            <v>167</v>
          </cell>
        </row>
        <row r="4537">
          <cell r="F4537">
            <v>169</v>
          </cell>
        </row>
        <row r="4538">
          <cell r="F4538">
            <v>169</v>
          </cell>
        </row>
        <row r="4539">
          <cell r="F4539">
            <v>163</v>
          </cell>
        </row>
        <row r="4540">
          <cell r="F4540">
            <v>158</v>
          </cell>
        </row>
        <row r="4541">
          <cell r="F4541">
            <v>162</v>
          </cell>
        </row>
        <row r="4542">
          <cell r="F4542">
            <v>175</v>
          </cell>
        </row>
        <row r="4543">
          <cell r="F4543">
            <v>166</v>
          </cell>
        </row>
        <row r="4544">
          <cell r="F4544">
            <v>173</v>
          </cell>
        </row>
        <row r="4545">
          <cell r="F4545">
            <v>180</v>
          </cell>
        </row>
        <row r="4546">
          <cell r="F4546">
            <v>186</v>
          </cell>
        </row>
        <row r="4547">
          <cell r="F4547">
            <v>173</v>
          </cell>
        </row>
        <row r="4548">
          <cell r="F4548">
            <v>167</v>
          </cell>
        </row>
        <row r="4549">
          <cell r="F4549">
            <v>163</v>
          </cell>
        </row>
        <row r="4550">
          <cell r="F4550">
            <v>160</v>
          </cell>
        </row>
        <row r="4551">
          <cell r="F4551">
            <v>173</v>
          </cell>
        </row>
        <row r="4552">
          <cell r="F4552">
            <v>167</v>
          </cell>
        </row>
        <row r="4553">
          <cell r="F4553">
            <v>172</v>
          </cell>
        </row>
        <row r="4554">
          <cell r="F4554">
            <v>174</v>
          </cell>
        </row>
        <row r="4555">
          <cell r="F4555">
            <v>173</v>
          </cell>
        </row>
        <row r="4556">
          <cell r="F4556">
            <v>176</v>
          </cell>
        </row>
        <row r="4557">
          <cell r="F4557">
            <v>152</v>
          </cell>
        </row>
        <row r="4558">
          <cell r="F4558">
            <v>172</v>
          </cell>
        </row>
        <row r="4559">
          <cell r="F4559">
            <v>167</v>
          </cell>
        </row>
        <row r="4560">
          <cell r="F4560">
            <v>160</v>
          </cell>
        </row>
        <row r="4561">
          <cell r="F4561">
            <v>167</v>
          </cell>
        </row>
        <row r="4562">
          <cell r="F4562">
            <v>170</v>
          </cell>
        </row>
        <row r="4563">
          <cell r="F4563">
            <v>165</v>
          </cell>
        </row>
        <row r="4564">
          <cell r="F4564">
            <v>172</v>
          </cell>
        </row>
        <row r="4565">
          <cell r="F4565">
            <v>193</v>
          </cell>
        </row>
        <row r="4566">
          <cell r="F4566">
            <v>168</v>
          </cell>
        </row>
        <row r="4567">
          <cell r="F4567">
            <v>170</v>
          </cell>
        </row>
        <row r="4568">
          <cell r="F4568">
            <v>164</v>
          </cell>
        </row>
        <row r="4569">
          <cell r="F4569">
            <v>172</v>
          </cell>
        </row>
        <row r="4570">
          <cell r="F4570">
            <v>184</v>
          </cell>
        </row>
        <row r="4571">
          <cell r="F4571">
            <v>159</v>
          </cell>
        </row>
        <row r="4572">
          <cell r="F4572">
            <v>170</v>
          </cell>
        </row>
        <row r="4573">
          <cell r="F4573">
            <v>178</v>
          </cell>
        </row>
        <row r="4574">
          <cell r="F4574">
            <v>170</v>
          </cell>
        </row>
        <row r="4575">
          <cell r="F4575">
            <v>146</v>
          </cell>
        </row>
        <row r="4576">
          <cell r="F4576">
            <v>176</v>
          </cell>
        </row>
        <row r="4577">
          <cell r="F4577">
            <v>175</v>
          </cell>
        </row>
        <row r="4578">
          <cell r="F4578">
            <v>173</v>
          </cell>
        </row>
        <row r="4579">
          <cell r="F4579">
            <v>165</v>
          </cell>
        </row>
        <row r="4580">
          <cell r="F4580">
            <v>185</v>
          </cell>
        </row>
        <row r="4581">
          <cell r="F4581">
            <v>155</v>
          </cell>
        </row>
        <row r="4582">
          <cell r="F4582">
            <v>181</v>
          </cell>
        </row>
        <row r="4583">
          <cell r="F4583">
            <v>180</v>
          </cell>
        </row>
        <row r="4584">
          <cell r="F4584">
            <v>159</v>
          </cell>
        </row>
        <row r="4585">
          <cell r="F4585">
            <v>168</v>
          </cell>
        </row>
        <row r="4586">
          <cell r="F4586">
            <v>185</v>
          </cell>
        </row>
        <row r="4587">
          <cell r="F4587">
            <v>168</v>
          </cell>
        </row>
        <row r="4588">
          <cell r="F4588">
            <v>180</v>
          </cell>
        </row>
        <row r="4589">
          <cell r="F4589">
            <v>157</v>
          </cell>
        </row>
        <row r="4590">
          <cell r="F4590">
            <v>168</v>
          </cell>
        </row>
        <row r="4591">
          <cell r="F4591">
            <v>168</v>
          </cell>
        </row>
        <row r="4592">
          <cell r="F4592">
            <v>163</v>
          </cell>
        </row>
        <row r="4593">
          <cell r="F4593">
            <v>168</v>
          </cell>
        </row>
        <row r="4594">
          <cell r="F4594">
            <v>167</v>
          </cell>
        </row>
        <row r="4595">
          <cell r="F4595">
            <v>175</v>
          </cell>
        </row>
        <row r="4596">
          <cell r="F4596">
            <v>160</v>
          </cell>
        </row>
        <row r="4597">
          <cell r="F4597">
            <v>166</v>
          </cell>
        </row>
        <row r="4598">
          <cell r="F4598">
            <v>182</v>
          </cell>
        </row>
        <row r="4599">
          <cell r="F4599">
            <v>171</v>
          </cell>
        </row>
        <row r="4600">
          <cell r="F4600">
            <v>178</v>
          </cell>
        </row>
        <row r="4601">
          <cell r="F4601">
            <v>170</v>
          </cell>
        </row>
        <row r="4602">
          <cell r="F4602">
            <v>157</v>
          </cell>
        </row>
        <row r="4603">
          <cell r="F4603">
            <v>177</v>
          </cell>
        </row>
        <row r="4604">
          <cell r="F4604">
            <v>163</v>
          </cell>
        </row>
        <row r="4605">
          <cell r="F4605">
            <v>176</v>
          </cell>
        </row>
        <row r="4606">
          <cell r="F4606">
            <v>168</v>
          </cell>
        </row>
        <row r="4607">
          <cell r="F4607">
            <v>165</v>
          </cell>
        </row>
        <row r="4608">
          <cell r="F4608">
            <v>168</v>
          </cell>
        </row>
        <row r="4609">
          <cell r="F4609">
            <v>161</v>
          </cell>
        </row>
        <row r="4610">
          <cell r="F4610">
            <v>164</v>
          </cell>
        </row>
        <row r="4611">
          <cell r="F4611">
            <v>164</v>
          </cell>
        </row>
        <row r="4612">
          <cell r="F4612">
            <v>167</v>
          </cell>
        </row>
        <row r="4613">
          <cell r="F4613">
            <v>193</v>
          </cell>
        </row>
        <row r="4614">
          <cell r="F4614">
            <v>161</v>
          </cell>
        </row>
        <row r="4615">
          <cell r="F4615">
            <v>176</v>
          </cell>
        </row>
        <row r="4616">
          <cell r="F4616">
            <v>167</v>
          </cell>
        </row>
        <row r="4617">
          <cell r="F4617">
            <v>173</v>
          </cell>
        </row>
        <row r="4618">
          <cell r="F4618">
            <v>185</v>
          </cell>
        </row>
        <row r="4619">
          <cell r="F4619">
            <v>165</v>
          </cell>
        </row>
        <row r="4620">
          <cell r="F4620">
            <v>190</v>
          </cell>
        </row>
        <row r="4621">
          <cell r="F4621">
            <v>178</v>
          </cell>
        </row>
        <row r="4622">
          <cell r="F4622">
            <v>178</v>
          </cell>
        </row>
        <row r="4623">
          <cell r="F4623">
            <v>183</v>
          </cell>
        </row>
        <row r="4624">
          <cell r="F4624">
            <v>174</v>
          </cell>
        </row>
        <row r="4625">
          <cell r="F4625">
            <v>164</v>
          </cell>
        </row>
        <row r="4626">
          <cell r="F4626">
            <v>175</v>
          </cell>
        </row>
        <row r="4627">
          <cell r="F4627">
            <v>167</v>
          </cell>
        </row>
        <row r="4628">
          <cell r="F4628">
            <v>188</v>
          </cell>
        </row>
        <row r="4629">
          <cell r="F4629">
            <v>168</v>
          </cell>
        </row>
        <row r="4630">
          <cell r="F4630">
            <v>158</v>
          </cell>
        </row>
        <row r="4631">
          <cell r="F4631">
            <v>170</v>
          </cell>
        </row>
        <row r="4632">
          <cell r="F4632">
            <v>170</v>
          </cell>
        </row>
        <row r="4633">
          <cell r="F4633">
            <v>180</v>
          </cell>
        </row>
        <row r="4634">
          <cell r="F4634">
            <v>165</v>
          </cell>
        </row>
        <row r="4635">
          <cell r="F4635">
            <v>165</v>
          </cell>
        </row>
        <row r="4636">
          <cell r="F4636">
            <v>165</v>
          </cell>
        </row>
        <row r="4637">
          <cell r="F4637">
            <v>176</v>
          </cell>
        </row>
        <row r="4638">
          <cell r="F4638">
            <v>155</v>
          </cell>
        </row>
        <row r="4639">
          <cell r="F4639">
            <v>174</v>
          </cell>
        </row>
        <row r="4640">
          <cell r="F4640">
            <v>170</v>
          </cell>
        </row>
        <row r="4641">
          <cell r="F4641">
            <v>160</v>
          </cell>
        </row>
        <row r="4642">
          <cell r="F4642">
            <v>176</v>
          </cell>
        </row>
        <row r="4643">
          <cell r="F4643">
            <v>162</v>
          </cell>
        </row>
        <row r="4644">
          <cell r="F4644">
            <v>170</v>
          </cell>
        </row>
        <row r="4645">
          <cell r="F4645">
            <v>153</v>
          </cell>
        </row>
        <row r="4646">
          <cell r="F4646">
            <v>164</v>
          </cell>
        </row>
        <row r="4647">
          <cell r="F4647">
            <v>176</v>
          </cell>
        </row>
        <row r="4648">
          <cell r="F4648">
            <v>162</v>
          </cell>
        </row>
        <row r="4649">
          <cell r="F4649">
            <v>180</v>
          </cell>
        </row>
        <row r="4650">
          <cell r="F4650">
            <v>158</v>
          </cell>
        </row>
        <row r="4651">
          <cell r="F4651">
            <v>155</v>
          </cell>
        </row>
        <row r="4652">
          <cell r="F4652">
            <v>171</v>
          </cell>
        </row>
        <row r="4653">
          <cell r="F4653">
            <v>160</v>
          </cell>
        </row>
        <row r="4654">
          <cell r="F4654">
            <v>175</v>
          </cell>
        </row>
        <row r="4655">
          <cell r="F4655">
            <v>188</v>
          </cell>
        </row>
        <row r="4656">
          <cell r="F4656">
            <v>167</v>
          </cell>
        </row>
        <row r="4657">
          <cell r="F4657">
            <v>170</v>
          </cell>
        </row>
        <row r="4658">
          <cell r="F4658">
            <v>166</v>
          </cell>
        </row>
        <row r="4659">
          <cell r="F4659">
            <v>172</v>
          </cell>
        </row>
        <row r="4660">
          <cell r="F4660">
            <v>169</v>
          </cell>
        </row>
        <row r="4661">
          <cell r="F4661">
            <v>174</v>
          </cell>
        </row>
        <row r="4662">
          <cell r="F4662">
            <v>165</v>
          </cell>
        </row>
        <row r="4663">
          <cell r="F4663">
            <v>169</v>
          </cell>
        </row>
        <row r="4664">
          <cell r="F4664">
            <v>181</v>
          </cell>
        </row>
        <row r="4665">
          <cell r="F4665">
            <v>178</v>
          </cell>
        </row>
        <row r="4666">
          <cell r="F4666">
            <v>140</v>
          </cell>
        </row>
        <row r="4667">
          <cell r="F4667">
            <v>178</v>
          </cell>
        </row>
        <row r="4668">
          <cell r="F4668">
            <v>187</v>
          </cell>
        </row>
        <row r="4669">
          <cell r="F4669">
            <v>175</v>
          </cell>
        </row>
        <row r="4670">
          <cell r="F4670">
            <v>168</v>
          </cell>
        </row>
        <row r="4671">
          <cell r="F4671">
            <v>167</v>
          </cell>
        </row>
        <row r="4672">
          <cell r="F4672">
            <v>182</v>
          </cell>
        </row>
        <row r="4673">
          <cell r="F4673">
            <v>168</v>
          </cell>
        </row>
        <row r="4674">
          <cell r="F4674">
            <v>165</v>
          </cell>
        </row>
        <row r="4675">
          <cell r="F4675">
            <v>187</v>
          </cell>
        </row>
        <row r="4676">
          <cell r="F4676">
            <v>162</v>
          </cell>
        </row>
        <row r="4677">
          <cell r="F4677">
            <v>170</v>
          </cell>
        </row>
        <row r="4678">
          <cell r="F4678">
            <v>170</v>
          </cell>
        </row>
        <row r="4679">
          <cell r="F4679">
            <v>178</v>
          </cell>
        </row>
        <row r="4680">
          <cell r="F4680">
            <v>180</v>
          </cell>
        </row>
        <row r="4681">
          <cell r="F4681">
            <v>177</v>
          </cell>
        </row>
        <row r="4682">
          <cell r="F4682">
            <v>181</v>
          </cell>
        </row>
        <row r="4683">
          <cell r="F4683">
            <v>181</v>
          </cell>
        </row>
        <row r="4684">
          <cell r="F4684">
            <v>152</v>
          </cell>
        </row>
        <row r="4685">
          <cell r="F4685">
            <v>179</v>
          </cell>
        </row>
        <row r="4686">
          <cell r="F4686">
            <v>174</v>
          </cell>
        </row>
        <row r="4687">
          <cell r="F4687">
            <v>155</v>
          </cell>
        </row>
        <row r="4688">
          <cell r="F4688">
            <v>182</v>
          </cell>
        </row>
        <row r="4689">
          <cell r="F4689">
            <v>166</v>
          </cell>
        </row>
        <row r="4690">
          <cell r="F4690">
            <v>164</v>
          </cell>
        </row>
        <row r="4691">
          <cell r="F4691">
            <v>167</v>
          </cell>
        </row>
        <row r="4692">
          <cell r="F4692">
            <v>167</v>
          </cell>
        </row>
        <row r="4693">
          <cell r="F4693">
            <v>167</v>
          </cell>
        </row>
        <row r="4694">
          <cell r="F4694">
            <v>171</v>
          </cell>
        </row>
        <row r="4695">
          <cell r="F4695">
            <v>161</v>
          </cell>
        </row>
        <row r="4696">
          <cell r="F4696">
            <v>180</v>
          </cell>
        </row>
        <row r="4697">
          <cell r="F4697">
            <v>163</v>
          </cell>
        </row>
        <row r="4698">
          <cell r="F4698">
            <v>168</v>
          </cell>
        </row>
        <row r="4699">
          <cell r="F4699">
            <v>157</v>
          </cell>
        </row>
        <row r="4700">
          <cell r="F4700">
            <v>155</v>
          </cell>
        </row>
        <row r="4701">
          <cell r="F4701">
            <v>163</v>
          </cell>
        </row>
        <row r="4702">
          <cell r="F4702">
            <v>165</v>
          </cell>
        </row>
        <row r="4703">
          <cell r="F4703">
            <v>163</v>
          </cell>
        </row>
        <row r="4704">
          <cell r="F4704">
            <v>169</v>
          </cell>
        </row>
        <row r="4705">
          <cell r="F4705">
            <v>165</v>
          </cell>
        </row>
        <row r="4706">
          <cell r="F4706">
            <v>181</v>
          </cell>
        </row>
        <row r="4707">
          <cell r="F4707">
            <v>172</v>
          </cell>
        </row>
        <row r="4708">
          <cell r="F4708">
            <v>161</v>
          </cell>
        </row>
        <row r="4709">
          <cell r="F4709">
            <v>182</v>
          </cell>
        </row>
        <row r="4710">
          <cell r="F4710">
            <v>176</v>
          </cell>
        </row>
        <row r="4711">
          <cell r="F4711">
            <v>170</v>
          </cell>
        </row>
        <row r="4712">
          <cell r="F4712">
            <v>165</v>
          </cell>
        </row>
        <row r="4713">
          <cell r="F4713">
            <v>195</v>
          </cell>
        </row>
        <row r="4714">
          <cell r="F4714">
            <v>165</v>
          </cell>
        </row>
        <row r="4715">
          <cell r="F4715">
            <v>162</v>
          </cell>
        </row>
        <row r="4716">
          <cell r="F4716">
            <v>159</v>
          </cell>
        </row>
        <row r="4717">
          <cell r="F4717">
            <v>168</v>
          </cell>
        </row>
        <row r="4718">
          <cell r="F4718">
            <v>184</v>
          </cell>
        </row>
        <row r="4719">
          <cell r="F4719">
            <v>175</v>
          </cell>
        </row>
        <row r="4720">
          <cell r="F4720">
            <v>174</v>
          </cell>
        </row>
        <row r="4721">
          <cell r="F4721">
            <v>192</v>
          </cell>
        </row>
        <row r="4722">
          <cell r="F4722">
            <v>170</v>
          </cell>
        </row>
        <row r="4723">
          <cell r="F4723">
            <v>164</v>
          </cell>
        </row>
        <row r="4724">
          <cell r="F4724">
            <v>169</v>
          </cell>
        </row>
        <row r="4725">
          <cell r="F4725">
            <v>175</v>
          </cell>
        </row>
        <row r="4726">
          <cell r="F4726">
            <v>185</v>
          </cell>
        </row>
        <row r="4727">
          <cell r="F4727">
            <v>156</v>
          </cell>
        </row>
        <row r="4728">
          <cell r="F4728">
            <v>168</v>
          </cell>
        </row>
        <row r="4729">
          <cell r="F4729">
            <v>166</v>
          </cell>
        </row>
        <row r="4730">
          <cell r="F4730">
            <v>163</v>
          </cell>
        </row>
        <row r="4731">
          <cell r="F4731">
            <v>165</v>
          </cell>
        </row>
        <row r="4732">
          <cell r="F4732">
            <v>190</v>
          </cell>
        </row>
        <row r="4733">
          <cell r="F4733">
            <v>171</v>
          </cell>
        </row>
        <row r="4734">
          <cell r="F4734">
            <v>190</v>
          </cell>
        </row>
        <row r="4735">
          <cell r="F4735">
            <v>180</v>
          </cell>
        </row>
        <row r="4736">
          <cell r="F4736">
            <v>169</v>
          </cell>
        </row>
        <row r="4737">
          <cell r="F4737">
            <v>167</v>
          </cell>
        </row>
        <row r="4738">
          <cell r="F4738">
            <v>177</v>
          </cell>
        </row>
        <row r="4739">
          <cell r="F4739">
            <v>182</v>
          </cell>
        </row>
        <row r="4740">
          <cell r="F4740">
            <v>172</v>
          </cell>
        </row>
        <row r="4741">
          <cell r="F4741">
            <v>180</v>
          </cell>
        </row>
        <row r="4742">
          <cell r="F4742">
            <v>160</v>
          </cell>
        </row>
        <row r="4743">
          <cell r="F4743">
            <v>169</v>
          </cell>
        </row>
        <row r="4744">
          <cell r="F4744">
            <v>179</v>
          </cell>
        </row>
        <row r="4745">
          <cell r="F4745">
            <v>178</v>
          </cell>
        </row>
        <row r="4746">
          <cell r="F4746">
            <v>161</v>
          </cell>
        </row>
        <row r="4747">
          <cell r="F4747">
            <v>158</v>
          </cell>
        </row>
        <row r="4748">
          <cell r="F4748">
            <v>170</v>
          </cell>
        </row>
        <row r="4749">
          <cell r="F4749">
            <v>180</v>
          </cell>
        </row>
        <row r="4750">
          <cell r="F4750">
            <v>180</v>
          </cell>
        </row>
        <row r="4751">
          <cell r="F4751">
            <v>166</v>
          </cell>
        </row>
        <row r="4752">
          <cell r="F4752">
            <v>165</v>
          </cell>
        </row>
        <row r="4753">
          <cell r="F4753">
            <v>172</v>
          </cell>
        </row>
        <row r="4754">
          <cell r="F4754">
            <v>168</v>
          </cell>
        </row>
        <row r="4755">
          <cell r="F4755">
            <v>173</v>
          </cell>
        </row>
        <row r="4756">
          <cell r="F4756">
            <v>165</v>
          </cell>
        </row>
        <row r="4757">
          <cell r="F4757">
            <v>169</v>
          </cell>
        </row>
        <row r="4758">
          <cell r="F4758">
            <v>170</v>
          </cell>
        </row>
        <row r="4759">
          <cell r="F4759">
            <v>167</v>
          </cell>
        </row>
        <row r="4760">
          <cell r="F4760">
            <v>176</v>
          </cell>
        </row>
        <row r="4761">
          <cell r="F4761">
            <v>158</v>
          </cell>
        </row>
        <row r="4762">
          <cell r="F4762">
            <v>185</v>
          </cell>
        </row>
        <row r="4763">
          <cell r="F4763">
            <v>175</v>
          </cell>
        </row>
        <row r="4764">
          <cell r="F4764">
            <v>188</v>
          </cell>
        </row>
        <row r="4765">
          <cell r="F4765">
            <v>174</v>
          </cell>
        </row>
        <row r="4766">
          <cell r="F4766">
            <v>158</v>
          </cell>
        </row>
        <row r="4767">
          <cell r="F4767">
            <v>174</v>
          </cell>
        </row>
        <row r="4768">
          <cell r="F4768">
            <v>167</v>
          </cell>
        </row>
        <row r="4769">
          <cell r="F4769">
            <v>163</v>
          </cell>
        </row>
        <row r="4770">
          <cell r="F4770">
            <v>169</v>
          </cell>
        </row>
        <row r="4771">
          <cell r="F4771">
            <v>180</v>
          </cell>
        </row>
        <row r="4772">
          <cell r="F4772">
            <v>178</v>
          </cell>
        </row>
        <row r="4773">
          <cell r="F4773">
            <v>176</v>
          </cell>
        </row>
        <row r="4774">
          <cell r="F4774">
            <v>176</v>
          </cell>
        </row>
        <row r="4775">
          <cell r="F4775">
            <v>163</v>
          </cell>
        </row>
        <row r="4776">
          <cell r="F4776">
            <v>161</v>
          </cell>
        </row>
        <row r="4777">
          <cell r="F4777">
            <v>173</v>
          </cell>
        </row>
        <row r="4778">
          <cell r="F4778">
            <v>167</v>
          </cell>
        </row>
        <row r="4779">
          <cell r="F4779">
            <v>180</v>
          </cell>
        </row>
        <row r="4780">
          <cell r="F4780">
            <v>165</v>
          </cell>
        </row>
        <row r="4781">
          <cell r="F4781">
            <v>173</v>
          </cell>
        </row>
        <row r="4782">
          <cell r="F4782">
            <v>171</v>
          </cell>
        </row>
        <row r="4783">
          <cell r="F4783">
            <v>178</v>
          </cell>
        </row>
        <row r="4784">
          <cell r="F4784">
            <v>179</v>
          </cell>
        </row>
        <row r="4785">
          <cell r="F4785">
            <v>178</v>
          </cell>
        </row>
        <row r="4786">
          <cell r="F4786">
            <v>165</v>
          </cell>
        </row>
        <row r="4787">
          <cell r="F4787">
            <v>180</v>
          </cell>
        </row>
        <row r="4788">
          <cell r="F4788">
            <v>178</v>
          </cell>
        </row>
        <row r="4789">
          <cell r="F4789">
            <v>195</v>
          </cell>
        </row>
        <row r="4790">
          <cell r="F4790">
            <v>182</v>
          </cell>
        </row>
        <row r="4791">
          <cell r="F4791">
            <v>169</v>
          </cell>
        </row>
        <row r="4792">
          <cell r="F4792">
            <v>167</v>
          </cell>
        </row>
        <row r="4793">
          <cell r="F4793">
            <v>173</v>
          </cell>
        </row>
        <row r="4794">
          <cell r="F4794">
            <v>159</v>
          </cell>
        </row>
        <row r="4795">
          <cell r="F4795">
            <v>168</v>
          </cell>
        </row>
        <row r="4796">
          <cell r="F4796">
            <v>159</v>
          </cell>
        </row>
        <row r="4797">
          <cell r="F4797">
            <v>167</v>
          </cell>
        </row>
        <row r="4798">
          <cell r="F4798">
            <v>176</v>
          </cell>
        </row>
        <row r="4799">
          <cell r="F4799">
            <v>170</v>
          </cell>
        </row>
        <row r="4800">
          <cell r="F4800">
            <v>176</v>
          </cell>
        </row>
        <row r="4801">
          <cell r="F4801">
            <v>181</v>
          </cell>
        </row>
        <row r="4802">
          <cell r="F4802">
            <v>180</v>
          </cell>
        </row>
        <row r="4803">
          <cell r="F4803">
            <v>180</v>
          </cell>
        </row>
        <row r="4804">
          <cell r="F4804">
            <v>174</v>
          </cell>
        </row>
        <row r="4805">
          <cell r="F4805">
            <v>165</v>
          </cell>
        </row>
        <row r="4806">
          <cell r="F4806">
            <v>170</v>
          </cell>
        </row>
        <row r="4807">
          <cell r="F4807">
            <v>167</v>
          </cell>
        </row>
        <row r="4808">
          <cell r="F4808">
            <v>160</v>
          </cell>
        </row>
        <row r="4809">
          <cell r="F4809">
            <v>167</v>
          </cell>
        </row>
        <row r="4810">
          <cell r="F4810">
            <v>170</v>
          </cell>
        </row>
        <row r="4811">
          <cell r="F4811">
            <v>164</v>
          </cell>
        </row>
        <row r="4812">
          <cell r="F4812">
            <v>168</v>
          </cell>
        </row>
        <row r="4813">
          <cell r="F4813">
            <v>168</v>
          </cell>
        </row>
        <row r="4814">
          <cell r="F4814">
            <v>167</v>
          </cell>
        </row>
        <row r="4815">
          <cell r="F4815">
            <v>155</v>
          </cell>
        </row>
        <row r="4816">
          <cell r="F4816">
            <v>160</v>
          </cell>
        </row>
        <row r="4817">
          <cell r="F4817">
            <v>165</v>
          </cell>
        </row>
        <row r="4818">
          <cell r="F4818">
            <v>175</v>
          </cell>
        </row>
        <row r="4819">
          <cell r="F4819">
            <v>158</v>
          </cell>
        </row>
        <row r="4820">
          <cell r="F4820">
            <v>170</v>
          </cell>
        </row>
        <row r="4821">
          <cell r="F4821">
            <v>173</v>
          </cell>
        </row>
        <row r="4822">
          <cell r="F4822">
            <v>176</v>
          </cell>
        </row>
        <row r="4823">
          <cell r="F4823">
            <v>178</v>
          </cell>
        </row>
        <row r="4824">
          <cell r="F4824">
            <v>165</v>
          </cell>
        </row>
        <row r="4825">
          <cell r="F4825">
            <v>162</v>
          </cell>
        </row>
        <row r="4826">
          <cell r="F4826">
            <v>174</v>
          </cell>
        </row>
        <row r="4827">
          <cell r="F4827">
            <v>168</v>
          </cell>
        </row>
        <row r="4828">
          <cell r="F4828">
            <v>157</v>
          </cell>
        </row>
        <row r="4829">
          <cell r="F4829">
            <v>180</v>
          </cell>
        </row>
        <row r="4830">
          <cell r="F4830">
            <v>178</v>
          </cell>
        </row>
        <row r="4831">
          <cell r="F4831">
            <v>166</v>
          </cell>
        </row>
        <row r="4832">
          <cell r="F4832">
            <v>166</v>
          </cell>
        </row>
        <row r="4833">
          <cell r="F4833">
            <v>168</v>
          </cell>
        </row>
        <row r="4834">
          <cell r="F4834">
            <v>182</v>
          </cell>
        </row>
        <row r="4835">
          <cell r="F4835">
            <v>166</v>
          </cell>
        </row>
        <row r="4836">
          <cell r="F4836">
            <v>155</v>
          </cell>
        </row>
        <row r="4837">
          <cell r="F4837">
            <v>201</v>
          </cell>
        </row>
        <row r="4838">
          <cell r="F4838">
            <v>158</v>
          </cell>
        </row>
        <row r="4839">
          <cell r="F4839">
            <v>160</v>
          </cell>
        </row>
        <row r="4840">
          <cell r="F4840">
            <v>165</v>
          </cell>
        </row>
        <row r="4841">
          <cell r="F4841">
            <v>184</v>
          </cell>
        </row>
        <row r="4842">
          <cell r="F4842">
            <v>159</v>
          </cell>
        </row>
        <row r="4843">
          <cell r="F4843">
            <v>185</v>
          </cell>
        </row>
        <row r="4844">
          <cell r="F4844">
            <v>171</v>
          </cell>
        </row>
        <row r="4845">
          <cell r="F4845">
            <v>153</v>
          </cell>
        </row>
        <row r="4846">
          <cell r="F4846">
            <v>152</v>
          </cell>
        </row>
        <row r="4847">
          <cell r="F4847">
            <v>164</v>
          </cell>
        </row>
        <row r="4848">
          <cell r="F4848">
            <v>163</v>
          </cell>
        </row>
        <row r="4849">
          <cell r="F4849">
            <v>180</v>
          </cell>
        </row>
        <row r="4850">
          <cell r="F4850">
            <v>182</v>
          </cell>
        </row>
        <row r="4851">
          <cell r="F4851">
            <v>159</v>
          </cell>
        </row>
        <row r="4852">
          <cell r="F4852">
            <v>161</v>
          </cell>
        </row>
        <row r="4853">
          <cell r="F4853">
            <v>169</v>
          </cell>
        </row>
        <row r="4854">
          <cell r="F4854">
            <v>162</v>
          </cell>
        </row>
        <row r="4855">
          <cell r="F4855">
            <v>165</v>
          </cell>
        </row>
        <row r="4856">
          <cell r="F4856">
            <v>192</v>
          </cell>
        </row>
        <row r="4857">
          <cell r="F4857">
            <v>174</v>
          </cell>
        </row>
        <row r="4858">
          <cell r="F4858">
            <v>167</v>
          </cell>
        </row>
        <row r="4859">
          <cell r="F4859">
            <v>170</v>
          </cell>
        </row>
        <row r="4860">
          <cell r="F4860">
            <v>160</v>
          </cell>
        </row>
        <row r="4861">
          <cell r="F4861">
            <v>178</v>
          </cell>
        </row>
        <row r="4862">
          <cell r="F4862">
            <v>179</v>
          </cell>
        </row>
        <row r="4863">
          <cell r="F4863">
            <v>177</v>
          </cell>
        </row>
        <row r="4864">
          <cell r="F4864">
            <v>162</v>
          </cell>
        </row>
        <row r="4865">
          <cell r="F4865">
            <v>163</v>
          </cell>
        </row>
        <row r="4866">
          <cell r="F4866">
            <v>169</v>
          </cell>
        </row>
        <row r="4867">
          <cell r="F4867">
            <v>180</v>
          </cell>
        </row>
        <row r="4868">
          <cell r="F4868">
            <v>177</v>
          </cell>
        </row>
        <row r="4869">
          <cell r="F4869">
            <v>162</v>
          </cell>
        </row>
        <row r="4870">
          <cell r="F4870">
            <v>180</v>
          </cell>
        </row>
        <row r="4871">
          <cell r="F4871">
            <v>180</v>
          </cell>
        </row>
        <row r="4872">
          <cell r="F4872">
            <v>184</v>
          </cell>
        </row>
        <row r="4873">
          <cell r="F4873">
            <v>168</v>
          </cell>
        </row>
        <row r="4874">
          <cell r="F4874">
            <v>162</v>
          </cell>
        </row>
        <row r="4875">
          <cell r="F4875">
            <v>157</v>
          </cell>
        </row>
        <row r="4876">
          <cell r="F4876">
            <v>155</v>
          </cell>
        </row>
        <row r="4877">
          <cell r="F4877">
            <v>157</v>
          </cell>
        </row>
        <row r="4878">
          <cell r="F4878">
            <v>160</v>
          </cell>
        </row>
        <row r="4879">
          <cell r="F4879">
            <v>176</v>
          </cell>
        </row>
        <row r="4880">
          <cell r="F4880">
            <v>155</v>
          </cell>
        </row>
        <row r="4881">
          <cell r="F4881">
            <v>161</v>
          </cell>
        </row>
        <row r="4882">
          <cell r="F4882">
            <v>176</v>
          </cell>
        </row>
        <row r="4883">
          <cell r="F4883">
            <v>153</v>
          </cell>
        </row>
        <row r="4884">
          <cell r="F4884">
            <v>170</v>
          </cell>
        </row>
        <row r="4885">
          <cell r="F4885">
            <v>163</v>
          </cell>
        </row>
        <row r="4886">
          <cell r="F4886">
            <v>157</v>
          </cell>
        </row>
        <row r="4887">
          <cell r="F4887">
            <v>168</v>
          </cell>
        </row>
        <row r="4888">
          <cell r="F4888">
            <v>184</v>
          </cell>
        </row>
        <row r="4889">
          <cell r="F4889">
            <v>175</v>
          </cell>
        </row>
        <row r="4890">
          <cell r="F4890">
            <v>188</v>
          </cell>
        </row>
        <row r="4891">
          <cell r="F4891">
            <v>183</v>
          </cell>
        </row>
        <row r="4892">
          <cell r="F4892">
            <v>173</v>
          </cell>
        </row>
        <row r="4893">
          <cell r="F4893">
            <v>170</v>
          </cell>
        </row>
        <row r="4894">
          <cell r="F4894">
            <v>176</v>
          </cell>
        </row>
        <row r="4895">
          <cell r="F4895">
            <v>156</v>
          </cell>
        </row>
        <row r="4896">
          <cell r="F4896">
            <v>174</v>
          </cell>
        </row>
        <row r="4897">
          <cell r="F4897">
            <v>170</v>
          </cell>
        </row>
        <row r="4898">
          <cell r="F4898">
            <v>170</v>
          </cell>
        </row>
        <row r="4899">
          <cell r="F4899">
            <v>166</v>
          </cell>
        </row>
        <row r="4900">
          <cell r="F4900">
            <v>164</v>
          </cell>
        </row>
        <row r="4901">
          <cell r="F4901">
            <v>193</v>
          </cell>
        </row>
        <row r="4902">
          <cell r="F4902">
            <v>176</v>
          </cell>
        </row>
        <row r="4903">
          <cell r="F4903">
            <v>172</v>
          </cell>
        </row>
        <row r="4904">
          <cell r="F4904">
            <v>166</v>
          </cell>
        </row>
        <row r="4905">
          <cell r="F4905">
            <v>164</v>
          </cell>
        </row>
        <row r="4906">
          <cell r="F4906">
            <v>163</v>
          </cell>
        </row>
        <row r="4907">
          <cell r="F4907">
            <v>177</v>
          </cell>
        </row>
        <row r="4908">
          <cell r="F4908">
            <v>162</v>
          </cell>
        </row>
        <row r="4909">
          <cell r="F4909">
            <v>180</v>
          </cell>
        </row>
        <row r="4910">
          <cell r="F4910">
            <v>172</v>
          </cell>
        </row>
        <row r="4911">
          <cell r="F4911">
            <v>177</v>
          </cell>
        </row>
        <row r="4912">
          <cell r="F4912">
            <v>182</v>
          </cell>
        </row>
        <row r="4913">
          <cell r="F4913">
            <v>183</v>
          </cell>
        </row>
        <row r="4914">
          <cell r="F4914">
            <v>168</v>
          </cell>
        </row>
        <row r="4915">
          <cell r="F4915">
            <v>162</v>
          </cell>
        </row>
        <row r="4916">
          <cell r="F4916">
            <v>170</v>
          </cell>
        </row>
        <row r="4917">
          <cell r="F4917">
            <v>166</v>
          </cell>
        </row>
        <row r="4918">
          <cell r="F4918">
            <v>177</v>
          </cell>
        </row>
        <row r="4919">
          <cell r="F4919">
            <v>174</v>
          </cell>
        </row>
        <row r="4920">
          <cell r="F4920">
            <v>173</v>
          </cell>
        </row>
        <row r="4921">
          <cell r="F4921">
            <v>177</v>
          </cell>
        </row>
        <row r="4922">
          <cell r="F4922">
            <v>175</v>
          </cell>
        </row>
        <row r="4923">
          <cell r="F4923">
            <v>165</v>
          </cell>
        </row>
        <row r="4924">
          <cell r="F4924">
            <v>170</v>
          </cell>
        </row>
        <row r="4925">
          <cell r="F4925">
            <v>168</v>
          </cell>
        </row>
        <row r="4926">
          <cell r="F4926">
            <v>188</v>
          </cell>
        </row>
        <row r="4927">
          <cell r="F4927">
            <v>171</v>
          </cell>
        </row>
        <row r="4928">
          <cell r="F4928">
            <v>174</v>
          </cell>
        </row>
        <row r="4929">
          <cell r="F4929">
            <v>173</v>
          </cell>
        </row>
        <row r="4930">
          <cell r="F4930">
            <v>168</v>
          </cell>
        </row>
        <row r="4931">
          <cell r="F4931">
            <v>172</v>
          </cell>
        </row>
        <row r="4932">
          <cell r="F4932">
            <v>155</v>
          </cell>
        </row>
        <row r="4933">
          <cell r="F4933">
            <v>155</v>
          </cell>
        </row>
        <row r="4934">
          <cell r="F4934">
            <v>170</v>
          </cell>
        </row>
        <row r="4935">
          <cell r="F4935">
            <v>188</v>
          </cell>
        </row>
        <row r="4936">
          <cell r="F4936">
            <v>160</v>
          </cell>
        </row>
        <row r="4937">
          <cell r="F4937">
            <v>168</v>
          </cell>
        </row>
        <row r="4938">
          <cell r="F4938">
            <v>166</v>
          </cell>
        </row>
        <row r="4939">
          <cell r="F4939">
            <v>170</v>
          </cell>
        </row>
        <row r="4940">
          <cell r="F4940">
            <v>175</v>
          </cell>
        </row>
        <row r="4941">
          <cell r="F4941">
            <v>172</v>
          </cell>
        </row>
        <row r="4942">
          <cell r="F4942">
            <v>168</v>
          </cell>
        </row>
        <row r="4943">
          <cell r="F4943">
            <v>175</v>
          </cell>
        </row>
        <row r="4944">
          <cell r="F4944">
            <v>174</v>
          </cell>
        </row>
        <row r="4945">
          <cell r="F4945">
            <v>177</v>
          </cell>
        </row>
        <row r="4946">
          <cell r="F4946">
            <v>198</v>
          </cell>
        </row>
        <row r="4947">
          <cell r="F4947">
            <v>180</v>
          </cell>
        </row>
        <row r="4948">
          <cell r="F4948">
            <v>152</v>
          </cell>
        </row>
        <row r="4949">
          <cell r="F4949">
            <v>188</v>
          </cell>
        </row>
        <row r="4950">
          <cell r="F4950">
            <v>162</v>
          </cell>
        </row>
        <row r="4951">
          <cell r="F4951">
            <v>165</v>
          </cell>
        </row>
        <row r="4952">
          <cell r="F4952">
            <v>170</v>
          </cell>
        </row>
        <row r="4953">
          <cell r="F4953">
            <v>168</v>
          </cell>
        </row>
        <row r="4954">
          <cell r="F4954">
            <v>172</v>
          </cell>
        </row>
        <row r="4955">
          <cell r="F4955">
            <v>176</v>
          </cell>
        </row>
        <row r="4956">
          <cell r="F4956">
            <v>183</v>
          </cell>
        </row>
        <row r="4957">
          <cell r="F4957">
            <v>178</v>
          </cell>
        </row>
        <row r="4958">
          <cell r="F4958">
            <v>165</v>
          </cell>
        </row>
        <row r="4959">
          <cell r="F4959">
            <v>165</v>
          </cell>
        </row>
        <row r="4960">
          <cell r="F4960">
            <v>168</v>
          </cell>
        </row>
        <row r="4961">
          <cell r="F4961">
            <v>175</v>
          </cell>
        </row>
        <row r="4962">
          <cell r="F4962">
            <v>165</v>
          </cell>
        </row>
        <row r="4963">
          <cell r="F4963">
            <v>175</v>
          </cell>
        </row>
        <row r="4964">
          <cell r="F4964">
            <v>164</v>
          </cell>
        </row>
        <row r="4965">
          <cell r="F4965">
            <v>170</v>
          </cell>
        </row>
        <row r="4966">
          <cell r="F4966">
            <v>164</v>
          </cell>
        </row>
        <row r="4967">
          <cell r="F4967">
            <v>161</v>
          </cell>
        </row>
        <row r="4968">
          <cell r="F4968">
            <v>185</v>
          </cell>
        </row>
        <row r="4969">
          <cell r="F4969">
            <v>164</v>
          </cell>
        </row>
        <row r="4970">
          <cell r="F4970">
            <v>173</v>
          </cell>
        </row>
      </sheetData>
      <sheetData sheetId="4" refreshError="1"/>
      <sheetData sheetId="5" refreshError="1"/>
      <sheetData sheetId="6">
        <row r="2">
          <cell r="AS2" t="str">
            <v>20 NEAREST NEIGHBORS</v>
          </cell>
        </row>
        <row r="3">
          <cell r="AI3" t="str">
            <v>Tempo</v>
          </cell>
          <cell r="AJ3" t="str">
            <v>Key</v>
          </cell>
          <cell r="BL3">
            <v>100</v>
          </cell>
        </row>
        <row r="4">
          <cell r="X4">
            <v>70</v>
          </cell>
          <cell r="Y4">
            <v>100</v>
          </cell>
          <cell r="AI4" t="e">
            <v>#N/A</v>
          </cell>
          <cell r="AJ4" t="e">
            <v>#N/A</v>
          </cell>
          <cell r="AL4">
            <v>9.9349133806140539</v>
          </cell>
          <cell r="AM4">
            <v>63.954262859960131</v>
          </cell>
          <cell r="AO4" t="e">
            <v>#N/A</v>
          </cell>
          <cell r="AP4" t="e">
            <v>#N/A</v>
          </cell>
          <cell r="AV4">
            <v>9.9349133806140539</v>
          </cell>
          <cell r="AW4">
            <v>63.954262859960131</v>
          </cell>
          <cell r="BE4">
            <v>99.916674353985854</v>
          </cell>
          <cell r="BH4">
            <v>99.93748851229563</v>
          </cell>
          <cell r="BL4">
            <v>99.93748851229563</v>
          </cell>
        </row>
        <row r="5">
          <cell r="AI5" t="e">
            <v>#N/A</v>
          </cell>
          <cell r="AJ5" t="e">
            <v>#N/A</v>
          </cell>
          <cell r="AL5">
            <v>8.4397700623405747</v>
          </cell>
          <cell r="AM5">
            <v>73.00500407314739</v>
          </cell>
          <cell r="AO5" t="e">
            <v>#N/A</v>
          </cell>
          <cell r="AP5" t="e">
            <v>#N/A</v>
          </cell>
          <cell r="AV5">
            <v>8.4397700623405747</v>
          </cell>
          <cell r="AW5">
            <v>73.00500407314739</v>
          </cell>
          <cell r="BE5">
            <v>90.955925283671206</v>
          </cell>
          <cell r="BH5">
            <v>91.007123526145079</v>
          </cell>
          <cell r="BL5">
            <v>100</v>
          </cell>
        </row>
        <row r="6">
          <cell r="AI6" t="e">
            <v>#N/A</v>
          </cell>
          <cell r="AJ6" t="e">
            <v>#N/A</v>
          </cell>
          <cell r="AL6" t="e">
            <v>#N/A</v>
          </cell>
          <cell r="AM6" t="e">
            <v>#N/A</v>
          </cell>
          <cell r="AO6">
            <v>71.715814712097313</v>
          </cell>
          <cell r="AP6">
            <v>45.987626822190158</v>
          </cell>
          <cell r="AV6">
            <v>71.715814712097313</v>
          </cell>
          <cell r="AW6">
            <v>45.987626822190158</v>
          </cell>
          <cell r="BE6">
            <v>81.979941615370038</v>
          </cell>
          <cell r="BH6">
            <v>90.960447869170736</v>
          </cell>
          <cell r="BL6">
            <v>91.007123526145079</v>
          </cell>
        </row>
        <row r="7">
          <cell r="AI7" t="e">
            <v>#N/A</v>
          </cell>
          <cell r="AJ7" t="e">
            <v>#N/A</v>
          </cell>
          <cell r="AL7" t="e">
            <v>#N/A</v>
          </cell>
          <cell r="AM7" t="e">
            <v>#N/A</v>
          </cell>
          <cell r="AO7">
            <v>56.825468508499803</v>
          </cell>
          <cell r="AP7">
            <v>72.9434500072622</v>
          </cell>
          <cell r="AV7">
            <v>56.825468508499803</v>
          </cell>
          <cell r="AW7">
            <v>72.9434500072622</v>
          </cell>
          <cell r="BE7">
            <v>72.979961935305397</v>
          </cell>
          <cell r="BH7">
            <v>90.983696408270461</v>
          </cell>
          <cell r="BL7">
            <v>100</v>
          </cell>
        </row>
        <row r="8">
          <cell r="AI8">
            <v>20.349001053715533</v>
          </cell>
          <cell r="AJ8">
            <v>10.007474846954352</v>
          </cell>
          <cell r="AL8" t="e">
            <v>#N/A</v>
          </cell>
          <cell r="AM8" t="e">
            <v>#N/A</v>
          </cell>
          <cell r="AO8" t="e">
            <v>#N/A</v>
          </cell>
          <cell r="AP8" t="e">
            <v>#N/A</v>
          </cell>
          <cell r="AV8">
            <v>20.349001053715533</v>
          </cell>
          <cell r="AW8">
            <v>10.007474846954352</v>
          </cell>
          <cell r="BE8">
            <v>82.004445303492147</v>
          </cell>
          <cell r="BH8">
            <v>99.981830832964107</v>
          </cell>
          <cell r="BL8">
            <v>90.960447869170736</v>
          </cell>
        </row>
        <row r="9">
          <cell r="AI9" t="e">
            <v>#N/A</v>
          </cell>
          <cell r="AJ9" t="e">
            <v>#N/A</v>
          </cell>
          <cell r="AL9" t="e">
            <v>#N/A</v>
          </cell>
          <cell r="AM9" t="e">
            <v>#N/A</v>
          </cell>
          <cell r="AO9">
            <v>60.543441425065737</v>
          </cell>
          <cell r="AP9">
            <v>90.960447869170736</v>
          </cell>
          <cell r="AV9">
            <v>60.543441425065737</v>
          </cell>
          <cell r="AW9">
            <v>90.960447869170736</v>
          </cell>
          <cell r="BH9">
            <v>99.965592617081654</v>
          </cell>
          <cell r="BL9">
            <v>100</v>
          </cell>
        </row>
        <row r="10">
          <cell r="AI10" t="e">
            <v>#N/A</v>
          </cell>
          <cell r="AJ10" t="e">
            <v>#N/A</v>
          </cell>
          <cell r="AL10">
            <v>53.848561378454427</v>
          </cell>
          <cell r="AM10">
            <v>46.022517963430722</v>
          </cell>
          <cell r="AO10" t="e">
            <v>#N/A</v>
          </cell>
          <cell r="AP10" t="e">
            <v>#N/A</v>
          </cell>
          <cell r="AV10">
            <v>53.848561378454427</v>
          </cell>
          <cell r="AW10">
            <v>46.022517963430722</v>
          </cell>
          <cell r="BH10">
            <v>81.959486959632699</v>
          </cell>
          <cell r="BL10">
            <v>90.983696408270461</v>
          </cell>
        </row>
        <row r="11">
          <cell r="AI11" t="e">
            <v>#N/A</v>
          </cell>
          <cell r="AJ11" t="e">
            <v>#N/A</v>
          </cell>
          <cell r="AL11" t="e">
            <v>#N/A</v>
          </cell>
          <cell r="AM11" t="e">
            <v>#N/A</v>
          </cell>
          <cell r="AO11">
            <v>44.918567517675925</v>
          </cell>
          <cell r="AP11">
            <v>81.99279159442122</v>
          </cell>
          <cell r="AV11">
            <v>44.918567517675925</v>
          </cell>
          <cell r="AW11">
            <v>81.99279159442122</v>
          </cell>
          <cell r="BH11">
            <v>99.997643457745056</v>
          </cell>
          <cell r="BL11">
            <v>100</v>
          </cell>
        </row>
        <row r="12">
          <cell r="AI12" t="e">
            <v>#N/A</v>
          </cell>
          <cell r="AJ12" t="e">
            <v>#N/A</v>
          </cell>
          <cell r="AL12">
            <v>24.815577737712999</v>
          </cell>
          <cell r="AM12">
            <v>63.976110474050486</v>
          </cell>
          <cell r="AO12" t="e">
            <v>#N/A</v>
          </cell>
          <cell r="AP12" t="e">
            <v>#N/A</v>
          </cell>
          <cell r="AV12">
            <v>24.815577737712999</v>
          </cell>
          <cell r="AW12">
            <v>63.976110474050486</v>
          </cell>
          <cell r="BH12">
            <v>90.929027213536841</v>
          </cell>
          <cell r="BL12">
            <v>99.981830832964107</v>
          </cell>
        </row>
        <row r="13">
          <cell r="AI13" t="e">
            <v>#N/A</v>
          </cell>
          <cell r="AJ13" t="e">
            <v>#N/A</v>
          </cell>
          <cell r="AL13">
            <v>23.328361907108967</v>
          </cell>
          <cell r="AM13">
            <v>81.985986661598432</v>
          </cell>
          <cell r="AO13" t="e">
            <v>#N/A</v>
          </cell>
          <cell r="AP13" t="e">
            <v>#N/A</v>
          </cell>
          <cell r="AV13">
            <v>23.328361907108967</v>
          </cell>
          <cell r="AW13">
            <v>81.985986661598432</v>
          </cell>
          <cell r="BH13">
            <v>73.011645709974886</v>
          </cell>
          <cell r="BL13">
            <v>100</v>
          </cell>
        </row>
        <row r="14">
          <cell r="AI14">
            <v>30.776860395796405</v>
          </cell>
          <cell r="AJ14">
            <v>18.984888530593334</v>
          </cell>
          <cell r="AL14" t="e">
            <v>#N/A</v>
          </cell>
          <cell r="AM14" t="e">
            <v>#N/A</v>
          </cell>
          <cell r="AO14" t="e">
            <v>#N/A</v>
          </cell>
          <cell r="AP14" t="e">
            <v>#N/A</v>
          </cell>
          <cell r="AV14">
            <v>30.776860395796405</v>
          </cell>
          <cell r="AW14">
            <v>18.984888530593334</v>
          </cell>
          <cell r="BH14">
            <v>72.943388096493692</v>
          </cell>
          <cell r="BL14">
            <v>99.916674353985854</v>
          </cell>
        </row>
        <row r="15">
          <cell r="AI15">
            <v>15.142072460660653</v>
          </cell>
          <cell r="AJ15">
            <v>55.012057931318324</v>
          </cell>
          <cell r="AL15" t="e">
            <v>#N/A</v>
          </cell>
          <cell r="AM15" t="e">
            <v>#N/A</v>
          </cell>
          <cell r="AO15" t="e">
            <v>#N/A</v>
          </cell>
          <cell r="AP15" t="e">
            <v>#N/A</v>
          </cell>
          <cell r="AV15">
            <v>15.142072460660653</v>
          </cell>
          <cell r="AW15">
            <v>55.012057931318324</v>
          </cell>
          <cell r="BH15">
            <v>72.9434500072622</v>
          </cell>
          <cell r="BL15">
            <v>100</v>
          </cell>
        </row>
        <row r="16">
          <cell r="AI16" t="e">
            <v>#N/A</v>
          </cell>
          <cell r="AJ16" t="e">
            <v>#N/A</v>
          </cell>
          <cell r="AL16">
            <v>21.843871688752024</v>
          </cell>
          <cell r="AM16">
            <v>73.017775090462891</v>
          </cell>
          <cell r="AO16" t="e">
            <v>#N/A</v>
          </cell>
          <cell r="AP16" t="e">
            <v>#N/A</v>
          </cell>
          <cell r="AV16">
            <v>21.843871688752024</v>
          </cell>
          <cell r="AW16">
            <v>73.017775090462891</v>
          </cell>
          <cell r="BH16">
            <v>81.99279159442122</v>
          </cell>
          <cell r="BL16">
            <v>99.965592617081654</v>
          </cell>
        </row>
        <row r="17">
          <cell r="AI17" t="e">
            <v>#N/A</v>
          </cell>
          <cell r="AJ17" t="e">
            <v>#N/A</v>
          </cell>
          <cell r="AL17">
            <v>45.660200585415318</v>
          </cell>
          <cell r="AM17">
            <v>1.0454821901595786</v>
          </cell>
          <cell r="AO17" t="e">
            <v>#N/A</v>
          </cell>
          <cell r="AP17" t="e">
            <v>#N/A</v>
          </cell>
          <cell r="AV17">
            <v>45.660200585415318</v>
          </cell>
          <cell r="AW17">
            <v>1.0454821901595786</v>
          </cell>
          <cell r="BH17">
            <v>82.011077836303372</v>
          </cell>
          <cell r="BL17">
            <v>100</v>
          </cell>
        </row>
        <row r="18">
          <cell r="AI18" t="e">
            <v>#N/A</v>
          </cell>
          <cell r="AJ18" t="e">
            <v>#N/A</v>
          </cell>
          <cell r="AL18">
            <v>32.260584021069164</v>
          </cell>
          <cell r="AM18">
            <v>63.988723652204648</v>
          </cell>
          <cell r="AO18" t="e">
            <v>#N/A</v>
          </cell>
          <cell r="AP18" t="e">
            <v>#N/A</v>
          </cell>
          <cell r="AV18">
            <v>32.260584021069164</v>
          </cell>
          <cell r="AW18">
            <v>63.988723652204648</v>
          </cell>
          <cell r="BH18">
            <v>81.929394212170209</v>
          </cell>
          <cell r="BL18">
            <v>81.959486959632699</v>
          </cell>
        </row>
        <row r="19">
          <cell r="AI19" t="e">
            <v>#N/A</v>
          </cell>
          <cell r="AJ19" t="e">
            <v>#N/A</v>
          </cell>
          <cell r="AL19">
            <v>24.818001133888007</v>
          </cell>
          <cell r="AM19">
            <v>72.980035365020782</v>
          </cell>
          <cell r="AO19" t="e">
            <v>#N/A</v>
          </cell>
          <cell r="AP19" t="e">
            <v>#N/A</v>
          </cell>
          <cell r="AV19">
            <v>24.818001133888007</v>
          </cell>
          <cell r="AW19">
            <v>72.980035365020782</v>
          </cell>
          <cell r="BL19">
            <v>100</v>
          </cell>
        </row>
        <row r="20">
          <cell r="AI20" t="e">
            <v>#N/A</v>
          </cell>
          <cell r="AJ20" t="e">
            <v>#N/A</v>
          </cell>
          <cell r="AL20" t="e">
            <v>#N/A</v>
          </cell>
          <cell r="AM20" t="e">
            <v>#N/A</v>
          </cell>
          <cell r="AO20">
            <v>43.426421383044548</v>
          </cell>
          <cell r="AP20">
            <v>82.011077836303372</v>
          </cell>
          <cell r="AV20">
            <v>43.426421383044548</v>
          </cell>
          <cell r="AW20">
            <v>82.011077836303372</v>
          </cell>
          <cell r="BL20">
            <v>99.997643457745056</v>
          </cell>
        </row>
        <row r="21">
          <cell r="AI21" t="e">
            <v>#N/A</v>
          </cell>
          <cell r="AJ21" t="e">
            <v>#N/A</v>
          </cell>
          <cell r="AL21" t="e">
            <v>#N/A</v>
          </cell>
          <cell r="AM21" t="e">
            <v>#N/A</v>
          </cell>
          <cell r="AO21">
            <v>86.602106376524247</v>
          </cell>
          <cell r="AP21">
            <v>81.959486959632699</v>
          </cell>
          <cell r="AV21">
            <v>86.602106376524247</v>
          </cell>
          <cell r="AW21">
            <v>81.959486959632699</v>
          </cell>
          <cell r="BL21">
            <v>100</v>
          </cell>
        </row>
        <row r="22">
          <cell r="AI22" t="e">
            <v>#N/A</v>
          </cell>
          <cell r="AJ22" t="e">
            <v>#N/A</v>
          </cell>
          <cell r="AL22">
            <v>47.895388986363507</v>
          </cell>
          <cell r="AM22">
            <v>81.979941615370038</v>
          </cell>
          <cell r="AO22" t="e">
            <v>#N/A</v>
          </cell>
          <cell r="AP22" t="e">
            <v>#N/A</v>
          </cell>
          <cell r="AV22">
            <v>47.895388986363507</v>
          </cell>
          <cell r="AW22">
            <v>81.979941615370038</v>
          </cell>
          <cell r="BL22">
            <v>90.955925283671206</v>
          </cell>
        </row>
        <row r="23">
          <cell r="AI23" t="e">
            <v>#N/A</v>
          </cell>
          <cell r="AJ23" t="e">
            <v>#N/A</v>
          </cell>
          <cell r="AL23" t="e">
            <v>#N/A</v>
          </cell>
          <cell r="AM23" t="e">
            <v>#N/A</v>
          </cell>
          <cell r="AO23">
            <v>56.826008144069299</v>
          </cell>
          <cell r="AP23">
            <v>90.983696408270461</v>
          </cell>
          <cell r="AV23">
            <v>56.826008144069299</v>
          </cell>
          <cell r="AW23">
            <v>90.983696408270461</v>
          </cell>
          <cell r="BL23">
            <v>100</v>
          </cell>
        </row>
        <row r="24">
          <cell r="AI24">
            <v>21.093859751069328</v>
          </cell>
          <cell r="AJ24">
            <v>1</v>
          </cell>
          <cell r="AL24" t="e">
            <v>#N/A</v>
          </cell>
          <cell r="AM24" t="e">
            <v>#N/A</v>
          </cell>
          <cell r="AO24" t="e">
            <v>#N/A</v>
          </cell>
          <cell r="AP24" t="e">
            <v>#N/A</v>
          </cell>
          <cell r="AV24">
            <v>21.093859751069328</v>
          </cell>
          <cell r="AW24">
            <v>1</v>
          </cell>
          <cell r="BL24">
            <v>90.929027213536841</v>
          </cell>
        </row>
        <row r="25">
          <cell r="AI25" t="e">
            <v>#N/A</v>
          </cell>
          <cell r="AJ25" t="e">
            <v>#N/A</v>
          </cell>
          <cell r="AL25">
            <v>24.820764396278165</v>
          </cell>
          <cell r="AM25">
            <v>100</v>
          </cell>
          <cell r="AO25" t="e">
            <v>#N/A</v>
          </cell>
          <cell r="AP25" t="e">
            <v>#N/A</v>
          </cell>
          <cell r="AV25">
            <v>24.820764396278165</v>
          </cell>
          <cell r="AW25">
            <v>100</v>
          </cell>
          <cell r="BL25">
            <v>100</v>
          </cell>
        </row>
        <row r="26">
          <cell r="AI26" t="e">
            <v>#N/A</v>
          </cell>
          <cell r="AJ26" t="e">
            <v>#N/A</v>
          </cell>
          <cell r="AL26">
            <v>59.057041624714401</v>
          </cell>
          <cell r="AM26">
            <v>37.027497117587615</v>
          </cell>
          <cell r="AO26" t="e">
            <v>#N/A</v>
          </cell>
          <cell r="AP26" t="e">
            <v>#N/A</v>
          </cell>
          <cell r="AV26">
            <v>59.057041624714401</v>
          </cell>
          <cell r="AW26">
            <v>37.027497117587615</v>
          </cell>
          <cell r="BL26">
            <v>73.011645709974886</v>
          </cell>
        </row>
        <row r="27">
          <cell r="AI27" t="e">
            <v>#N/A</v>
          </cell>
          <cell r="AJ27" t="e">
            <v>#N/A</v>
          </cell>
          <cell r="AL27">
            <v>41.941902376942316</v>
          </cell>
          <cell r="AM27">
            <v>63.976779712244102</v>
          </cell>
          <cell r="AO27" t="e">
            <v>#N/A</v>
          </cell>
          <cell r="AP27" t="e">
            <v>#N/A</v>
          </cell>
          <cell r="AV27">
            <v>41.941902376942316</v>
          </cell>
          <cell r="AW27">
            <v>63.976779712244102</v>
          </cell>
          <cell r="BL27">
            <v>100</v>
          </cell>
        </row>
        <row r="28">
          <cell r="AI28" t="e">
            <v>#N/A</v>
          </cell>
          <cell r="AJ28" t="e">
            <v>#N/A</v>
          </cell>
          <cell r="AL28">
            <v>38.960553734463659</v>
          </cell>
          <cell r="AM28">
            <v>82.004445303492147</v>
          </cell>
          <cell r="AO28" t="e">
            <v>#N/A</v>
          </cell>
          <cell r="AP28" t="e">
            <v>#N/A</v>
          </cell>
          <cell r="AV28">
            <v>38.960553734463659</v>
          </cell>
          <cell r="AW28">
            <v>82.004445303492147</v>
          </cell>
          <cell r="BL28">
            <v>81.979941615370038</v>
          </cell>
        </row>
        <row r="29">
          <cell r="AI29">
            <v>24.074063885687547</v>
          </cell>
          <cell r="AJ29">
            <v>9.98881187058225</v>
          </cell>
          <cell r="AL29" t="e">
            <v>#N/A</v>
          </cell>
          <cell r="AM29" t="e">
            <v>#N/A</v>
          </cell>
          <cell r="AO29" t="e">
            <v>#N/A</v>
          </cell>
          <cell r="AP29" t="e">
            <v>#N/A</v>
          </cell>
          <cell r="AV29">
            <v>24.074063885687547</v>
          </cell>
          <cell r="AW29">
            <v>9.98881187058225</v>
          </cell>
          <cell r="BL29">
            <v>100</v>
          </cell>
        </row>
        <row r="30">
          <cell r="AI30" t="e">
            <v>#N/A</v>
          </cell>
          <cell r="AJ30" t="e">
            <v>#N/A</v>
          </cell>
          <cell r="AL30">
            <v>59.800730313586477</v>
          </cell>
          <cell r="AM30">
            <v>55.011041850298795</v>
          </cell>
          <cell r="AO30" t="e">
            <v>#N/A</v>
          </cell>
          <cell r="AP30" t="e">
            <v>#N/A</v>
          </cell>
          <cell r="AV30">
            <v>59.800730313586477</v>
          </cell>
          <cell r="AW30">
            <v>55.011041850298795</v>
          </cell>
          <cell r="BL30">
            <v>72.943388096493692</v>
          </cell>
        </row>
        <row r="31">
          <cell r="AI31" t="e">
            <v>#N/A</v>
          </cell>
          <cell r="AJ31" t="e">
            <v>#N/A</v>
          </cell>
          <cell r="AL31" t="e">
            <v>#N/A</v>
          </cell>
          <cell r="AM31" t="e">
            <v>#N/A</v>
          </cell>
          <cell r="AO31">
            <v>67.247265465111411</v>
          </cell>
          <cell r="AP31">
            <v>91.007123526145079</v>
          </cell>
          <cell r="AV31">
            <v>67.247265465111411</v>
          </cell>
          <cell r="AW31">
            <v>91.007123526145079</v>
          </cell>
          <cell r="BL31">
            <v>100</v>
          </cell>
        </row>
        <row r="32">
          <cell r="AI32" t="e">
            <v>#N/A</v>
          </cell>
          <cell r="AJ32" t="e">
            <v>#N/A</v>
          </cell>
          <cell r="AL32">
            <v>52.358745899848635</v>
          </cell>
          <cell r="AM32">
            <v>1.0325846718295297</v>
          </cell>
          <cell r="AO32" t="e">
            <v>#N/A</v>
          </cell>
          <cell r="AP32" t="e">
            <v>#N/A</v>
          </cell>
          <cell r="AV32">
            <v>52.358745899848635</v>
          </cell>
          <cell r="AW32">
            <v>1.0325846718295297</v>
          </cell>
          <cell r="BL32">
            <v>72.9434500072622</v>
          </cell>
        </row>
        <row r="33">
          <cell r="AI33" t="e">
            <v>#N/A</v>
          </cell>
          <cell r="AJ33" t="e">
            <v>#N/A</v>
          </cell>
          <cell r="AL33" t="e">
            <v>#N/A</v>
          </cell>
          <cell r="AM33" t="e">
            <v>#N/A</v>
          </cell>
          <cell r="AO33">
            <v>23.330203001871183</v>
          </cell>
          <cell r="AP33">
            <v>72.991873973636999</v>
          </cell>
          <cell r="AV33">
            <v>23.330203001871183</v>
          </cell>
          <cell r="AW33">
            <v>72.991873973636999</v>
          </cell>
          <cell r="BL33">
            <v>100</v>
          </cell>
        </row>
        <row r="34">
          <cell r="AI34">
            <v>25.562202102872511</v>
          </cell>
          <cell r="AJ34">
            <v>1.0558488401439048</v>
          </cell>
          <cell r="AL34" t="e">
            <v>#N/A</v>
          </cell>
          <cell r="AM34" t="e">
            <v>#N/A</v>
          </cell>
          <cell r="AO34" t="e">
            <v>#N/A</v>
          </cell>
          <cell r="AP34" t="e">
            <v>#N/A</v>
          </cell>
          <cell r="AV34">
            <v>25.562202102872511</v>
          </cell>
          <cell r="AW34">
            <v>1.0558488401439048</v>
          </cell>
          <cell r="BL34">
            <v>81.99279159442122</v>
          </cell>
        </row>
        <row r="35">
          <cell r="AI35" t="e">
            <v>#N/A</v>
          </cell>
          <cell r="AJ35" t="e">
            <v>#N/A</v>
          </cell>
          <cell r="AL35" t="e">
            <v>#N/A</v>
          </cell>
          <cell r="AM35" t="e">
            <v>#N/A</v>
          </cell>
          <cell r="AO35">
            <v>30.77011156365236</v>
          </cell>
          <cell r="AP35">
            <v>99.978362520360648</v>
          </cell>
          <cell r="AV35">
            <v>30.77011156365236</v>
          </cell>
          <cell r="AW35">
            <v>99.978362520360648</v>
          </cell>
          <cell r="BL35">
            <v>100</v>
          </cell>
        </row>
        <row r="36">
          <cell r="AI36" t="e">
            <v>#N/A</v>
          </cell>
          <cell r="AJ36" t="e">
            <v>#N/A</v>
          </cell>
          <cell r="AL36" t="e">
            <v>#N/A</v>
          </cell>
          <cell r="AM36" t="e">
            <v>#N/A</v>
          </cell>
          <cell r="AO36">
            <v>59.805368914751512</v>
          </cell>
          <cell r="AP36">
            <v>72.943388096493692</v>
          </cell>
          <cell r="AV36">
            <v>59.805368914751512</v>
          </cell>
          <cell r="AW36">
            <v>72.943388096493692</v>
          </cell>
          <cell r="BL36">
            <v>82.011077836303372</v>
          </cell>
        </row>
        <row r="37">
          <cell r="AI37">
            <v>27.054543361014904</v>
          </cell>
          <cell r="AJ37">
            <v>28.022356761066973</v>
          </cell>
          <cell r="AL37" t="e">
            <v>#N/A</v>
          </cell>
          <cell r="AM37" t="e">
            <v>#N/A</v>
          </cell>
          <cell r="AO37" t="e">
            <v>#N/A</v>
          </cell>
          <cell r="AP37" t="e">
            <v>#N/A</v>
          </cell>
          <cell r="AV37">
            <v>27.054543361014904</v>
          </cell>
          <cell r="AW37">
            <v>28.022356761066973</v>
          </cell>
          <cell r="BL37">
            <v>100</v>
          </cell>
        </row>
        <row r="38">
          <cell r="AI38">
            <v>24.07612848449175</v>
          </cell>
          <cell r="AJ38">
            <v>1.0138829076891467</v>
          </cell>
          <cell r="AL38" t="e">
            <v>#N/A</v>
          </cell>
          <cell r="AM38" t="e">
            <v>#N/A</v>
          </cell>
          <cell r="AO38" t="e">
            <v>#N/A</v>
          </cell>
          <cell r="AP38" t="e">
            <v>#N/A</v>
          </cell>
          <cell r="AV38">
            <v>24.07612848449175</v>
          </cell>
          <cell r="AW38">
            <v>1.0138829076891467</v>
          </cell>
          <cell r="BL38">
            <v>72.979961935305397</v>
          </cell>
        </row>
        <row r="39">
          <cell r="AI39" t="e">
            <v>#N/A</v>
          </cell>
          <cell r="AJ39" t="e">
            <v>#N/A</v>
          </cell>
          <cell r="AL39">
            <v>18.867376827142184</v>
          </cell>
          <cell r="AM39">
            <v>54.946328062349224</v>
          </cell>
          <cell r="AO39" t="e">
            <v>#N/A</v>
          </cell>
          <cell r="AP39" t="e">
            <v>#N/A</v>
          </cell>
          <cell r="AV39">
            <v>18.867376827142184</v>
          </cell>
          <cell r="AW39">
            <v>54.946328062349224</v>
          </cell>
          <cell r="BL39">
            <v>100</v>
          </cell>
        </row>
        <row r="40">
          <cell r="AI40">
            <v>49.381379542179232</v>
          </cell>
          <cell r="AJ40">
            <v>1.0700590445198754</v>
          </cell>
          <cell r="AL40" t="e">
            <v>#N/A</v>
          </cell>
          <cell r="AM40" t="e">
            <v>#N/A</v>
          </cell>
          <cell r="AO40" t="e">
            <v>#N/A</v>
          </cell>
          <cell r="AP40" t="e">
            <v>#N/A</v>
          </cell>
          <cell r="AV40">
            <v>49.381379542179232</v>
          </cell>
          <cell r="AW40">
            <v>1.0700590445198754</v>
          </cell>
          <cell r="BL40">
            <v>81.929394212170209</v>
          </cell>
        </row>
        <row r="41">
          <cell r="AI41" t="e">
            <v>#N/A</v>
          </cell>
          <cell r="AJ41" t="e">
            <v>#N/A</v>
          </cell>
          <cell r="AL41" t="e">
            <v>#N/A</v>
          </cell>
          <cell r="AM41" t="e">
            <v>#N/A</v>
          </cell>
          <cell r="AO41">
            <v>45.663637475357284</v>
          </cell>
          <cell r="AP41">
            <v>99.965592617081654</v>
          </cell>
          <cell r="AV41">
            <v>45.663637475357284</v>
          </cell>
          <cell r="AW41">
            <v>99.965592617081654</v>
          </cell>
          <cell r="BL41">
            <v>100</v>
          </cell>
        </row>
        <row r="42">
          <cell r="AI42" t="e">
            <v>#N/A</v>
          </cell>
          <cell r="AJ42" t="e">
            <v>#N/A</v>
          </cell>
          <cell r="AL42">
            <v>1</v>
          </cell>
          <cell r="AM42">
            <v>99.959622152328791</v>
          </cell>
          <cell r="AO42" t="e">
            <v>#N/A</v>
          </cell>
          <cell r="AP42" t="e">
            <v>#N/A</v>
          </cell>
          <cell r="AV42">
            <v>1</v>
          </cell>
          <cell r="AW42">
            <v>99.959622152328791</v>
          </cell>
          <cell r="BL42">
            <v>82.004445303492147</v>
          </cell>
        </row>
        <row r="43">
          <cell r="AI43" t="e">
            <v>#N/A</v>
          </cell>
          <cell r="AJ43" t="e">
            <v>#N/A</v>
          </cell>
          <cell r="AL43">
            <v>46.403516320988842</v>
          </cell>
          <cell r="AM43">
            <v>55.012361982996147</v>
          </cell>
          <cell r="AO43" t="e">
            <v>#N/A</v>
          </cell>
          <cell r="AP43" t="e">
            <v>#N/A</v>
          </cell>
          <cell r="AV43">
            <v>46.403516320988842</v>
          </cell>
          <cell r="AW43">
            <v>55.012361982996147</v>
          </cell>
        </row>
        <row r="44">
          <cell r="AI44" t="e">
            <v>#N/A</v>
          </cell>
          <cell r="AJ44" t="e">
            <v>#N/A</v>
          </cell>
          <cell r="AL44">
            <v>19.609870826030029</v>
          </cell>
          <cell r="AM44">
            <v>73.0117470542002</v>
          </cell>
          <cell r="AO44" t="e">
            <v>#N/A</v>
          </cell>
          <cell r="AP44" t="e">
            <v>#N/A</v>
          </cell>
          <cell r="AV44">
            <v>19.609870826030029</v>
          </cell>
          <cell r="AW44">
            <v>73.0117470542002</v>
          </cell>
        </row>
        <row r="45">
          <cell r="AI45">
            <v>23.329597585019112</v>
          </cell>
          <cell r="AJ45">
            <v>10.046201439090231</v>
          </cell>
          <cell r="AL45" t="e">
            <v>#N/A</v>
          </cell>
          <cell r="AM45" t="e">
            <v>#N/A</v>
          </cell>
          <cell r="AO45" t="e">
            <v>#N/A</v>
          </cell>
          <cell r="AP45" t="e">
            <v>#N/A</v>
          </cell>
          <cell r="AV45">
            <v>23.329597585019112</v>
          </cell>
          <cell r="AW45">
            <v>10.046201439090231</v>
          </cell>
        </row>
        <row r="46">
          <cell r="AI46" t="e">
            <v>#N/A</v>
          </cell>
          <cell r="AJ46" t="e">
            <v>#N/A</v>
          </cell>
          <cell r="AL46" t="e">
            <v>#N/A</v>
          </cell>
          <cell r="AM46" t="e">
            <v>#N/A</v>
          </cell>
          <cell r="AO46">
            <v>67.993765944241957</v>
          </cell>
          <cell r="AP46">
            <v>73.011645709974886</v>
          </cell>
          <cell r="AV46">
            <v>67.993765944241957</v>
          </cell>
          <cell r="AW46">
            <v>73.011645709974886</v>
          </cell>
        </row>
        <row r="47">
          <cell r="AI47" t="e">
            <v>#N/A</v>
          </cell>
          <cell r="AJ47" t="e">
            <v>#N/A</v>
          </cell>
          <cell r="AL47">
            <v>77.667930238735806</v>
          </cell>
          <cell r="AM47">
            <v>1.0289506949616209</v>
          </cell>
          <cell r="AO47" t="e">
            <v>#N/A</v>
          </cell>
          <cell r="AP47" t="e">
            <v>#N/A</v>
          </cell>
          <cell r="AV47">
            <v>77.667930238735806</v>
          </cell>
          <cell r="AW47">
            <v>1.0289506949616209</v>
          </cell>
        </row>
        <row r="48">
          <cell r="AI48">
            <v>22.587990328385484</v>
          </cell>
          <cell r="AJ48">
            <v>1.0324906559487259</v>
          </cell>
          <cell r="AL48" t="e">
            <v>#N/A</v>
          </cell>
          <cell r="AM48" t="e">
            <v>#N/A</v>
          </cell>
          <cell r="AO48" t="e">
            <v>#N/A</v>
          </cell>
          <cell r="AP48" t="e">
            <v>#N/A</v>
          </cell>
          <cell r="AV48">
            <v>22.587990328385484</v>
          </cell>
          <cell r="AW48">
            <v>1.0324906559487259</v>
          </cell>
        </row>
        <row r="49">
          <cell r="AI49" t="e">
            <v>#N/A</v>
          </cell>
          <cell r="AJ49" t="e">
            <v>#N/A</v>
          </cell>
          <cell r="AL49">
            <v>47.896776019243944</v>
          </cell>
          <cell r="AM49">
            <v>28.026005967865981</v>
          </cell>
          <cell r="AO49" t="e">
            <v>#N/A</v>
          </cell>
          <cell r="AP49" t="e">
            <v>#N/A</v>
          </cell>
          <cell r="AV49">
            <v>47.896776019243944</v>
          </cell>
          <cell r="AW49">
            <v>28.026005967865981</v>
          </cell>
        </row>
        <row r="50">
          <cell r="AI50">
            <v>30.774283844683932</v>
          </cell>
          <cell r="AJ50">
            <v>46.02273149971402</v>
          </cell>
          <cell r="AL50" t="e">
            <v>#N/A</v>
          </cell>
          <cell r="AM50" t="e">
            <v>#N/A</v>
          </cell>
          <cell r="AO50" t="e">
            <v>#N/A</v>
          </cell>
          <cell r="AP50" t="e">
            <v>#N/A</v>
          </cell>
          <cell r="AV50">
            <v>30.774283844683932</v>
          </cell>
          <cell r="AW50">
            <v>46.02273149971402</v>
          </cell>
        </row>
        <row r="51">
          <cell r="AI51" t="e">
            <v>#N/A</v>
          </cell>
          <cell r="AJ51" t="e">
            <v>#N/A</v>
          </cell>
          <cell r="AL51">
            <v>28.53790179342084</v>
          </cell>
          <cell r="AM51">
            <v>54.965889296046164</v>
          </cell>
          <cell r="AO51" t="e">
            <v>#N/A</v>
          </cell>
          <cell r="AP51" t="e">
            <v>#N/A</v>
          </cell>
          <cell r="AV51">
            <v>28.53790179342084</v>
          </cell>
          <cell r="AW51">
            <v>54.965889296046164</v>
          </cell>
        </row>
        <row r="52">
          <cell r="AI52" t="e">
            <v>#N/A</v>
          </cell>
          <cell r="AJ52" t="e">
            <v>#N/A</v>
          </cell>
          <cell r="AL52">
            <v>62.776752193833502</v>
          </cell>
          <cell r="AM52">
            <v>46.033308789344446</v>
          </cell>
          <cell r="AO52" t="e">
            <v>#N/A</v>
          </cell>
          <cell r="AP52" t="e">
            <v>#N/A</v>
          </cell>
          <cell r="AV52">
            <v>62.776752193833502</v>
          </cell>
          <cell r="AW52">
            <v>46.033308789344446</v>
          </cell>
        </row>
        <row r="53">
          <cell r="AI53" t="e">
            <v>#N/A</v>
          </cell>
          <cell r="AJ53" t="e">
            <v>#N/A</v>
          </cell>
          <cell r="AL53">
            <v>52.356761880051643</v>
          </cell>
          <cell r="AM53">
            <v>10.060568125590226</v>
          </cell>
          <cell r="AO53" t="e">
            <v>#N/A</v>
          </cell>
          <cell r="AP53" t="e">
            <v>#N/A</v>
          </cell>
          <cell r="AV53">
            <v>52.356761880051643</v>
          </cell>
          <cell r="AW53">
            <v>10.060568125590226</v>
          </cell>
        </row>
        <row r="54">
          <cell r="AI54" t="e">
            <v>#N/A</v>
          </cell>
          <cell r="AJ54" t="e">
            <v>#N/A</v>
          </cell>
          <cell r="AL54">
            <v>27.05394128912565</v>
          </cell>
          <cell r="AM54">
            <v>81.982326727108784</v>
          </cell>
          <cell r="AO54" t="e">
            <v>#N/A</v>
          </cell>
          <cell r="AP54" t="e">
            <v>#N/A</v>
          </cell>
          <cell r="AV54">
            <v>27.05394128912565</v>
          </cell>
          <cell r="AW54">
            <v>81.982326727108784</v>
          </cell>
        </row>
        <row r="55">
          <cell r="AI55">
            <v>27.054835144127054</v>
          </cell>
          <cell r="AJ55">
            <v>46.036042831303867</v>
          </cell>
          <cell r="AL55" t="e">
            <v>#N/A</v>
          </cell>
          <cell r="AM55" t="e">
            <v>#N/A</v>
          </cell>
          <cell r="AO55" t="e">
            <v>#N/A</v>
          </cell>
          <cell r="AP55" t="e">
            <v>#N/A</v>
          </cell>
          <cell r="AV55">
            <v>27.054835144127054</v>
          </cell>
          <cell r="AW55">
            <v>46.036042831303867</v>
          </cell>
        </row>
        <row r="56">
          <cell r="AI56">
            <v>21.09889909813041</v>
          </cell>
          <cell r="AJ56">
            <v>46.032702245212803</v>
          </cell>
          <cell r="AL56" t="e">
            <v>#N/A</v>
          </cell>
          <cell r="AM56" t="e">
            <v>#N/A</v>
          </cell>
          <cell r="AO56" t="e">
            <v>#N/A</v>
          </cell>
          <cell r="AP56" t="e">
            <v>#N/A</v>
          </cell>
          <cell r="AV56">
            <v>21.09889909813041</v>
          </cell>
          <cell r="AW56">
            <v>46.032702245212803</v>
          </cell>
        </row>
        <row r="57">
          <cell r="AI57" t="e">
            <v>#N/A</v>
          </cell>
          <cell r="AJ57" t="e">
            <v>#N/A</v>
          </cell>
          <cell r="AL57">
            <v>51.615193308858039</v>
          </cell>
          <cell r="AM57">
            <v>72.979961935305397</v>
          </cell>
          <cell r="AO57" t="e">
            <v>#N/A</v>
          </cell>
          <cell r="AP57" t="e">
            <v>#N/A</v>
          </cell>
          <cell r="AV57">
            <v>51.615193308858039</v>
          </cell>
          <cell r="AW57">
            <v>72.979961935305397</v>
          </cell>
        </row>
        <row r="58">
          <cell r="AI58" t="e">
            <v>#N/A</v>
          </cell>
          <cell r="AJ58" t="e">
            <v>#N/A</v>
          </cell>
          <cell r="AL58">
            <v>45.661419860209833</v>
          </cell>
          <cell r="AM58">
            <v>90.955925283671206</v>
          </cell>
          <cell r="AO58" t="e">
            <v>#N/A</v>
          </cell>
          <cell r="AP58" t="e">
            <v>#N/A</v>
          </cell>
          <cell r="AV58">
            <v>45.661419860209833</v>
          </cell>
          <cell r="AW58">
            <v>90.955925283671206</v>
          </cell>
        </row>
        <row r="59">
          <cell r="AI59" t="e">
            <v>#N/A</v>
          </cell>
          <cell r="AJ59" t="e">
            <v>#N/A</v>
          </cell>
          <cell r="AL59">
            <v>46.403323930856033</v>
          </cell>
          <cell r="AM59">
            <v>10.03896976660655</v>
          </cell>
          <cell r="AO59" t="e">
            <v>#N/A</v>
          </cell>
          <cell r="AP59" t="e">
            <v>#N/A</v>
          </cell>
          <cell r="AV59">
            <v>46.403323930856033</v>
          </cell>
          <cell r="AW59">
            <v>10.03896976660655</v>
          </cell>
        </row>
        <row r="60">
          <cell r="AI60">
            <v>31.519892075416301</v>
          </cell>
          <cell r="AJ60">
            <v>10.050328343919457</v>
          </cell>
          <cell r="AL60" t="e">
            <v>#N/A</v>
          </cell>
          <cell r="AM60" t="e">
            <v>#N/A</v>
          </cell>
          <cell r="AO60" t="e">
            <v>#N/A</v>
          </cell>
          <cell r="AP60" t="e">
            <v>#N/A</v>
          </cell>
          <cell r="AV60">
            <v>31.519892075416301</v>
          </cell>
          <cell r="AW60">
            <v>10.050328343919457</v>
          </cell>
        </row>
        <row r="61">
          <cell r="AI61" t="e">
            <v>#N/A</v>
          </cell>
          <cell r="AJ61" t="e">
            <v>#N/A</v>
          </cell>
          <cell r="AL61">
            <v>43.42355440744776</v>
          </cell>
          <cell r="AM61">
            <v>10.019709493525339</v>
          </cell>
          <cell r="AO61" t="e">
            <v>#N/A</v>
          </cell>
          <cell r="AP61" t="e">
            <v>#N/A</v>
          </cell>
          <cell r="AV61">
            <v>43.42355440744776</v>
          </cell>
          <cell r="AW61">
            <v>10.019709493525339</v>
          </cell>
        </row>
        <row r="62">
          <cell r="AI62" t="e">
            <v>#N/A</v>
          </cell>
          <cell r="AJ62" t="e">
            <v>#N/A</v>
          </cell>
          <cell r="AL62" t="e">
            <v>#N/A</v>
          </cell>
          <cell r="AM62" t="e">
            <v>#N/A</v>
          </cell>
          <cell r="AO62">
            <v>67.988939190503601</v>
          </cell>
          <cell r="AP62">
            <v>99.93748851229563</v>
          </cell>
          <cell r="AV62">
            <v>67.988939190503601</v>
          </cell>
          <cell r="AW62">
            <v>99.93748851229563</v>
          </cell>
        </row>
        <row r="63">
          <cell r="AI63">
            <v>22.585565989127506</v>
          </cell>
          <cell r="AJ63">
            <v>99.977499986326791</v>
          </cell>
          <cell r="AL63" t="e">
            <v>#N/A</v>
          </cell>
          <cell r="AM63" t="e">
            <v>#N/A</v>
          </cell>
          <cell r="AO63" t="e">
            <v>#N/A</v>
          </cell>
          <cell r="AP63" t="e">
            <v>#N/A</v>
          </cell>
          <cell r="AV63">
            <v>22.585565989127506</v>
          </cell>
          <cell r="AW63">
            <v>99.977499986326791</v>
          </cell>
        </row>
        <row r="64">
          <cell r="AI64">
            <v>24.071051411528888</v>
          </cell>
          <cell r="AJ64">
            <v>10.04293526731322</v>
          </cell>
          <cell r="AL64" t="e">
            <v>#N/A</v>
          </cell>
          <cell r="AM64" t="e">
            <v>#N/A</v>
          </cell>
          <cell r="AO64" t="e">
            <v>#N/A</v>
          </cell>
          <cell r="AP64" t="e">
            <v>#N/A</v>
          </cell>
          <cell r="AV64">
            <v>24.071051411528888</v>
          </cell>
          <cell r="AW64">
            <v>10.04293526731322</v>
          </cell>
        </row>
        <row r="65">
          <cell r="AI65" t="e">
            <v>#N/A</v>
          </cell>
          <cell r="AJ65" t="e">
            <v>#N/A</v>
          </cell>
          <cell r="AL65" t="e">
            <v>#N/A</v>
          </cell>
          <cell r="AM65" t="e">
            <v>#N/A</v>
          </cell>
          <cell r="AO65">
            <v>67.989165105238357</v>
          </cell>
          <cell r="AP65">
            <v>63.953741461410658</v>
          </cell>
          <cell r="AV65">
            <v>67.989165105238357</v>
          </cell>
          <cell r="AW65">
            <v>63.953741461410658</v>
          </cell>
        </row>
        <row r="66">
          <cell r="AI66">
            <v>50.128385920505657</v>
          </cell>
          <cell r="AJ66">
            <v>1.0493445143738462</v>
          </cell>
          <cell r="AL66" t="e">
            <v>#N/A</v>
          </cell>
          <cell r="AM66" t="e">
            <v>#N/A</v>
          </cell>
          <cell r="AO66" t="e">
            <v>#N/A</v>
          </cell>
          <cell r="AP66" t="e">
            <v>#N/A</v>
          </cell>
          <cell r="AV66">
            <v>50.128385920505657</v>
          </cell>
          <cell r="AW66">
            <v>1.0493445143738462</v>
          </cell>
        </row>
        <row r="67">
          <cell r="AI67" t="e">
            <v>#N/A</v>
          </cell>
          <cell r="AJ67" t="e">
            <v>#N/A</v>
          </cell>
          <cell r="AL67">
            <v>56.827771428697396</v>
          </cell>
          <cell r="AM67">
            <v>46.032886051657371</v>
          </cell>
          <cell r="AO67" t="e">
            <v>#N/A</v>
          </cell>
          <cell r="AP67" t="e">
            <v>#N/A</v>
          </cell>
          <cell r="AV67">
            <v>56.827771428697396</v>
          </cell>
          <cell r="AW67">
            <v>46.032886051657371</v>
          </cell>
        </row>
        <row r="68">
          <cell r="AI68" t="e">
            <v>#N/A</v>
          </cell>
          <cell r="AJ68" t="e">
            <v>#N/A</v>
          </cell>
          <cell r="AL68">
            <v>58.311392130416593</v>
          </cell>
          <cell r="AM68">
            <v>36.97953903093741</v>
          </cell>
          <cell r="AO68" t="e">
            <v>#N/A</v>
          </cell>
          <cell r="AP68" t="e">
            <v>#N/A</v>
          </cell>
          <cell r="AV68">
            <v>58.311392130416593</v>
          </cell>
          <cell r="AW68">
            <v>36.97953903093741</v>
          </cell>
        </row>
        <row r="69">
          <cell r="AI69" t="e">
            <v>#N/A</v>
          </cell>
          <cell r="AJ69" t="e">
            <v>#N/A</v>
          </cell>
          <cell r="AL69">
            <v>60.544361151952316</v>
          </cell>
          <cell r="AM69">
            <v>10.014146727065031</v>
          </cell>
          <cell r="AO69" t="e">
            <v>#N/A</v>
          </cell>
          <cell r="AP69" t="e">
            <v>#N/A</v>
          </cell>
          <cell r="AV69">
            <v>60.544361151952316</v>
          </cell>
          <cell r="AW69">
            <v>10.014146727065031</v>
          </cell>
        </row>
        <row r="70">
          <cell r="AI70" t="e">
            <v>#N/A</v>
          </cell>
          <cell r="AJ70" t="e">
            <v>#N/A</v>
          </cell>
          <cell r="AL70">
            <v>79.157448585429407</v>
          </cell>
          <cell r="AM70">
            <v>10.057521753245092</v>
          </cell>
          <cell r="AO70" t="e">
            <v>#N/A</v>
          </cell>
          <cell r="AP70" t="e">
            <v>#N/A</v>
          </cell>
          <cell r="AV70">
            <v>79.157448585429407</v>
          </cell>
          <cell r="AW70">
            <v>10.057521753245092</v>
          </cell>
        </row>
        <row r="71">
          <cell r="AI71">
            <v>22.588828300456672</v>
          </cell>
          <cell r="AJ71">
            <v>45.965071073676377</v>
          </cell>
          <cell r="AL71" t="e">
            <v>#N/A</v>
          </cell>
          <cell r="AM71" t="e">
            <v>#N/A</v>
          </cell>
          <cell r="AO71" t="e">
            <v>#N/A</v>
          </cell>
          <cell r="AP71" t="e">
            <v>#N/A</v>
          </cell>
          <cell r="AV71">
            <v>22.588828300456672</v>
          </cell>
          <cell r="AW71">
            <v>45.965071073676377</v>
          </cell>
        </row>
        <row r="72">
          <cell r="AI72" t="e">
            <v>#N/A</v>
          </cell>
          <cell r="AJ72" t="e">
            <v>#N/A</v>
          </cell>
          <cell r="AL72">
            <v>34.49701163604842</v>
          </cell>
          <cell r="AM72">
            <v>46.025167867252691</v>
          </cell>
          <cell r="AO72" t="e">
            <v>#N/A</v>
          </cell>
          <cell r="AP72" t="e">
            <v>#N/A</v>
          </cell>
          <cell r="AV72">
            <v>34.49701163604842</v>
          </cell>
          <cell r="AW72">
            <v>46.025167867252691</v>
          </cell>
        </row>
        <row r="73">
          <cell r="AI73">
            <v>24.076482646140906</v>
          </cell>
          <cell r="AJ73">
            <v>9.9885752514230788</v>
          </cell>
          <cell r="AL73" t="e">
            <v>#N/A</v>
          </cell>
          <cell r="AM73" t="e">
            <v>#N/A</v>
          </cell>
          <cell r="AO73" t="e">
            <v>#N/A</v>
          </cell>
          <cell r="AP73" t="e">
            <v>#N/A</v>
          </cell>
          <cell r="AV73">
            <v>24.076482646140906</v>
          </cell>
          <cell r="AW73">
            <v>9.9885752514230788</v>
          </cell>
        </row>
        <row r="74">
          <cell r="AI74" t="e">
            <v>#N/A</v>
          </cell>
          <cell r="AJ74" t="e">
            <v>#N/A</v>
          </cell>
          <cell r="AL74">
            <v>29.284847943023117</v>
          </cell>
          <cell r="AM74">
            <v>72.933030209832751</v>
          </cell>
          <cell r="AO74" t="e">
            <v>#N/A</v>
          </cell>
          <cell r="AP74" t="e">
            <v>#N/A</v>
          </cell>
          <cell r="AV74">
            <v>29.284847943023117</v>
          </cell>
          <cell r="AW74">
            <v>72.933030209832751</v>
          </cell>
        </row>
        <row r="75">
          <cell r="AI75">
            <v>11.421939536428511</v>
          </cell>
          <cell r="AJ75">
            <v>10.005982595351517</v>
          </cell>
          <cell r="AL75" t="e">
            <v>#N/A</v>
          </cell>
          <cell r="AM75" t="e">
            <v>#N/A</v>
          </cell>
          <cell r="AO75" t="e">
            <v>#N/A</v>
          </cell>
          <cell r="AP75" t="e">
            <v>#N/A</v>
          </cell>
          <cell r="AV75">
            <v>11.421939536428511</v>
          </cell>
          <cell r="AW75">
            <v>10.005982595351517</v>
          </cell>
        </row>
        <row r="76">
          <cell r="AI76">
            <v>27.793605162111934</v>
          </cell>
          <cell r="AJ76">
            <v>19.046454257339146</v>
          </cell>
          <cell r="AL76" t="e">
            <v>#N/A</v>
          </cell>
          <cell r="AM76" t="e">
            <v>#N/A</v>
          </cell>
          <cell r="AO76" t="e">
            <v>#N/A</v>
          </cell>
          <cell r="AP76" t="e">
            <v>#N/A</v>
          </cell>
          <cell r="AV76">
            <v>27.793605162111934</v>
          </cell>
          <cell r="AW76">
            <v>19.046454257339146</v>
          </cell>
        </row>
        <row r="77">
          <cell r="AI77" t="e">
            <v>#N/A</v>
          </cell>
          <cell r="AJ77" t="e">
            <v>#N/A</v>
          </cell>
          <cell r="AL77">
            <v>61.29145222326332</v>
          </cell>
          <cell r="AM77">
            <v>19.030426016451226</v>
          </cell>
          <cell r="AO77" t="e">
            <v>#N/A</v>
          </cell>
          <cell r="AP77" t="e">
            <v>#N/A</v>
          </cell>
          <cell r="AV77">
            <v>61.29145222326332</v>
          </cell>
          <cell r="AW77">
            <v>19.030426016451226</v>
          </cell>
        </row>
        <row r="78">
          <cell r="AI78" t="e">
            <v>#N/A</v>
          </cell>
          <cell r="AJ78" t="e">
            <v>#N/A</v>
          </cell>
          <cell r="AL78">
            <v>18.122565144867977</v>
          </cell>
          <cell r="AM78">
            <v>19.012335979426755</v>
          </cell>
          <cell r="AO78" t="e">
            <v>#N/A</v>
          </cell>
          <cell r="AP78" t="e">
            <v>#N/A</v>
          </cell>
          <cell r="AV78">
            <v>18.122565144867977</v>
          </cell>
          <cell r="AW78">
            <v>19.012335979426755</v>
          </cell>
        </row>
        <row r="79">
          <cell r="AI79" t="e">
            <v>#N/A</v>
          </cell>
          <cell r="AJ79" t="e">
            <v>#N/A</v>
          </cell>
          <cell r="AL79">
            <v>86.602398338497409</v>
          </cell>
          <cell r="AM79">
            <v>37.023044319151758</v>
          </cell>
          <cell r="AO79" t="e">
            <v>#N/A</v>
          </cell>
          <cell r="AP79" t="e">
            <v>#N/A</v>
          </cell>
          <cell r="AV79">
            <v>86.602398338497409</v>
          </cell>
          <cell r="AW79">
            <v>37.023044319151758</v>
          </cell>
        </row>
        <row r="80">
          <cell r="AI80" t="e">
            <v>#N/A</v>
          </cell>
          <cell r="AJ80" t="e">
            <v>#N/A</v>
          </cell>
          <cell r="AL80">
            <v>44.171701844270899</v>
          </cell>
          <cell r="AM80">
            <v>55.00479406496688</v>
          </cell>
          <cell r="AO80" t="e">
            <v>#N/A</v>
          </cell>
          <cell r="AP80" t="e">
            <v>#N/A</v>
          </cell>
          <cell r="AV80">
            <v>44.171701844270899</v>
          </cell>
          <cell r="AW80">
            <v>55.00479406496688</v>
          </cell>
        </row>
        <row r="81">
          <cell r="AI81" t="e">
            <v>#N/A</v>
          </cell>
          <cell r="AJ81" t="e">
            <v>#N/A</v>
          </cell>
          <cell r="AL81">
            <v>23.332297264411256</v>
          </cell>
          <cell r="AM81">
            <v>9.9953147740387926</v>
          </cell>
          <cell r="AO81" t="e">
            <v>#N/A</v>
          </cell>
          <cell r="AP81" t="e">
            <v>#N/A</v>
          </cell>
          <cell r="AV81">
            <v>23.332297264411256</v>
          </cell>
          <cell r="AW81">
            <v>9.9953147740387926</v>
          </cell>
        </row>
        <row r="82">
          <cell r="AI82">
            <v>12.166432596761835</v>
          </cell>
          <cell r="AJ82">
            <v>19.034441226885608</v>
          </cell>
          <cell r="AL82" t="e">
            <v>#N/A</v>
          </cell>
          <cell r="AM82" t="e">
            <v>#N/A</v>
          </cell>
          <cell r="AO82" t="e">
            <v>#N/A</v>
          </cell>
          <cell r="AP82" t="e">
            <v>#N/A</v>
          </cell>
          <cell r="AV82">
            <v>12.166432596761835</v>
          </cell>
          <cell r="AW82">
            <v>19.034441226885608</v>
          </cell>
        </row>
        <row r="83">
          <cell r="AI83" t="e">
            <v>#N/A</v>
          </cell>
          <cell r="AJ83" t="e">
            <v>#N/A</v>
          </cell>
          <cell r="AL83">
            <v>23.330385675615656</v>
          </cell>
          <cell r="AM83">
            <v>99.91782789937244</v>
          </cell>
          <cell r="AO83" t="e">
            <v>#N/A</v>
          </cell>
          <cell r="AP83" t="e">
            <v>#N/A</v>
          </cell>
          <cell r="AV83">
            <v>23.330385675615656</v>
          </cell>
          <cell r="AW83">
            <v>99.91782789937244</v>
          </cell>
        </row>
        <row r="84">
          <cell r="AI84" t="e">
            <v>#N/A</v>
          </cell>
          <cell r="AJ84" t="e">
            <v>#N/A</v>
          </cell>
          <cell r="AL84">
            <v>38.213398865799476</v>
          </cell>
          <cell r="AM84">
            <v>37.031258792789814</v>
          </cell>
          <cell r="AO84" t="e">
            <v>#N/A</v>
          </cell>
          <cell r="AP84" t="e">
            <v>#N/A</v>
          </cell>
          <cell r="AV84">
            <v>38.213398865799476</v>
          </cell>
          <cell r="AW84">
            <v>37.031258792789814</v>
          </cell>
        </row>
        <row r="85">
          <cell r="AI85" t="e">
            <v>#N/A</v>
          </cell>
          <cell r="AJ85" t="e">
            <v>#N/A</v>
          </cell>
          <cell r="AL85">
            <v>88.08399023720915</v>
          </cell>
          <cell r="AM85">
            <v>19.000603850364971</v>
          </cell>
          <cell r="AO85" t="e">
            <v>#N/A</v>
          </cell>
          <cell r="AP85" t="e">
            <v>#N/A</v>
          </cell>
          <cell r="AV85">
            <v>88.08399023720915</v>
          </cell>
          <cell r="AW85">
            <v>19.000603850364971</v>
          </cell>
        </row>
        <row r="86">
          <cell r="AI86" t="e">
            <v>#N/A</v>
          </cell>
          <cell r="AJ86" t="e">
            <v>#N/A</v>
          </cell>
          <cell r="AL86">
            <v>64.270575715618151</v>
          </cell>
          <cell r="AM86">
            <v>10.054753813027997</v>
          </cell>
          <cell r="AO86" t="e">
            <v>#N/A</v>
          </cell>
          <cell r="AP86" t="e">
            <v>#N/A</v>
          </cell>
          <cell r="AV86">
            <v>64.270575715618151</v>
          </cell>
          <cell r="AW86">
            <v>10.054753813027997</v>
          </cell>
        </row>
        <row r="87">
          <cell r="AI87">
            <v>22.584935763848922</v>
          </cell>
          <cell r="AJ87">
            <v>55.01657220304314</v>
          </cell>
          <cell r="AL87" t="e">
            <v>#N/A</v>
          </cell>
          <cell r="AM87" t="e">
            <v>#N/A</v>
          </cell>
          <cell r="AO87" t="e">
            <v>#N/A</v>
          </cell>
          <cell r="AP87" t="e">
            <v>#N/A</v>
          </cell>
          <cell r="AV87">
            <v>22.584935763848922</v>
          </cell>
          <cell r="AW87">
            <v>55.01657220304314</v>
          </cell>
        </row>
        <row r="88">
          <cell r="AI88" t="e">
            <v>#N/A</v>
          </cell>
          <cell r="AJ88" t="e">
            <v>#N/A</v>
          </cell>
          <cell r="AL88">
            <v>23.330725683464262</v>
          </cell>
          <cell r="AM88">
            <v>72.943811197186477</v>
          </cell>
          <cell r="AO88" t="e">
            <v>#N/A</v>
          </cell>
          <cell r="AP88" t="e">
            <v>#N/A</v>
          </cell>
          <cell r="AV88">
            <v>23.330725683464262</v>
          </cell>
          <cell r="AW88">
            <v>72.943811197186477</v>
          </cell>
        </row>
        <row r="89">
          <cell r="AI89" t="e">
            <v>#N/A</v>
          </cell>
          <cell r="AJ89" t="e">
            <v>#N/A</v>
          </cell>
          <cell r="AL89" t="e">
            <v>#N/A</v>
          </cell>
          <cell r="AM89" t="e">
            <v>#N/A</v>
          </cell>
          <cell r="AO89">
            <v>100</v>
          </cell>
          <cell r="AP89">
            <v>81.929394212170209</v>
          </cell>
          <cell r="AV89">
            <v>100</v>
          </cell>
          <cell r="AW89">
            <v>81.929394212170209</v>
          </cell>
        </row>
        <row r="90">
          <cell r="AI90" t="e">
            <v>#N/A</v>
          </cell>
          <cell r="AJ90" t="e">
            <v>#N/A</v>
          </cell>
          <cell r="AL90">
            <v>54.588891446367583</v>
          </cell>
          <cell r="AM90">
            <v>10.017525223728516</v>
          </cell>
          <cell r="AO90" t="e">
            <v>#N/A</v>
          </cell>
          <cell r="AP90" t="e">
            <v>#N/A</v>
          </cell>
          <cell r="AV90">
            <v>54.588891446367583</v>
          </cell>
          <cell r="AW90">
            <v>10.017525223728516</v>
          </cell>
        </row>
        <row r="91">
          <cell r="AI91" t="e">
            <v>#N/A</v>
          </cell>
          <cell r="AJ91" t="e">
            <v>#N/A</v>
          </cell>
          <cell r="AL91">
            <v>25.565149297329302</v>
          </cell>
          <cell r="AM91">
            <v>81.987053236032011</v>
          </cell>
          <cell r="AO91" t="e">
            <v>#N/A</v>
          </cell>
          <cell r="AP91" t="e">
            <v>#N/A</v>
          </cell>
          <cell r="AV91">
            <v>25.565149297329302</v>
          </cell>
          <cell r="AW91">
            <v>81.987053236032011</v>
          </cell>
        </row>
        <row r="92">
          <cell r="AI92" t="e">
            <v>#N/A</v>
          </cell>
          <cell r="AJ92" t="e">
            <v>#N/A</v>
          </cell>
          <cell r="AL92">
            <v>76.174719791985567</v>
          </cell>
          <cell r="AM92">
            <v>37.010630961247251</v>
          </cell>
          <cell r="AO92" t="e">
            <v>#N/A</v>
          </cell>
          <cell r="AP92" t="e">
            <v>#N/A</v>
          </cell>
          <cell r="AV92">
            <v>76.174719791985567</v>
          </cell>
          <cell r="AW92">
            <v>37.010630961247251</v>
          </cell>
        </row>
        <row r="93">
          <cell r="AI93">
            <v>22.588841972117937</v>
          </cell>
          <cell r="AJ93">
            <v>27.985070498457667</v>
          </cell>
          <cell r="AL93" t="e">
            <v>#N/A</v>
          </cell>
          <cell r="AM93" t="e">
            <v>#N/A</v>
          </cell>
          <cell r="AO93" t="e">
            <v>#N/A</v>
          </cell>
          <cell r="AP93" t="e">
            <v>#N/A</v>
          </cell>
          <cell r="AV93">
            <v>22.588841972117937</v>
          </cell>
          <cell r="AW93">
            <v>27.985070498457667</v>
          </cell>
        </row>
        <row r="94">
          <cell r="AI94" t="e">
            <v>#N/A</v>
          </cell>
          <cell r="AJ94" t="e">
            <v>#N/A</v>
          </cell>
          <cell r="AL94" t="e">
            <v>#N/A</v>
          </cell>
          <cell r="AM94" t="e">
            <v>#N/A</v>
          </cell>
          <cell r="AO94">
            <v>44.174356873336841</v>
          </cell>
          <cell r="AP94">
            <v>99.997643457745056</v>
          </cell>
          <cell r="AV94">
            <v>44.174356873336841</v>
          </cell>
          <cell r="AW94">
            <v>99.997643457745056</v>
          </cell>
        </row>
        <row r="95">
          <cell r="AI95" t="e">
            <v>#N/A</v>
          </cell>
          <cell r="AJ95" t="e">
            <v>#N/A</v>
          </cell>
          <cell r="AL95">
            <v>41.937965530203783</v>
          </cell>
          <cell r="AM95">
            <v>45.96228237086396</v>
          </cell>
          <cell r="AO95" t="e">
            <v>#N/A</v>
          </cell>
          <cell r="AP95" t="e">
            <v>#N/A</v>
          </cell>
          <cell r="AV95">
            <v>41.937965530203783</v>
          </cell>
          <cell r="AW95">
            <v>45.96228237086396</v>
          </cell>
        </row>
        <row r="96">
          <cell r="AI96">
            <v>21.099526906905997</v>
          </cell>
          <cell r="AJ96">
            <v>81.989503217256683</v>
          </cell>
          <cell r="AL96" t="e">
            <v>#N/A</v>
          </cell>
          <cell r="AM96" t="e">
            <v>#N/A</v>
          </cell>
          <cell r="AO96" t="e">
            <v>#N/A</v>
          </cell>
          <cell r="AP96" t="e">
            <v>#N/A</v>
          </cell>
          <cell r="AV96">
            <v>21.099526906905997</v>
          </cell>
          <cell r="AW96">
            <v>81.989503217256683</v>
          </cell>
        </row>
        <row r="97">
          <cell r="AI97" t="e">
            <v>#N/A</v>
          </cell>
          <cell r="AJ97" t="e">
            <v>#N/A</v>
          </cell>
          <cell r="AL97">
            <v>95.529217615432344</v>
          </cell>
          <cell r="AM97">
            <v>19.038483928773744</v>
          </cell>
          <cell r="AO97" t="e">
            <v>#N/A</v>
          </cell>
          <cell r="AP97" t="e">
            <v>#N/A</v>
          </cell>
          <cell r="AV97">
            <v>95.529217615432344</v>
          </cell>
          <cell r="AW97">
            <v>19.038483928773744</v>
          </cell>
        </row>
        <row r="98">
          <cell r="AI98" t="e">
            <v>#N/A</v>
          </cell>
          <cell r="AJ98" t="e">
            <v>#N/A</v>
          </cell>
          <cell r="AL98">
            <v>49.379745475704908</v>
          </cell>
          <cell r="AM98">
            <v>63.960331262056634</v>
          </cell>
          <cell r="AO98" t="e">
            <v>#N/A</v>
          </cell>
          <cell r="AP98" t="e">
            <v>#N/A</v>
          </cell>
          <cell r="AV98">
            <v>49.379745475704908</v>
          </cell>
          <cell r="AW98">
            <v>63.960331262056634</v>
          </cell>
        </row>
        <row r="99">
          <cell r="AI99" t="e">
            <v>#N/A</v>
          </cell>
          <cell r="AJ99" t="e">
            <v>#N/A</v>
          </cell>
          <cell r="AL99" t="e">
            <v>#N/A</v>
          </cell>
          <cell r="AM99" t="e">
            <v>#N/A</v>
          </cell>
          <cell r="AO99">
            <v>45.656495612940745</v>
          </cell>
          <cell r="AP99">
            <v>90.929027213536841</v>
          </cell>
          <cell r="AV99">
            <v>45.656495612940745</v>
          </cell>
          <cell r="AW99">
            <v>90.929027213536841</v>
          </cell>
        </row>
        <row r="100">
          <cell r="AI100">
            <v>30.773804705026084</v>
          </cell>
          <cell r="AJ100">
            <v>28.028302412486898</v>
          </cell>
          <cell r="AL100" t="e">
            <v>#N/A</v>
          </cell>
          <cell r="AM100" t="e">
            <v>#N/A</v>
          </cell>
          <cell r="AO100" t="e">
            <v>#N/A</v>
          </cell>
          <cell r="AP100" t="e">
            <v>#N/A</v>
          </cell>
          <cell r="AV100">
            <v>30.773804705026084</v>
          </cell>
          <cell r="AW100">
            <v>28.028302412486898</v>
          </cell>
        </row>
        <row r="101">
          <cell r="AI101" t="e">
            <v>#N/A</v>
          </cell>
          <cell r="AJ101" t="e">
            <v>#N/A</v>
          </cell>
          <cell r="AL101">
            <v>53.850215505972734</v>
          </cell>
          <cell r="AM101">
            <v>1.0525963744393827</v>
          </cell>
          <cell r="AO101" t="e">
            <v>#N/A</v>
          </cell>
          <cell r="AP101" t="e">
            <v>#N/A</v>
          </cell>
          <cell r="AV101">
            <v>53.850215505972734</v>
          </cell>
          <cell r="AW101">
            <v>1.0525963744393827</v>
          </cell>
        </row>
        <row r="102">
          <cell r="AI102" t="e">
            <v>#N/A</v>
          </cell>
          <cell r="AJ102" t="e">
            <v>#N/A</v>
          </cell>
          <cell r="AL102" t="e">
            <v>#N/A</v>
          </cell>
          <cell r="AM102" t="e">
            <v>#N/A</v>
          </cell>
          <cell r="AO102">
            <v>86.598528195771678</v>
          </cell>
          <cell r="AP102">
            <v>99.981830832964107</v>
          </cell>
          <cell r="AV102">
            <v>86.598528195771678</v>
          </cell>
          <cell r="AW102">
            <v>99.981830832964107</v>
          </cell>
        </row>
        <row r="103">
          <cell r="AI103" t="e">
            <v>#N/A</v>
          </cell>
          <cell r="AJ103" t="e">
            <v>#N/A</v>
          </cell>
          <cell r="AL103">
            <v>47.151803668266986</v>
          </cell>
          <cell r="AM103">
            <v>99.916674353985854</v>
          </cell>
          <cell r="AO103" t="e">
            <v>#N/A</v>
          </cell>
          <cell r="AP103" t="e">
            <v>#N/A</v>
          </cell>
          <cell r="AV103">
            <v>47.151803668266986</v>
          </cell>
          <cell r="AW103">
            <v>99.916674353985854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4">
          <cell r="C4">
            <v>54000</v>
          </cell>
        </row>
        <row r="5">
          <cell r="C5">
            <v>60000</v>
          </cell>
        </row>
        <row r="6">
          <cell r="C6">
            <v>51000</v>
          </cell>
        </row>
        <row r="7">
          <cell r="C7">
            <v>61000</v>
          </cell>
        </row>
        <row r="8">
          <cell r="C8">
            <v>25000</v>
          </cell>
        </row>
        <row r="9">
          <cell r="C9">
            <v>24000</v>
          </cell>
        </row>
        <row r="10">
          <cell r="C10">
            <v>22000</v>
          </cell>
        </row>
        <row r="11">
          <cell r="C11">
            <v>22000</v>
          </cell>
        </row>
        <row r="12">
          <cell r="C12">
            <v>22000</v>
          </cell>
        </row>
        <row r="13">
          <cell r="C13">
            <v>23000</v>
          </cell>
        </row>
        <row r="14">
          <cell r="C14">
            <v>23000</v>
          </cell>
        </row>
        <row r="15">
          <cell r="C15">
            <v>26000</v>
          </cell>
        </row>
        <row r="16">
          <cell r="C16">
            <v>59000</v>
          </cell>
        </row>
        <row r="17">
          <cell r="C17">
            <v>64000</v>
          </cell>
        </row>
        <row r="18">
          <cell r="C18">
            <v>51000</v>
          </cell>
        </row>
        <row r="19">
          <cell r="C19">
            <v>71000</v>
          </cell>
        </row>
        <row r="20">
          <cell r="C20">
            <v>26000</v>
          </cell>
        </row>
        <row r="21">
          <cell r="C21">
            <v>25000</v>
          </cell>
        </row>
        <row r="22">
          <cell r="C22">
            <v>27000</v>
          </cell>
        </row>
        <row r="23">
          <cell r="C23">
            <v>26000</v>
          </cell>
        </row>
        <row r="24">
          <cell r="C24">
            <v>26000</v>
          </cell>
        </row>
        <row r="25">
          <cell r="C25">
            <v>27000</v>
          </cell>
        </row>
        <row r="26">
          <cell r="C26">
            <v>23000</v>
          </cell>
        </row>
        <row r="27">
          <cell r="C27">
            <v>26000</v>
          </cell>
        </row>
        <row r="28">
          <cell r="C28">
            <v>61000</v>
          </cell>
        </row>
        <row r="29">
          <cell r="C29">
            <v>63000</v>
          </cell>
        </row>
        <row r="30">
          <cell r="C30">
            <v>47000</v>
          </cell>
        </row>
        <row r="31">
          <cell r="C31">
            <v>63000</v>
          </cell>
        </row>
        <row r="32">
          <cell r="C32">
            <v>24000</v>
          </cell>
        </row>
        <row r="33">
          <cell r="C33">
            <v>24000</v>
          </cell>
        </row>
        <row r="34">
          <cell r="C34">
            <v>24000</v>
          </cell>
        </row>
        <row r="35">
          <cell r="C35">
            <v>27000</v>
          </cell>
        </row>
        <row r="36">
          <cell r="C36">
            <v>28000</v>
          </cell>
        </row>
        <row r="37">
          <cell r="C37">
            <v>28000</v>
          </cell>
        </row>
        <row r="38">
          <cell r="C38">
            <v>29000</v>
          </cell>
        </row>
        <row r="39">
          <cell r="C39">
            <v>29000</v>
          </cell>
        </row>
        <row r="40">
          <cell r="C40">
            <v>70000</v>
          </cell>
        </row>
        <row r="41">
          <cell r="C41">
            <v>72000</v>
          </cell>
        </row>
        <row r="42">
          <cell r="C42">
            <v>51000</v>
          </cell>
        </row>
        <row r="43">
          <cell r="C43">
            <v>61000</v>
          </cell>
        </row>
        <row r="44">
          <cell r="C44">
            <v>25000</v>
          </cell>
        </row>
        <row r="45">
          <cell r="C45">
            <v>22000</v>
          </cell>
        </row>
        <row r="46">
          <cell r="C46">
            <v>22000</v>
          </cell>
        </row>
        <row r="47">
          <cell r="C47">
            <v>22000</v>
          </cell>
        </row>
        <row r="48">
          <cell r="C48">
            <v>23000</v>
          </cell>
        </row>
        <row r="49">
          <cell r="C49">
            <v>26000</v>
          </cell>
        </row>
        <row r="50">
          <cell r="C50">
            <v>23000</v>
          </cell>
        </row>
        <row r="51">
          <cell r="C51">
            <v>27000</v>
          </cell>
        </row>
        <row r="52">
          <cell r="C52">
            <v>61000</v>
          </cell>
        </row>
        <row r="53">
          <cell r="C53">
            <v>74000</v>
          </cell>
        </row>
        <row r="54">
          <cell r="C54">
            <v>53000</v>
          </cell>
        </row>
        <row r="55">
          <cell r="C55">
            <v>60000</v>
          </cell>
        </row>
        <row r="56">
          <cell r="C56">
            <v>24000</v>
          </cell>
        </row>
        <row r="57">
          <cell r="C57">
            <v>23000</v>
          </cell>
        </row>
        <row r="58">
          <cell r="C58">
            <v>24000</v>
          </cell>
        </row>
        <row r="59">
          <cell r="C59">
            <v>22000</v>
          </cell>
        </row>
        <row r="60">
          <cell r="C60">
            <v>24000</v>
          </cell>
        </row>
        <row r="61">
          <cell r="C61">
            <v>26000</v>
          </cell>
        </row>
        <row r="62">
          <cell r="C62">
            <v>24000</v>
          </cell>
        </row>
        <row r="63">
          <cell r="C63">
            <v>28000</v>
          </cell>
        </row>
        <row r="64">
          <cell r="C64">
            <v>63000</v>
          </cell>
        </row>
        <row r="65">
          <cell r="C65">
            <v>72000</v>
          </cell>
        </row>
        <row r="66">
          <cell r="C66">
            <v>54000</v>
          </cell>
        </row>
        <row r="67">
          <cell r="C67">
            <v>62000</v>
          </cell>
        </row>
        <row r="68">
          <cell r="C68">
            <v>25000</v>
          </cell>
        </row>
        <row r="69">
          <cell r="C69">
            <v>25000</v>
          </cell>
        </row>
        <row r="70">
          <cell r="C70">
            <v>26000</v>
          </cell>
        </row>
        <row r="71">
          <cell r="C71">
            <v>25000</v>
          </cell>
        </row>
        <row r="72">
          <cell r="C72">
            <v>27000</v>
          </cell>
        </row>
        <row r="73">
          <cell r="C73">
            <v>28000</v>
          </cell>
        </row>
        <row r="74">
          <cell r="C74">
            <v>25000</v>
          </cell>
        </row>
        <row r="75">
          <cell r="C75">
            <v>29000</v>
          </cell>
        </row>
        <row r="76">
          <cell r="C76">
            <v>72000</v>
          </cell>
        </row>
        <row r="77">
          <cell r="C77">
            <v>80000</v>
          </cell>
        </row>
        <row r="78">
          <cell r="C78">
            <v>58000</v>
          </cell>
        </row>
        <row r="79">
          <cell r="C79">
            <v>72000</v>
          </cell>
        </row>
        <row r="80">
          <cell r="C80">
            <v>28000</v>
          </cell>
        </row>
        <row r="81">
          <cell r="C81">
            <v>25000</v>
          </cell>
        </row>
        <row r="82">
          <cell r="C82">
            <v>25000</v>
          </cell>
        </row>
        <row r="83">
          <cell r="C83">
            <v>27000</v>
          </cell>
        </row>
        <row r="84">
          <cell r="C84">
            <v>28000</v>
          </cell>
        </row>
        <row r="85">
          <cell r="C85">
            <v>34000</v>
          </cell>
        </row>
        <row r="86">
          <cell r="C86">
            <v>30000</v>
          </cell>
        </row>
        <row r="87">
          <cell r="C87">
            <v>30000</v>
          </cell>
        </row>
        <row r="88">
          <cell r="C88">
            <v>71000</v>
          </cell>
        </row>
        <row r="89">
          <cell r="C89">
            <v>83000</v>
          </cell>
        </row>
        <row r="90">
          <cell r="C90">
            <v>66000</v>
          </cell>
        </row>
        <row r="91">
          <cell r="C91">
            <v>80000</v>
          </cell>
        </row>
        <row r="92">
          <cell r="C92">
            <v>30000</v>
          </cell>
        </row>
        <row r="93">
          <cell r="C93">
            <v>28000</v>
          </cell>
        </row>
        <row r="94">
          <cell r="C94">
            <v>29000</v>
          </cell>
        </row>
        <row r="95">
          <cell r="C95">
            <v>29000</v>
          </cell>
        </row>
        <row r="96">
          <cell r="C96">
            <v>29000</v>
          </cell>
        </row>
        <row r="97">
          <cell r="C97">
            <v>33000</v>
          </cell>
        </row>
        <row r="98">
          <cell r="C98">
            <v>32000</v>
          </cell>
        </row>
        <row r="99">
          <cell r="C99">
            <v>46000</v>
          </cell>
        </row>
        <row r="100">
          <cell r="C100">
            <v>76000</v>
          </cell>
        </row>
        <row r="101">
          <cell r="C101">
            <v>89000</v>
          </cell>
        </row>
        <row r="102">
          <cell r="C102">
            <v>66000</v>
          </cell>
        </row>
        <row r="103">
          <cell r="C103">
            <v>82000</v>
          </cell>
        </row>
        <row r="104">
          <cell r="C104">
            <v>32000</v>
          </cell>
        </row>
        <row r="105">
          <cell r="C105">
            <v>30000</v>
          </cell>
        </row>
        <row r="106">
          <cell r="C106">
            <v>30000</v>
          </cell>
        </row>
        <row r="107">
          <cell r="C107">
            <v>30000</v>
          </cell>
        </row>
        <row r="108">
          <cell r="C108">
            <v>30000</v>
          </cell>
        </row>
        <row r="109">
          <cell r="C109">
            <v>37000</v>
          </cell>
        </row>
        <row r="110">
          <cell r="C110">
            <v>32000</v>
          </cell>
        </row>
        <row r="111">
          <cell r="C111">
            <v>36000</v>
          </cell>
        </row>
        <row r="112">
          <cell r="C112">
            <v>77000</v>
          </cell>
        </row>
        <row r="113">
          <cell r="C113">
            <v>100000</v>
          </cell>
        </row>
        <row r="114">
          <cell r="C114">
            <v>70000</v>
          </cell>
        </row>
        <row r="115">
          <cell r="C115">
            <v>80000</v>
          </cell>
        </row>
        <row r="116">
          <cell r="C116">
            <v>34000</v>
          </cell>
        </row>
        <row r="117">
          <cell r="C117">
            <v>31000</v>
          </cell>
        </row>
        <row r="118">
          <cell r="C118">
            <v>30000</v>
          </cell>
        </row>
        <row r="119">
          <cell r="C119">
            <v>31000</v>
          </cell>
        </row>
        <row r="120">
          <cell r="C120">
            <v>32000</v>
          </cell>
        </row>
        <row r="121">
          <cell r="C121">
            <v>35000</v>
          </cell>
        </row>
        <row r="122">
          <cell r="C122">
            <v>33000</v>
          </cell>
        </row>
        <row r="123">
          <cell r="C123">
            <v>37000</v>
          </cell>
        </row>
      </sheetData>
      <sheetData sheetId="15" refreshError="1"/>
      <sheetData sheetId="16" refreshError="1"/>
      <sheetData sheetId="17">
        <row r="2">
          <cell r="S2" t="str">
            <v>no_lag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641C-67AC-43D0-B368-BA05AED88567}">
  <sheetPr>
    <tabColor theme="5" tint="0.59999389629810485"/>
    <pageSetUpPr autoPageBreaks="0"/>
  </sheetPr>
  <dimension ref="A1:BL204"/>
  <sheetViews>
    <sheetView showGridLines="0" tabSelected="1" topLeftCell="P1" zoomScale="115" zoomScaleNormal="115" workbookViewId="0">
      <selection activeCell="Y3" sqref="Y3"/>
    </sheetView>
  </sheetViews>
  <sheetFormatPr defaultColWidth="12.3984375" defaultRowHeight="14.25" outlineLevelCol="1" x14ac:dyDescent="0.45"/>
  <cols>
    <col min="1" max="1" width="4.3984375" style="1" customWidth="1"/>
    <col min="2" max="2" width="37.265625" style="1" customWidth="1"/>
    <col min="3" max="3" width="19.265625" style="1" customWidth="1"/>
    <col min="4" max="4" width="16.59765625" style="1" customWidth="1"/>
    <col min="5" max="11" width="12.59765625" style="1" customWidth="1"/>
    <col min="12" max="12" width="45.3984375" style="1" customWidth="1"/>
    <col min="13" max="13" width="11.1328125" style="2" customWidth="1" outlineLevel="1"/>
    <col min="14" max="14" width="16.86328125" style="2" customWidth="1" outlineLevel="1"/>
    <col min="15" max="15" width="14.73046875" style="2" customWidth="1" outlineLevel="1"/>
    <col min="16" max="16" width="11.1328125" style="2" customWidth="1" outlineLevel="1"/>
    <col min="17" max="17" width="10" style="2" customWidth="1" outlineLevel="1"/>
    <col min="18" max="18" width="7.86328125" style="2" customWidth="1" outlineLevel="1"/>
    <col min="19" max="19" width="6.265625" style="2" customWidth="1" outlineLevel="1"/>
    <col min="20" max="20" width="13.59765625" style="2" customWidth="1" outlineLevel="1"/>
    <col min="21" max="21" width="12" style="2" customWidth="1"/>
    <col min="22" max="22" width="3.59765625" customWidth="1"/>
    <col min="23" max="23" width="14.3984375" style="1" customWidth="1"/>
    <col min="24" max="26" width="14.59765625" style="1" customWidth="1"/>
    <col min="27" max="27" width="15.59765625" style="1" customWidth="1"/>
    <col min="28" max="28" width="9.59765625" style="1" customWidth="1"/>
    <col min="29" max="31" width="14.59765625" style="1" customWidth="1"/>
    <col min="32" max="33" width="12.3984375" style="1"/>
    <col min="34" max="34" width="12.3984375" style="1" customWidth="1"/>
    <col min="35" max="36" width="11.3984375" style="2" hidden="1" customWidth="1"/>
    <col min="37" max="37" width="3.265625" hidden="1" customWidth="1"/>
    <col min="38" max="39" width="11.3984375" style="2" hidden="1" customWidth="1"/>
    <col min="40" max="40" width="3.265625" hidden="1" customWidth="1"/>
    <col min="41" max="42" width="11.3984375" style="2" hidden="1" customWidth="1"/>
    <col min="43" max="43" width="9.3984375" style="1" hidden="1" customWidth="1"/>
    <col min="44" max="44" width="19.3984375" style="1" hidden="1" customWidth="1"/>
    <col min="45" max="45" width="16.3984375" style="1" hidden="1" customWidth="1"/>
    <col min="46" max="46" width="6.3984375" style="1" hidden="1" customWidth="1"/>
    <col min="47" max="49" width="9.3984375" style="1" hidden="1" customWidth="1"/>
    <col min="50" max="50" width="11.59765625" style="1" hidden="1" customWidth="1"/>
    <col min="51" max="51" width="4.3984375" style="1" hidden="1" customWidth="1"/>
    <col min="52" max="60" width="9.3984375" style="1" hidden="1" customWidth="1"/>
    <col min="61" max="61" width="4.59765625" style="1" hidden="1" customWidth="1"/>
    <col min="62" max="64" width="12.3984375" style="1" hidden="1" customWidth="1"/>
    <col min="65" max="16384" width="12.3984375" style="1"/>
  </cols>
  <sheetData>
    <row r="1" spans="1:64" ht="21.6" customHeight="1" thickBot="1" x14ac:dyDescent="0.5">
      <c r="AC1" s="3" t="s">
        <v>0</v>
      </c>
      <c r="AD1" s="3" t="s">
        <v>1</v>
      </c>
      <c r="AE1" s="3" t="s">
        <v>2</v>
      </c>
    </row>
    <row r="2" spans="1:64" ht="23.85" customHeight="1" thickBot="1" x14ac:dyDescent="0.5">
      <c r="B2" s="4" t="s">
        <v>3</v>
      </c>
      <c r="M2" s="5" t="s">
        <v>4</v>
      </c>
      <c r="N2" s="6"/>
      <c r="O2" s="6"/>
      <c r="P2" s="6"/>
      <c r="Q2" s="6"/>
      <c r="R2" s="6"/>
      <c r="S2" s="6"/>
      <c r="T2" s="6"/>
      <c r="X2" s="7" t="s">
        <v>5</v>
      </c>
      <c r="Y2" s="8"/>
      <c r="Z2" s="8"/>
      <c r="AC2" s="7" t="s">
        <v>6</v>
      </c>
      <c r="AD2" s="8"/>
      <c r="AE2" s="8"/>
      <c r="AI2" s="9" t="s">
        <v>7</v>
      </c>
      <c r="AJ2" s="10"/>
      <c r="AK2" s="11"/>
      <c r="AL2" s="12" t="s">
        <v>8</v>
      </c>
      <c r="AM2" s="13"/>
      <c r="AN2" s="11"/>
      <c r="AO2" s="14" t="s">
        <v>9</v>
      </c>
      <c r="AP2" s="15"/>
      <c r="AR2" s="16"/>
      <c r="AS2" s="16" t="str">
        <f>$Z$4&amp;" NEAREST NEIGHBORS"</f>
        <v xml:space="preserve"> NEAREST NEIGHBORS</v>
      </c>
      <c r="AU2" s="17" t="s">
        <v>10</v>
      </c>
      <c r="AV2" s="18"/>
      <c r="AW2" s="18"/>
      <c r="AX2" s="19"/>
      <c r="AZ2" s="17" t="s">
        <v>7</v>
      </c>
      <c r="BA2" s="18"/>
      <c r="BB2" s="18"/>
      <c r="BC2" s="17" t="s">
        <v>8</v>
      </c>
      <c r="BD2" s="18"/>
      <c r="BE2" s="18"/>
      <c r="BF2" s="17" t="s">
        <v>9</v>
      </c>
      <c r="BG2" s="18"/>
      <c r="BH2" s="18"/>
      <c r="BJ2" s="17" t="s">
        <v>11</v>
      </c>
      <c r="BK2" s="18"/>
      <c r="BL2" s="18"/>
    </row>
    <row r="3" spans="1:64" ht="14.65" thickBot="1" x14ac:dyDescent="0.5">
      <c r="B3" s="20" t="s">
        <v>12</v>
      </c>
      <c r="C3" s="20" t="s">
        <v>13</v>
      </c>
      <c r="D3" s="20" t="s">
        <v>14</v>
      </c>
      <c r="E3" s="21" t="s">
        <v>15</v>
      </c>
      <c r="F3" s="21" t="s">
        <v>16</v>
      </c>
      <c r="G3" s="21" t="s">
        <v>17</v>
      </c>
      <c r="H3" s="21" t="s">
        <v>18</v>
      </c>
      <c r="I3" s="21" t="s">
        <v>19</v>
      </c>
      <c r="J3" s="21" t="s">
        <v>20</v>
      </c>
      <c r="K3" s="21" t="s">
        <v>21</v>
      </c>
      <c r="L3" s="21" t="s">
        <v>22</v>
      </c>
      <c r="M3" s="21" t="s">
        <v>15</v>
      </c>
      <c r="N3" s="21" t="s">
        <v>16</v>
      </c>
      <c r="O3" s="21" t="s">
        <v>17</v>
      </c>
      <c r="P3" s="21" t="s">
        <v>18</v>
      </c>
      <c r="Q3" s="21" t="s">
        <v>19</v>
      </c>
      <c r="R3" s="21" t="s">
        <v>20</v>
      </c>
      <c r="S3" s="21" t="s">
        <v>21</v>
      </c>
      <c r="T3" s="21" t="s">
        <v>22</v>
      </c>
      <c r="U3" s="22" t="s">
        <v>23</v>
      </c>
      <c r="W3" s="23" t="s">
        <v>21</v>
      </c>
      <c r="X3" s="23" t="s">
        <v>21</v>
      </c>
      <c r="Y3" s="23" t="s">
        <v>17</v>
      </c>
      <c r="Z3" s="23" t="s">
        <v>24</v>
      </c>
      <c r="AC3" s="24" t="s">
        <v>7</v>
      </c>
      <c r="AD3" s="24" t="s">
        <v>8</v>
      </c>
      <c r="AE3" s="24" t="s">
        <v>9</v>
      </c>
      <c r="AI3" s="23" t="str">
        <f>$W$3</f>
        <v>Tempo</v>
      </c>
      <c r="AJ3" s="23" t="str">
        <f>$Y$3</f>
        <v>Key</v>
      </c>
      <c r="AK3" s="25"/>
      <c r="AL3" s="23" t="str">
        <f>$W$3</f>
        <v>Tempo</v>
      </c>
      <c r="AM3" s="23" t="str">
        <f>$Y$3</f>
        <v>Key</v>
      </c>
      <c r="AN3" s="25"/>
      <c r="AO3" s="23" t="str">
        <f>$W$3</f>
        <v>Tempo</v>
      </c>
      <c r="AP3" s="23" t="str">
        <f>$Y$3</f>
        <v>Key</v>
      </c>
      <c r="AR3" s="26" t="s">
        <v>25</v>
      </c>
      <c r="AS3" s="26" t="s">
        <v>26</v>
      </c>
      <c r="AU3" s="27" t="s">
        <v>27</v>
      </c>
      <c r="AV3" s="27" t="str">
        <f>$W$3</f>
        <v>Tempo</v>
      </c>
      <c r="AW3" s="27" t="str">
        <f>$Y$3</f>
        <v>Key</v>
      </c>
      <c r="AX3" s="27" t="s">
        <v>28</v>
      </c>
      <c r="AZ3" s="27" t="s">
        <v>27</v>
      </c>
      <c r="BA3" s="27" t="str">
        <f>$W$3</f>
        <v>Tempo</v>
      </c>
      <c r="BB3" s="27" t="str">
        <f>$Y$3</f>
        <v>Key</v>
      </c>
      <c r="BC3" s="27" t="s">
        <v>27</v>
      </c>
      <c r="BD3" s="27" t="str">
        <f>$W$3</f>
        <v>Tempo</v>
      </c>
      <c r="BE3" s="27" t="str">
        <f>$Y$3</f>
        <v>Key</v>
      </c>
      <c r="BF3" s="27" t="s">
        <v>27</v>
      </c>
      <c r="BG3" s="27" t="str">
        <f>$W$3</f>
        <v>Tempo</v>
      </c>
      <c r="BH3" s="27" t="str">
        <f>$Y$3</f>
        <v>Key</v>
      </c>
      <c r="BJ3" s="16" t="s">
        <v>29</v>
      </c>
      <c r="BK3" s="28">
        <f t="shared" ref="BK3:BK66" si="0">IF(BJ3="Test",$X$4,VLOOKUP($BJ3,$AU$4:$AW$103,2,0))</f>
        <v>0</v>
      </c>
      <c r="BL3" s="28">
        <f t="shared" ref="BL3:BL66" si="1">IF(BJ3="Test",$Y$4,VLOOKUP($BJ3,$AU$4:$AW$103,3,0))</f>
        <v>0</v>
      </c>
    </row>
    <row r="4" spans="1:64" ht="15.6" customHeight="1" thickTop="1" thickBot="1" x14ac:dyDescent="0.5">
      <c r="A4" s="29"/>
      <c r="B4" s="30" t="s">
        <v>30</v>
      </c>
      <c r="C4" s="30" t="s">
        <v>31</v>
      </c>
      <c r="D4" s="30" t="s">
        <v>32</v>
      </c>
      <c r="E4" s="31">
        <v>75.006132924137461</v>
      </c>
      <c r="F4" s="31">
        <v>45.008202361173204</v>
      </c>
      <c r="G4" s="31">
        <v>7.0018774252940004</v>
      </c>
      <c r="H4" s="31">
        <v>-9.2038370427142748</v>
      </c>
      <c r="I4" s="31">
        <v>11.008133953321035</v>
      </c>
      <c r="J4" s="31">
        <v>3.0059677861766865</v>
      </c>
      <c r="K4" s="31">
        <v>77.009504559874912</v>
      </c>
      <c r="L4" s="31">
        <v>199.00219256388988</v>
      </c>
      <c r="M4" s="32" cm="1">
        <f t="array" ref="M4">1+(E4-MIN(E$4:E$103))*(100-1)/(MAX(E$4:E$103-MIN(E$4:E$103)))</f>
        <v>70.300303583062544</v>
      </c>
      <c r="N4" s="32" cm="1">
        <f t="array" ref="N4">1+(F4-MIN(F$4:F$103))*(100-1)/(MAX(F$4:F$103-MIN(F$4:F$103)))</f>
        <v>25.352114303691238</v>
      </c>
      <c r="O4" s="32" cm="1">
        <f t="array" ref="O4">1+(G4-MIN(G$4:G$103))*(100-1)/(MAX(G$4:G$103-MIN(G$4:G$103)))</f>
        <v>63.954262859960131</v>
      </c>
      <c r="P4" s="32" cm="1">
        <f t="array" ref="P4">1+(H4-MIN(H$4:H$103))*(100-1)/(MAX(H$4:H$103-MIN(H$4:H$103)))</f>
        <v>12.487732570888666</v>
      </c>
      <c r="Q4" s="32" cm="1">
        <f t="array" ref="Q4">1+(I4-MIN(I$4:I$103))*(100-1)/(MAX(I$4:I$103-MIN(I$4:I$103)))</f>
        <v>18.474498471779931</v>
      </c>
      <c r="R4" s="32" cm="1">
        <f t="array" ref="R4">1+(J4-MIN(J$4:J$103))*(100-1)/(MAX(J$4:J$103-MIN(J$4:J$103)))</f>
        <v>4.1992623117067982</v>
      </c>
      <c r="S4" s="32" cm="1">
        <f t="array" ref="S4">1+(K4-MIN(K$4:K$103))*(100-1)/(MAX(K$4:K$103-MIN(K$4:K$103)))</f>
        <v>9.9349133806140539</v>
      </c>
      <c r="T4" s="32" cm="1">
        <f t="array" ref="T4">1+(L4-MIN(L$4:L$103))*(100-1)/(MAX(L$4:L$103-MIN(L$4:L$103)))</f>
        <v>32.875373377815436</v>
      </c>
      <c r="U4" s="33" t="s">
        <v>33</v>
      </c>
      <c r="V4" s="34"/>
      <c r="X4" s="35"/>
      <c r="Y4" s="35"/>
      <c r="Z4" s="35"/>
      <c r="AC4" s="36">
        <f>COUNTIFS($AX$4:$AX$103,$AC$3,$AU$4:$AU$103,"&lt;="&amp;$Z$4)</f>
        <v>0</v>
      </c>
      <c r="AD4" s="37">
        <f>COUNTIFS($AX$4:$AX$103,$AD$3,$AU$4:$AU$103,"&lt;="&amp;$Z$4)</f>
        <v>0</v>
      </c>
      <c r="AE4" s="38">
        <f>COUNTIFS($AX$4:$AX$103,$AE$3,$AU$4:$AU$103,"&lt;="&amp;$Z$4)</f>
        <v>0</v>
      </c>
      <c r="AI4" s="39" t="e">
        <f t="shared" ref="AI4:AJ23" si="2">IF($U4=$AI$2,INDEX($M4:$T4,1,MATCH(AI$3,$M$3:$T$3,0)),NA())</f>
        <v>#N/A</v>
      </c>
      <c r="AJ4" s="40" t="e">
        <f t="shared" si="2"/>
        <v>#N/A</v>
      </c>
      <c r="AL4" s="39">
        <f t="shared" ref="AL4:AM23" si="3">IF($U4=$AL$2,INDEX($M4:$T4,1,MATCH(AL$3,$M$3:$T$3,0)),NA())</f>
        <v>9.9349133806140539</v>
      </c>
      <c r="AM4" s="40">
        <f t="shared" si="3"/>
        <v>63.954262859960131</v>
      </c>
      <c r="AO4" s="39" t="e">
        <f t="shared" ref="AO4:AP23" si="4">IF($U4=$AO$2,INDEX($M4:$T4,1,MATCH(AO$3,$M$3:$T$3,0)),NA())</f>
        <v>#N/A</v>
      </c>
      <c r="AP4" s="40" t="e">
        <f t="shared" si="4"/>
        <v>#N/A</v>
      </c>
      <c r="AR4" s="41">
        <f t="shared" ref="AR4:AR67" si="5">SQRT(($X$4-INDEX($M4:$T4,1,MATCH($W$3,$M$3:$T$3,0)))^2+($Y$4-INDEX($M4:$T4,1,MATCH($Y$3,$M$3:$T$3,0)))^2)</f>
        <v>64.721327565503316</v>
      </c>
      <c r="AS4" s="42">
        <f t="shared" ref="AS4:AS67" si="6">RANK(AR4,$AR$4:$AR$103,1)</f>
        <v>43</v>
      </c>
      <c r="AU4" s="43">
        <f t="shared" ref="AU4:AU67" si="7">AS4</f>
        <v>43</v>
      </c>
      <c r="AV4" s="28">
        <f t="shared" ref="AV4:AW23" si="8">INDEX($M4:$T4,1,MATCH(AV$3,$M$3:$T$3,0))</f>
        <v>9.9349133806140539</v>
      </c>
      <c r="AW4" s="28">
        <f t="shared" si="8"/>
        <v>63.954262859960131</v>
      </c>
      <c r="AX4" s="2" t="str">
        <f t="shared" ref="AX4:AX67" si="9">U4</f>
        <v>Listened</v>
      </c>
      <c r="AZ4" s="43" cm="1">
        <f t="array" ref="AZ4:BB30">_xlfn._xlws.SORT(_xlfn._xlws.FILTER($AU$4:$AW$103,$AX$4:$AX$103=$AZ$2),,1)</f>
        <v>1</v>
      </c>
      <c r="BA4" s="28">
        <v>11.421939536428511</v>
      </c>
      <c r="BB4" s="28">
        <v>10.005982595351517</v>
      </c>
      <c r="BC4" s="43" cm="1">
        <f t="array" ref="BC4:BE57">_xlfn._xlws.SORT(_xlfn._xlws.FILTER($AU$4:$AW$103,$AX$4:$AX$103=$BC$2),,1)</f>
        <v>7</v>
      </c>
      <c r="BD4" s="28">
        <v>23.332297264411256</v>
      </c>
      <c r="BE4" s="28">
        <v>9.9953147740387926</v>
      </c>
      <c r="BF4" s="43" cm="1">
        <f t="array" ref="BF4:BH22">_xlfn._xlws.SORT(_xlfn._xlws.FILTER($AU$4:$AW$103,$AX$4:$AX$103=$BF$2),,1)</f>
        <v>58</v>
      </c>
      <c r="BG4" s="28">
        <v>23.330203001871183</v>
      </c>
      <c r="BH4" s="28">
        <v>72.991873973636999</v>
      </c>
      <c r="BJ4" s="1">
        <v>1</v>
      </c>
      <c r="BK4" s="28">
        <f t="shared" si="0"/>
        <v>11.421939536428511</v>
      </c>
      <c r="BL4" s="28">
        <f t="shared" si="1"/>
        <v>10.005982595351517</v>
      </c>
    </row>
    <row r="5" spans="1:64" ht="15.6" customHeight="1" thickTop="1" thickBot="1" x14ac:dyDescent="0.5">
      <c r="A5" s="29"/>
      <c r="B5" s="30" t="s">
        <v>34</v>
      </c>
      <c r="C5" s="30" t="s">
        <v>35</v>
      </c>
      <c r="D5" s="30" t="s">
        <v>32</v>
      </c>
      <c r="E5" s="31">
        <v>74.009033622586401</v>
      </c>
      <c r="F5" s="31">
        <v>61.005159687521413</v>
      </c>
      <c r="G5" s="31">
        <v>8.0082428424219128</v>
      </c>
      <c r="H5" s="31">
        <v>-4.879140884874416</v>
      </c>
      <c r="I5" s="31">
        <v>14.000062724732031</v>
      </c>
      <c r="J5" s="31">
        <v>26.001059006718382</v>
      </c>
      <c r="K5" s="31">
        <v>75.000831657554315</v>
      </c>
      <c r="L5" s="31">
        <v>167.00929683297673</v>
      </c>
      <c r="M5" s="32" cm="1">
        <f t="array" ref="M5">1+(E5-MIN(E$4:E$103))*(100-1)/(MAX(E$4:E$103-MIN(E$4:E$103)))</f>
        <v>68.890046448370029</v>
      </c>
      <c r="N5" s="32" cm="1">
        <f t="array" ref="N5">1+(F5-MIN(F$4:F$103))*(100-1)/(MAX(F$4:F$103-MIN(F$4:F$103)))</f>
        <v>51.314605458274016</v>
      </c>
      <c r="O5" s="32" cm="1">
        <f t="array" ref="O5">1+(G5-MIN(G$4:G$103))*(100-1)/(MAX(G$4:G$103-MIN(G$4:G$103)))</f>
        <v>73.00500407314739</v>
      </c>
      <c r="P5" s="32" cm="1">
        <f t="array" ref="P5">1+(H5-MIN(H$4:H$103))*(100-1)/(MAX(H$4:H$103-MIN(H$4:H$103)))</f>
        <v>67.962823505808672</v>
      </c>
      <c r="Q5" s="32" cm="1">
        <f t="array" ref="Q5">1+(I5-MIN(I$4:I$103))*(100-1)/(MAX(I$4:I$103-MIN(I$4:I$103)))</f>
        <v>24.281935167993641</v>
      </c>
      <c r="R5" s="32" cm="1">
        <f t="array" ref="R5">1+(J5-MIN(J$4:J$103))*(100-1)/(MAX(J$4:J$103-MIN(J$4:J$103)))</f>
        <v>28.677237650638155</v>
      </c>
      <c r="S5" s="32" cm="1">
        <f t="array" ref="S5">1+(K5-MIN(K$4:K$103))*(100-1)/(MAX(K$4:K$103-MIN(K$4:K$103)))</f>
        <v>8.4397700623405747</v>
      </c>
      <c r="T5" s="32" cm="1">
        <f t="array" ref="T5">1+(L5-MIN(L$4:L$103))*(100-1)/(MAX(L$4:L$103-MIN(L$4:L$103)))</f>
        <v>23.069735732407509</v>
      </c>
      <c r="U5" s="33" t="s">
        <v>33</v>
      </c>
      <c r="V5" s="34"/>
      <c r="X5" s="35"/>
      <c r="Y5" s="35"/>
      <c r="Z5" s="35"/>
      <c r="AC5" s="36"/>
      <c r="AD5" s="37"/>
      <c r="AE5" s="38"/>
      <c r="AI5" s="44" t="e">
        <f t="shared" si="2"/>
        <v>#N/A</v>
      </c>
      <c r="AJ5" s="45" t="e">
        <f t="shared" si="2"/>
        <v>#N/A</v>
      </c>
      <c r="AL5" s="44">
        <f t="shared" si="3"/>
        <v>8.4397700623405747</v>
      </c>
      <c r="AM5" s="45">
        <f t="shared" si="3"/>
        <v>73.00500407314739</v>
      </c>
      <c r="AO5" s="44" t="e">
        <f t="shared" si="4"/>
        <v>#N/A</v>
      </c>
      <c r="AP5" s="45" t="e">
        <f t="shared" si="4"/>
        <v>#N/A</v>
      </c>
      <c r="AR5" s="41">
        <f t="shared" si="5"/>
        <v>73.491226268347475</v>
      </c>
      <c r="AS5" s="42">
        <f t="shared" si="6"/>
        <v>53</v>
      </c>
      <c r="AU5" s="43">
        <f t="shared" si="7"/>
        <v>53</v>
      </c>
      <c r="AV5" s="28">
        <f t="shared" si="8"/>
        <v>8.4397700623405747</v>
      </c>
      <c r="AW5" s="28">
        <f t="shared" si="8"/>
        <v>73.00500407314739</v>
      </c>
      <c r="AX5" s="2" t="str">
        <f t="shared" si="9"/>
        <v>Listened</v>
      </c>
      <c r="AZ5" s="43">
        <v>2</v>
      </c>
      <c r="BA5" s="28">
        <v>21.093859751069328</v>
      </c>
      <c r="BB5" s="28">
        <v>1</v>
      </c>
      <c r="BC5" s="43">
        <v>13</v>
      </c>
      <c r="BD5" s="28">
        <v>18.122565144867977</v>
      </c>
      <c r="BE5" s="28">
        <v>19.012335979426755</v>
      </c>
      <c r="BF5" s="43">
        <v>68</v>
      </c>
      <c r="BG5" s="28">
        <v>71.715814712097313</v>
      </c>
      <c r="BH5" s="28">
        <v>45.987626822190158</v>
      </c>
      <c r="BJ5" s="16" t="s">
        <v>29</v>
      </c>
      <c r="BK5" s="28">
        <f t="shared" si="0"/>
        <v>0</v>
      </c>
      <c r="BL5" s="28">
        <f t="shared" si="1"/>
        <v>0</v>
      </c>
    </row>
    <row r="6" spans="1:64" ht="15" customHeight="1" thickTop="1" x14ac:dyDescent="0.45">
      <c r="A6" s="29"/>
      <c r="B6" s="30" t="s">
        <v>36</v>
      </c>
      <c r="C6" s="30" t="s">
        <v>37</v>
      </c>
      <c r="D6" s="30" t="s">
        <v>32</v>
      </c>
      <c r="E6" s="31">
        <v>59.00613028884429</v>
      </c>
      <c r="F6" s="31">
        <v>52.007944848961621</v>
      </c>
      <c r="G6" s="31">
        <v>5.0041403621470542</v>
      </c>
      <c r="H6" s="31">
        <v>-6.0871439223405934</v>
      </c>
      <c r="I6" s="31">
        <v>7.0015923034443377</v>
      </c>
      <c r="J6" s="31">
        <v>12.003387575991397</v>
      </c>
      <c r="K6" s="31">
        <v>160.00999078001522</v>
      </c>
      <c r="L6" s="31">
        <v>218.0001314585285</v>
      </c>
      <c r="M6" s="32" cm="1">
        <f t="array" ref="M6">1+(E6-MIN(E$4:E$103))*(100-1)/(MAX(E$4:E$103-MIN(E$4:E$103)))</f>
        <v>47.670543601864061</v>
      </c>
      <c r="N6" s="32" cm="1">
        <f t="array" ref="N6">1+(F6-MIN(F$4:F$103))*(100-1)/(MAX(F$4:F$103-MIN(F$4:F$103)))</f>
        <v>36.712446691666017</v>
      </c>
      <c r="O6" s="32" cm="1">
        <f t="array" ref="O6">1+(G6-MIN(G$4:G$103))*(100-1)/(MAX(G$4:G$103-MIN(G$4:G$103)))</f>
        <v>45.987626822190158</v>
      </c>
      <c r="P6" s="32" cm="1">
        <f t="array" ref="P6">1+(H6-MIN(H$4:H$103))*(100-1)/(MAX(H$4:H$103-MIN(H$4:H$103)))</f>
        <v>52.467150305366161</v>
      </c>
      <c r="Q6" s="32" cm="1">
        <f t="array" ref="Q6">1+(I6-MIN(I$4:I$103))*(100-1)/(MAX(I$4:I$103-MIN(I$4:I$103)))</f>
        <v>10.697663266097713</v>
      </c>
      <c r="R6" s="32" cm="1">
        <f t="array" ref="R6">1+(J6-MIN(J$4:J$103))*(100-1)/(MAX(J$4:J$103-MIN(J$4:J$103)))</f>
        <v>13.776898582719133</v>
      </c>
      <c r="S6" s="32" cm="1">
        <f t="array" ref="S6">1+(K6-MIN(K$4:K$103))*(100-1)/(MAX(K$4:K$103-MIN(K$4:K$103)))</f>
        <v>71.715814712097313</v>
      </c>
      <c r="T6" s="32" cm="1">
        <f t="array" ref="T6">1+(L6-MIN(L$4:L$103))*(100-1)/(MAX(L$4:L$103-MIN(L$4:L$103)))</f>
        <v>38.698131854486483</v>
      </c>
      <c r="U6" s="33" t="s">
        <v>38</v>
      </c>
      <c r="V6" s="34"/>
      <c r="AI6" s="44" t="e">
        <f t="shared" si="2"/>
        <v>#N/A</v>
      </c>
      <c r="AJ6" s="45" t="e">
        <f t="shared" si="2"/>
        <v>#N/A</v>
      </c>
      <c r="AL6" s="44" t="e">
        <f t="shared" si="3"/>
        <v>#N/A</v>
      </c>
      <c r="AM6" s="45" t="e">
        <f t="shared" si="3"/>
        <v>#N/A</v>
      </c>
      <c r="AO6" s="44">
        <f t="shared" si="4"/>
        <v>71.715814712097313</v>
      </c>
      <c r="AP6" s="45">
        <f t="shared" si="4"/>
        <v>45.987626822190158</v>
      </c>
      <c r="AR6" s="41">
        <f t="shared" si="5"/>
        <v>85.194013290588074</v>
      </c>
      <c r="AS6" s="42">
        <f t="shared" si="6"/>
        <v>68</v>
      </c>
      <c r="AU6" s="43">
        <f t="shared" si="7"/>
        <v>68</v>
      </c>
      <c r="AV6" s="28">
        <f t="shared" si="8"/>
        <v>71.715814712097313</v>
      </c>
      <c r="AW6" s="28">
        <f t="shared" si="8"/>
        <v>45.987626822190158</v>
      </c>
      <c r="AX6" s="2" t="str">
        <f t="shared" si="9"/>
        <v>Favorited</v>
      </c>
      <c r="AZ6" s="43">
        <v>3</v>
      </c>
      <c r="BA6" s="28">
        <v>12.166432596761835</v>
      </c>
      <c r="BB6" s="28">
        <v>19.034441226885608</v>
      </c>
      <c r="BC6" s="43">
        <v>20</v>
      </c>
      <c r="BD6" s="28">
        <v>43.42355440744776</v>
      </c>
      <c r="BE6" s="28">
        <v>10.019709493525339</v>
      </c>
      <c r="BF6" s="43">
        <v>75</v>
      </c>
      <c r="BG6" s="28">
        <v>56.825468508499803</v>
      </c>
      <c r="BH6" s="28">
        <v>72.9434500072622</v>
      </c>
      <c r="BJ6" s="1">
        <v>2</v>
      </c>
      <c r="BK6" s="28">
        <f t="shared" si="0"/>
        <v>21.093859751069328</v>
      </c>
      <c r="BL6" s="28">
        <f t="shared" si="1"/>
        <v>1</v>
      </c>
    </row>
    <row r="7" spans="1:64" ht="14.85" customHeight="1" x14ac:dyDescent="0.45">
      <c r="A7" s="29"/>
      <c r="B7" s="30" t="s">
        <v>39</v>
      </c>
      <c r="C7" s="30" t="s">
        <v>37</v>
      </c>
      <c r="D7" s="30" t="s">
        <v>32</v>
      </c>
      <c r="E7" s="31">
        <v>75.008375196787625</v>
      </c>
      <c r="F7" s="31">
        <v>56.004183921818914</v>
      </c>
      <c r="G7" s="31">
        <v>8.0013985540115655</v>
      </c>
      <c r="H7" s="31">
        <v>-8.0084710052048447</v>
      </c>
      <c r="I7" s="31">
        <v>11.007456944074296</v>
      </c>
      <c r="J7" s="31">
        <v>55.001450906013382</v>
      </c>
      <c r="K7" s="31">
        <v>140.00532998276327</v>
      </c>
      <c r="L7" s="31">
        <v>221.00969240079311</v>
      </c>
      <c r="M7" s="32" cm="1">
        <f t="array" ref="M7">1+(E7-MIN(E$4:E$103))*(100-1)/(MAX(E$4:E$103-MIN(E$4:E$103)))</f>
        <v>70.303474963283037</v>
      </c>
      <c r="N7" s="32" cm="1">
        <f t="array" ref="N7">1+(F7-MIN(F$4:F$103))*(100-1)/(MAX(F$4:F$103-MIN(F$4:F$103)))</f>
        <v>43.198200167407784</v>
      </c>
      <c r="O7" s="32" cm="1">
        <f t="array" ref="O7">1+(G7-MIN(G$4:G$103))*(100-1)/(MAX(G$4:G$103-MIN(G$4:G$103)))</f>
        <v>72.9434500072622</v>
      </c>
      <c r="P7" s="32" cm="1">
        <f t="array" ref="P7">1+(H7-MIN(H$4:H$103))*(100-1)/(MAX(H$4:H$103-MIN(H$4:H$103)))</f>
        <v>27.821304505448182</v>
      </c>
      <c r="Q7" s="32" cm="1">
        <f t="array" ref="Q7">1+(I7-MIN(I$4:I$103))*(100-1)/(MAX(I$4:I$103-MIN(I$4:I$103)))</f>
        <v>18.47318437353643</v>
      </c>
      <c r="R7" s="32" cm="1">
        <f t="array" ref="R7">1+(J7-MIN(J$4:J$103))*(100-1)/(MAX(J$4:J$103-MIN(J$4:J$103)))</f>
        <v>59.547777407234314</v>
      </c>
      <c r="S7" s="32" cm="1">
        <f t="array" ref="S7">1+(K7-MIN(K$4:K$103))*(100-1)/(MAX(K$4:K$103-MIN(K$4:K$103)))</f>
        <v>56.825468508499803</v>
      </c>
      <c r="T7" s="32" cm="1">
        <f t="array" ref="T7">1+(L7-MIN(L$4:L$103))*(100-1)/(MAX(L$4:L$103-MIN(L$4:L$103)))</f>
        <v>39.620544890175047</v>
      </c>
      <c r="U7" s="33" t="s">
        <v>38</v>
      </c>
      <c r="V7" s="34"/>
      <c r="AC7" s="46" t="str">
        <f>IF(SUM(AC4:AE4)=0,"-",INDEX($AC$1:$AE$1,1,MATCH(MAX($AC$4:$AE$4),$AC$4:$AE$4,0)))</f>
        <v>-</v>
      </c>
      <c r="AD7" s="46"/>
      <c r="AE7" s="47" t="s">
        <v>40</v>
      </c>
      <c r="AI7" s="44" t="e">
        <f t="shared" si="2"/>
        <v>#N/A</v>
      </c>
      <c r="AJ7" s="45" t="e">
        <f t="shared" si="2"/>
        <v>#N/A</v>
      </c>
      <c r="AL7" s="44" t="e">
        <f t="shared" si="3"/>
        <v>#N/A</v>
      </c>
      <c r="AM7" s="45" t="e">
        <f t="shared" si="3"/>
        <v>#N/A</v>
      </c>
      <c r="AO7" s="44">
        <f t="shared" si="4"/>
        <v>56.825468508499803</v>
      </c>
      <c r="AP7" s="45">
        <f t="shared" si="4"/>
        <v>72.9434500072622</v>
      </c>
      <c r="AR7" s="41">
        <f t="shared" si="5"/>
        <v>92.465565321218165</v>
      </c>
      <c r="AS7" s="42">
        <f t="shared" si="6"/>
        <v>75</v>
      </c>
      <c r="AU7" s="43">
        <f t="shared" si="7"/>
        <v>75</v>
      </c>
      <c r="AV7" s="28">
        <f t="shared" si="8"/>
        <v>56.825468508499803</v>
      </c>
      <c r="AW7" s="28">
        <f t="shared" si="8"/>
        <v>72.9434500072622</v>
      </c>
      <c r="AX7" s="2" t="str">
        <f t="shared" si="9"/>
        <v>Favorited</v>
      </c>
      <c r="AZ7" s="43">
        <v>4</v>
      </c>
      <c r="BA7" s="28">
        <v>22.587990328385484</v>
      </c>
      <c r="BB7" s="28">
        <v>1.0324906559487259</v>
      </c>
      <c r="BC7" s="43">
        <v>21</v>
      </c>
      <c r="BD7" s="28">
        <v>45.660200585415318</v>
      </c>
      <c r="BE7" s="28">
        <v>1.0454821901595786</v>
      </c>
      <c r="BF7" s="43">
        <v>76</v>
      </c>
      <c r="BG7" s="28">
        <v>43.426421383044548</v>
      </c>
      <c r="BH7" s="28">
        <v>82.011077836303372</v>
      </c>
      <c r="BJ7" s="16" t="s">
        <v>29</v>
      </c>
      <c r="BK7" s="28">
        <f t="shared" si="0"/>
        <v>0</v>
      </c>
      <c r="BL7" s="28">
        <f t="shared" si="1"/>
        <v>0</v>
      </c>
    </row>
    <row r="8" spans="1:64" ht="15.6" customHeight="1" x14ac:dyDescent="0.45">
      <c r="A8" s="29"/>
      <c r="B8" s="30" t="s">
        <v>41</v>
      </c>
      <c r="C8" s="30" t="s">
        <v>31</v>
      </c>
      <c r="D8" s="30" t="s">
        <v>32</v>
      </c>
      <c r="E8" s="31">
        <v>84.005285533312076</v>
      </c>
      <c r="F8" s="31">
        <v>63.004856163634074</v>
      </c>
      <c r="G8" s="31">
        <v>1.003453589871901</v>
      </c>
      <c r="H8" s="31">
        <v>-5.8230652589438492</v>
      </c>
      <c r="I8" s="31">
        <v>13.007067397817845</v>
      </c>
      <c r="J8" s="31">
        <v>6.0011461909064678</v>
      </c>
      <c r="K8" s="31">
        <v>91.000468138875192</v>
      </c>
      <c r="L8" s="31">
        <v>218.00635988427157</v>
      </c>
      <c r="M8" s="32" cm="1">
        <f t="array" ref="M8">1+(E8-MIN(E$4:E$103))*(100-1)/(MAX(E$4:E$103-MIN(E$4:E$103)))</f>
        <v>83.028342960417675</v>
      </c>
      <c r="N8" s="32" cm="1">
        <f t="array" ref="N8">1+(F8-MIN(F$4:F$103))*(100-1)/(MAX(F$4:F$103-MIN(F$4:F$103)))</f>
        <v>54.560041513005125</v>
      </c>
      <c r="O8" s="32" cm="1">
        <f t="array" ref="O8">1+(G8-MIN(G$4:G$103))*(100-1)/(MAX(G$4:G$103-MIN(G$4:G$103)))</f>
        <v>10.007474846954352</v>
      </c>
      <c r="P8" s="32" cm="1">
        <f t="array" ref="P8">1+(H8-MIN(H$4:H$103))*(100-1)/(MAX(H$4:H$103-MIN(H$4:H$103)))</f>
        <v>55.85462247247996</v>
      </c>
      <c r="Q8" s="32" cm="1">
        <f t="array" ref="Q8">1+(I8-MIN(I$4:I$103))*(100-1)/(MAX(I$4:I$103-MIN(I$4:I$103)))</f>
        <v>22.354497069936727</v>
      </c>
      <c r="R8" s="32" cm="1">
        <f t="array" ref="R8">1+(J8-MIN(J$4:J$103))*(100-1)/(MAX(J$4:J$103-MIN(J$4:J$103)))</f>
        <v>7.3875907433497083</v>
      </c>
      <c r="S8" s="32" cm="1">
        <f t="array" ref="S8">1+(K8-MIN(K$4:K$103))*(100-1)/(MAX(K$4:K$103-MIN(K$4:K$103)))</f>
        <v>20.349001053715533</v>
      </c>
      <c r="T8" s="32" cm="1">
        <f t="array" ref="T8">1+(L8-MIN(L$4:L$103))*(100-1)/(MAX(L$4:L$103-MIN(L$4:L$103)))</f>
        <v>38.700040830980882</v>
      </c>
      <c r="U8" s="33" t="s">
        <v>42</v>
      </c>
      <c r="V8" s="34"/>
      <c r="AC8" s="46"/>
      <c r="AD8" s="46"/>
      <c r="AE8" s="48" t="str">
        <f>IFERROR(HLOOKUP($AC$7,$AC$1:$AE$4,4,0)/SUM($AC$4:$AE$4),"-")</f>
        <v>-</v>
      </c>
      <c r="AI8" s="44">
        <f t="shared" si="2"/>
        <v>20.349001053715533</v>
      </c>
      <c r="AJ8" s="45">
        <f t="shared" si="2"/>
        <v>10.007474846954352</v>
      </c>
      <c r="AL8" s="44" t="e">
        <f t="shared" si="3"/>
        <v>#N/A</v>
      </c>
      <c r="AM8" s="45" t="e">
        <f t="shared" si="3"/>
        <v>#N/A</v>
      </c>
      <c r="AO8" s="44" t="e">
        <f t="shared" si="4"/>
        <v>#N/A</v>
      </c>
      <c r="AP8" s="45" t="e">
        <f t="shared" si="4"/>
        <v>#N/A</v>
      </c>
      <c r="AR8" s="41">
        <f t="shared" si="5"/>
        <v>22.676670758657231</v>
      </c>
      <c r="AS8" s="42">
        <f t="shared" si="6"/>
        <v>5</v>
      </c>
      <c r="AU8" s="43">
        <f t="shared" si="7"/>
        <v>5</v>
      </c>
      <c r="AV8" s="28">
        <f t="shared" si="8"/>
        <v>20.349001053715533</v>
      </c>
      <c r="AW8" s="28">
        <f t="shared" si="8"/>
        <v>10.007474846954352</v>
      </c>
      <c r="AX8" s="2" t="str">
        <f t="shared" si="9"/>
        <v>Skipped</v>
      </c>
      <c r="AZ8" s="43">
        <v>5</v>
      </c>
      <c r="BA8" s="28">
        <v>20.349001053715533</v>
      </c>
      <c r="BB8" s="28">
        <v>10.007474846954352</v>
      </c>
      <c r="BC8" s="43">
        <v>22</v>
      </c>
      <c r="BD8" s="28">
        <v>46.403323930856033</v>
      </c>
      <c r="BE8" s="28">
        <v>10.03896976660655</v>
      </c>
      <c r="BF8" s="43">
        <v>77</v>
      </c>
      <c r="BG8" s="28">
        <v>67.989165105238357</v>
      </c>
      <c r="BH8" s="28">
        <v>63.953741461410658</v>
      </c>
      <c r="BJ8" s="1">
        <v>3</v>
      </c>
      <c r="BK8" s="28">
        <f t="shared" si="0"/>
        <v>12.166432596761835</v>
      </c>
      <c r="BL8" s="28">
        <f t="shared" si="1"/>
        <v>19.034441226885608</v>
      </c>
    </row>
    <row r="9" spans="1:64" ht="15.6" customHeight="1" x14ac:dyDescent="0.45">
      <c r="A9" s="29"/>
      <c r="B9" s="30" t="s">
        <v>43</v>
      </c>
      <c r="C9" s="30" t="s">
        <v>37</v>
      </c>
      <c r="D9" s="30" t="s">
        <v>32</v>
      </c>
      <c r="E9" s="31">
        <v>68.00352350884927</v>
      </c>
      <c r="F9" s="31">
        <v>58.00002983255149</v>
      </c>
      <c r="G9" s="31">
        <v>10.004735423512789</v>
      </c>
      <c r="H9" s="31">
        <v>-5.834628093400319</v>
      </c>
      <c r="I9" s="31">
        <v>4.0017985696899858</v>
      </c>
      <c r="J9" s="31">
        <v>33.007373604187357</v>
      </c>
      <c r="K9" s="31">
        <v>145.00029692525797</v>
      </c>
      <c r="L9" s="31">
        <v>231.00229479048835</v>
      </c>
      <c r="M9" s="32" cm="1">
        <f t="array" ref="M9">1+(E9-MIN(E$4:E$103))*(100-1)/(MAX(E$4:E$103-MIN(E$4:E$103)))</f>
        <v>60.396094569965157</v>
      </c>
      <c r="N9" s="32" cm="1">
        <f t="array" ref="N9">1+(F9-MIN(F$4:F$103))*(100-1)/(MAX(F$4:F$103-MIN(F$4:F$103)))</f>
        <v>46.437386891870567</v>
      </c>
      <c r="O9" s="32" cm="1">
        <f t="array" ref="O9">1+(G9-MIN(G$4:G$103))*(100-1)/(MAX(G$4:G$103-MIN(G$4:G$103)))</f>
        <v>90.960447869170736</v>
      </c>
      <c r="P9" s="32" cm="1">
        <f t="array" ref="P9">1+(H9-MIN(H$4:H$103))*(100-1)/(MAX(H$4:H$103-MIN(H$4:H$103)))</f>
        <v>55.706300077211736</v>
      </c>
      <c r="Q9" s="32" cm="1">
        <f t="array" ref="Q9">1+(I9-MIN(I$4:I$103))*(100-1)/(MAX(I$4:I$103-MIN(I$4:I$103)))</f>
        <v>4.8749604073457764</v>
      </c>
      <c r="R9" s="32" cm="1">
        <f t="array" ref="R9">1+(J9-MIN(J$4:J$103))*(100-1)/(MAX(J$4:J$103-MIN(J$4:J$103)))</f>
        <v>36.135368357266437</v>
      </c>
      <c r="S9" s="32" cm="1">
        <f t="array" ref="S9">1+(K9-MIN(K$4:K$103))*(100-1)/(MAX(K$4:K$103-MIN(K$4:K$103)))</f>
        <v>60.543441425065737</v>
      </c>
      <c r="T9" s="32" cm="1">
        <f t="array" ref="T9">1+(L9-MIN(L$4:L$103))*(100-1)/(MAX(L$4:L$103-MIN(L$4:L$103)))</f>
        <v>42.683219772502497</v>
      </c>
      <c r="U9" s="33" t="s">
        <v>38</v>
      </c>
      <c r="V9" s="34"/>
      <c r="AI9" s="44" t="e">
        <f t="shared" si="2"/>
        <v>#N/A</v>
      </c>
      <c r="AJ9" s="45" t="e">
        <f t="shared" si="2"/>
        <v>#N/A</v>
      </c>
      <c r="AL9" s="44" t="e">
        <f t="shared" si="3"/>
        <v>#N/A</v>
      </c>
      <c r="AM9" s="45" t="e">
        <f t="shared" si="3"/>
        <v>#N/A</v>
      </c>
      <c r="AO9" s="44">
        <f t="shared" si="4"/>
        <v>60.543441425065737</v>
      </c>
      <c r="AP9" s="45">
        <f t="shared" si="4"/>
        <v>90.960447869170736</v>
      </c>
      <c r="AR9" s="41">
        <f t="shared" si="5"/>
        <v>109.26715598088244</v>
      </c>
      <c r="AS9" s="42">
        <f t="shared" si="6"/>
        <v>92</v>
      </c>
      <c r="AU9" s="43">
        <f t="shared" si="7"/>
        <v>92</v>
      </c>
      <c r="AV9" s="28">
        <f t="shared" si="8"/>
        <v>60.543441425065737</v>
      </c>
      <c r="AW9" s="28">
        <f t="shared" si="8"/>
        <v>90.960447869170736</v>
      </c>
      <c r="AX9" s="2" t="str">
        <f t="shared" si="9"/>
        <v>Favorited</v>
      </c>
      <c r="AZ9" s="43">
        <v>6</v>
      </c>
      <c r="BA9" s="28">
        <v>24.07612848449175</v>
      </c>
      <c r="BB9" s="28">
        <v>1.0138829076891467</v>
      </c>
      <c r="BC9" s="43">
        <v>27</v>
      </c>
      <c r="BD9" s="28">
        <v>52.358745899848635</v>
      </c>
      <c r="BE9" s="28">
        <v>1.0325846718295297</v>
      </c>
      <c r="BF9" s="43">
        <v>78</v>
      </c>
      <c r="BG9" s="28">
        <v>44.918567517675925</v>
      </c>
      <c r="BH9" s="28">
        <v>81.99279159442122</v>
      </c>
      <c r="BJ9" s="16" t="s">
        <v>29</v>
      </c>
      <c r="BK9" s="28">
        <f t="shared" si="0"/>
        <v>0</v>
      </c>
      <c r="BL9" s="28">
        <f t="shared" si="1"/>
        <v>0</v>
      </c>
    </row>
    <row r="10" spans="1:64" x14ac:dyDescent="0.45">
      <c r="A10" s="29"/>
      <c r="B10" s="30" t="s">
        <v>44</v>
      </c>
      <c r="C10" s="30" t="s">
        <v>45</v>
      </c>
      <c r="D10" s="30" t="s">
        <v>32</v>
      </c>
      <c r="E10" s="31">
        <v>82.006322648646602</v>
      </c>
      <c r="F10" s="31">
        <v>73.001325284361698</v>
      </c>
      <c r="G10" s="31">
        <v>5.008019960191187</v>
      </c>
      <c r="H10" s="31">
        <v>-3.9966302258482567</v>
      </c>
      <c r="I10" s="31">
        <v>13.009820600480525</v>
      </c>
      <c r="J10" s="31">
        <v>10.009884543885107</v>
      </c>
      <c r="K10" s="31">
        <v>136.0059590784729</v>
      </c>
      <c r="L10" s="31">
        <v>253.0010014959488</v>
      </c>
      <c r="M10" s="32" cm="1">
        <f t="array" ref="M10">1+(E10-MIN(E$4:E$103))*(100-1)/(MAX(E$4:E$103-MIN(E$4:E$103)))</f>
        <v>80.201090282876166</v>
      </c>
      <c r="N10" s="32" cm="1">
        <f t="array" ref="N10">1+(F10-MIN(F$4:F$103))*(100-1)/(MAX(F$4:F$103-MIN(F$4:F$103)))</f>
        <v>70.783954337757109</v>
      </c>
      <c r="O10" s="32" cm="1">
        <f t="array" ref="O10">1+(G10-MIN(G$4:G$103))*(100-1)/(MAX(G$4:G$103-MIN(G$4:G$103)))</f>
        <v>46.022517963430722</v>
      </c>
      <c r="P10" s="32" cm="1">
        <f t="array" ref="P10">1+(H10-MIN(H$4:H$103))*(100-1)/(MAX(H$4:H$103-MIN(H$4:H$103)))</f>
        <v>79.283239385606805</v>
      </c>
      <c r="Q10" s="32" cm="1">
        <f t="array" ref="Q10">1+(I10-MIN(I$4:I$103))*(100-1)/(MAX(I$4:I$103-MIN(I$4:I$103)))</f>
        <v>22.359841131041438</v>
      </c>
      <c r="R10" s="32" cm="1">
        <f t="array" ref="R10">1+(J10-MIN(J$4:J$103))*(100-1)/(MAX(J$4:J$103-MIN(J$4:J$103)))</f>
        <v>11.654840549116207</v>
      </c>
      <c r="S10" s="32" cm="1">
        <f t="array" ref="S10">1+(K10-MIN(K$4:K$103))*(100-1)/(MAX(K$4:K$103-MIN(K$4:K$103)))</f>
        <v>53.848561378454427</v>
      </c>
      <c r="T10" s="32" cm="1">
        <f t="array" ref="T10">1+(L10-MIN(L$4:L$103))*(100-1)/(MAX(L$4:L$103-MIN(L$4:L$103)))</f>
        <v>49.425696240892925</v>
      </c>
      <c r="U10" s="33" t="s">
        <v>33</v>
      </c>
      <c r="V10" s="34"/>
      <c r="AI10" s="44" t="e">
        <f t="shared" si="2"/>
        <v>#N/A</v>
      </c>
      <c r="AJ10" s="45" t="e">
        <f t="shared" si="2"/>
        <v>#N/A</v>
      </c>
      <c r="AL10" s="44">
        <f t="shared" si="3"/>
        <v>53.848561378454427</v>
      </c>
      <c r="AM10" s="45">
        <f t="shared" si="3"/>
        <v>46.022517963430722</v>
      </c>
      <c r="AO10" s="44" t="e">
        <f t="shared" si="4"/>
        <v>#N/A</v>
      </c>
      <c r="AP10" s="45" t="e">
        <f t="shared" si="4"/>
        <v>#N/A</v>
      </c>
      <c r="AR10" s="41">
        <f t="shared" si="5"/>
        <v>70.836005831945926</v>
      </c>
      <c r="AS10" s="42">
        <f t="shared" si="6"/>
        <v>49</v>
      </c>
      <c r="AU10" s="43">
        <f t="shared" si="7"/>
        <v>49</v>
      </c>
      <c r="AV10" s="28">
        <f t="shared" si="8"/>
        <v>53.848561378454427</v>
      </c>
      <c r="AW10" s="28">
        <f t="shared" si="8"/>
        <v>46.022517963430722</v>
      </c>
      <c r="AX10" s="2" t="str">
        <f t="shared" si="9"/>
        <v>Listened</v>
      </c>
      <c r="AZ10" s="43">
        <v>8</v>
      </c>
      <c r="BA10" s="28">
        <v>23.329597585019112</v>
      </c>
      <c r="BB10" s="28">
        <v>10.046201439090231</v>
      </c>
      <c r="BC10" s="43">
        <v>28</v>
      </c>
      <c r="BD10" s="28">
        <v>38.213398865799476</v>
      </c>
      <c r="BE10" s="28">
        <v>37.031258792789814</v>
      </c>
      <c r="BF10" s="43">
        <v>80</v>
      </c>
      <c r="BG10" s="28">
        <v>59.805368914751512</v>
      </c>
      <c r="BH10" s="28">
        <v>72.943388096493692</v>
      </c>
      <c r="BJ10" s="1">
        <v>4</v>
      </c>
      <c r="BK10" s="28">
        <f t="shared" si="0"/>
        <v>22.587990328385484</v>
      </c>
      <c r="BL10" s="28">
        <f t="shared" si="1"/>
        <v>1.0324906559487259</v>
      </c>
    </row>
    <row r="11" spans="1:64" x14ac:dyDescent="0.45">
      <c r="A11" s="29"/>
      <c r="B11" s="30" t="s">
        <v>46</v>
      </c>
      <c r="C11" s="30" t="s">
        <v>47</v>
      </c>
      <c r="D11" s="30" t="s">
        <v>48</v>
      </c>
      <c r="E11" s="31">
        <v>79.003993199349821</v>
      </c>
      <c r="F11" s="31">
        <v>86.007137252257536</v>
      </c>
      <c r="G11" s="31">
        <v>9.0076083446334767</v>
      </c>
      <c r="H11" s="31">
        <v>-3.2321335344684767</v>
      </c>
      <c r="I11" s="31">
        <v>11.007252096684796</v>
      </c>
      <c r="J11" s="31">
        <v>4.0054394559027644</v>
      </c>
      <c r="K11" s="31">
        <v>124.00882377591985</v>
      </c>
      <c r="L11" s="31">
        <v>215.00788585407307</v>
      </c>
      <c r="M11" s="32" cm="1">
        <f t="array" ref="M11">1+(E11-MIN(E$4:E$103))*(100-1)/(MAX(E$4:E$103-MIN(E$4:E$103)))</f>
        <v>75.954716305899325</v>
      </c>
      <c r="N11" s="32" cm="1">
        <f t="array" ref="N11">1+(F11-MIN(F$4:F$103))*(100-1)/(MAX(F$4:F$103-MIN(F$4:F$103)))</f>
        <v>91.891923264979624</v>
      </c>
      <c r="O11" s="32" cm="1">
        <f t="array" ref="O11">1+(G11-MIN(G$4:G$103))*(100-1)/(MAX(G$4:G$103-MIN(G$4:G$103)))</f>
        <v>81.99279159442122</v>
      </c>
      <c r="P11" s="32" cm="1">
        <f t="array" ref="P11">1+(H11-MIN(H$4:H$103))*(100-1)/(MAX(H$4:H$103-MIN(H$4:H$103)))</f>
        <v>89.089829704525854</v>
      </c>
      <c r="Q11" s="32" cm="1">
        <f t="array" ref="Q11">1+(I11-MIN(I$4:I$103))*(100-1)/(MAX(I$4:I$103-MIN(I$4:I$103)))</f>
        <v>18.472786757704707</v>
      </c>
      <c r="R11" s="32" cm="1">
        <f t="array" ref="R11">1+(J11-MIN(J$4:J$103))*(100-1)/(MAX(J$4:J$103-MIN(J$4:J$103)))</f>
        <v>5.2631868966921651</v>
      </c>
      <c r="S11" s="32" cm="1">
        <f t="array" ref="S11">1+(K11-MIN(K$4:K$103))*(100-1)/(MAX(K$4:K$103-MIN(K$4:K$103)))</f>
        <v>44.918567517675925</v>
      </c>
      <c r="T11" s="32" cm="1">
        <f t="array" ref="T11">1+(L11-MIN(L$4:L$103))*(100-1)/(MAX(L$4:L$103-MIN(L$4:L$103)))</f>
        <v>37.781025869766133</v>
      </c>
      <c r="U11" s="33" t="s">
        <v>38</v>
      </c>
      <c r="V11" s="34"/>
      <c r="AI11" s="44" t="e">
        <f t="shared" si="2"/>
        <v>#N/A</v>
      </c>
      <c r="AJ11" s="45" t="e">
        <f t="shared" si="2"/>
        <v>#N/A</v>
      </c>
      <c r="AL11" s="44" t="e">
        <f t="shared" si="3"/>
        <v>#N/A</v>
      </c>
      <c r="AM11" s="45" t="e">
        <f t="shared" si="3"/>
        <v>#N/A</v>
      </c>
      <c r="AO11" s="44">
        <f t="shared" si="4"/>
        <v>44.918567517675925</v>
      </c>
      <c r="AP11" s="45">
        <f t="shared" si="4"/>
        <v>81.99279159442122</v>
      </c>
      <c r="AR11" s="41">
        <f t="shared" si="5"/>
        <v>93.490617610999877</v>
      </c>
      <c r="AS11" s="42">
        <f t="shared" si="6"/>
        <v>78</v>
      </c>
      <c r="AU11" s="43">
        <f t="shared" si="7"/>
        <v>78</v>
      </c>
      <c r="AV11" s="28">
        <f t="shared" si="8"/>
        <v>44.918567517675925</v>
      </c>
      <c r="AW11" s="28">
        <f t="shared" si="8"/>
        <v>81.99279159442122</v>
      </c>
      <c r="AX11" s="2" t="str">
        <f t="shared" si="9"/>
        <v>Favorited</v>
      </c>
      <c r="AZ11" s="43">
        <v>9</v>
      </c>
      <c r="BA11" s="28">
        <v>25.562202102872511</v>
      </c>
      <c r="BB11" s="28">
        <v>1.0558488401439048</v>
      </c>
      <c r="BC11" s="43">
        <v>29</v>
      </c>
      <c r="BD11" s="28">
        <v>52.356761880051643</v>
      </c>
      <c r="BE11" s="28">
        <v>10.060568125590226</v>
      </c>
      <c r="BF11" s="43">
        <v>83</v>
      </c>
      <c r="BG11" s="28">
        <v>67.993765944241957</v>
      </c>
      <c r="BH11" s="28">
        <v>73.011645709974886</v>
      </c>
      <c r="BJ11" s="16" t="s">
        <v>29</v>
      </c>
      <c r="BK11" s="28">
        <f t="shared" si="0"/>
        <v>0</v>
      </c>
      <c r="BL11" s="28">
        <f t="shared" si="1"/>
        <v>0</v>
      </c>
    </row>
    <row r="12" spans="1:64" x14ac:dyDescent="0.45">
      <c r="A12" s="29"/>
      <c r="B12" s="30" t="s">
        <v>49</v>
      </c>
      <c r="C12" s="30" t="s">
        <v>50</v>
      </c>
      <c r="D12" s="30" t="s">
        <v>51</v>
      </c>
      <c r="E12" s="31">
        <v>84.006271312003761</v>
      </c>
      <c r="F12" s="31">
        <v>54.007639833549973</v>
      </c>
      <c r="G12" s="31">
        <v>7.0043066940963454</v>
      </c>
      <c r="H12" s="31">
        <v>-5.9652348841602025</v>
      </c>
      <c r="I12" s="31">
        <v>9.001556457738829</v>
      </c>
      <c r="J12" s="31">
        <v>4.0071272864220662</v>
      </c>
      <c r="K12" s="31">
        <v>97.001158134027634</v>
      </c>
      <c r="L12" s="31">
        <v>218.00181647023683</v>
      </c>
      <c r="M12" s="32" cm="1">
        <f t="array" ref="M12">1+(E12-MIN(E$4:E$103))*(100-1)/(MAX(E$4:E$103-MIN(E$4:E$103)))</f>
        <v>83.029737206137241</v>
      </c>
      <c r="N12" s="32" cm="1">
        <f t="array" ref="N12">1+(F12-MIN(F$4:F$103))*(100-1)/(MAX(F$4:F$103-MIN(F$4:F$103)))</f>
        <v>39.95788032570637</v>
      </c>
      <c r="O12" s="32" cm="1">
        <f t="array" ref="O12">1+(G12-MIN(G$4:G$103))*(100-1)/(MAX(G$4:G$103-MIN(G$4:G$103)))</f>
        <v>63.976110474050486</v>
      </c>
      <c r="P12" s="32" cm="1">
        <f t="array" ref="P12">1+(H12-MIN(H$4:H$103))*(100-1)/(MAX(H$4:H$103-MIN(H$4:H$103)))</f>
        <v>54.030939929427021</v>
      </c>
      <c r="Q12" s="32" cm="1">
        <f t="array" ref="Q12">1+(I12-MIN(I$4:I$103))*(100-1)/(MAX(I$4:I$103-MIN(I$4:I$103)))</f>
        <v>14.579662507438066</v>
      </c>
      <c r="R12" s="32" cm="1">
        <f t="array" ref="R12">1+(J12-MIN(J$4:J$103))*(100-1)/(MAX(J$4:J$103-MIN(J$4:J$103)))</f>
        <v>5.2649835703140058</v>
      </c>
      <c r="S12" s="32" cm="1">
        <f t="array" ref="S12">1+(K12-MIN(K$4:K$103))*(100-1)/(MAX(K$4:K$103-MIN(K$4:K$103)))</f>
        <v>24.815577737712999</v>
      </c>
      <c r="T12" s="32" cm="1">
        <f t="array" ref="T12">1+(L12-MIN(L$4:L$103))*(100-1)/(MAX(L$4:L$103-MIN(L$4:L$103)))</f>
        <v>38.698648300836922</v>
      </c>
      <c r="U12" s="33" t="s">
        <v>33</v>
      </c>
      <c r="V12" s="34"/>
      <c r="AI12" s="44" t="e">
        <f t="shared" si="2"/>
        <v>#N/A</v>
      </c>
      <c r="AJ12" s="45" t="e">
        <f t="shared" si="2"/>
        <v>#N/A</v>
      </c>
      <c r="AL12" s="44">
        <f t="shared" si="3"/>
        <v>24.815577737712999</v>
      </c>
      <c r="AM12" s="45">
        <f t="shared" si="3"/>
        <v>63.976110474050486</v>
      </c>
      <c r="AO12" s="44" t="e">
        <f t="shared" si="4"/>
        <v>#N/A</v>
      </c>
      <c r="AP12" s="45" t="e">
        <f t="shared" si="4"/>
        <v>#N/A</v>
      </c>
      <c r="AR12" s="41">
        <f t="shared" si="5"/>
        <v>68.620373139792747</v>
      </c>
      <c r="AS12" s="42">
        <f t="shared" si="6"/>
        <v>45</v>
      </c>
      <c r="AU12" s="43">
        <f t="shared" si="7"/>
        <v>45</v>
      </c>
      <c r="AV12" s="28">
        <f t="shared" si="8"/>
        <v>24.815577737712999</v>
      </c>
      <c r="AW12" s="28">
        <f t="shared" si="8"/>
        <v>63.976110474050486</v>
      </c>
      <c r="AX12" s="2" t="str">
        <f t="shared" si="9"/>
        <v>Listened</v>
      </c>
      <c r="AZ12" s="43">
        <v>10</v>
      </c>
      <c r="BA12" s="28">
        <v>24.074063885687547</v>
      </c>
      <c r="BB12" s="28">
        <v>9.98881187058225</v>
      </c>
      <c r="BC12" s="43">
        <v>31</v>
      </c>
      <c r="BD12" s="28">
        <v>53.850215505972734</v>
      </c>
      <c r="BE12" s="28">
        <v>1.0525963744393827</v>
      </c>
      <c r="BF12" s="43">
        <v>85</v>
      </c>
      <c r="BG12" s="28">
        <v>45.656495612940745</v>
      </c>
      <c r="BH12" s="28">
        <v>90.929027213536841</v>
      </c>
      <c r="BJ12" s="1">
        <v>5</v>
      </c>
      <c r="BK12" s="28">
        <f t="shared" si="0"/>
        <v>20.349001053715533</v>
      </c>
      <c r="BL12" s="28">
        <f t="shared" si="1"/>
        <v>10.007474846954352</v>
      </c>
    </row>
    <row r="13" spans="1:64" x14ac:dyDescent="0.45">
      <c r="A13" s="29"/>
      <c r="B13" s="30" t="s">
        <v>52</v>
      </c>
      <c r="C13" s="30" t="s">
        <v>53</v>
      </c>
      <c r="D13" s="30" t="s">
        <v>48</v>
      </c>
      <c r="E13" s="31">
        <v>63.005604361394532</v>
      </c>
      <c r="F13" s="31">
        <v>88.00381408198858</v>
      </c>
      <c r="G13" s="31">
        <v>9.006851694001508</v>
      </c>
      <c r="H13" s="31">
        <v>-2.3816045715945267</v>
      </c>
      <c r="I13" s="31">
        <v>5.0048912264316598</v>
      </c>
      <c r="J13" s="31">
        <v>21.003400543353326</v>
      </c>
      <c r="K13" s="31">
        <v>95.003135534905724</v>
      </c>
      <c r="L13" s="31">
        <v>203.00750445741917</v>
      </c>
      <c r="M13" s="32" cm="1">
        <f t="array" ref="M13">1+(E13-MIN(E$4:E$103))*(100-1)/(MAX(E$4:E$103-MIN(E$4:E$103)))</f>
        <v>53.327238814725817</v>
      </c>
      <c r="N13" s="32" cm="1">
        <f t="array" ref="N13">1+(F13-MIN(F$4:F$103))*(100-1)/(MAX(F$4:F$103-MIN(F$4:F$103)))</f>
        <v>95.132458541339346</v>
      </c>
      <c r="O13" s="32" cm="1">
        <f t="array" ref="O13">1+(G13-MIN(G$4:G$103))*(100-1)/(MAX(G$4:G$103-MIN(G$4:G$103)))</f>
        <v>81.985986661598432</v>
      </c>
      <c r="P13" s="32" cm="1">
        <f t="array" ref="P13">1+(H13-MIN(H$4:H$103))*(100-1)/(MAX(H$4:H$103-MIN(H$4:H$103)))</f>
        <v>100</v>
      </c>
      <c r="Q13" s="32" cm="1">
        <f t="array" ref="Q13">1+(I13-MIN(I$4:I$103))*(100-1)/(MAX(I$4:I$103-MIN(I$4:I$103)))</f>
        <v>6.8219977700423637</v>
      </c>
      <c r="R13" s="32" cm="1">
        <f t="array" ref="R13">1+(J13-MIN(J$4:J$103))*(100-1)/(MAX(J$4:J$103-MIN(J$4:J$103)))</f>
        <v>23.357295257482054</v>
      </c>
      <c r="S13" s="32" cm="1">
        <f t="array" ref="S13">1+(K13-MIN(K$4:K$103))*(100-1)/(MAX(K$4:K$103-MIN(K$4:K$103)))</f>
        <v>23.328361907108967</v>
      </c>
      <c r="T13" s="32" cm="1">
        <f t="array" ref="T13">1+(L13-MIN(L$4:L$103))*(100-1)/(MAX(L$4:L$103-MIN(L$4:L$103)))</f>
        <v>34.10297832533638</v>
      </c>
      <c r="U13" s="33" t="s">
        <v>33</v>
      </c>
      <c r="V13" s="34"/>
      <c r="AI13" s="44" t="e">
        <f t="shared" si="2"/>
        <v>#N/A</v>
      </c>
      <c r="AJ13" s="45" t="e">
        <f t="shared" si="2"/>
        <v>#N/A</v>
      </c>
      <c r="AL13" s="44">
        <f t="shared" si="3"/>
        <v>23.328361907108967</v>
      </c>
      <c r="AM13" s="45">
        <f t="shared" si="3"/>
        <v>81.985986661598432</v>
      </c>
      <c r="AO13" s="44" t="e">
        <f t="shared" si="4"/>
        <v>#N/A</v>
      </c>
      <c r="AP13" s="45" t="e">
        <f t="shared" si="4"/>
        <v>#N/A</v>
      </c>
      <c r="AR13" s="41">
        <f t="shared" si="5"/>
        <v>85.240333634640635</v>
      </c>
      <c r="AS13" s="42">
        <f t="shared" si="6"/>
        <v>69</v>
      </c>
      <c r="AU13" s="43">
        <f t="shared" si="7"/>
        <v>69</v>
      </c>
      <c r="AV13" s="28">
        <f t="shared" si="8"/>
        <v>23.328361907108967</v>
      </c>
      <c r="AW13" s="28">
        <f t="shared" si="8"/>
        <v>81.985986661598432</v>
      </c>
      <c r="AX13" s="2" t="str">
        <f t="shared" si="9"/>
        <v>Listened</v>
      </c>
      <c r="AZ13" s="43">
        <v>11</v>
      </c>
      <c r="BA13" s="28">
        <v>24.076482646140906</v>
      </c>
      <c r="BB13" s="28">
        <v>9.9885752514230788</v>
      </c>
      <c r="BC13" s="43">
        <v>33</v>
      </c>
      <c r="BD13" s="28">
        <v>47.896776019243944</v>
      </c>
      <c r="BE13" s="28">
        <v>28.026005967865981</v>
      </c>
      <c r="BF13" s="43">
        <v>90</v>
      </c>
      <c r="BG13" s="28">
        <v>30.77011156365236</v>
      </c>
      <c r="BH13" s="28">
        <v>99.978362520360648</v>
      </c>
      <c r="BJ13" s="16" t="s">
        <v>29</v>
      </c>
      <c r="BK13" s="28">
        <f t="shared" si="0"/>
        <v>0</v>
      </c>
      <c r="BL13" s="28">
        <f t="shared" si="1"/>
        <v>0</v>
      </c>
    </row>
    <row r="14" spans="1:64" x14ac:dyDescent="0.45">
      <c r="A14" s="29"/>
      <c r="B14" s="30" t="s">
        <v>54</v>
      </c>
      <c r="C14" s="30" t="s">
        <v>55</v>
      </c>
      <c r="D14" s="30" t="s">
        <v>51</v>
      </c>
      <c r="E14" s="31">
        <v>77.004572702171671</v>
      </c>
      <c r="F14" s="31">
        <v>52.004908009583865</v>
      </c>
      <c r="G14" s="31">
        <v>2.0016656096014551</v>
      </c>
      <c r="H14" s="31">
        <v>-4.3274558375653545</v>
      </c>
      <c r="I14" s="31">
        <v>3.0012093918771483</v>
      </c>
      <c r="J14" s="31">
        <v>18.007382633891979</v>
      </c>
      <c r="K14" s="31">
        <v>105.00993347483787</v>
      </c>
      <c r="L14" s="31">
        <v>217.00260527948097</v>
      </c>
      <c r="M14" s="32" cm="1">
        <f t="array" ref="M14">1+(E14-MIN(E$4:E$103))*(100-1)/(MAX(E$4:E$103-MIN(E$4:E$103)))</f>
        <v>73.126816399631522</v>
      </c>
      <c r="N14" s="32" cm="1">
        <f t="array" ref="N14">1+(F14-MIN(F$4:F$103))*(100-1)/(MAX(F$4:F$103-MIN(F$4:F$103)))</f>
        <v>36.707518009675162</v>
      </c>
      <c r="O14" s="32" cm="1">
        <f t="array" ref="O14">1+(G14-MIN(G$4:G$103))*(100-1)/(MAX(G$4:G$103-MIN(G$4:G$103)))</f>
        <v>18.984888530593334</v>
      </c>
      <c r="P14" s="32" cm="1">
        <f t="array" ref="P14">1+(H14-MIN(H$4:H$103))*(100-1)/(MAX(H$4:H$103-MIN(H$4:H$103)))</f>
        <v>75.039569952244022</v>
      </c>
      <c r="Q14" s="32" cm="1">
        <f t="array" ref="Q14">1+(I14-MIN(I$4:I$103))*(100-1)/(MAX(I$4:I$103-MIN(I$4:I$103)))</f>
        <v>2.9327823833936293</v>
      </c>
      <c r="R14" s="32" cm="1">
        <f t="array" ref="R14">1+(J14-MIN(J$4:J$103))*(100-1)/(MAX(J$4:J$103-MIN(J$4:J$103)))</f>
        <v>20.168073183977974</v>
      </c>
      <c r="S14" s="32" cm="1">
        <f t="array" ref="S14">1+(K14-MIN(K$4:K$103))*(100-1)/(MAX(K$4:K$103-MIN(K$4:K$103)))</f>
        <v>30.776860395796405</v>
      </c>
      <c r="T14" s="32" cm="1">
        <f t="array" ref="T14">1+(L14-MIN(L$4:L$103))*(100-1)/(MAX(L$4:L$103-MIN(L$4:L$103)))</f>
        <v>38.392395845598202</v>
      </c>
      <c r="U14" s="33" t="s">
        <v>42</v>
      </c>
      <c r="V14" s="34"/>
      <c r="AI14" s="44">
        <f t="shared" si="2"/>
        <v>30.776860395796405</v>
      </c>
      <c r="AJ14" s="45">
        <f t="shared" si="2"/>
        <v>18.984888530593334</v>
      </c>
      <c r="AL14" s="44" t="e">
        <f t="shared" si="3"/>
        <v>#N/A</v>
      </c>
      <c r="AM14" s="45" t="e">
        <f t="shared" si="3"/>
        <v>#N/A</v>
      </c>
      <c r="AO14" s="44" t="e">
        <f t="shared" si="4"/>
        <v>#N/A</v>
      </c>
      <c r="AP14" s="45" t="e">
        <f t="shared" si="4"/>
        <v>#N/A</v>
      </c>
      <c r="AR14" s="41">
        <f t="shared" si="5"/>
        <v>36.16132088767494</v>
      </c>
      <c r="AS14" s="42">
        <f t="shared" si="6"/>
        <v>17</v>
      </c>
      <c r="AU14" s="43">
        <f t="shared" si="7"/>
        <v>17</v>
      </c>
      <c r="AV14" s="28">
        <f t="shared" si="8"/>
        <v>30.776860395796405</v>
      </c>
      <c r="AW14" s="28">
        <f t="shared" si="8"/>
        <v>18.984888530593334</v>
      </c>
      <c r="AX14" s="2" t="str">
        <f t="shared" si="9"/>
        <v>Skipped</v>
      </c>
      <c r="AZ14" s="43">
        <v>12</v>
      </c>
      <c r="BA14" s="28">
        <v>24.071051411528888</v>
      </c>
      <c r="BB14" s="28">
        <v>10.04293526731322</v>
      </c>
      <c r="BC14" s="43">
        <v>34</v>
      </c>
      <c r="BD14" s="28">
        <v>54.588891446367583</v>
      </c>
      <c r="BE14" s="28">
        <v>10.017525223728516</v>
      </c>
      <c r="BF14" s="43">
        <v>91</v>
      </c>
      <c r="BG14" s="28">
        <v>56.826008144069299</v>
      </c>
      <c r="BH14" s="28">
        <v>90.983696408270461</v>
      </c>
      <c r="BJ14" s="1">
        <v>6</v>
      </c>
      <c r="BK14" s="28">
        <f t="shared" si="0"/>
        <v>24.07612848449175</v>
      </c>
      <c r="BL14" s="28">
        <f t="shared" si="1"/>
        <v>1.0138829076891467</v>
      </c>
    </row>
    <row r="15" spans="1:64" x14ac:dyDescent="0.45">
      <c r="A15" s="29"/>
      <c r="B15" s="30" t="s">
        <v>56</v>
      </c>
      <c r="C15" s="30" t="s">
        <v>57</v>
      </c>
      <c r="D15" s="30" t="s">
        <v>32</v>
      </c>
      <c r="E15" s="31">
        <v>51.007778905200055</v>
      </c>
      <c r="F15" s="31">
        <v>57.004493394286932</v>
      </c>
      <c r="G15" s="31">
        <v>6.0075803195559843</v>
      </c>
      <c r="H15" s="31">
        <v>-7.2218551820353571</v>
      </c>
      <c r="I15" s="31">
        <v>20.000579701958447</v>
      </c>
      <c r="J15" s="31">
        <v>35.000504599187821</v>
      </c>
      <c r="K15" s="31">
        <v>84.005141174992417</v>
      </c>
      <c r="L15" s="31">
        <v>240.00253761509015</v>
      </c>
      <c r="M15" s="32" cm="1">
        <f t="array" ref="M15">1+(E15-MIN(E$4:E$103))*(100-1)/(MAX(E$4:E$103-MIN(E$4:E$103)))</f>
        <v>36.357997211534091</v>
      </c>
      <c r="N15" s="32" cm="1">
        <f t="array" ref="N15">1+(F15-MIN(F$4:F$103))*(100-1)/(MAX(F$4:F$103-MIN(F$4:F$103)))</f>
        <v>44.821666761772008</v>
      </c>
      <c r="O15" s="32" cm="1">
        <f t="array" ref="O15">1+(G15-MIN(G$4:G$103))*(100-1)/(MAX(G$4:G$103-MIN(G$4:G$103)))</f>
        <v>55.012057931318324</v>
      </c>
      <c r="P15" s="32" cm="1">
        <f t="array" ref="P15">1+(H15-MIN(H$4:H$103))*(100-1)/(MAX(H$4:H$103-MIN(H$4:H$103)))</f>
        <v>37.911628248092519</v>
      </c>
      <c r="Q15" s="32" cm="1">
        <f t="array" ref="Q15">1+(I15-MIN(I$4:I$103))*(100-1)/(MAX(I$4:I$103-MIN(I$4:I$103)))</f>
        <v>35.929145095843609</v>
      </c>
      <c r="R15" s="32" cm="1">
        <f t="array" ref="R15">1+(J15-MIN(J$4:J$103))*(100-1)/(MAX(J$4:J$103-MIN(J$4:J$103)))</f>
        <v>38.257030362212021</v>
      </c>
      <c r="S15" s="32" cm="1">
        <f t="array" ref="S15">1+(K15-MIN(K$4:K$103))*(100-1)/(MAX(K$4:K$103-MIN(K$4:K$103)))</f>
        <v>15.142072460660653</v>
      </c>
      <c r="T15" s="32" cm="1">
        <f t="array" ref="T15">1+(L15-MIN(L$4:L$103))*(100-1)/(MAX(L$4:L$103-MIN(L$4:L$103)))</f>
        <v>45.441742183259244</v>
      </c>
      <c r="U15" s="33" t="s">
        <v>42</v>
      </c>
      <c r="V15" s="34"/>
      <c r="AI15" s="44">
        <f t="shared" si="2"/>
        <v>15.142072460660653</v>
      </c>
      <c r="AJ15" s="45">
        <f t="shared" si="2"/>
        <v>55.012057931318324</v>
      </c>
      <c r="AL15" s="44" t="e">
        <f t="shared" si="3"/>
        <v>#N/A</v>
      </c>
      <c r="AM15" s="45" t="e">
        <f t="shared" si="3"/>
        <v>#N/A</v>
      </c>
      <c r="AO15" s="44" t="e">
        <f t="shared" si="4"/>
        <v>#N/A</v>
      </c>
      <c r="AP15" s="45" t="e">
        <f t="shared" si="4"/>
        <v>#N/A</v>
      </c>
      <c r="AR15" s="41">
        <f t="shared" si="5"/>
        <v>57.057943147668944</v>
      </c>
      <c r="AS15" s="42">
        <f t="shared" si="6"/>
        <v>35</v>
      </c>
      <c r="AU15" s="43">
        <f t="shared" si="7"/>
        <v>35</v>
      </c>
      <c r="AV15" s="28">
        <f t="shared" si="8"/>
        <v>15.142072460660653</v>
      </c>
      <c r="AW15" s="28">
        <f t="shared" si="8"/>
        <v>55.012057931318324</v>
      </c>
      <c r="AX15" s="2" t="str">
        <f t="shared" si="9"/>
        <v>Skipped</v>
      </c>
      <c r="AZ15" s="43">
        <v>14</v>
      </c>
      <c r="BA15" s="28">
        <v>31.519892075416301</v>
      </c>
      <c r="BB15" s="28">
        <v>10.050328343919457</v>
      </c>
      <c r="BC15" s="43">
        <v>36</v>
      </c>
      <c r="BD15" s="28">
        <v>34.49701163604842</v>
      </c>
      <c r="BE15" s="28">
        <v>46.025167867252691</v>
      </c>
      <c r="BF15" s="43">
        <v>92</v>
      </c>
      <c r="BG15" s="28">
        <v>60.543441425065737</v>
      </c>
      <c r="BH15" s="28">
        <v>90.960447869170736</v>
      </c>
      <c r="BJ15" s="16" t="s">
        <v>29</v>
      </c>
      <c r="BK15" s="28">
        <f t="shared" si="0"/>
        <v>0</v>
      </c>
      <c r="BL15" s="28">
        <f t="shared" si="1"/>
        <v>0</v>
      </c>
    </row>
    <row r="16" spans="1:64" x14ac:dyDescent="0.45">
      <c r="A16" s="29"/>
      <c r="B16" s="30" t="s">
        <v>58</v>
      </c>
      <c r="C16" s="30" t="s">
        <v>31</v>
      </c>
      <c r="D16" s="30" t="s">
        <v>32</v>
      </c>
      <c r="E16" s="31">
        <v>59.005818447632279</v>
      </c>
      <c r="F16" s="31">
        <v>91.002981324253795</v>
      </c>
      <c r="G16" s="31">
        <v>8.0096628708886577</v>
      </c>
      <c r="H16" s="31">
        <v>-6.4669875216727011</v>
      </c>
      <c r="I16" s="31">
        <v>7.0093612280765347</v>
      </c>
      <c r="J16" s="31">
        <v>9.0029928601573452</v>
      </c>
      <c r="K16" s="31">
        <v>93.008774700777209</v>
      </c>
      <c r="L16" s="31">
        <v>211.00679863769801</v>
      </c>
      <c r="M16" s="32" cm="1">
        <f t="array" ref="M16">1+(E16-MIN(E$4:E$103))*(100-1)/(MAX(E$4:E$103-MIN(E$4:E$103)))</f>
        <v>47.670102546200454</v>
      </c>
      <c r="N16" s="32" cm="1">
        <f t="array" ref="N16">1+(F16-MIN(F$4:F$103))*(100-1)/(MAX(F$4:F$103-MIN(F$4:F$103)))</f>
        <v>100</v>
      </c>
      <c r="O16" s="32" cm="1">
        <f t="array" ref="O16">1+(G16-MIN(G$4:G$103))*(100-1)/(MAX(G$4:G$103-MIN(G$4:G$103)))</f>
        <v>73.017775090462891</v>
      </c>
      <c r="P16" s="32" cm="1">
        <f t="array" ref="P16">1+(H16-MIN(H$4:H$103))*(100-1)/(MAX(H$4:H$103-MIN(H$4:H$103)))</f>
        <v>47.594702058153075</v>
      </c>
      <c r="Q16" s="32" cm="1">
        <f t="array" ref="Q16">1+(I16-MIN(I$4:I$103))*(100-1)/(MAX(I$4:I$103-MIN(I$4:I$103)))</f>
        <v>10.712743016133961</v>
      </c>
      <c r="R16" s="32" cm="1">
        <f t="array" ref="R16">1+(J16-MIN(J$4:J$103))*(100-1)/(MAX(J$4:J$103-MIN(J$4:J$103)))</f>
        <v>10.583017455792438</v>
      </c>
      <c r="S16" s="32" cm="1">
        <f t="array" ref="S16">1+(K16-MIN(K$4:K$103))*(100-1)/(MAX(K$4:K$103-MIN(K$4:K$103)))</f>
        <v>21.843871688752024</v>
      </c>
      <c r="T16" s="32" cm="1">
        <f t="array" ref="T16">1+(L16-MIN(L$4:L$103))*(100-1)/(MAX(L$4:L$103-MIN(L$4:L$103)))</f>
        <v>36.554715761377338</v>
      </c>
      <c r="U16" s="33" t="s">
        <v>33</v>
      </c>
      <c r="V16" s="34"/>
      <c r="AI16" s="44" t="e">
        <f t="shared" si="2"/>
        <v>#N/A</v>
      </c>
      <c r="AJ16" s="45" t="e">
        <f t="shared" si="2"/>
        <v>#N/A</v>
      </c>
      <c r="AL16" s="44">
        <f t="shared" si="3"/>
        <v>21.843871688752024</v>
      </c>
      <c r="AM16" s="45">
        <f t="shared" si="3"/>
        <v>73.017775090462891</v>
      </c>
      <c r="AO16" s="44" t="e">
        <f t="shared" si="4"/>
        <v>#N/A</v>
      </c>
      <c r="AP16" s="45" t="e">
        <f t="shared" si="4"/>
        <v>#N/A</v>
      </c>
      <c r="AR16" s="41">
        <f t="shared" si="5"/>
        <v>76.215157347578085</v>
      </c>
      <c r="AS16" s="42">
        <f t="shared" si="6"/>
        <v>55</v>
      </c>
      <c r="AU16" s="43">
        <f t="shared" si="7"/>
        <v>55</v>
      </c>
      <c r="AV16" s="28">
        <f t="shared" si="8"/>
        <v>21.843871688752024</v>
      </c>
      <c r="AW16" s="28">
        <f t="shared" si="8"/>
        <v>73.017775090462891</v>
      </c>
      <c r="AX16" s="2" t="str">
        <f t="shared" si="9"/>
        <v>Listened</v>
      </c>
      <c r="AZ16" s="43">
        <v>15</v>
      </c>
      <c r="BA16" s="28">
        <v>27.793605162111934</v>
      </c>
      <c r="BB16" s="28">
        <v>19.046454257339146</v>
      </c>
      <c r="BC16" s="43">
        <v>37</v>
      </c>
      <c r="BD16" s="28">
        <v>18.867376827142184</v>
      </c>
      <c r="BE16" s="28">
        <v>54.946328062349224</v>
      </c>
      <c r="BF16" s="43">
        <v>93</v>
      </c>
      <c r="BG16" s="28">
        <v>44.174356873336841</v>
      </c>
      <c r="BH16" s="28">
        <v>99.997643457745056</v>
      </c>
      <c r="BJ16" s="1">
        <v>7</v>
      </c>
      <c r="BK16" s="28">
        <f t="shared" si="0"/>
        <v>23.332297264411256</v>
      </c>
      <c r="BL16" s="28">
        <f t="shared" si="1"/>
        <v>9.9953147740387926</v>
      </c>
    </row>
    <row r="17" spans="1:64" x14ac:dyDescent="0.45">
      <c r="A17" s="29"/>
      <c r="B17" s="30" t="s">
        <v>59</v>
      </c>
      <c r="C17" s="30" t="s">
        <v>60</v>
      </c>
      <c r="D17" s="30" t="s">
        <v>51</v>
      </c>
      <c r="E17" s="31">
        <v>85.001964768074046</v>
      </c>
      <c r="F17" s="31">
        <v>54.002156071949798</v>
      </c>
      <c r="G17" s="31">
        <v>6.956257121796241E-3</v>
      </c>
      <c r="H17" s="31">
        <v>-6.8244589958391604</v>
      </c>
      <c r="I17" s="31">
        <v>5.0031225784090543</v>
      </c>
      <c r="J17" s="31">
        <v>57.006918996076635</v>
      </c>
      <c r="K17" s="31">
        <v>125.00518193665674</v>
      </c>
      <c r="L17" s="31">
        <v>236.00012776039111</v>
      </c>
      <c r="M17" s="32" cm="1">
        <f t="array" ref="M17">1+(E17-MIN(E$4:E$103))*(100-1)/(MAX(E$4:E$103-MIN(E$4:E$103)))</f>
        <v>84.438005969544719</v>
      </c>
      <c r="N17" s="32" cm="1">
        <f t="array" ref="N17">1+(F17-MIN(F$4:F$103))*(100-1)/(MAX(F$4:F$103-MIN(F$4:F$103)))</f>
        <v>39.948980376226359</v>
      </c>
      <c r="O17" s="32" cm="1">
        <f t="array" ref="O17">1+(G17-MIN(G$4:G$103))*(100-1)/(MAX(G$4:G$103-MIN(G$4:G$103)))</f>
        <v>1.0454821901595786</v>
      </c>
      <c r="P17" s="32" cm="1">
        <f t="array" ref="P17">1+(H17-MIN(H$4:H$103))*(100-1)/(MAX(H$4:H$103-MIN(H$4:H$103)))</f>
        <v>43.009232510176901</v>
      </c>
      <c r="Q17" s="32" cm="1">
        <f t="array" ref="Q17">1+(I17-MIN(I$4:I$103))*(100-1)/(MAX(I$4:I$103-MIN(I$4:I$103)))</f>
        <v>6.8185647633721134</v>
      </c>
      <c r="R17" s="32" cm="1">
        <f t="array" ref="R17">1+(J17-MIN(J$4:J$103))*(100-1)/(MAX(J$4:J$103-MIN(J$4:J$103)))</f>
        <v>61.682572089315414</v>
      </c>
      <c r="S17" s="32" cm="1">
        <f t="array" ref="S17">1+(K17-MIN(K$4:K$103))*(100-1)/(MAX(K$4:K$103-MIN(K$4:K$103)))</f>
        <v>45.660200585415318</v>
      </c>
      <c r="T17" s="32" cm="1">
        <f t="array" ref="T17">1+(L17-MIN(L$4:L$103))*(100-1)/(MAX(L$4:L$103-MIN(L$4:L$103)))</f>
        <v>44.215026693868055</v>
      </c>
      <c r="U17" s="33" t="s">
        <v>33</v>
      </c>
      <c r="V17" s="34"/>
      <c r="AI17" s="44" t="e">
        <f t="shared" si="2"/>
        <v>#N/A</v>
      </c>
      <c r="AJ17" s="45" t="e">
        <f t="shared" si="2"/>
        <v>#N/A</v>
      </c>
      <c r="AL17" s="44">
        <f t="shared" si="3"/>
        <v>45.660200585415318</v>
      </c>
      <c r="AM17" s="45">
        <f t="shared" si="3"/>
        <v>1.0454821901595786</v>
      </c>
      <c r="AO17" s="44" t="e">
        <f t="shared" si="4"/>
        <v>#N/A</v>
      </c>
      <c r="AP17" s="45" t="e">
        <f t="shared" si="4"/>
        <v>#N/A</v>
      </c>
      <c r="AR17" s="41">
        <f t="shared" si="5"/>
        <v>45.672168226506415</v>
      </c>
      <c r="AS17" s="42">
        <f t="shared" si="6"/>
        <v>21</v>
      </c>
      <c r="AU17" s="43">
        <f t="shared" si="7"/>
        <v>21</v>
      </c>
      <c r="AV17" s="28">
        <f t="shared" si="8"/>
        <v>45.660200585415318</v>
      </c>
      <c r="AW17" s="28">
        <f t="shared" si="8"/>
        <v>1.0454821901595786</v>
      </c>
      <c r="AX17" s="2" t="str">
        <f t="shared" si="9"/>
        <v>Listened</v>
      </c>
      <c r="AZ17" s="43">
        <v>16</v>
      </c>
      <c r="BA17" s="28">
        <v>22.588841972117937</v>
      </c>
      <c r="BB17" s="28">
        <v>27.985070498457667</v>
      </c>
      <c r="BC17" s="43">
        <v>39</v>
      </c>
      <c r="BD17" s="28">
        <v>60.544361151952316</v>
      </c>
      <c r="BE17" s="28">
        <v>10.014146727065031</v>
      </c>
      <c r="BF17" s="43">
        <v>94</v>
      </c>
      <c r="BG17" s="28">
        <v>45.663637475357284</v>
      </c>
      <c r="BH17" s="28">
        <v>99.965592617081654</v>
      </c>
      <c r="BJ17" s="16" t="s">
        <v>29</v>
      </c>
      <c r="BK17" s="28">
        <f t="shared" si="0"/>
        <v>0</v>
      </c>
      <c r="BL17" s="28">
        <f t="shared" si="1"/>
        <v>0</v>
      </c>
    </row>
    <row r="18" spans="1:64" x14ac:dyDescent="0.45">
      <c r="A18" s="29"/>
      <c r="B18" s="30" t="s">
        <v>61</v>
      </c>
      <c r="C18" s="30" t="s">
        <v>62</v>
      </c>
      <c r="D18" s="30" t="s">
        <v>51</v>
      </c>
      <c r="E18" s="31">
        <v>75.0095297362613</v>
      </c>
      <c r="F18" s="31">
        <v>66.004991148440865</v>
      </c>
      <c r="G18" s="31">
        <v>7.0057091721912803</v>
      </c>
      <c r="H18" s="31">
        <v>-3.0577042107509564</v>
      </c>
      <c r="I18" s="31">
        <v>4.0065321520851418</v>
      </c>
      <c r="J18" s="31">
        <v>17.002539261298722</v>
      </c>
      <c r="K18" s="31">
        <v>107.00326441789407</v>
      </c>
      <c r="L18" s="31">
        <v>185.0091493563377</v>
      </c>
      <c r="M18" s="32" cm="1">
        <f t="array" ref="M18">1+(E18-MIN(E$4:E$103))*(100-1)/(MAX(E$4:E$103-MIN(E$4:E$103)))</f>
        <v>70.305107897462719</v>
      </c>
      <c r="N18" s="32" cm="1">
        <f t="array" ref="N18">1+(F18-MIN(F$4:F$103))*(100-1)/(MAX(F$4:F$103-MIN(F$4:F$103)))</f>
        <v>59.429153583292901</v>
      </c>
      <c r="O18" s="32" cm="1">
        <f t="array" ref="O18">1+(G18-MIN(G$4:G$103))*(100-1)/(MAX(G$4:G$103-MIN(G$4:G$103)))</f>
        <v>63.988723652204648</v>
      </c>
      <c r="P18" s="32" cm="1">
        <f t="array" ref="P18">1+(H18-MIN(H$4:H$103))*(100-1)/(MAX(H$4:H$103-MIN(H$4:H$103)))</f>
        <v>91.327323910310568</v>
      </c>
      <c r="Q18" s="32" cm="1">
        <f t="array" ref="Q18">1+(I18-MIN(I$4:I$103))*(100-1)/(MAX(I$4:I$103-MIN(I$4:I$103)))</f>
        <v>4.884148453655186</v>
      </c>
      <c r="R18" s="32" cm="1">
        <f t="array" ref="R18">1+(J18-MIN(J$4:J$103))*(100-1)/(MAX(J$4:J$103-MIN(J$4:J$103)))</f>
        <v>19.098430491199522</v>
      </c>
      <c r="S18" s="32" cm="1">
        <f t="array" ref="S18">1+(K18-MIN(K$4:K$103))*(100-1)/(MAX(K$4:K$103-MIN(K$4:K$103)))</f>
        <v>32.260584021069164</v>
      </c>
      <c r="T18" s="32" cm="1">
        <f t="array" ref="T18">1+(L18-MIN(L$4:L$103))*(100-1)/(MAX(L$4:L$103-MIN(L$4:L$103)))</f>
        <v>28.586586504509263</v>
      </c>
      <c r="U18" s="33" t="s">
        <v>33</v>
      </c>
      <c r="V18" s="34"/>
      <c r="AI18" s="44" t="e">
        <f t="shared" si="2"/>
        <v>#N/A</v>
      </c>
      <c r="AJ18" s="45" t="e">
        <f t="shared" si="2"/>
        <v>#N/A</v>
      </c>
      <c r="AL18" s="44">
        <f t="shared" si="3"/>
        <v>32.260584021069164</v>
      </c>
      <c r="AM18" s="45">
        <f t="shared" si="3"/>
        <v>63.988723652204648</v>
      </c>
      <c r="AO18" s="44" t="e">
        <f t="shared" si="4"/>
        <v>#N/A</v>
      </c>
      <c r="AP18" s="45" t="e">
        <f t="shared" si="4"/>
        <v>#N/A</v>
      </c>
      <c r="AR18" s="41">
        <f t="shared" si="5"/>
        <v>71.66102173440369</v>
      </c>
      <c r="AS18" s="42">
        <f t="shared" si="6"/>
        <v>50</v>
      </c>
      <c r="AU18" s="43">
        <f t="shared" si="7"/>
        <v>50</v>
      </c>
      <c r="AV18" s="28">
        <f t="shared" si="8"/>
        <v>32.260584021069164</v>
      </c>
      <c r="AW18" s="28">
        <f t="shared" si="8"/>
        <v>63.988723652204648</v>
      </c>
      <c r="AX18" s="2" t="str">
        <f t="shared" si="9"/>
        <v>Listened</v>
      </c>
      <c r="AZ18" s="43">
        <v>17</v>
      </c>
      <c r="BA18" s="28">
        <v>30.776860395796405</v>
      </c>
      <c r="BB18" s="28">
        <v>18.984888530593334</v>
      </c>
      <c r="BC18" s="43">
        <v>40</v>
      </c>
      <c r="BD18" s="28">
        <v>28.53790179342084</v>
      </c>
      <c r="BE18" s="28">
        <v>54.965889296046164</v>
      </c>
      <c r="BF18" s="43">
        <v>96</v>
      </c>
      <c r="BG18" s="28">
        <v>67.247265465111411</v>
      </c>
      <c r="BH18" s="28">
        <v>91.007123526145079</v>
      </c>
      <c r="BJ18" s="1">
        <v>8</v>
      </c>
      <c r="BK18" s="28">
        <f t="shared" si="0"/>
        <v>23.329597585019112</v>
      </c>
      <c r="BL18" s="28">
        <f t="shared" si="1"/>
        <v>10.046201439090231</v>
      </c>
    </row>
    <row r="19" spans="1:64" x14ac:dyDescent="0.45">
      <c r="A19" s="29"/>
      <c r="B19" s="30" t="s">
        <v>63</v>
      </c>
      <c r="C19" s="30" t="s">
        <v>64</v>
      </c>
      <c r="D19" s="30" t="s">
        <v>32</v>
      </c>
      <c r="E19" s="31">
        <v>70.00302940086587</v>
      </c>
      <c r="F19" s="31">
        <v>63.000433216421825</v>
      </c>
      <c r="G19" s="31">
        <v>8.0054665345177192</v>
      </c>
      <c r="H19" s="31">
        <v>-4.9381042150353291</v>
      </c>
      <c r="I19" s="31">
        <v>6.0057172420322695</v>
      </c>
      <c r="J19" s="31">
        <v>6.0053522010748939</v>
      </c>
      <c r="K19" s="31">
        <v>97.004413882268508</v>
      </c>
      <c r="L19" s="31">
        <v>232.00782002422636</v>
      </c>
      <c r="M19" s="32" cm="1">
        <f t="array" ref="M19">1+(E19-MIN(E$4:E$103))*(100-1)/(MAX(E$4:E$103-MIN(E$4:E$103)))</f>
        <v>63.224115255256677</v>
      </c>
      <c r="N19" s="32" cm="1">
        <f t="array" ref="N19">1+(F19-MIN(F$4:F$103))*(100-1)/(MAX(F$4:F$103-MIN(F$4:F$103)))</f>
        <v>54.552863227439147</v>
      </c>
      <c r="O19" s="32" cm="1">
        <f t="array" ref="O19">1+(G19-MIN(G$4:G$103))*(100-1)/(MAX(G$4:G$103-MIN(G$4:G$103)))</f>
        <v>72.980035365020782</v>
      </c>
      <c r="P19" s="32" cm="1">
        <f t="array" ref="P19">1+(H19-MIN(H$4:H$103))*(100-1)/(MAX(H$4:H$103-MIN(H$4:H$103)))</f>
        <v>67.206470693236469</v>
      </c>
      <c r="Q19" s="32" cm="1">
        <f t="array" ref="Q19">1+(I19-MIN(I$4:I$103))*(100-1)/(MAX(I$4:I$103-MIN(I$4:I$103)))</f>
        <v>8.7646355042900552</v>
      </c>
      <c r="R19" s="32" cm="1">
        <f t="array" ref="R19">1+(J19-MIN(J$4:J$103))*(100-1)/(MAX(J$4:J$103-MIN(J$4:J$103)))</f>
        <v>7.3920679864356611</v>
      </c>
      <c r="S19" s="32" cm="1">
        <f t="array" ref="S19">1+(K19-MIN(K$4:K$103))*(100-1)/(MAX(K$4:K$103-MIN(K$4:K$103)))</f>
        <v>24.818001133888007</v>
      </c>
      <c r="T19" s="32" cm="1">
        <f t="array" ref="T19">1+(L19-MIN(L$4:L$103))*(100-1)/(MAX(L$4:L$103-MIN(L$4:L$103)))</f>
        <v>42.991407445424578</v>
      </c>
      <c r="U19" s="33" t="s">
        <v>33</v>
      </c>
      <c r="V19" s="34"/>
      <c r="AI19" s="44" t="e">
        <f t="shared" si="2"/>
        <v>#N/A</v>
      </c>
      <c r="AJ19" s="45" t="e">
        <f t="shared" si="2"/>
        <v>#N/A</v>
      </c>
      <c r="AL19" s="44">
        <f t="shared" si="3"/>
        <v>24.818001133888007</v>
      </c>
      <c r="AM19" s="45">
        <f t="shared" si="3"/>
        <v>72.980035365020782</v>
      </c>
      <c r="AO19" s="44" t="e">
        <f t="shared" si="4"/>
        <v>#N/A</v>
      </c>
      <c r="AP19" s="45" t="e">
        <f t="shared" si="4"/>
        <v>#N/A</v>
      </c>
      <c r="AR19" s="41">
        <f t="shared" si="5"/>
        <v>77.084490931453587</v>
      </c>
      <c r="AS19" s="42">
        <f t="shared" si="6"/>
        <v>59</v>
      </c>
      <c r="AU19" s="43">
        <f t="shared" si="7"/>
        <v>59</v>
      </c>
      <c r="AV19" s="28">
        <f t="shared" si="8"/>
        <v>24.818001133888007</v>
      </c>
      <c r="AW19" s="28">
        <f t="shared" si="8"/>
        <v>72.980035365020782</v>
      </c>
      <c r="AX19" s="2" t="str">
        <f t="shared" si="9"/>
        <v>Listened</v>
      </c>
      <c r="AZ19" s="43">
        <v>18</v>
      </c>
      <c r="BA19" s="28">
        <v>27.054543361014904</v>
      </c>
      <c r="BB19" s="28">
        <v>28.022356761066973</v>
      </c>
      <c r="BC19" s="43">
        <v>41</v>
      </c>
      <c r="BD19" s="28">
        <v>41.937965530203783</v>
      </c>
      <c r="BE19" s="28">
        <v>45.96228237086396</v>
      </c>
      <c r="BF19" s="43">
        <v>97</v>
      </c>
      <c r="BG19" s="28">
        <v>86.602106376524247</v>
      </c>
      <c r="BH19" s="28">
        <v>81.959486959632699</v>
      </c>
      <c r="BJ19" s="16" t="s">
        <v>29</v>
      </c>
      <c r="BK19" s="28">
        <f t="shared" si="0"/>
        <v>0</v>
      </c>
      <c r="BL19" s="28">
        <f t="shared" si="1"/>
        <v>0</v>
      </c>
    </row>
    <row r="20" spans="1:64" x14ac:dyDescent="0.45">
      <c r="A20" s="29"/>
      <c r="B20" s="30" t="s">
        <v>65</v>
      </c>
      <c r="C20" s="30" t="s">
        <v>66</v>
      </c>
      <c r="D20" s="30" t="s">
        <v>51</v>
      </c>
      <c r="E20" s="31">
        <v>70.009204789015001</v>
      </c>
      <c r="F20" s="31">
        <v>71.004789630197138</v>
      </c>
      <c r="G20" s="31">
        <v>9.0096416191472386</v>
      </c>
      <c r="H20" s="31">
        <v>-5.4996219996419331</v>
      </c>
      <c r="I20" s="31">
        <v>6.0078899188428592</v>
      </c>
      <c r="J20" s="31">
        <v>4.0090475660384843</v>
      </c>
      <c r="K20" s="31">
        <v>122.00417748529033</v>
      </c>
      <c r="L20" s="31">
        <v>206.00643110135107</v>
      </c>
      <c r="M20" s="32" cm="1">
        <f t="array" ref="M20">1+(E20-MIN(E$4:E$103))*(100-1)/(MAX(E$4:E$103-MIN(E$4:E$103)))</f>
        <v>63.232849475793451</v>
      </c>
      <c r="N20" s="32" cm="1">
        <f t="array" ref="N20">1+(F20-MIN(F$4:F$103))*(100-1)/(MAX(F$4:F$103-MIN(F$4:F$103)))</f>
        <v>67.543648184306264</v>
      </c>
      <c r="O20" s="32" cm="1">
        <f t="array" ref="O20">1+(G20-MIN(G$4:G$103))*(100-1)/(MAX(G$4:G$103-MIN(G$4:G$103)))</f>
        <v>82.011077836303372</v>
      </c>
      <c r="P20" s="32" cm="1">
        <f t="array" ref="P20">1+(H20-MIN(H$4:H$103))*(100-1)/(MAX(H$4:H$103-MIN(H$4:H$103)))</f>
        <v>60.003594693229701</v>
      </c>
      <c r="Q20" s="32" cm="1">
        <f t="array" ref="Q20">1+(I20-MIN(I$4:I$103))*(100-1)/(MAX(I$4:I$103-MIN(I$4:I$103)))</f>
        <v>8.7688527447402294</v>
      </c>
      <c r="R20" s="32" cm="1">
        <f t="array" ref="R20">1+(J20-MIN(J$4:J$103))*(100-1)/(MAX(J$4:J$103-MIN(J$4:J$103)))</f>
        <v>5.267027682974561</v>
      </c>
      <c r="S20" s="32" cm="1">
        <f t="array" ref="S20">1+(K20-MIN(K$4:K$103))*(100-1)/(MAX(K$4:K$103-MIN(K$4:K$103)))</f>
        <v>43.426421383044548</v>
      </c>
      <c r="T20" s="32" cm="1">
        <f t="array" ref="T20">1+(L20-MIN(L$4:L$103))*(100-1)/(MAX(L$4:L$103-MIN(L$4:L$103)))</f>
        <v>35.022132010044622</v>
      </c>
      <c r="U20" s="33" t="s">
        <v>38</v>
      </c>
      <c r="V20" s="34"/>
      <c r="AI20" s="44" t="e">
        <f t="shared" si="2"/>
        <v>#N/A</v>
      </c>
      <c r="AJ20" s="45" t="e">
        <f t="shared" si="2"/>
        <v>#N/A</v>
      </c>
      <c r="AL20" s="44" t="e">
        <f t="shared" si="3"/>
        <v>#N/A</v>
      </c>
      <c r="AM20" s="45" t="e">
        <f t="shared" si="3"/>
        <v>#N/A</v>
      </c>
      <c r="AO20" s="44">
        <f t="shared" si="4"/>
        <v>43.426421383044548</v>
      </c>
      <c r="AP20" s="45">
        <f t="shared" si="4"/>
        <v>82.011077836303372</v>
      </c>
      <c r="AR20" s="41">
        <f t="shared" si="5"/>
        <v>92.799089230498154</v>
      </c>
      <c r="AS20" s="42">
        <f t="shared" si="6"/>
        <v>76</v>
      </c>
      <c r="AU20" s="43">
        <f t="shared" si="7"/>
        <v>76</v>
      </c>
      <c r="AV20" s="28">
        <f t="shared" si="8"/>
        <v>43.426421383044548</v>
      </c>
      <c r="AW20" s="28">
        <f t="shared" si="8"/>
        <v>82.011077836303372</v>
      </c>
      <c r="AX20" s="2" t="str">
        <f t="shared" si="9"/>
        <v>Favorited</v>
      </c>
      <c r="AZ20" s="43">
        <v>19</v>
      </c>
      <c r="BA20" s="28">
        <v>30.773804705026084</v>
      </c>
      <c r="BB20" s="28">
        <v>28.028302412486898</v>
      </c>
      <c r="BC20" s="43">
        <v>42</v>
      </c>
      <c r="BD20" s="28">
        <v>61.29145222326332</v>
      </c>
      <c r="BE20" s="28">
        <v>19.030426016451226</v>
      </c>
      <c r="BF20" s="43">
        <v>98</v>
      </c>
      <c r="BG20" s="28">
        <v>67.988939190503601</v>
      </c>
      <c r="BH20" s="28">
        <v>99.93748851229563</v>
      </c>
      <c r="BJ20" s="1">
        <v>9</v>
      </c>
      <c r="BK20" s="28">
        <f t="shared" si="0"/>
        <v>25.562202102872511</v>
      </c>
      <c r="BL20" s="28">
        <f t="shared" si="1"/>
        <v>1.0558488401439048</v>
      </c>
    </row>
    <row r="21" spans="1:64" x14ac:dyDescent="0.45">
      <c r="A21" s="29"/>
      <c r="B21" s="30" t="s">
        <v>67</v>
      </c>
      <c r="C21" s="30" t="s">
        <v>68</v>
      </c>
      <c r="D21" s="30" t="s">
        <v>69</v>
      </c>
      <c r="E21" s="31">
        <v>59.002761332819176</v>
      </c>
      <c r="F21" s="31">
        <v>75.002590328904816</v>
      </c>
      <c r="G21" s="31">
        <v>9.0039051526084499</v>
      </c>
      <c r="H21" s="31">
        <v>-4.7302922690124154</v>
      </c>
      <c r="I21" s="31">
        <v>6.0075588935920852</v>
      </c>
      <c r="J21" s="31">
        <v>3.0059668997492968</v>
      </c>
      <c r="K21" s="31">
        <v>180.00920444530075</v>
      </c>
      <c r="L21" s="31">
        <v>173.00362156204616</v>
      </c>
      <c r="M21" s="32" cm="1">
        <f t="array" ref="M21">1+(E21-MIN(E$4:E$103))*(100-1)/(MAX(E$4:E$103-MIN(E$4:E$103)))</f>
        <v>47.665778686009155</v>
      </c>
      <c r="N21" s="32" cm="1">
        <f t="array" ref="N21">1+(F21-MIN(F$4:F$103))*(100-1)/(MAX(F$4:F$103-MIN(F$4:F$103)))</f>
        <v>74.031936123102497</v>
      </c>
      <c r="O21" s="32" cm="1">
        <f t="array" ref="O21">1+(G21-MIN(G$4:G$103))*(100-1)/(MAX(G$4:G$103-MIN(G$4:G$103)))</f>
        <v>81.959486959632699</v>
      </c>
      <c r="P21" s="32" cm="1">
        <f t="array" ref="P21">1+(H21-MIN(H$4:H$103))*(100-1)/(MAX(H$4:H$103-MIN(H$4:H$103)))</f>
        <v>69.872180880086248</v>
      </c>
      <c r="Q21" s="32" cm="1">
        <f t="array" ref="Q21">1+(I21-MIN(I$4:I$103))*(100-1)/(MAX(I$4:I$103-MIN(I$4:I$103)))</f>
        <v>8.7682102133380493</v>
      </c>
      <c r="R21" s="32" cm="1">
        <f t="array" ref="R21">1+(J21-MIN(J$4:J$103))*(100-1)/(MAX(J$4:J$103-MIN(J$4:J$103)))</f>
        <v>4.1992613681163782</v>
      </c>
      <c r="S21" s="32" cm="1">
        <f t="array" ref="S21">1+(K21-MIN(K$4:K$103))*(100-1)/(MAX(K$4:K$103-MIN(K$4:K$103)))</f>
        <v>86.602106376524247</v>
      </c>
      <c r="T21" s="32" cm="1">
        <f t="array" ref="T21">1+(L21-MIN(L$4:L$103))*(100-1)/(MAX(L$4:L$103-MIN(L$4:L$103)))</f>
        <v>24.906961618946077</v>
      </c>
      <c r="U21" s="33" t="s">
        <v>38</v>
      </c>
      <c r="V21" s="34"/>
      <c r="AI21" s="44" t="e">
        <f t="shared" si="2"/>
        <v>#N/A</v>
      </c>
      <c r="AJ21" s="45" t="e">
        <f t="shared" si="2"/>
        <v>#N/A</v>
      </c>
      <c r="AL21" s="44" t="e">
        <f t="shared" si="3"/>
        <v>#N/A</v>
      </c>
      <c r="AM21" s="45" t="e">
        <f t="shared" si="3"/>
        <v>#N/A</v>
      </c>
      <c r="AO21" s="44">
        <f t="shared" si="4"/>
        <v>86.602106376524247</v>
      </c>
      <c r="AP21" s="45">
        <f t="shared" si="4"/>
        <v>81.959486959632699</v>
      </c>
      <c r="AR21" s="41">
        <f t="shared" si="5"/>
        <v>119.2362458799212</v>
      </c>
      <c r="AS21" s="42">
        <f t="shared" si="6"/>
        <v>97</v>
      </c>
      <c r="AU21" s="43">
        <f t="shared" si="7"/>
        <v>97</v>
      </c>
      <c r="AV21" s="28">
        <f t="shared" si="8"/>
        <v>86.602106376524247</v>
      </c>
      <c r="AW21" s="28">
        <f t="shared" si="8"/>
        <v>81.959486959632699</v>
      </c>
      <c r="AX21" s="2" t="str">
        <f t="shared" si="9"/>
        <v>Favorited</v>
      </c>
      <c r="AZ21" s="43">
        <v>23</v>
      </c>
      <c r="BA21" s="28">
        <v>49.381379542179232</v>
      </c>
      <c r="BB21" s="28">
        <v>1.0700590445198754</v>
      </c>
      <c r="BC21" s="43">
        <v>43</v>
      </c>
      <c r="BD21" s="28">
        <v>9.9349133806140539</v>
      </c>
      <c r="BE21" s="28">
        <v>63.954262859960131</v>
      </c>
      <c r="BF21" s="43">
        <v>99</v>
      </c>
      <c r="BG21" s="28">
        <v>100</v>
      </c>
      <c r="BH21" s="28">
        <v>81.929394212170209</v>
      </c>
      <c r="BJ21" s="16" t="s">
        <v>29</v>
      </c>
      <c r="BK21" s="28">
        <f t="shared" si="0"/>
        <v>0</v>
      </c>
      <c r="BL21" s="28">
        <f t="shared" si="1"/>
        <v>0</v>
      </c>
    </row>
    <row r="22" spans="1:64" x14ac:dyDescent="0.45">
      <c r="A22" s="29"/>
      <c r="B22" s="30" t="s">
        <v>70</v>
      </c>
      <c r="C22" s="30" t="s">
        <v>35</v>
      </c>
      <c r="D22" s="30" t="s">
        <v>32</v>
      </c>
      <c r="E22" s="31">
        <v>92.008150719367819</v>
      </c>
      <c r="F22" s="31">
        <v>54.008517448785007</v>
      </c>
      <c r="G22" s="31">
        <v>9.0061795362935477</v>
      </c>
      <c r="H22" s="31">
        <v>-5.7168631310640041</v>
      </c>
      <c r="I22" s="31">
        <v>8.0048064567849107</v>
      </c>
      <c r="J22" s="31">
        <v>56.009531257812682</v>
      </c>
      <c r="K22" s="31">
        <v>128.00807959716363</v>
      </c>
      <c r="L22" s="31">
        <v>135.00398867885121</v>
      </c>
      <c r="M22" s="32" cm="1">
        <f t="array" ref="M22">1+(E22-MIN(E$4:E$103))*(100-1)/(MAX(E$4:E$103-MIN(E$4:E$103)))</f>
        <v>94.347273491269576</v>
      </c>
      <c r="N22" s="32" cm="1">
        <f t="array" ref="N22">1+(F22-MIN(F$4:F$103))*(100-1)/(MAX(F$4:F$103-MIN(F$4:F$103)))</f>
        <v>39.959304663929686</v>
      </c>
      <c r="O22" s="32" cm="1">
        <f t="array" ref="O22">1+(G22-MIN(G$4:G$103))*(100-1)/(MAX(G$4:G$103-MIN(G$4:G$103)))</f>
        <v>81.979941615370038</v>
      </c>
      <c r="P22" s="32" cm="1">
        <f t="array" ref="P22">1+(H22-MIN(H$4:H$103))*(100-1)/(MAX(H$4:H$103-MIN(H$4:H$103)))</f>
        <v>57.216931519541241</v>
      </c>
      <c r="Q22" s="32" cm="1">
        <f t="array" ref="Q22">1+(I22-MIN(I$4:I$103))*(100-1)/(MAX(I$4:I$103-MIN(I$4:I$103)))</f>
        <v>12.644936457873408</v>
      </c>
      <c r="R22" s="32" cm="1">
        <f t="array" ref="R22">1+(J22-MIN(J$4:J$103))*(100-1)/(MAX(J$4:J$103-MIN(J$4:J$103)))</f>
        <v>60.620865822250536</v>
      </c>
      <c r="S22" s="32" cm="1">
        <f t="array" ref="S22">1+(K22-MIN(K$4:K$103))*(100-1)/(MAX(K$4:K$103-MIN(K$4:K$103)))</f>
        <v>47.895388986363507</v>
      </c>
      <c r="T22" s="32" cm="1">
        <f t="array" ref="T22">1+(L22-MIN(L$4:L$103))*(100-1)/(MAX(L$4:L$103-MIN(L$4:L$103)))</f>
        <v>13.260293751019953</v>
      </c>
      <c r="U22" s="33" t="s">
        <v>33</v>
      </c>
      <c r="V22" s="34"/>
      <c r="AI22" s="44" t="e">
        <f t="shared" si="2"/>
        <v>#N/A</v>
      </c>
      <c r="AJ22" s="45" t="e">
        <f t="shared" si="2"/>
        <v>#N/A</v>
      </c>
      <c r="AL22" s="44">
        <f t="shared" si="3"/>
        <v>47.895388986363507</v>
      </c>
      <c r="AM22" s="45">
        <f t="shared" si="3"/>
        <v>81.979941615370038</v>
      </c>
      <c r="AO22" s="44" t="e">
        <f t="shared" si="4"/>
        <v>#N/A</v>
      </c>
      <c r="AP22" s="45" t="e">
        <f t="shared" si="4"/>
        <v>#N/A</v>
      </c>
      <c r="AR22" s="41">
        <f t="shared" si="5"/>
        <v>94.945664005338088</v>
      </c>
      <c r="AS22" s="42">
        <f t="shared" si="6"/>
        <v>81</v>
      </c>
      <c r="AU22" s="43">
        <f t="shared" si="7"/>
        <v>81</v>
      </c>
      <c r="AV22" s="28">
        <f t="shared" si="8"/>
        <v>47.895388986363507</v>
      </c>
      <c r="AW22" s="28">
        <f t="shared" si="8"/>
        <v>81.979941615370038</v>
      </c>
      <c r="AX22" s="2" t="str">
        <f t="shared" si="9"/>
        <v>Listened</v>
      </c>
      <c r="AZ22" s="43">
        <v>24</v>
      </c>
      <c r="BA22" s="28">
        <v>50.128385920505657</v>
      </c>
      <c r="BB22" s="28">
        <v>1.0493445143738462</v>
      </c>
      <c r="BC22" s="43">
        <v>44</v>
      </c>
      <c r="BD22" s="28">
        <v>64.270575715618151</v>
      </c>
      <c r="BE22" s="28">
        <v>10.054753813027997</v>
      </c>
      <c r="BF22" s="43">
        <v>100</v>
      </c>
      <c r="BG22" s="28">
        <v>86.598528195771678</v>
      </c>
      <c r="BH22" s="28">
        <v>99.981830832964107</v>
      </c>
      <c r="BJ22" s="1">
        <v>10</v>
      </c>
      <c r="BK22" s="28">
        <f t="shared" si="0"/>
        <v>24.074063885687547</v>
      </c>
      <c r="BL22" s="28">
        <f t="shared" si="1"/>
        <v>9.98881187058225</v>
      </c>
    </row>
    <row r="23" spans="1:64" x14ac:dyDescent="0.45">
      <c r="A23" s="29"/>
      <c r="B23" s="30" t="s">
        <v>71</v>
      </c>
      <c r="C23" s="30" t="s">
        <v>72</v>
      </c>
      <c r="D23" s="30" t="s">
        <v>32</v>
      </c>
      <c r="E23" s="31">
        <v>92.007155078308074</v>
      </c>
      <c r="F23" s="31">
        <v>58.006743600062464</v>
      </c>
      <c r="G23" s="31">
        <v>10.007320463256786</v>
      </c>
      <c r="H23" s="31">
        <v>-7.4877354885206477</v>
      </c>
      <c r="I23" s="31">
        <v>27.008446225009646</v>
      </c>
      <c r="J23" s="31">
        <v>4.3116401806477965E-3</v>
      </c>
      <c r="K23" s="31">
        <v>140.00605496433013</v>
      </c>
      <c r="L23" s="31">
        <v>181.00591317809784</v>
      </c>
      <c r="M23" s="32" cm="1">
        <f t="array" ref="M23">1+(E23-MIN(E$4:E$103))*(100-1)/(MAX(E$4:E$103-MIN(E$4:E$103)))</f>
        <v>94.345865296613425</v>
      </c>
      <c r="N23" s="32" cm="1">
        <f t="array" ref="N23">1+(F23-MIN(F$4:F$103))*(100-1)/(MAX(F$4:F$103-MIN(F$4:F$103)))</f>
        <v>46.448283097071446</v>
      </c>
      <c r="O23" s="32" cm="1">
        <f t="array" ref="O23">1+(G23-MIN(G$4:G$103))*(100-1)/(MAX(G$4:G$103-MIN(G$4:G$103)))</f>
        <v>90.983696408270461</v>
      </c>
      <c r="P23" s="32" cm="1">
        <f t="array" ref="P23">1+(H23-MIN(H$4:H$103))*(100-1)/(MAX(H$4:H$103-MIN(H$4:H$103)))</f>
        <v>34.501045483026488</v>
      </c>
      <c r="Q23" s="32" cm="1">
        <f t="array" ref="Q23">1+(I23-MIN(I$4:I$103))*(100-1)/(MAX(I$4:I$103-MIN(I$4:I$103)))</f>
        <v>49.531655154578075</v>
      </c>
      <c r="R23" s="32" cm="1">
        <f t="array" ref="R23">1+(J23-MIN(J$4:J$103))*(100-1)/(MAX(J$4:J$103-MIN(J$4:J$103)))</f>
        <v>1.0040384087893153</v>
      </c>
      <c r="S23" s="32" cm="1">
        <f t="array" ref="S23">1+(K23-MIN(K$4:K$103))*(100-1)/(MAX(K$4:K$103-MIN(K$4:K$103)))</f>
        <v>56.826008144069299</v>
      </c>
      <c r="T23" s="32" cm="1">
        <f t="array" ref="T23">1+(L23-MIN(L$4:L$103))*(100-1)/(MAX(L$4:L$103-MIN(L$4:L$103)))</f>
        <v>27.359617751728369</v>
      </c>
      <c r="U23" s="33" t="s">
        <v>38</v>
      </c>
      <c r="V23" s="34"/>
      <c r="AI23" s="44" t="e">
        <f t="shared" si="2"/>
        <v>#N/A</v>
      </c>
      <c r="AJ23" s="45" t="e">
        <f t="shared" si="2"/>
        <v>#N/A</v>
      </c>
      <c r="AL23" s="44" t="e">
        <f t="shared" si="3"/>
        <v>#N/A</v>
      </c>
      <c r="AM23" s="45" t="e">
        <f t="shared" si="3"/>
        <v>#N/A</v>
      </c>
      <c r="AO23" s="44">
        <f t="shared" si="4"/>
        <v>56.826008144069299</v>
      </c>
      <c r="AP23" s="45">
        <f t="shared" si="4"/>
        <v>90.983696408270461</v>
      </c>
      <c r="AR23" s="41">
        <f t="shared" si="5"/>
        <v>107.27174937373846</v>
      </c>
      <c r="AS23" s="42">
        <f t="shared" si="6"/>
        <v>91</v>
      </c>
      <c r="AU23" s="43">
        <f t="shared" si="7"/>
        <v>91</v>
      </c>
      <c r="AV23" s="28">
        <f t="shared" si="8"/>
        <v>56.826008144069299</v>
      </c>
      <c r="AW23" s="28">
        <f t="shared" si="8"/>
        <v>90.983696408270461</v>
      </c>
      <c r="AX23" s="2" t="str">
        <f t="shared" si="9"/>
        <v>Favorited</v>
      </c>
      <c r="AZ23" s="43">
        <v>25</v>
      </c>
      <c r="BA23" s="28">
        <v>21.09889909813041</v>
      </c>
      <c r="BB23" s="28">
        <v>46.032702245212803</v>
      </c>
      <c r="BC23" s="43">
        <v>45</v>
      </c>
      <c r="BD23" s="28">
        <v>24.815577737712999</v>
      </c>
      <c r="BE23" s="28">
        <v>63.976110474050486</v>
      </c>
      <c r="BF23" s="43"/>
      <c r="BG23" s="28"/>
      <c r="BH23" s="28"/>
      <c r="BJ23" s="16" t="s">
        <v>29</v>
      </c>
      <c r="BK23" s="28">
        <f t="shared" si="0"/>
        <v>0</v>
      </c>
      <c r="BL23" s="28">
        <f t="shared" si="1"/>
        <v>0</v>
      </c>
    </row>
    <row r="24" spans="1:64" x14ac:dyDescent="0.45">
      <c r="A24" s="29"/>
      <c r="B24" s="30" t="s">
        <v>73</v>
      </c>
      <c r="C24" s="30" t="s">
        <v>74</v>
      </c>
      <c r="D24" s="30" t="s">
        <v>48</v>
      </c>
      <c r="E24" s="31">
        <v>65.001225538682107</v>
      </c>
      <c r="F24" s="31">
        <v>81.00765598882208</v>
      </c>
      <c r="G24" s="31">
        <v>1.899024548938637E-3</v>
      </c>
      <c r="H24" s="31">
        <v>-4.055038268772984</v>
      </c>
      <c r="I24" s="31">
        <v>5.0019223234359362</v>
      </c>
      <c r="J24" s="31">
        <v>19.005480400173816</v>
      </c>
      <c r="K24" s="31">
        <v>92.001159820499467</v>
      </c>
      <c r="L24" s="31">
        <v>211.00398582468335</v>
      </c>
      <c r="M24" s="32" cm="1">
        <f t="array" ref="M24">1+(E24-MIN(E$4:E$103))*(100-1)/(MAX(E$4:E$103-MIN(E$4:E$103)))</f>
        <v>56.149765115802708</v>
      </c>
      <c r="N24" s="32" cm="1">
        <f t="array" ref="N24">1+(F24-MIN(F$4:F$103))*(100-1)/(MAX(F$4:F$103-MIN(F$4:F$103)))</f>
        <v>83.777943497986271</v>
      </c>
      <c r="O24" s="32" cm="1">
        <f t="array" ref="O24">1+(G24-MIN(G$4:G$103))*(100-1)/(MAX(G$4:G$103-MIN(G$4:G$103)))</f>
        <v>1</v>
      </c>
      <c r="P24" s="32" cm="1">
        <f t="array" ref="P24">1+(H24-MIN(H$4:H$103))*(100-1)/(MAX(H$4:H$103-MIN(H$4:H$103)))</f>
        <v>78.534009526601309</v>
      </c>
      <c r="Q24" s="32" cm="1">
        <f t="array" ref="Q24">1+(I24-MIN(I$4:I$103))*(100-1)/(MAX(I$4:I$103-MIN(I$4:I$103)))</f>
        <v>6.816235027169065</v>
      </c>
      <c r="R24" s="32" cm="1">
        <f t="array" ref="R24">1+(J24-MIN(J$4:J$103))*(100-1)/(MAX(J$4:J$103-MIN(J$4:J$103)))</f>
        <v>21.230535266627356</v>
      </c>
      <c r="S24" s="32" cm="1">
        <f t="array" ref="S24">1+(K24-MIN(K$4:K$103))*(100-1)/(MAX(K$4:K$103-MIN(K$4:K$103)))</f>
        <v>21.093859751069328</v>
      </c>
      <c r="T24" s="32" cm="1">
        <f t="array" ref="T24">1+(L24-MIN(L$4:L$103))*(100-1)/(MAX(L$4:L$103-MIN(L$4:L$103)))</f>
        <v>36.553853650444402</v>
      </c>
      <c r="U24" s="33" t="s">
        <v>42</v>
      </c>
      <c r="V24" s="34"/>
      <c r="AI24" s="44">
        <f t="shared" ref="AI24:AJ43" si="10">IF($U24=$AI$2,INDEX($M24:$T24,1,MATCH(AI$3,$M$3:$T$3,0)),NA())</f>
        <v>21.093859751069328</v>
      </c>
      <c r="AJ24" s="45">
        <f t="shared" si="10"/>
        <v>1</v>
      </c>
      <c r="AL24" s="44" t="e">
        <f t="shared" ref="AL24:AM43" si="11">IF($U24=$AL$2,INDEX($M24:$T24,1,MATCH(AL$3,$M$3:$T$3,0)),NA())</f>
        <v>#N/A</v>
      </c>
      <c r="AM24" s="45" t="e">
        <f t="shared" si="11"/>
        <v>#N/A</v>
      </c>
      <c r="AO24" s="44" t="e">
        <f t="shared" ref="AO24:AP43" si="12">IF($U24=$AO$2,INDEX($M24:$T24,1,MATCH(AO$3,$M$3:$T$3,0)),NA())</f>
        <v>#N/A</v>
      </c>
      <c r="AP24" s="45" t="e">
        <f t="shared" si="12"/>
        <v>#N/A</v>
      </c>
      <c r="AR24" s="41">
        <f t="shared" si="5"/>
        <v>21.117550028300691</v>
      </c>
      <c r="AS24" s="42">
        <f t="shared" si="6"/>
        <v>2</v>
      </c>
      <c r="AU24" s="43">
        <f t="shared" si="7"/>
        <v>2</v>
      </c>
      <c r="AV24" s="28">
        <f t="shared" ref="AV24:AW43" si="13">INDEX($M24:$T24,1,MATCH(AV$3,$M$3:$T$3,0))</f>
        <v>21.093859751069328</v>
      </c>
      <c r="AW24" s="28">
        <f t="shared" si="13"/>
        <v>1</v>
      </c>
      <c r="AX24" s="2" t="str">
        <f t="shared" si="9"/>
        <v>Skipped</v>
      </c>
      <c r="AZ24" s="43">
        <v>26</v>
      </c>
      <c r="BA24" s="28">
        <v>22.588828300456672</v>
      </c>
      <c r="BB24" s="28">
        <v>45.965071073676377</v>
      </c>
      <c r="BC24" s="43">
        <v>46</v>
      </c>
      <c r="BD24" s="28">
        <v>58.311392130416593</v>
      </c>
      <c r="BE24" s="28">
        <v>36.97953903093741</v>
      </c>
      <c r="BF24" s="43"/>
      <c r="BG24" s="28"/>
      <c r="BH24" s="28"/>
      <c r="BJ24" s="1">
        <v>11</v>
      </c>
      <c r="BK24" s="28">
        <f t="shared" si="0"/>
        <v>24.076482646140906</v>
      </c>
      <c r="BL24" s="28">
        <f t="shared" si="1"/>
        <v>9.9885752514230788</v>
      </c>
    </row>
    <row r="25" spans="1:64" x14ac:dyDescent="0.45">
      <c r="A25" s="29"/>
      <c r="B25" s="30" t="s">
        <v>75</v>
      </c>
      <c r="C25" s="30" t="s">
        <v>76</v>
      </c>
      <c r="D25" s="30" t="s">
        <v>69</v>
      </c>
      <c r="E25" s="31">
        <v>90.004678745611869</v>
      </c>
      <c r="F25" s="31">
        <v>68.004933802914266</v>
      </c>
      <c r="G25" s="31">
        <v>11.009856709881767</v>
      </c>
      <c r="H25" s="31">
        <v>-3.4383422953942255</v>
      </c>
      <c r="I25" s="31">
        <v>21.001086099919256</v>
      </c>
      <c r="J25" s="31">
        <v>54.006853338412292</v>
      </c>
      <c r="K25" s="31">
        <v>97.008126228915998</v>
      </c>
      <c r="L25" s="31">
        <v>418.00999788552843</v>
      </c>
      <c r="M25" s="32" cm="1">
        <f t="array" ref="M25">1+(E25-MIN(E$4:E$103))*(100-1)/(MAX(E$4:E$103-MIN(E$4:E$103)))</f>
        <v>91.513643339537765</v>
      </c>
      <c r="N25" s="32" cm="1">
        <f t="array" ref="N25">1+(F25-MIN(F$4:F$103))*(100-1)/(MAX(F$4:F$103-MIN(F$4:F$103)))</f>
        <v>62.674989176722697</v>
      </c>
      <c r="O25" s="32" cm="1">
        <f t="array" ref="O25">1+(G25-MIN(G$4:G$103))*(100-1)/(MAX(G$4:G$103-MIN(G$4:G$103)))</f>
        <v>100</v>
      </c>
      <c r="P25" s="32" cm="1">
        <f t="array" ref="P25">1+(H25-MIN(H$4:H$103))*(100-1)/(MAX(H$4:H$103-MIN(H$4:H$103)))</f>
        <v>86.44468439340487</v>
      </c>
      <c r="Q25" s="32" cm="1">
        <f t="array" ref="Q25">1+(I25-MIN(I$4:I$103))*(100-1)/(MAX(I$4:I$103-MIN(I$4:I$103)))</f>
        <v>37.871162441254548</v>
      </c>
      <c r="R25" s="32" cm="1">
        <f t="array" ref="R25">1+(J25-MIN(J$4:J$103))*(100-1)/(MAX(J$4:J$103-MIN(J$4:J$103)))</f>
        <v>58.489041240527904</v>
      </c>
      <c r="S25" s="32" cm="1">
        <f t="array" ref="S25">1+(K25-MIN(K$4:K$103))*(100-1)/(MAX(K$4:K$103-MIN(K$4:K$103)))</f>
        <v>24.820764396278165</v>
      </c>
      <c r="T25" s="32" cm="1">
        <f t="array" ref="T25">1+(L25-MIN(L$4:L$103))*(100-1)/(MAX(L$4:L$103-MIN(L$4:L$103)))</f>
        <v>100</v>
      </c>
      <c r="U25" s="33" t="s">
        <v>33</v>
      </c>
      <c r="V25" s="34"/>
      <c r="AI25" s="44" t="e">
        <f t="shared" si="10"/>
        <v>#N/A</v>
      </c>
      <c r="AJ25" s="45" t="e">
        <f t="shared" si="10"/>
        <v>#N/A</v>
      </c>
      <c r="AL25" s="44">
        <f t="shared" si="11"/>
        <v>24.820764396278165</v>
      </c>
      <c r="AM25" s="45">
        <f t="shared" si="11"/>
        <v>100</v>
      </c>
      <c r="AO25" s="44" t="e">
        <f t="shared" si="12"/>
        <v>#N/A</v>
      </c>
      <c r="AP25" s="45" t="e">
        <f t="shared" si="12"/>
        <v>#N/A</v>
      </c>
      <c r="AR25" s="41">
        <f t="shared" si="5"/>
        <v>103.03431634759144</v>
      </c>
      <c r="AS25" s="42">
        <f t="shared" si="6"/>
        <v>89</v>
      </c>
      <c r="AU25" s="43">
        <f t="shared" si="7"/>
        <v>89</v>
      </c>
      <c r="AV25" s="28">
        <f t="shared" si="13"/>
        <v>24.820764396278165</v>
      </c>
      <c r="AW25" s="28">
        <f t="shared" si="13"/>
        <v>100</v>
      </c>
      <c r="AX25" s="2" t="str">
        <f t="shared" si="9"/>
        <v>Listened</v>
      </c>
      <c r="AZ25" s="43">
        <v>30</v>
      </c>
      <c r="BA25" s="28">
        <v>27.054835144127054</v>
      </c>
      <c r="BB25" s="28">
        <v>46.036042831303867</v>
      </c>
      <c r="BC25" s="43">
        <v>47</v>
      </c>
      <c r="BD25" s="28">
        <v>59.057041624714401</v>
      </c>
      <c r="BE25" s="28">
        <v>37.027497117587615</v>
      </c>
      <c r="BF25" s="43"/>
      <c r="BG25" s="28"/>
      <c r="BH25" s="28"/>
      <c r="BJ25" s="16" t="s">
        <v>29</v>
      </c>
      <c r="BK25" s="28">
        <f t="shared" si="0"/>
        <v>0</v>
      </c>
      <c r="BL25" s="28">
        <f t="shared" si="1"/>
        <v>0</v>
      </c>
    </row>
    <row r="26" spans="1:64" x14ac:dyDescent="0.45">
      <c r="A26" s="29"/>
      <c r="B26" s="30" t="s">
        <v>77</v>
      </c>
      <c r="C26" s="30" t="s">
        <v>78</v>
      </c>
      <c r="D26" s="30" t="s">
        <v>51</v>
      </c>
      <c r="E26" s="31">
        <v>71.005362073993382</v>
      </c>
      <c r="F26" s="31">
        <v>79.003765254203401</v>
      </c>
      <c r="G26" s="31">
        <v>4.0078501738303016</v>
      </c>
      <c r="H26" s="31">
        <v>-3.8724140355526453</v>
      </c>
      <c r="I26" s="31">
        <v>7.0022426706011265</v>
      </c>
      <c r="J26" s="31">
        <v>2.0061857279740489</v>
      </c>
      <c r="K26" s="31">
        <v>143.00337063432005</v>
      </c>
      <c r="L26" s="31">
        <v>131.00274199753221</v>
      </c>
      <c r="M26" s="32" cm="1">
        <f t="array" ref="M26">1+(E26-MIN(E$4:E$103))*(100-1)/(MAX(E$4:E$103-MIN(E$4:E$103)))</f>
        <v>64.641774260146775</v>
      </c>
      <c r="N26" s="32" cm="1">
        <f t="array" ref="N26">1+(F26-MIN(F$4:F$103))*(100-1)/(MAX(F$4:F$103-MIN(F$4:F$103)))</f>
        <v>80.525700311302444</v>
      </c>
      <c r="O26" s="32" cm="1">
        <f t="array" ref="O26">1+(G26-MIN(G$4:G$103))*(100-1)/(MAX(G$4:G$103-MIN(G$4:G$103)))</f>
        <v>37.027497117587615</v>
      </c>
      <c r="P26" s="32" cm="1">
        <f t="array" ref="P26">1+(H26-MIN(H$4:H$103))*(100-1)/(MAX(H$4:H$103-MIN(H$4:H$103)))</f>
        <v>80.876624030617407</v>
      </c>
      <c r="Q26" s="32" cm="1">
        <f t="array" ref="Q26">1+(I26-MIN(I$4:I$103))*(100-1)/(MAX(I$4:I$103-MIN(I$4:I$103)))</f>
        <v>10.698925651127876</v>
      </c>
      <c r="R26" s="32" cm="1">
        <f t="array" ref="R26">1+(J26-MIN(J$4:J$103))*(100-1)/(MAX(J$4:J$103-MIN(J$4:J$103)))</f>
        <v>3.1350073222276262</v>
      </c>
      <c r="S26" s="32" cm="1">
        <f t="array" ref="S26">1+(K26-MIN(K$4:K$103))*(100-1)/(MAX(K$4:K$103-MIN(K$4:K$103)))</f>
        <v>59.057041624714401</v>
      </c>
      <c r="T26" s="32" cm="1">
        <f t="array" ref="T26">1+(L26-MIN(L$4:L$103))*(100-1)/(MAX(L$4:L$103-MIN(L$4:L$103)))</f>
        <v>12.033934767547429</v>
      </c>
      <c r="U26" s="33" t="s">
        <v>33</v>
      </c>
      <c r="V26" s="34"/>
      <c r="AI26" s="44" t="e">
        <f t="shared" si="10"/>
        <v>#N/A</v>
      </c>
      <c r="AJ26" s="45" t="e">
        <f t="shared" si="10"/>
        <v>#N/A</v>
      </c>
      <c r="AL26" s="44">
        <f t="shared" si="11"/>
        <v>59.057041624714401</v>
      </c>
      <c r="AM26" s="45">
        <f t="shared" si="11"/>
        <v>37.027497117587615</v>
      </c>
      <c r="AO26" s="44" t="e">
        <f t="shared" si="12"/>
        <v>#N/A</v>
      </c>
      <c r="AP26" s="45" t="e">
        <f t="shared" si="12"/>
        <v>#N/A</v>
      </c>
      <c r="AR26" s="41">
        <f t="shared" si="5"/>
        <v>69.704875785386832</v>
      </c>
      <c r="AS26" s="42">
        <f t="shared" si="6"/>
        <v>47</v>
      </c>
      <c r="AU26" s="43">
        <f t="shared" si="7"/>
        <v>47</v>
      </c>
      <c r="AV26" s="28">
        <f t="shared" si="13"/>
        <v>59.057041624714401</v>
      </c>
      <c r="AW26" s="28">
        <f t="shared" si="13"/>
        <v>37.027497117587615</v>
      </c>
      <c r="AX26" s="2" t="str">
        <f t="shared" si="9"/>
        <v>Listened</v>
      </c>
      <c r="AZ26" s="43">
        <v>32</v>
      </c>
      <c r="BA26" s="28">
        <v>30.774283844683932</v>
      </c>
      <c r="BB26" s="28">
        <v>46.02273149971402</v>
      </c>
      <c r="BC26" s="43">
        <v>48</v>
      </c>
      <c r="BD26" s="28">
        <v>44.171701844270899</v>
      </c>
      <c r="BE26" s="28">
        <v>55.00479406496688</v>
      </c>
      <c r="BF26" s="43"/>
      <c r="BG26" s="28"/>
      <c r="BH26" s="28"/>
      <c r="BJ26" s="1">
        <v>12</v>
      </c>
      <c r="BK26" s="28">
        <f t="shared" si="0"/>
        <v>24.071051411528888</v>
      </c>
      <c r="BL26" s="28">
        <f t="shared" si="1"/>
        <v>10.04293526731322</v>
      </c>
    </row>
    <row r="27" spans="1:64" x14ac:dyDescent="0.45">
      <c r="A27" s="29"/>
      <c r="B27" s="30" t="s">
        <v>79</v>
      </c>
      <c r="C27" s="30" t="s">
        <v>80</v>
      </c>
      <c r="D27" s="30" t="s">
        <v>51</v>
      </c>
      <c r="E27" s="31">
        <v>60.003579284773259</v>
      </c>
      <c r="F27" s="31">
        <v>85.009605757762202</v>
      </c>
      <c r="G27" s="31">
        <v>7.0043811076894444</v>
      </c>
      <c r="H27" s="31">
        <v>-5.1096708108627125</v>
      </c>
      <c r="I27" s="31">
        <v>46.005072840332538</v>
      </c>
      <c r="J27" s="31">
        <v>2.0009097482602014</v>
      </c>
      <c r="K27" s="31">
        <v>120.00977797583003</v>
      </c>
      <c r="L27" s="31">
        <v>203.00379341951114</v>
      </c>
      <c r="M27" s="32" cm="1">
        <f t="array" ref="M27">1+(E27-MIN(E$4:E$103))*(100-1)/(MAX(E$4:E$103-MIN(E$4:E$103)))</f>
        <v>49.081295330215035</v>
      </c>
      <c r="N27" s="32" cm="1">
        <f t="array" ref="N27">1+(F27-MIN(F$4:F$103))*(100-1)/(MAX(F$4:F$103-MIN(F$4:F$103)))</f>
        <v>90.272965229779004</v>
      </c>
      <c r="O27" s="32" cm="1">
        <f t="array" ref="O27">1+(G27-MIN(G$4:G$103))*(100-1)/(MAX(G$4:G$103-MIN(G$4:G$103)))</f>
        <v>63.976779712244102</v>
      </c>
      <c r="P27" s="32" cm="1">
        <f t="array" ref="P27">1+(H27-MIN(H$4:H$103))*(100-1)/(MAX(H$4:H$103-MIN(H$4:H$103)))</f>
        <v>65.005698163202183</v>
      </c>
      <c r="Q27" s="32" cm="1">
        <f t="array" ref="Q27">1+(I27-MIN(I$4:I$103))*(100-1)/(MAX(I$4:I$103-MIN(I$4:I$103)))</f>
        <v>86.404761080180876</v>
      </c>
      <c r="R27" s="32" cm="1">
        <f t="array" ref="R27">1+(J27-MIN(J$4:J$103))*(100-1)/(MAX(J$4:J$103-MIN(J$4:J$103)))</f>
        <v>3.1293911104854919</v>
      </c>
      <c r="S27" s="32" cm="1">
        <f t="array" ref="S27">1+(K27-MIN(K$4:K$103))*(100-1)/(MAX(K$4:K$103-MIN(K$4:K$103)))</f>
        <v>41.941902376942316</v>
      </c>
      <c r="T27" s="32" cm="1">
        <f t="array" ref="T27">1+(L27-MIN(L$4:L$103))*(100-1)/(MAX(L$4:L$103-MIN(L$4:L$103)))</f>
        <v>34.101840913664724</v>
      </c>
      <c r="U27" s="33" t="s">
        <v>33</v>
      </c>
      <c r="V27" s="34"/>
      <c r="AI27" s="44" t="e">
        <f t="shared" si="10"/>
        <v>#N/A</v>
      </c>
      <c r="AJ27" s="45" t="e">
        <f t="shared" si="10"/>
        <v>#N/A</v>
      </c>
      <c r="AL27" s="44">
        <f t="shared" si="11"/>
        <v>41.941902376942316</v>
      </c>
      <c r="AM27" s="45">
        <f t="shared" si="11"/>
        <v>63.976779712244102</v>
      </c>
      <c r="AO27" s="44" t="e">
        <f t="shared" si="12"/>
        <v>#N/A</v>
      </c>
      <c r="AP27" s="45" t="e">
        <f t="shared" si="12"/>
        <v>#N/A</v>
      </c>
      <c r="AR27" s="41">
        <f t="shared" si="5"/>
        <v>76.499356319814666</v>
      </c>
      <c r="AS27" s="42">
        <f t="shared" si="6"/>
        <v>56</v>
      </c>
      <c r="AU27" s="43">
        <f t="shared" si="7"/>
        <v>56</v>
      </c>
      <c r="AV27" s="28">
        <f t="shared" si="13"/>
        <v>41.941902376942316</v>
      </c>
      <c r="AW27" s="28">
        <f t="shared" si="13"/>
        <v>63.976779712244102</v>
      </c>
      <c r="AX27" s="2" t="str">
        <f t="shared" si="9"/>
        <v>Listened</v>
      </c>
      <c r="AZ27" s="43">
        <v>35</v>
      </c>
      <c r="BA27" s="28">
        <v>15.142072460660653</v>
      </c>
      <c r="BB27" s="28">
        <v>55.012057931318324</v>
      </c>
      <c r="BC27" s="43">
        <v>49</v>
      </c>
      <c r="BD27" s="28">
        <v>53.848561378454427</v>
      </c>
      <c r="BE27" s="28">
        <v>46.022517963430722</v>
      </c>
      <c r="BF27" s="43"/>
      <c r="BG27" s="28"/>
      <c r="BH27" s="28"/>
      <c r="BJ27" s="16" t="s">
        <v>29</v>
      </c>
      <c r="BK27" s="28">
        <f t="shared" si="0"/>
        <v>0</v>
      </c>
      <c r="BL27" s="28">
        <f t="shared" si="1"/>
        <v>0</v>
      </c>
    </row>
    <row r="28" spans="1:64" x14ac:dyDescent="0.45">
      <c r="A28" s="29"/>
      <c r="B28" s="30" t="s">
        <v>81</v>
      </c>
      <c r="C28" s="30" t="s">
        <v>50</v>
      </c>
      <c r="D28" s="30" t="s">
        <v>51</v>
      </c>
      <c r="E28" s="31">
        <v>76.00329292195525</v>
      </c>
      <c r="F28" s="31">
        <v>70.003093079835949</v>
      </c>
      <c r="G28" s="31">
        <v>9.0089041379297381</v>
      </c>
      <c r="H28" s="31">
        <v>-6.0186373974517116</v>
      </c>
      <c r="I28" s="31">
        <v>7.0011821881380225</v>
      </c>
      <c r="J28" s="31">
        <v>8.4666728490068593E-3</v>
      </c>
      <c r="K28" s="31">
        <v>116.00444005449118</v>
      </c>
      <c r="L28" s="31">
        <v>209.00013964664356</v>
      </c>
      <c r="M28" s="32" cm="1">
        <f t="array" ref="M28">1+(E28-MIN(E$4:E$103))*(100-1)/(MAX(E$4:E$103-MIN(E$4:E$103)))</f>
        <v>71.71064656411265</v>
      </c>
      <c r="N28" s="32" cm="1">
        <f t="array" ref="N28">1+(F28-MIN(F$4:F$103))*(100-1)/(MAX(F$4:F$103-MIN(F$4:F$103)))</f>
        <v>65.917930411996295</v>
      </c>
      <c r="O28" s="32" cm="1">
        <f t="array" ref="O28">1+(G28-MIN(G$4:G$103))*(100-1)/(MAX(G$4:G$103-MIN(G$4:G$103)))</f>
        <v>82.004445303492147</v>
      </c>
      <c r="P28" s="32" cm="1">
        <f t="array" ref="P28">1+(H28-MIN(H$4:H$103))*(100-1)/(MAX(H$4:H$103-MIN(H$4:H$103)))</f>
        <v>53.34591856078606</v>
      </c>
      <c r="Q28" s="32" cm="1">
        <f t="array" ref="Q28">1+(I28-MIN(I$4:I$103))*(100-1)/(MAX(I$4:I$103-MIN(I$4:I$103)))</f>
        <v>10.696867218176276</v>
      </c>
      <c r="R28" s="32" cm="1">
        <f t="array" ref="R28">1+(J28-MIN(J$4:J$103))*(100-1)/(MAX(J$4:J$103-MIN(J$4:J$103)))</f>
        <v>1.0084613869898842</v>
      </c>
      <c r="S28" s="32" cm="1">
        <f t="array" ref="S28">1+(K28-MIN(K$4:K$103))*(100-1)/(MAX(K$4:K$103-MIN(K$4:K$103)))</f>
        <v>38.960553734463659</v>
      </c>
      <c r="T28" s="32" cm="1">
        <f t="array" ref="T28">1+(L28-MIN(L$4:L$103))*(100-1)/(MAX(L$4:L$103-MIN(L$4:L$103)))</f>
        <v>35.939686377676779</v>
      </c>
      <c r="U28" s="33" t="s">
        <v>33</v>
      </c>
      <c r="V28" s="34"/>
      <c r="AI28" s="44" t="e">
        <f t="shared" si="10"/>
        <v>#N/A</v>
      </c>
      <c r="AJ28" s="45" t="e">
        <f t="shared" si="10"/>
        <v>#N/A</v>
      </c>
      <c r="AL28" s="44">
        <f t="shared" si="11"/>
        <v>38.960553734463659</v>
      </c>
      <c r="AM28" s="45">
        <f t="shared" si="11"/>
        <v>82.004445303492147</v>
      </c>
      <c r="AO28" s="44" t="e">
        <f t="shared" si="12"/>
        <v>#N/A</v>
      </c>
      <c r="AP28" s="45" t="e">
        <f t="shared" si="12"/>
        <v>#N/A</v>
      </c>
      <c r="AR28" s="41">
        <f t="shared" si="5"/>
        <v>90.789062099073732</v>
      </c>
      <c r="AS28" s="42">
        <f t="shared" si="6"/>
        <v>74</v>
      </c>
      <c r="AU28" s="43">
        <f t="shared" si="7"/>
        <v>74</v>
      </c>
      <c r="AV28" s="28">
        <f t="shared" si="13"/>
        <v>38.960553734463659</v>
      </c>
      <c r="AW28" s="28">
        <f t="shared" si="13"/>
        <v>82.004445303492147</v>
      </c>
      <c r="AX28" s="2" t="str">
        <f t="shared" si="9"/>
        <v>Listened</v>
      </c>
      <c r="AZ28" s="43">
        <v>38</v>
      </c>
      <c r="BA28" s="28">
        <v>22.584935763848922</v>
      </c>
      <c r="BB28" s="28">
        <v>55.01657220304314</v>
      </c>
      <c r="BC28" s="43">
        <v>50</v>
      </c>
      <c r="BD28" s="28">
        <v>32.260584021069164</v>
      </c>
      <c r="BE28" s="28">
        <v>63.988723652204648</v>
      </c>
      <c r="BF28" s="43"/>
      <c r="BG28" s="28"/>
      <c r="BH28" s="28"/>
      <c r="BJ28" s="1">
        <v>13</v>
      </c>
      <c r="BK28" s="28">
        <f t="shared" si="0"/>
        <v>18.122565144867977</v>
      </c>
      <c r="BL28" s="28">
        <f t="shared" si="1"/>
        <v>19.012335979426755</v>
      </c>
    </row>
    <row r="29" spans="1:64" x14ac:dyDescent="0.45">
      <c r="A29" s="29"/>
      <c r="B29" s="30" t="s">
        <v>82</v>
      </c>
      <c r="C29" s="30" t="s">
        <v>83</v>
      </c>
      <c r="D29" s="30" t="s">
        <v>51</v>
      </c>
      <c r="E29" s="31">
        <v>83.002849496801517</v>
      </c>
      <c r="F29" s="31">
        <v>65.007151525186558</v>
      </c>
      <c r="G29" s="31">
        <v>1.0013784256881997</v>
      </c>
      <c r="H29" s="31">
        <v>-3.182285952360016</v>
      </c>
      <c r="I29" s="31">
        <v>8.0053765397654377</v>
      </c>
      <c r="J29" s="31">
        <v>58.001547930564406</v>
      </c>
      <c r="K29" s="31">
        <v>96.004960135444563</v>
      </c>
      <c r="L29" s="31">
        <v>234.00754208838771</v>
      </c>
      <c r="M29" s="32" cm="1">
        <f t="array" ref="M29">1+(E29-MIN(E$4:E$103))*(100-1)/(MAX(E$4:E$103-MIN(E$4:E$103)))</f>
        <v>81.610537762517339</v>
      </c>
      <c r="N29" s="32" cm="1">
        <f t="array" ref="N29">1+(F29-MIN(F$4:F$103))*(100-1)/(MAX(F$4:F$103-MIN(F$4:F$103)))</f>
        <v>57.809695466106938</v>
      </c>
      <c r="O29" s="32" cm="1">
        <f t="array" ref="O29">1+(G29-MIN(G$4:G$103))*(100-1)/(MAX(G$4:G$103-MIN(G$4:G$103)))</f>
        <v>9.98881187058225</v>
      </c>
      <c r="P29" s="32" cm="1">
        <f t="array" ref="P29">1+(H29-MIN(H$4:H$103))*(100-1)/(MAX(H$4:H$103-MIN(H$4:H$103)))</f>
        <v>89.729250151518372</v>
      </c>
      <c r="Q29" s="32" cm="1">
        <f t="array" ref="Q29">1+(I29-MIN(I$4:I$103))*(100-1)/(MAX(I$4:I$103-MIN(I$4:I$103)))</f>
        <v>12.646043008554905</v>
      </c>
      <c r="R29" s="32" cm="1">
        <f t="array" ref="R29">1+(J29-MIN(J$4:J$103))*(100-1)/(MAX(J$4:J$103-MIN(J$4:J$103)))</f>
        <v>62.741341645664484</v>
      </c>
      <c r="S29" s="32" cm="1">
        <f t="array" ref="S29">1+(K29-MIN(K$4:K$103))*(100-1)/(MAX(K$4:K$103-MIN(K$4:K$103)))</f>
        <v>24.074063885687547</v>
      </c>
      <c r="T29" s="32" cm="1">
        <f t="array" ref="T29">1+(L29-MIN(L$4:L$103))*(100-1)/(MAX(L$4:L$103-MIN(L$4:L$103)))</f>
        <v>43.604310701122891</v>
      </c>
      <c r="U29" s="33" t="s">
        <v>42</v>
      </c>
      <c r="V29" s="34"/>
      <c r="AI29" s="44">
        <f t="shared" si="10"/>
        <v>24.074063885687547</v>
      </c>
      <c r="AJ29" s="45">
        <f t="shared" si="10"/>
        <v>9.98881187058225</v>
      </c>
      <c r="AL29" s="44" t="e">
        <f t="shared" si="11"/>
        <v>#N/A</v>
      </c>
      <c r="AM29" s="45" t="e">
        <f t="shared" si="11"/>
        <v>#N/A</v>
      </c>
      <c r="AO29" s="44" t="e">
        <f t="shared" si="12"/>
        <v>#N/A</v>
      </c>
      <c r="AP29" s="45" t="e">
        <f t="shared" si="12"/>
        <v>#N/A</v>
      </c>
      <c r="AR29" s="41">
        <f t="shared" si="5"/>
        <v>26.064092436876642</v>
      </c>
      <c r="AS29" s="42">
        <f t="shared" si="6"/>
        <v>10</v>
      </c>
      <c r="AU29" s="43">
        <f t="shared" si="7"/>
        <v>10</v>
      </c>
      <c r="AV29" s="28">
        <f t="shared" si="13"/>
        <v>24.074063885687547</v>
      </c>
      <c r="AW29" s="28">
        <f t="shared" si="13"/>
        <v>9.98881187058225</v>
      </c>
      <c r="AX29" s="2" t="str">
        <f t="shared" si="9"/>
        <v>Skipped</v>
      </c>
      <c r="AZ29" s="43">
        <v>66</v>
      </c>
      <c r="BA29" s="28">
        <v>21.099526906905997</v>
      </c>
      <c r="BB29" s="28">
        <v>81.989503217256683</v>
      </c>
      <c r="BC29" s="43">
        <v>51</v>
      </c>
      <c r="BD29" s="28">
        <v>46.403516320988842</v>
      </c>
      <c r="BE29" s="28">
        <v>55.012361982996147</v>
      </c>
      <c r="BF29" s="43"/>
      <c r="BG29" s="28"/>
      <c r="BH29" s="28"/>
      <c r="BJ29" s="16" t="s">
        <v>29</v>
      </c>
      <c r="BK29" s="28">
        <f t="shared" si="0"/>
        <v>0</v>
      </c>
      <c r="BL29" s="28">
        <f t="shared" si="1"/>
        <v>0</v>
      </c>
    </row>
    <row r="30" spans="1:64" x14ac:dyDescent="0.45">
      <c r="A30" s="29"/>
      <c r="B30" s="30" t="s">
        <v>84</v>
      </c>
      <c r="C30" s="30" t="s">
        <v>85</v>
      </c>
      <c r="D30" s="30" t="s">
        <v>86</v>
      </c>
      <c r="E30" s="31">
        <v>71.00509608254859</v>
      </c>
      <c r="F30" s="31">
        <v>65.00784462701229</v>
      </c>
      <c r="G30" s="31">
        <v>6.0074673399916625</v>
      </c>
      <c r="H30" s="31">
        <v>-5.6255321679817332</v>
      </c>
      <c r="I30" s="31">
        <v>4.005808720109151</v>
      </c>
      <c r="J30" s="31">
        <v>10.000391139971331</v>
      </c>
      <c r="K30" s="31">
        <v>144.00249045035525</v>
      </c>
      <c r="L30" s="31">
        <v>202.00828295938598</v>
      </c>
      <c r="M30" s="32" cm="1">
        <f t="array" ref="M30">1+(E30-MIN(E$4:E$103))*(100-1)/(MAX(E$4:E$103-MIN(E$4:E$103)))</f>
        <v>64.641398052549192</v>
      </c>
      <c r="N30" s="32" cm="1">
        <f t="array" ref="N30">1+(F30-MIN(F$4:F$103))*(100-1)/(MAX(F$4:F$103-MIN(F$4:F$103)))</f>
        <v>57.81082034564826</v>
      </c>
      <c r="O30" s="32" cm="1">
        <f t="array" ref="O30">1+(G30-MIN(G$4:G$103))*(100-1)/(MAX(G$4:G$103-MIN(G$4:G$103)))</f>
        <v>55.011041850298795</v>
      </c>
      <c r="P30" s="32" cm="1">
        <f t="array" ref="P30">1+(H30-MIN(H$4:H$103))*(100-1)/(MAX(H$4:H$103-MIN(H$4:H$103)))</f>
        <v>58.388480524892294</v>
      </c>
      <c r="Q30" s="32" cm="1">
        <f t="array" ref="Q30">1+(I30-MIN(I$4:I$103))*(100-1)/(MAX(I$4:I$103-MIN(I$4:I$103)))</f>
        <v>4.8827442472968237</v>
      </c>
      <c r="R30" s="32" cm="1">
        <f t="array" ref="R30">1+(J30-MIN(J$4:J$103))*(100-1)/(MAX(J$4:J$103-MIN(J$4:J$103)))</f>
        <v>11.644734944200131</v>
      </c>
      <c r="S30" s="32" cm="1">
        <f t="array" ref="S30">1+(K30-MIN(K$4:K$103))*(100-1)/(MAX(K$4:K$103-MIN(K$4:K$103)))</f>
        <v>59.800730313586477</v>
      </c>
      <c r="T30" s="32" cm="1">
        <f t="array" ref="T30">1+(L30-MIN(L$4:L$103))*(100-1)/(MAX(L$4:L$103-MIN(L$4:L$103)))</f>
        <v>33.796722710976731</v>
      </c>
      <c r="U30" s="33" t="s">
        <v>33</v>
      </c>
      <c r="V30" s="34"/>
      <c r="AI30" s="44" t="e">
        <f t="shared" si="10"/>
        <v>#N/A</v>
      </c>
      <c r="AJ30" s="45" t="e">
        <f t="shared" si="10"/>
        <v>#N/A</v>
      </c>
      <c r="AL30" s="44">
        <f t="shared" si="11"/>
        <v>59.800730313586477</v>
      </c>
      <c r="AM30" s="45">
        <f t="shared" si="11"/>
        <v>55.011041850298795</v>
      </c>
      <c r="AO30" s="44" t="e">
        <f t="shared" si="12"/>
        <v>#N/A</v>
      </c>
      <c r="AP30" s="45" t="e">
        <f t="shared" si="12"/>
        <v>#N/A</v>
      </c>
      <c r="AR30" s="41">
        <f t="shared" si="5"/>
        <v>81.254797221417192</v>
      </c>
      <c r="AS30" s="42">
        <f t="shared" si="6"/>
        <v>65</v>
      </c>
      <c r="AU30" s="43">
        <f t="shared" si="7"/>
        <v>65</v>
      </c>
      <c r="AV30" s="28">
        <f t="shared" si="13"/>
        <v>59.800730313586477</v>
      </c>
      <c r="AW30" s="28">
        <f t="shared" si="13"/>
        <v>55.011041850298795</v>
      </c>
      <c r="AX30" s="2" t="str">
        <f t="shared" si="9"/>
        <v>Listened</v>
      </c>
      <c r="AZ30" s="43">
        <v>87</v>
      </c>
      <c r="BA30" s="28">
        <v>22.585565989127506</v>
      </c>
      <c r="BB30" s="28">
        <v>99.977499986326791</v>
      </c>
      <c r="BC30" s="43">
        <v>52</v>
      </c>
      <c r="BD30" s="28">
        <v>56.827771428697396</v>
      </c>
      <c r="BE30" s="28">
        <v>46.032886051657371</v>
      </c>
      <c r="BF30" s="43"/>
      <c r="BG30" s="28"/>
      <c r="BH30" s="28"/>
      <c r="BJ30" s="1">
        <v>14</v>
      </c>
      <c r="BK30" s="28">
        <f t="shared" si="0"/>
        <v>31.519892075416301</v>
      </c>
      <c r="BL30" s="28">
        <f t="shared" si="1"/>
        <v>10.050328343919457</v>
      </c>
    </row>
    <row r="31" spans="1:64" x14ac:dyDescent="0.45">
      <c r="A31" s="29"/>
      <c r="B31" s="30" t="s">
        <v>87</v>
      </c>
      <c r="C31" s="30" t="s">
        <v>88</v>
      </c>
      <c r="D31" s="30" t="s">
        <v>51</v>
      </c>
      <c r="E31" s="31">
        <v>64.001082013947496</v>
      </c>
      <c r="F31" s="31">
        <v>77.002450233340156</v>
      </c>
      <c r="G31" s="31">
        <v>10.00992535944116</v>
      </c>
      <c r="H31" s="31">
        <v>-6.6070868768722359</v>
      </c>
      <c r="I31" s="31">
        <v>8.007063152185685</v>
      </c>
      <c r="J31" s="31">
        <v>5.0087757278690166</v>
      </c>
      <c r="K31" s="31">
        <v>154.00665071528445</v>
      </c>
      <c r="L31" s="31">
        <v>164.0058324555782</v>
      </c>
      <c r="M31" s="32" cm="1">
        <f t="array" ref="M31">1+(E31-MIN(E$4:E$103))*(100-1)/(MAX(E$4:E$103-MIN(E$4:E$103)))</f>
        <v>54.735202354321054</v>
      </c>
      <c r="N31" s="32" cm="1">
        <f t="array" ref="N31">1+(F31-MIN(F$4:F$103))*(100-1)/(MAX(F$4:F$103-MIN(F$4:F$103)))</f>
        <v>77.27763741617207</v>
      </c>
      <c r="O31" s="32" cm="1">
        <f t="array" ref="O31">1+(G31-MIN(G$4:G$103))*(100-1)/(MAX(G$4:G$103-MIN(G$4:G$103)))</f>
        <v>91.007123526145079</v>
      </c>
      <c r="P31" s="32" cm="1">
        <f t="array" ref="P31">1+(H31-MIN(H$4:H$103))*(100-1)/(MAX(H$4:H$103-MIN(H$4:H$103)))</f>
        <v>45.797575928140759</v>
      </c>
      <c r="Q31" s="32" cm="1">
        <f t="array" ref="Q31">1+(I31-MIN(I$4:I$103))*(100-1)/(MAX(I$4:I$103-MIN(I$4:I$103)))</f>
        <v>12.64931678129817</v>
      </c>
      <c r="R31" s="32" cm="1">
        <f t="array" ref="R31">1+(J31-MIN(J$4:J$103))*(100-1)/(MAX(J$4:J$103-MIN(J$4:J$103)))</f>
        <v>6.3312253004670511</v>
      </c>
      <c r="S31" s="32" cm="1">
        <f t="array" ref="S31">1+(K31-MIN(K$4:K$103))*(100-1)/(MAX(K$4:K$103-MIN(K$4:K$103)))</f>
        <v>67.247265465111411</v>
      </c>
      <c r="T31" s="32" cm="1">
        <f t="array" ref="T31">1+(L31-MIN(L$4:L$103))*(100-1)/(MAX(L$4:L$103-MIN(L$4:L$103)))</f>
        <v>22.149191258616607</v>
      </c>
      <c r="U31" s="33" t="s">
        <v>38</v>
      </c>
      <c r="V31" s="34"/>
      <c r="AI31" s="44" t="e">
        <f t="shared" si="10"/>
        <v>#N/A</v>
      </c>
      <c r="AJ31" s="45" t="e">
        <f t="shared" si="10"/>
        <v>#N/A</v>
      </c>
      <c r="AL31" s="44" t="e">
        <f t="shared" si="11"/>
        <v>#N/A</v>
      </c>
      <c r="AM31" s="45" t="e">
        <f t="shared" si="11"/>
        <v>#N/A</v>
      </c>
      <c r="AO31" s="44">
        <f t="shared" si="12"/>
        <v>67.247265465111411</v>
      </c>
      <c r="AP31" s="45">
        <f t="shared" si="12"/>
        <v>91.007123526145079</v>
      </c>
      <c r="AR31" s="41">
        <f t="shared" si="5"/>
        <v>113.15693193542407</v>
      </c>
      <c r="AS31" s="42">
        <f t="shared" si="6"/>
        <v>96</v>
      </c>
      <c r="AU31" s="43">
        <f t="shared" si="7"/>
        <v>96</v>
      </c>
      <c r="AV31" s="28">
        <f t="shared" si="13"/>
        <v>67.247265465111411</v>
      </c>
      <c r="AW31" s="28">
        <f t="shared" si="13"/>
        <v>91.007123526145079</v>
      </c>
      <c r="AX31" s="2" t="str">
        <f t="shared" si="9"/>
        <v>Favorited</v>
      </c>
      <c r="AZ31" s="43"/>
      <c r="BA31" s="28"/>
      <c r="BB31" s="28"/>
      <c r="BC31" s="43">
        <v>53</v>
      </c>
      <c r="BD31" s="28">
        <v>8.4397700623405747</v>
      </c>
      <c r="BE31" s="28">
        <v>73.00500407314739</v>
      </c>
      <c r="BF31" s="43"/>
      <c r="BG31" s="28"/>
      <c r="BH31" s="28"/>
      <c r="BJ31" s="16" t="s">
        <v>29</v>
      </c>
      <c r="BK31" s="28">
        <f t="shared" si="0"/>
        <v>0</v>
      </c>
      <c r="BL31" s="28">
        <f t="shared" si="1"/>
        <v>0</v>
      </c>
    </row>
    <row r="32" spans="1:64" x14ac:dyDescent="0.45">
      <c r="A32" s="29"/>
      <c r="B32" s="30" t="s">
        <v>89</v>
      </c>
      <c r="C32" s="30" t="s">
        <v>35</v>
      </c>
      <c r="D32" s="30" t="s">
        <v>32</v>
      </c>
      <c r="E32" s="31">
        <v>87.008948174220336</v>
      </c>
      <c r="F32" s="31">
        <v>39.006170218656074</v>
      </c>
      <c r="G32" s="31">
        <v>5.5221628185337969E-3</v>
      </c>
      <c r="H32" s="31">
        <v>-9.142063216815707</v>
      </c>
      <c r="I32" s="31">
        <v>24.006749558390606</v>
      </c>
      <c r="J32" s="31">
        <v>47.005277892355821</v>
      </c>
      <c r="K32" s="31">
        <v>134.00444394292796</v>
      </c>
      <c r="L32" s="31">
        <v>119.00956171497536</v>
      </c>
      <c r="M32" s="32" cm="1">
        <f t="array" ref="M32">1+(E32-MIN(E$4:E$103))*(100-1)/(MAX(E$4:E$103-MIN(E$4:E$103)))</f>
        <v>87.276602549969994</v>
      </c>
      <c r="N32" s="32" cm="1">
        <f t="array" ref="N32">1+(F32-MIN(F$4:F$103))*(100-1)/(MAX(F$4:F$103-MIN(F$4:F$103)))</f>
        <v>15.611030219347121</v>
      </c>
      <c r="O32" s="32" cm="1">
        <f t="array" ref="O32">1+(G32-MIN(G$4:G$103))*(100-1)/(MAX(G$4:G$103-MIN(G$4:G$103)))</f>
        <v>1.0325846718295297</v>
      </c>
      <c r="P32" s="32" cm="1">
        <f t="array" ref="P32">1+(H32-MIN(H$4:H$103))*(100-1)/(MAX(H$4:H$103-MIN(H$4:H$103)))</f>
        <v>13.280137050659718</v>
      </c>
      <c r="Q32" s="32" cm="1">
        <f t="array" ref="Q32">1+(I32-MIN(I$4:I$103))*(100-1)/(MAX(I$4:I$103-MIN(I$4:I$103)))</f>
        <v>43.705258637656726</v>
      </c>
      <c r="R32" s="32" cm="1">
        <f t="array" ref="R32">1+(J32-MIN(J$4:J$103))*(100-1)/(MAX(J$4:J$103-MIN(J$4:J$103)))</f>
        <v>51.035955298901435</v>
      </c>
      <c r="S32" s="32" cm="1">
        <f t="array" ref="S32">1+(K32-MIN(K$4:K$103))*(100-1)/(MAX(K$4:K$103-MIN(K$4:K$103)))</f>
        <v>52.358745899848635</v>
      </c>
      <c r="T32" s="32" cm="1">
        <f t="array" ref="T32">1+(L32-MIN(L$4:L$103))*(100-1)/(MAX(L$4:L$103-MIN(L$4:L$103)))</f>
        <v>8.358094322971116</v>
      </c>
      <c r="U32" s="33" t="s">
        <v>33</v>
      </c>
      <c r="V32" s="34"/>
      <c r="AI32" s="44" t="e">
        <f t="shared" si="10"/>
        <v>#N/A</v>
      </c>
      <c r="AJ32" s="45" t="e">
        <f t="shared" si="10"/>
        <v>#N/A</v>
      </c>
      <c r="AL32" s="44">
        <f t="shared" si="11"/>
        <v>52.358745899848635</v>
      </c>
      <c r="AM32" s="45">
        <f t="shared" si="11"/>
        <v>1.0325846718295297</v>
      </c>
      <c r="AO32" s="44" t="e">
        <f t="shared" si="12"/>
        <v>#N/A</v>
      </c>
      <c r="AP32" s="45" t="e">
        <f t="shared" si="12"/>
        <v>#N/A</v>
      </c>
      <c r="AR32" s="41">
        <f t="shared" si="5"/>
        <v>52.368926887128531</v>
      </c>
      <c r="AS32" s="42">
        <f t="shared" si="6"/>
        <v>27</v>
      </c>
      <c r="AU32" s="43">
        <f t="shared" si="7"/>
        <v>27</v>
      </c>
      <c r="AV32" s="28">
        <f t="shared" si="13"/>
        <v>52.358745899848635</v>
      </c>
      <c r="AW32" s="28">
        <f t="shared" si="13"/>
        <v>1.0325846718295297</v>
      </c>
      <c r="AX32" s="2" t="str">
        <f t="shared" si="9"/>
        <v>Listened</v>
      </c>
      <c r="AZ32" s="43"/>
      <c r="BA32" s="28"/>
      <c r="BB32" s="28"/>
      <c r="BC32" s="43">
        <v>54</v>
      </c>
      <c r="BD32" s="28">
        <v>19.609870826030029</v>
      </c>
      <c r="BE32" s="28">
        <v>73.0117470542002</v>
      </c>
      <c r="BF32" s="43"/>
      <c r="BG32" s="28"/>
      <c r="BH32" s="28"/>
      <c r="BJ32" s="1">
        <v>15</v>
      </c>
      <c r="BK32" s="28">
        <f t="shared" si="0"/>
        <v>27.793605162111934</v>
      </c>
      <c r="BL32" s="28">
        <f t="shared" si="1"/>
        <v>19.046454257339146</v>
      </c>
    </row>
    <row r="33" spans="1:64" x14ac:dyDescent="0.45">
      <c r="A33" s="29"/>
      <c r="B33" s="30" t="s">
        <v>90</v>
      </c>
      <c r="C33" s="30" t="s">
        <v>83</v>
      </c>
      <c r="D33" s="30" t="s">
        <v>51</v>
      </c>
      <c r="E33" s="31">
        <v>60.001755901234191</v>
      </c>
      <c r="F33" s="31">
        <v>45.003676001318148</v>
      </c>
      <c r="G33" s="31">
        <v>8.0067828870702495</v>
      </c>
      <c r="H33" s="31">
        <v>-6.3107923826380299</v>
      </c>
      <c r="I33" s="31">
        <v>2.0054607467783723</v>
      </c>
      <c r="J33" s="31">
        <v>16.003179201733442</v>
      </c>
      <c r="K33" s="31">
        <v>95.005608981507308</v>
      </c>
      <c r="L33" s="31">
        <v>263.00688654774063</v>
      </c>
      <c r="M33" s="32" cm="1">
        <f t="array" ref="M33">1+(E33-MIN(E$4:E$103))*(100-1)/(MAX(E$4:E$103-MIN(E$4:E$103)))</f>
        <v>49.078716409899627</v>
      </c>
      <c r="N33" s="32" cm="1">
        <f t="array" ref="N33">1+(F33-MIN(F$4:F$103))*(100-1)/(MAX(F$4:F$103-MIN(F$4:F$103)))</f>
        <v>25.344768183094555</v>
      </c>
      <c r="O33" s="32" cm="1">
        <f t="array" ref="O33">1+(G33-MIN(G$4:G$103))*(100-1)/(MAX(G$4:G$103-MIN(G$4:G$103)))</f>
        <v>72.991873973636999</v>
      </c>
      <c r="P33" s="32" cm="1">
        <f t="array" ref="P33">1+(H33-MIN(H$4:H$103))*(100-1)/(MAX(H$4:H$103-MIN(H$4:H$103)))</f>
        <v>49.598297045013126</v>
      </c>
      <c r="Q33" s="32" cm="1">
        <f t="array" ref="Q33">1+(I33-MIN(I$4:I$103))*(100-1)/(MAX(I$4:I$103-MIN(I$4:I$103)))</f>
        <v>1</v>
      </c>
      <c r="R33" s="32" cm="1">
        <f t="array" ref="R33">1+(J33-MIN(J$4:J$103))*(100-1)/(MAX(J$4:J$103-MIN(J$4:J$103)))</f>
        <v>18.034624713777792</v>
      </c>
      <c r="S33" s="32" cm="1">
        <f t="array" ref="S33">1+(K33-MIN(K$4:K$103))*(100-1)/(MAX(K$4:K$103-MIN(K$4:K$103)))</f>
        <v>23.330203001871183</v>
      </c>
      <c r="T33" s="32" cm="1">
        <f t="array" ref="T33">1+(L33-MIN(L$4:L$103))*(100-1)/(MAX(L$4:L$103-MIN(L$4:L$103)))</f>
        <v>52.492442182388665</v>
      </c>
      <c r="U33" s="33" t="s">
        <v>38</v>
      </c>
      <c r="V33" s="34"/>
      <c r="AI33" s="44" t="e">
        <f t="shared" si="10"/>
        <v>#N/A</v>
      </c>
      <c r="AJ33" s="45" t="e">
        <f t="shared" si="10"/>
        <v>#N/A</v>
      </c>
      <c r="AL33" s="44" t="e">
        <f t="shared" si="11"/>
        <v>#N/A</v>
      </c>
      <c r="AM33" s="45" t="e">
        <f t="shared" si="11"/>
        <v>#N/A</v>
      </c>
      <c r="AO33" s="44">
        <f t="shared" si="12"/>
        <v>23.330203001871183</v>
      </c>
      <c r="AP33" s="45">
        <f t="shared" si="12"/>
        <v>72.991873973636999</v>
      </c>
      <c r="AR33" s="41">
        <f t="shared" si="5"/>
        <v>76.629707283088493</v>
      </c>
      <c r="AS33" s="42">
        <f t="shared" si="6"/>
        <v>58</v>
      </c>
      <c r="AU33" s="43">
        <f t="shared" si="7"/>
        <v>58</v>
      </c>
      <c r="AV33" s="28">
        <f t="shared" si="13"/>
        <v>23.330203001871183</v>
      </c>
      <c r="AW33" s="28">
        <f t="shared" si="13"/>
        <v>72.991873973636999</v>
      </c>
      <c r="AX33" s="2" t="str">
        <f t="shared" si="9"/>
        <v>Favorited</v>
      </c>
      <c r="AZ33" s="43"/>
      <c r="BA33" s="28"/>
      <c r="BB33" s="28"/>
      <c r="BC33" s="43">
        <v>55</v>
      </c>
      <c r="BD33" s="28">
        <v>21.843871688752024</v>
      </c>
      <c r="BE33" s="28">
        <v>73.017775090462891</v>
      </c>
      <c r="BF33" s="43"/>
      <c r="BG33" s="28"/>
      <c r="BH33" s="28"/>
      <c r="BJ33" s="16" t="s">
        <v>29</v>
      </c>
      <c r="BK33" s="28">
        <f t="shared" si="0"/>
        <v>0</v>
      </c>
      <c r="BL33" s="28">
        <f t="shared" si="1"/>
        <v>0</v>
      </c>
    </row>
    <row r="34" spans="1:64" x14ac:dyDescent="0.45">
      <c r="A34" s="29"/>
      <c r="B34" s="30" t="s">
        <v>91</v>
      </c>
      <c r="C34" s="30" t="s">
        <v>92</v>
      </c>
      <c r="D34" s="30" t="s">
        <v>32</v>
      </c>
      <c r="E34" s="31">
        <v>88.005134471973051</v>
      </c>
      <c r="F34" s="31">
        <v>56.009661601252084</v>
      </c>
      <c r="G34" s="31">
        <v>8.1089403982216833E-3</v>
      </c>
      <c r="H34" s="31">
        <v>-7.4348947319743068</v>
      </c>
      <c r="I34" s="31">
        <v>12.00127709878179</v>
      </c>
      <c r="J34" s="31">
        <v>2.0059275615443521</v>
      </c>
      <c r="K34" s="31">
        <v>98.004221928768089</v>
      </c>
      <c r="L34" s="31">
        <v>233.00725862136764</v>
      </c>
      <c r="M34" s="32" cm="1">
        <f t="array" ref="M34">1+(E34-MIN(E$4:E$103))*(100-1)/(MAX(E$4:E$103-MIN(E$4:E$103)))</f>
        <v>88.685568368824036</v>
      </c>
      <c r="N34" s="32" cm="1">
        <f t="array" ref="N34">1+(F34-MIN(F$4:F$103))*(100-1)/(MAX(F$4:F$103-MIN(F$4:F$103)))</f>
        <v>43.207090245747686</v>
      </c>
      <c r="O34" s="32" cm="1">
        <f t="array" ref="O34">1+(G34-MIN(G$4:G$103))*(100-1)/(MAX(G$4:G$103-MIN(G$4:G$103)))</f>
        <v>1.0558488401439048</v>
      </c>
      <c r="P34" s="32" cm="1">
        <f t="array" ref="P34">1+(H34-MIN(H$4:H$103))*(100-1)/(MAX(H$4:H$103-MIN(H$4:H$103)))</f>
        <v>35.178860910398022</v>
      </c>
      <c r="Q34" s="32" cm="1">
        <f t="array" ref="Q34">1+(I34-MIN(I$4:I$103))*(100-1)/(MAX(I$4:I$103-MIN(I$4:I$103)))</f>
        <v>20.402223490722104</v>
      </c>
      <c r="R34" s="32" cm="1">
        <f t="array" ref="R34">1+(J34-MIN(J$4:J$103))*(100-1)/(MAX(J$4:J$103-MIN(J$4:J$103)))</f>
        <v>3.134732507423073</v>
      </c>
      <c r="S34" s="32" cm="1">
        <f t="array" ref="S34">1+(K34-MIN(K$4:K$103))*(100-1)/(MAX(K$4:K$103-MIN(K$4:K$103)))</f>
        <v>25.562202102872511</v>
      </c>
      <c r="T34" s="32" cm="1">
        <f t="array" ref="T34">1+(L34-MIN(L$4:L$103))*(100-1)/(MAX(L$4:L$103-MIN(L$4:L$103)))</f>
        <v>43.297729599406189</v>
      </c>
      <c r="U34" s="33" t="s">
        <v>42</v>
      </c>
      <c r="V34" s="34"/>
      <c r="AI34" s="44">
        <f t="shared" si="10"/>
        <v>25.562202102872511</v>
      </c>
      <c r="AJ34" s="45">
        <f t="shared" si="10"/>
        <v>1.0558488401439048</v>
      </c>
      <c r="AL34" s="44" t="e">
        <f t="shared" si="11"/>
        <v>#N/A</v>
      </c>
      <c r="AM34" s="45" t="e">
        <f t="shared" si="11"/>
        <v>#N/A</v>
      </c>
      <c r="AO34" s="44" t="e">
        <f t="shared" si="12"/>
        <v>#N/A</v>
      </c>
      <c r="AP34" s="45" t="e">
        <f t="shared" si="12"/>
        <v>#N/A</v>
      </c>
      <c r="AR34" s="41">
        <f t="shared" si="5"/>
        <v>25.583998771132965</v>
      </c>
      <c r="AS34" s="42">
        <f t="shared" si="6"/>
        <v>9</v>
      </c>
      <c r="AU34" s="43">
        <f t="shared" si="7"/>
        <v>9</v>
      </c>
      <c r="AV34" s="28">
        <f t="shared" si="13"/>
        <v>25.562202102872511</v>
      </c>
      <c r="AW34" s="28">
        <f t="shared" si="13"/>
        <v>1.0558488401439048</v>
      </c>
      <c r="AX34" s="2" t="str">
        <f t="shared" si="9"/>
        <v>Skipped</v>
      </c>
      <c r="AZ34" s="43"/>
      <c r="BA34" s="28"/>
      <c r="BB34" s="28"/>
      <c r="BC34" s="43">
        <v>56</v>
      </c>
      <c r="BD34" s="28">
        <v>41.941902376942316</v>
      </c>
      <c r="BE34" s="28">
        <v>63.976779712244102</v>
      </c>
      <c r="BF34" s="43"/>
      <c r="BG34" s="28"/>
      <c r="BH34" s="28"/>
      <c r="BJ34" s="1">
        <v>16</v>
      </c>
      <c r="BK34" s="28">
        <f t="shared" si="0"/>
        <v>22.588841972117937</v>
      </c>
      <c r="BL34" s="28">
        <f t="shared" si="1"/>
        <v>27.985070498457667</v>
      </c>
    </row>
    <row r="35" spans="1:64" x14ac:dyDescent="0.45">
      <c r="A35" s="29"/>
      <c r="B35" s="30" t="s">
        <v>93</v>
      </c>
      <c r="C35" s="30" t="s">
        <v>94</v>
      </c>
      <c r="D35" s="30" t="s">
        <v>48</v>
      </c>
      <c r="E35" s="31">
        <v>74.004171050248289</v>
      </c>
      <c r="F35" s="31">
        <v>64.004135614997438</v>
      </c>
      <c r="G35" s="31">
        <v>11.007450806242502</v>
      </c>
      <c r="H35" s="31">
        <v>-4.5370764285506242</v>
      </c>
      <c r="I35" s="31">
        <v>4.0019805300696047</v>
      </c>
      <c r="J35" s="31">
        <v>4.0019680895642598</v>
      </c>
      <c r="K35" s="31">
        <v>105.00086665422985</v>
      </c>
      <c r="L35" s="31">
        <v>223.00517861736819</v>
      </c>
      <c r="M35" s="32" cm="1">
        <f t="array" ref="M35">1+(E35-MIN(E$4:E$103))*(100-1)/(MAX(E$4:E$103-MIN(E$4:E$103)))</f>
        <v>68.883169021696361</v>
      </c>
      <c r="N35" s="32" cm="1">
        <f t="array" ref="N35">1+(F35-MIN(F$4:F$103))*(100-1)/(MAX(F$4:F$103-MIN(F$4:F$103)))</f>
        <v>56.181836419855706</v>
      </c>
      <c r="O35" s="32" cm="1">
        <f t="array" ref="O35">1+(G35-MIN(G$4:G$103))*(100-1)/(MAX(G$4:G$103-MIN(G$4:G$103)))</f>
        <v>99.978362520360648</v>
      </c>
      <c r="P35" s="32" cm="1">
        <f t="array" ref="P35">1+(H35-MIN(H$4:H$103))*(100-1)/(MAX(H$4:H$103-MIN(H$4:H$103)))</f>
        <v>72.350659350823193</v>
      </c>
      <c r="Q35" s="32" cm="1">
        <f t="array" ref="Q35">1+(I35-MIN(I$4:I$103))*(100-1)/(MAX(I$4:I$103-MIN(I$4:I$103)))</f>
        <v>4.8753135987037908</v>
      </c>
      <c r="R35" s="32" cm="1">
        <f t="array" ref="R35">1+(J35-MIN(J$4:J$103))*(100-1)/(MAX(J$4:J$103-MIN(J$4:J$103)))</f>
        <v>5.2594916724022784</v>
      </c>
      <c r="S35" s="32" cm="1">
        <f t="array" ref="S35">1+(K35-MIN(K$4:K$103))*(100-1)/(MAX(K$4:K$103-MIN(K$4:K$103)))</f>
        <v>30.77011156365236</v>
      </c>
      <c r="T35" s="32" cm="1">
        <f t="array" ref="T35">1+(L35-MIN(L$4:L$103))*(100-1)/(MAX(L$4:L$103-MIN(L$4:L$103)))</f>
        <v>40.232149883068345</v>
      </c>
      <c r="U35" s="33" t="s">
        <v>38</v>
      </c>
      <c r="V35" s="34"/>
      <c r="AI35" s="44" t="e">
        <f t="shared" si="10"/>
        <v>#N/A</v>
      </c>
      <c r="AJ35" s="45" t="e">
        <f t="shared" si="10"/>
        <v>#N/A</v>
      </c>
      <c r="AL35" s="44" t="e">
        <f t="shared" si="11"/>
        <v>#N/A</v>
      </c>
      <c r="AM35" s="45" t="e">
        <f t="shared" si="11"/>
        <v>#N/A</v>
      </c>
      <c r="AO35" s="44">
        <f t="shared" si="12"/>
        <v>30.77011156365236</v>
      </c>
      <c r="AP35" s="45">
        <f t="shared" si="12"/>
        <v>99.978362520360648</v>
      </c>
      <c r="AR35" s="41">
        <f t="shared" si="5"/>
        <v>104.60627484951496</v>
      </c>
      <c r="AS35" s="42">
        <f t="shared" si="6"/>
        <v>90</v>
      </c>
      <c r="AU35" s="43">
        <f t="shared" si="7"/>
        <v>90</v>
      </c>
      <c r="AV35" s="28">
        <f t="shared" si="13"/>
        <v>30.77011156365236</v>
      </c>
      <c r="AW35" s="28">
        <f t="shared" si="13"/>
        <v>99.978362520360648</v>
      </c>
      <c r="AX35" s="2" t="str">
        <f t="shared" si="9"/>
        <v>Favorited</v>
      </c>
      <c r="AZ35" s="43"/>
      <c r="BA35" s="28"/>
      <c r="BB35" s="28"/>
      <c r="BC35" s="43">
        <v>57</v>
      </c>
      <c r="BD35" s="28">
        <v>23.330725683464262</v>
      </c>
      <c r="BE35" s="28">
        <v>72.943811197186477</v>
      </c>
      <c r="BF35" s="43"/>
      <c r="BG35" s="28"/>
      <c r="BH35" s="28"/>
      <c r="BJ35" s="16" t="s">
        <v>29</v>
      </c>
      <c r="BK35" s="28">
        <f t="shared" si="0"/>
        <v>0</v>
      </c>
      <c r="BL35" s="28">
        <f t="shared" si="1"/>
        <v>0</v>
      </c>
    </row>
    <row r="36" spans="1:64" x14ac:dyDescent="0.45">
      <c r="A36" s="29"/>
      <c r="B36" s="30" t="s">
        <v>95</v>
      </c>
      <c r="C36" s="30" t="s">
        <v>37</v>
      </c>
      <c r="D36" s="30" t="s">
        <v>86</v>
      </c>
      <c r="E36" s="31">
        <v>56.004775965559844</v>
      </c>
      <c r="F36" s="31">
        <v>54.003648871660204</v>
      </c>
      <c r="G36" s="31">
        <v>8.0013916700608583</v>
      </c>
      <c r="H36" s="31">
        <v>-5.4032474908495915</v>
      </c>
      <c r="I36" s="31">
        <v>4.0027369988165766</v>
      </c>
      <c r="J36" s="31">
        <v>7.0027703392095821</v>
      </c>
      <c r="K36" s="31">
        <v>144.00872224924103</v>
      </c>
      <c r="L36" s="31">
        <v>223.00797385234742</v>
      </c>
      <c r="M36" s="32" cm="1">
        <f t="array" ref="M36">1+(E36-MIN(E$4:E$103))*(100-1)/(MAX(E$4:E$103-MIN(E$4:E$103)))</f>
        <v>43.425548803885711</v>
      </c>
      <c r="N36" s="32" cm="1">
        <f t="array" ref="N36">1+(F36-MIN(F$4:F$103))*(100-1)/(MAX(F$4:F$103-MIN(F$4:F$103)))</f>
        <v>39.95140313691055</v>
      </c>
      <c r="O36" s="32" cm="1">
        <f t="array" ref="O36">1+(G36-MIN(G$4:G$103))*(100-1)/(MAX(G$4:G$103-MIN(G$4:G$103)))</f>
        <v>72.943388096493692</v>
      </c>
      <c r="P36" s="32" cm="1">
        <f t="array" ref="P36">1+(H36-MIN(H$4:H$103))*(100-1)/(MAX(H$4:H$103-MIN(H$4:H$103)))</f>
        <v>61.239839840619169</v>
      </c>
      <c r="Q36" s="32" cm="1">
        <f t="array" ref="Q36">1+(I36-MIN(I$4:I$103))*(100-1)/(MAX(I$4:I$103-MIN(I$4:I$103)))</f>
        <v>4.8767819305714077</v>
      </c>
      <c r="R36" s="32" cm="1">
        <f t="array" ref="R36">1+(J36-MIN(J$4:J$103))*(100-1)/(MAX(J$4:J$103-MIN(J$4:J$103)))</f>
        <v>8.4538066137672985</v>
      </c>
      <c r="S36" s="32" cm="1">
        <f t="array" ref="S36">1+(K36-MIN(K$4:K$103))*(100-1)/(MAX(K$4:K$103-MIN(K$4:K$103)))</f>
        <v>59.805368914751512</v>
      </c>
      <c r="T36" s="32" cm="1">
        <f t="array" ref="T36">1+(L36-MIN(L$4:L$103))*(100-1)/(MAX(L$4:L$103-MIN(L$4:L$103)))</f>
        <v>40.233006606435012</v>
      </c>
      <c r="U36" s="33" t="s">
        <v>38</v>
      </c>
      <c r="V36" s="34"/>
      <c r="AI36" s="44" t="e">
        <f t="shared" si="10"/>
        <v>#N/A</v>
      </c>
      <c r="AJ36" s="45" t="e">
        <f t="shared" si="10"/>
        <v>#N/A</v>
      </c>
      <c r="AL36" s="44" t="e">
        <f t="shared" si="11"/>
        <v>#N/A</v>
      </c>
      <c r="AM36" s="45" t="e">
        <f t="shared" si="11"/>
        <v>#N/A</v>
      </c>
      <c r="AO36" s="44">
        <f t="shared" si="12"/>
        <v>59.805368914751512</v>
      </c>
      <c r="AP36" s="45">
        <f t="shared" si="12"/>
        <v>72.943388096493692</v>
      </c>
      <c r="AR36" s="41">
        <f t="shared" si="5"/>
        <v>94.32613645233873</v>
      </c>
      <c r="AS36" s="42">
        <f t="shared" si="6"/>
        <v>80</v>
      </c>
      <c r="AU36" s="43">
        <f t="shared" si="7"/>
        <v>80</v>
      </c>
      <c r="AV36" s="28">
        <f t="shared" si="13"/>
        <v>59.805368914751512</v>
      </c>
      <c r="AW36" s="28">
        <f t="shared" si="13"/>
        <v>72.943388096493692</v>
      </c>
      <c r="AX36" s="2" t="str">
        <f t="shared" si="9"/>
        <v>Favorited</v>
      </c>
      <c r="AZ36" s="43"/>
      <c r="BA36" s="28"/>
      <c r="BB36" s="28"/>
      <c r="BC36" s="43">
        <v>59</v>
      </c>
      <c r="BD36" s="28">
        <v>24.818001133888007</v>
      </c>
      <c r="BE36" s="28">
        <v>72.980035365020782</v>
      </c>
      <c r="BF36" s="43"/>
      <c r="BG36" s="28"/>
      <c r="BH36" s="28"/>
      <c r="BJ36" s="1">
        <v>17</v>
      </c>
      <c r="BK36" s="28">
        <f t="shared" si="0"/>
        <v>30.776860395796405</v>
      </c>
      <c r="BL36" s="28">
        <f t="shared" si="1"/>
        <v>18.984888530593334</v>
      </c>
    </row>
    <row r="37" spans="1:64" x14ac:dyDescent="0.45">
      <c r="A37" s="29"/>
      <c r="B37" s="30" t="s">
        <v>96</v>
      </c>
      <c r="C37" s="30" t="s">
        <v>97</v>
      </c>
      <c r="D37" s="30" t="s">
        <v>51</v>
      </c>
      <c r="E37" s="31">
        <v>60.005728778744412</v>
      </c>
      <c r="F37" s="31">
        <v>69.002754810777191</v>
      </c>
      <c r="G37" s="31">
        <v>3.0065551839811882</v>
      </c>
      <c r="H37" s="31">
        <v>-8.3467885688402923</v>
      </c>
      <c r="I37" s="31">
        <v>20.00613088490875</v>
      </c>
      <c r="J37" s="31">
        <v>16.008965586896071</v>
      </c>
      <c r="K37" s="31">
        <v>100.00913036102939</v>
      </c>
      <c r="L37" s="31">
        <v>157.00021810974798</v>
      </c>
      <c r="M37" s="32" cm="1">
        <f t="array" ref="M37">1+(E37-MIN(E$4:E$103))*(100-1)/(MAX(E$4:E$103-MIN(E$4:E$103)))</f>
        <v>49.084335488004818</v>
      </c>
      <c r="N37" s="32" cm="1">
        <f t="array" ref="N37">1+(F37-MIN(F$4:F$103))*(100-1)/(MAX(F$4:F$103-MIN(F$4:F$103)))</f>
        <v>64.294417081792432</v>
      </c>
      <c r="O37" s="32" cm="1">
        <f t="array" ref="O37">1+(G37-MIN(G$4:G$103))*(100-1)/(MAX(G$4:G$103-MIN(G$4:G$103)))</f>
        <v>28.022356761066973</v>
      </c>
      <c r="P37" s="32" cm="1">
        <f t="array" ref="P37">1+(H37-MIN(H$4:H$103))*(100-1)/(MAX(H$4:H$103-MIN(H$4:H$103)))</f>
        <v>23.481531970553714</v>
      </c>
      <c r="Q37" s="32" cm="1">
        <f t="array" ref="Q37">1+(I37-MIN(I$4:I$103))*(100-1)/(MAX(I$4:I$103-MIN(I$4:I$103)))</f>
        <v>35.939920132963813</v>
      </c>
      <c r="R37" s="32" cm="1">
        <f t="array" ref="R37">1+(J37-MIN(J$4:J$103))*(100-1)/(MAX(J$4:J$103-MIN(J$4:J$103)))</f>
        <v>18.040784245477578</v>
      </c>
      <c r="S37" s="32" cm="1">
        <f t="array" ref="S37">1+(K37-MIN(K$4:K$103))*(100-1)/(MAX(K$4:K$103-MIN(K$4:K$103)))</f>
        <v>27.054543361014904</v>
      </c>
      <c r="T37" s="32" cm="1">
        <f t="array" ref="T37">1+(L37-MIN(L$4:L$103))*(100-1)/(MAX(L$4:L$103-MIN(L$4:L$103)))</f>
        <v>20.002010949073494</v>
      </c>
      <c r="U37" s="33" t="s">
        <v>42</v>
      </c>
      <c r="V37" s="34"/>
      <c r="AI37" s="44">
        <f t="shared" si="10"/>
        <v>27.054543361014904</v>
      </c>
      <c r="AJ37" s="45">
        <f t="shared" si="10"/>
        <v>28.022356761066973</v>
      </c>
      <c r="AL37" s="44" t="e">
        <f t="shared" si="11"/>
        <v>#N/A</v>
      </c>
      <c r="AM37" s="45" t="e">
        <f t="shared" si="11"/>
        <v>#N/A</v>
      </c>
      <c r="AO37" s="44" t="e">
        <f t="shared" si="12"/>
        <v>#N/A</v>
      </c>
      <c r="AP37" s="45" t="e">
        <f t="shared" si="12"/>
        <v>#N/A</v>
      </c>
      <c r="AR37" s="41">
        <f t="shared" si="5"/>
        <v>38.951261788516575</v>
      </c>
      <c r="AS37" s="42">
        <f t="shared" si="6"/>
        <v>18</v>
      </c>
      <c r="AU37" s="43">
        <f t="shared" si="7"/>
        <v>18</v>
      </c>
      <c r="AV37" s="28">
        <f t="shared" si="13"/>
        <v>27.054543361014904</v>
      </c>
      <c r="AW37" s="28">
        <f t="shared" si="13"/>
        <v>28.022356761066973</v>
      </c>
      <c r="AX37" s="2" t="str">
        <f t="shared" si="9"/>
        <v>Skipped</v>
      </c>
      <c r="AZ37" s="43"/>
      <c r="BA37" s="28"/>
      <c r="BB37" s="28"/>
      <c r="BC37" s="43">
        <v>60</v>
      </c>
      <c r="BD37" s="28">
        <v>77.667930238735806</v>
      </c>
      <c r="BE37" s="28">
        <v>1.0289506949616209</v>
      </c>
      <c r="BF37" s="43"/>
      <c r="BG37" s="28"/>
      <c r="BH37" s="28"/>
      <c r="BJ37" s="16" t="s">
        <v>29</v>
      </c>
      <c r="BK37" s="28">
        <f t="shared" si="0"/>
        <v>0</v>
      </c>
      <c r="BL37" s="28">
        <f t="shared" si="1"/>
        <v>0</v>
      </c>
    </row>
    <row r="38" spans="1:64" x14ac:dyDescent="0.45">
      <c r="A38" s="29"/>
      <c r="B38" s="30" t="s">
        <v>98</v>
      </c>
      <c r="C38" s="30" t="s">
        <v>99</v>
      </c>
      <c r="D38" s="30" t="s">
        <v>69</v>
      </c>
      <c r="E38" s="31">
        <v>73.009995182204506</v>
      </c>
      <c r="F38" s="31">
        <v>89.008660765312669</v>
      </c>
      <c r="G38" s="31">
        <v>3.442685765014468E-3</v>
      </c>
      <c r="H38" s="31">
        <v>-3.6531496563827832</v>
      </c>
      <c r="I38" s="31">
        <v>4.006824293338842</v>
      </c>
      <c r="J38" s="31">
        <v>4.0033245540986613</v>
      </c>
      <c r="K38" s="31">
        <v>96.007733851931462</v>
      </c>
      <c r="L38" s="31">
        <v>174.00841378956113</v>
      </c>
      <c r="M38" s="32" cm="1">
        <f t="array" ref="M38">1+(E38-MIN(E$4:E$103))*(100-1)/(MAX(E$4:E$103-MIN(E$4:E$103)))</f>
        <v>67.477046673734748</v>
      </c>
      <c r="N38" s="32" cm="1">
        <f t="array" ref="N38">1+(F38-MIN(F$4:F$103))*(100-1)/(MAX(F$4:F$103-MIN(F$4:F$103)))</f>
        <v>96.763288867087866</v>
      </c>
      <c r="O38" s="32" cm="1">
        <f t="array" ref="O38">1+(G38-MIN(G$4:G$103))*(100-1)/(MAX(G$4:G$103-MIN(G$4:G$103)))</f>
        <v>1.0138829076891467</v>
      </c>
      <c r="P38" s="32" cm="1">
        <f t="array" ref="P38">1+(H38-MIN(H$4:H$103))*(100-1)/(MAX(H$4:H$103-MIN(H$4:H$103)))</f>
        <v>83.689240438636361</v>
      </c>
      <c r="Q38" s="32" cm="1">
        <f t="array" ref="Q38">1+(I38-MIN(I$4:I$103))*(100-1)/(MAX(I$4:I$103-MIN(I$4:I$103)))</f>
        <v>4.8847155098810662</v>
      </c>
      <c r="R38" s="32" cm="1">
        <f t="array" ref="R38">1+(J38-MIN(J$4:J$103))*(100-1)/(MAX(J$4:J$103-MIN(J$4:J$103)))</f>
        <v>5.2609356112456931</v>
      </c>
      <c r="S38" s="32" cm="1">
        <f t="array" ref="S38">1+(K38-MIN(K$4:K$103))*(100-1)/(MAX(K$4:K$103-MIN(K$4:K$103)))</f>
        <v>24.07612848449175</v>
      </c>
      <c r="T38" s="32" cm="1">
        <f t="array" ref="T38">1+(L38-MIN(L$4:L$103))*(100-1)/(MAX(L$4:L$103-MIN(L$4:L$103)))</f>
        <v>25.214924629697052</v>
      </c>
      <c r="U38" s="33" t="s">
        <v>42</v>
      </c>
      <c r="V38" s="34"/>
      <c r="AI38" s="44">
        <f t="shared" si="10"/>
        <v>24.07612848449175</v>
      </c>
      <c r="AJ38" s="45">
        <f t="shared" si="10"/>
        <v>1.0138829076891467</v>
      </c>
      <c r="AL38" s="44" t="e">
        <f t="shared" si="11"/>
        <v>#N/A</v>
      </c>
      <c r="AM38" s="45" t="e">
        <f t="shared" si="11"/>
        <v>#N/A</v>
      </c>
      <c r="AO38" s="44" t="e">
        <f t="shared" si="12"/>
        <v>#N/A</v>
      </c>
      <c r="AP38" s="45" t="e">
        <f t="shared" si="12"/>
        <v>#N/A</v>
      </c>
      <c r="AR38" s="41">
        <f t="shared" si="5"/>
        <v>24.097467114870376</v>
      </c>
      <c r="AS38" s="42">
        <f t="shared" si="6"/>
        <v>6</v>
      </c>
      <c r="AU38" s="43">
        <f t="shared" si="7"/>
        <v>6</v>
      </c>
      <c r="AV38" s="28">
        <f t="shared" si="13"/>
        <v>24.07612848449175</v>
      </c>
      <c r="AW38" s="28">
        <f t="shared" si="13"/>
        <v>1.0138829076891467</v>
      </c>
      <c r="AX38" s="2" t="str">
        <f t="shared" si="9"/>
        <v>Skipped</v>
      </c>
      <c r="AZ38" s="43"/>
      <c r="BA38" s="28"/>
      <c r="BB38" s="28"/>
      <c r="BC38" s="43">
        <v>61</v>
      </c>
      <c r="BD38" s="28">
        <v>62.776752193833502</v>
      </c>
      <c r="BE38" s="28">
        <v>46.033308789344446</v>
      </c>
      <c r="BF38" s="43"/>
      <c r="BG38" s="28"/>
      <c r="BH38" s="28"/>
      <c r="BJ38" s="1">
        <v>18</v>
      </c>
      <c r="BK38" s="28">
        <f t="shared" si="0"/>
        <v>27.054543361014904</v>
      </c>
      <c r="BL38" s="28">
        <f t="shared" si="1"/>
        <v>28.022356761066973</v>
      </c>
    </row>
    <row r="39" spans="1:64" x14ac:dyDescent="0.45">
      <c r="A39" s="29"/>
      <c r="B39" s="30" t="s">
        <v>100</v>
      </c>
      <c r="C39" s="30" t="s">
        <v>101</v>
      </c>
      <c r="D39" s="30" t="s">
        <v>51</v>
      </c>
      <c r="E39" s="31">
        <v>56.004396080744243</v>
      </c>
      <c r="F39" s="31">
        <v>68.001054699114022</v>
      </c>
      <c r="G39" s="31">
        <v>6.0002717173713949</v>
      </c>
      <c r="H39" s="31">
        <v>-7.6419854784652914</v>
      </c>
      <c r="I39" s="31">
        <v>32.002019622340953</v>
      </c>
      <c r="J39" s="31">
        <v>56.005974160451636</v>
      </c>
      <c r="K39" s="31">
        <v>89.009957664751383</v>
      </c>
      <c r="L39" s="31">
        <v>174.00587970126887</v>
      </c>
      <c r="M39" s="32" cm="1">
        <f t="array" ref="M39">1+(E39-MIN(E$4:E$103))*(100-1)/(MAX(E$4:E$103-MIN(E$4:E$103)))</f>
        <v>43.425011510086861</v>
      </c>
      <c r="N39" s="32" cm="1">
        <f t="array" ref="N39">1+(F39-MIN(F$4:F$103))*(100-1)/(MAX(F$4:F$103-MIN(F$4:F$103)))</f>
        <v>62.668693529616377</v>
      </c>
      <c r="O39" s="32" cm="1">
        <f t="array" ref="O39">1+(G39-MIN(G$4:G$103))*(100-1)/(MAX(G$4:G$103-MIN(G$4:G$103)))</f>
        <v>54.946328062349224</v>
      </c>
      <c r="P39" s="32" cm="1">
        <f t="array" ref="P39">1+(H39-MIN(H$4:H$103))*(100-1)/(MAX(H$4:H$103-MIN(H$4:H$103)))</f>
        <v>32.522401919044007</v>
      </c>
      <c r="Q39" s="32" cm="1">
        <f t="array" ref="Q39">1+(I39-MIN(I$4:I$103))*(100-1)/(MAX(I$4:I$103-MIN(I$4:I$103)))</f>
        <v>59.224352945382122</v>
      </c>
      <c r="R39" s="32" cm="1">
        <f t="array" ref="R39">1+(J39-MIN(J$4:J$103))*(100-1)/(MAX(J$4:J$103-MIN(J$4:J$103)))</f>
        <v>60.617079338402881</v>
      </c>
      <c r="S39" s="32" cm="1">
        <f t="array" ref="S39">1+(K39-MIN(K$4:K$103))*(100-1)/(MAX(K$4:K$103-MIN(K$4:K$103)))</f>
        <v>18.867376827142184</v>
      </c>
      <c r="T39" s="32" cm="1">
        <f t="array" ref="T39">1+(L39-MIN(L$4:L$103))*(100-1)/(MAX(L$4:L$103-MIN(L$4:L$103)))</f>
        <v>25.214147946280697</v>
      </c>
      <c r="U39" s="33" t="s">
        <v>33</v>
      </c>
      <c r="V39" s="34"/>
      <c r="AI39" s="44" t="e">
        <f t="shared" si="10"/>
        <v>#N/A</v>
      </c>
      <c r="AJ39" s="45" t="e">
        <f t="shared" si="10"/>
        <v>#N/A</v>
      </c>
      <c r="AL39" s="44">
        <f t="shared" si="11"/>
        <v>18.867376827142184</v>
      </c>
      <c r="AM39" s="45">
        <f t="shared" si="11"/>
        <v>54.946328062349224</v>
      </c>
      <c r="AO39" s="44" t="e">
        <f t="shared" si="12"/>
        <v>#N/A</v>
      </c>
      <c r="AP39" s="45" t="e">
        <f t="shared" si="12"/>
        <v>#N/A</v>
      </c>
      <c r="AR39" s="41">
        <f t="shared" si="5"/>
        <v>58.095411831509445</v>
      </c>
      <c r="AS39" s="42">
        <f t="shared" si="6"/>
        <v>37</v>
      </c>
      <c r="AU39" s="43">
        <f t="shared" si="7"/>
        <v>37</v>
      </c>
      <c r="AV39" s="28">
        <f t="shared" si="13"/>
        <v>18.867376827142184</v>
      </c>
      <c r="AW39" s="28">
        <f t="shared" si="13"/>
        <v>54.946328062349224</v>
      </c>
      <c r="AX39" s="2" t="str">
        <f t="shared" si="9"/>
        <v>Listened</v>
      </c>
      <c r="AZ39" s="43"/>
      <c r="BA39" s="28"/>
      <c r="BB39" s="28"/>
      <c r="BC39" s="43">
        <v>62</v>
      </c>
      <c r="BD39" s="28">
        <v>29.284847943023117</v>
      </c>
      <c r="BE39" s="28">
        <v>72.933030209832751</v>
      </c>
      <c r="BF39" s="43"/>
      <c r="BG39" s="28"/>
      <c r="BH39" s="28"/>
      <c r="BJ39" s="16" t="s">
        <v>29</v>
      </c>
      <c r="BK39" s="28">
        <f t="shared" si="0"/>
        <v>0</v>
      </c>
      <c r="BL39" s="28">
        <f t="shared" si="1"/>
        <v>0</v>
      </c>
    </row>
    <row r="40" spans="1:64" x14ac:dyDescent="0.45">
      <c r="A40" s="29"/>
      <c r="B40" s="30" t="s">
        <v>102</v>
      </c>
      <c r="C40" s="30" t="s">
        <v>55</v>
      </c>
      <c r="D40" s="30" t="s">
        <v>51</v>
      </c>
      <c r="E40" s="31">
        <v>64.002213904533704</v>
      </c>
      <c r="F40" s="31">
        <v>71.009693238670422</v>
      </c>
      <c r="G40" s="31">
        <v>9.6889942211571892E-3</v>
      </c>
      <c r="H40" s="31">
        <v>-4.3312225855596118</v>
      </c>
      <c r="I40" s="31">
        <v>7.0017206448603888</v>
      </c>
      <c r="J40" s="31">
        <v>18.003582995558325</v>
      </c>
      <c r="K40" s="31">
        <v>130.00445608234108</v>
      </c>
      <c r="L40" s="31">
        <v>227.00864547645583</v>
      </c>
      <c r="M40" s="32" cm="1">
        <f t="array" ref="M40">1+(E40-MIN(E$4:E$103))*(100-1)/(MAX(E$4:E$103-MIN(E$4:E$103)))</f>
        <v>54.736803254825553</v>
      </c>
      <c r="N40" s="32" cm="1">
        <f t="array" ref="N40">1+(F40-MIN(F$4:F$103))*(100-1)/(MAX(F$4:F$103-MIN(F$4:F$103)))</f>
        <v>67.551606565954472</v>
      </c>
      <c r="O40" s="32" cm="1">
        <f t="array" ref="O40">1+(G40-MIN(G$4:G$103))*(100-1)/(MAX(G$4:G$103-MIN(G$4:G$103)))</f>
        <v>1.0700590445198754</v>
      </c>
      <c r="P40" s="32" cm="1">
        <f t="array" ref="P40">1+(H40-MIN(H$4:H$103))*(100-1)/(MAX(H$4:H$103-MIN(H$4:H$103)))</f>
        <v>74.991251947953344</v>
      </c>
      <c r="Q40" s="32" cm="1">
        <f t="array" ref="Q40">1+(I40-MIN(I$4:I$103))*(100-1)/(MAX(I$4:I$103-MIN(I$4:I$103)))</f>
        <v>10.697912381202437</v>
      </c>
      <c r="R40" s="32" cm="1">
        <f t="array" ref="R40">1+(J40-MIN(J$4:J$103))*(100-1)/(MAX(J$4:J$103-MIN(J$4:J$103)))</f>
        <v>20.164028518421485</v>
      </c>
      <c r="S40" s="32" cm="1">
        <f t="array" ref="S40">1+(K40-MIN(K$4:K$103))*(100-1)/(MAX(K$4:K$103-MIN(K$4:K$103)))</f>
        <v>49.381379542179232</v>
      </c>
      <c r="T40" s="32" cm="1">
        <f t="array" ref="T40">1+(L40-MIN(L$4:L$103))*(100-1)/(MAX(L$4:L$103-MIN(L$4:L$103)))</f>
        <v>41.459189338195912</v>
      </c>
      <c r="U40" s="33" t="s">
        <v>42</v>
      </c>
      <c r="V40" s="34"/>
      <c r="AI40" s="44">
        <f t="shared" si="10"/>
        <v>49.381379542179232</v>
      </c>
      <c r="AJ40" s="45">
        <f t="shared" si="10"/>
        <v>1.0700590445198754</v>
      </c>
      <c r="AL40" s="44" t="e">
        <f t="shared" si="11"/>
        <v>#N/A</v>
      </c>
      <c r="AM40" s="45" t="e">
        <f t="shared" si="11"/>
        <v>#N/A</v>
      </c>
      <c r="AO40" s="44" t="e">
        <f t="shared" si="12"/>
        <v>#N/A</v>
      </c>
      <c r="AP40" s="45" t="e">
        <f t="shared" si="12"/>
        <v>#N/A</v>
      </c>
      <c r="AR40" s="41">
        <f t="shared" si="5"/>
        <v>49.392971887177595</v>
      </c>
      <c r="AS40" s="42">
        <f t="shared" si="6"/>
        <v>23</v>
      </c>
      <c r="AU40" s="43">
        <f t="shared" si="7"/>
        <v>23</v>
      </c>
      <c r="AV40" s="28">
        <f t="shared" si="13"/>
        <v>49.381379542179232</v>
      </c>
      <c r="AW40" s="28">
        <f t="shared" si="13"/>
        <v>1.0700590445198754</v>
      </c>
      <c r="AX40" s="2" t="str">
        <f t="shared" si="9"/>
        <v>Skipped</v>
      </c>
      <c r="AZ40" s="43"/>
      <c r="BA40" s="28"/>
      <c r="BB40" s="28"/>
      <c r="BC40" s="43">
        <v>63</v>
      </c>
      <c r="BD40" s="28">
        <v>79.157448585429407</v>
      </c>
      <c r="BE40" s="28">
        <v>10.057521753245092</v>
      </c>
      <c r="BF40" s="43"/>
      <c r="BG40" s="28"/>
      <c r="BH40" s="28"/>
      <c r="BJ40" s="1">
        <v>19</v>
      </c>
      <c r="BK40" s="28">
        <f t="shared" si="0"/>
        <v>30.773804705026084</v>
      </c>
      <c r="BL40" s="28">
        <f t="shared" si="1"/>
        <v>28.028302412486898</v>
      </c>
    </row>
    <row r="41" spans="1:64" x14ac:dyDescent="0.45">
      <c r="A41" s="29"/>
      <c r="B41" s="30" t="s">
        <v>103</v>
      </c>
      <c r="C41" s="30" t="s">
        <v>104</v>
      </c>
      <c r="D41" s="30" t="s">
        <v>48</v>
      </c>
      <c r="E41" s="31">
        <v>72.003921862694625</v>
      </c>
      <c r="F41" s="31">
        <v>80.004383589496896</v>
      </c>
      <c r="G41" s="31">
        <v>11.00603090164714</v>
      </c>
      <c r="H41" s="31">
        <v>-4.5808079693048604</v>
      </c>
      <c r="I41" s="31">
        <v>4.0028122634647669</v>
      </c>
      <c r="J41" s="31">
        <v>12.006012763704854</v>
      </c>
      <c r="K41" s="31">
        <v>125.00979927842613</v>
      </c>
      <c r="L41" s="31">
        <v>198.00046376628876</v>
      </c>
      <c r="M41" s="32" cm="1">
        <f t="array" ref="M41">1+(E41-MIN(E$4:E$103))*(100-1)/(MAX(E$4:E$103-MIN(E$4:E$103)))</f>
        <v>66.054097049103078</v>
      </c>
      <c r="N41" s="32" cm="1">
        <f t="array" ref="N41">1+(F41-MIN(F$4:F$103))*(100-1)/(MAX(F$4:F$103-MIN(F$4:F$103)))</f>
        <v>82.149668179015762</v>
      </c>
      <c r="O41" s="32" cm="1">
        <f t="array" ref="O41">1+(G41-MIN(G$4:G$103))*(100-1)/(MAX(G$4:G$103-MIN(G$4:G$103)))</f>
        <v>99.965592617081654</v>
      </c>
      <c r="P41" s="32" cm="1">
        <f t="array" ref="P41">1+(H41-MIN(H$4:H$103))*(100-1)/(MAX(H$4:H$103-MIN(H$4:H$103)))</f>
        <v>71.789692496384745</v>
      </c>
      <c r="Q41" s="32" cm="1">
        <f t="array" ref="Q41">1+(I41-MIN(I$4:I$103))*(100-1)/(MAX(I$4:I$103-MIN(I$4:I$103)))</f>
        <v>4.8769280218433675</v>
      </c>
      <c r="R41" s="32" cm="1">
        <f t="array" ref="R41">1+(J41-MIN(J$4:J$103))*(100-1)/(MAX(J$4:J$103-MIN(J$4:J$103)))</f>
        <v>13.779693060875093</v>
      </c>
      <c r="S41" s="32" cm="1">
        <f t="array" ref="S41">1+(K41-MIN(K$4:K$103))*(100-1)/(MAX(K$4:K$103-MIN(K$4:K$103)))</f>
        <v>45.663637475357284</v>
      </c>
      <c r="T41" s="32" cm="1">
        <f t="array" ref="T41">1+(L41-MIN(L$4:L$103))*(100-1)/(MAX(L$4:L$103-MIN(L$4:L$103)))</f>
        <v>32.568349290628611</v>
      </c>
      <c r="U41" s="33" t="s">
        <v>38</v>
      </c>
      <c r="V41" s="34"/>
      <c r="AI41" s="44" t="e">
        <f t="shared" si="10"/>
        <v>#N/A</v>
      </c>
      <c r="AJ41" s="45" t="e">
        <f t="shared" si="10"/>
        <v>#N/A</v>
      </c>
      <c r="AL41" s="44" t="e">
        <f t="shared" si="11"/>
        <v>#N/A</v>
      </c>
      <c r="AM41" s="45" t="e">
        <f t="shared" si="11"/>
        <v>#N/A</v>
      </c>
      <c r="AO41" s="44">
        <f t="shared" si="12"/>
        <v>45.663637475357284</v>
      </c>
      <c r="AP41" s="45">
        <f t="shared" si="12"/>
        <v>99.965592617081654</v>
      </c>
      <c r="AR41" s="41">
        <f t="shared" si="5"/>
        <v>109.90126248030631</v>
      </c>
      <c r="AS41" s="42">
        <f t="shared" si="6"/>
        <v>94</v>
      </c>
      <c r="AU41" s="43">
        <f t="shared" si="7"/>
        <v>94</v>
      </c>
      <c r="AV41" s="28">
        <f t="shared" si="13"/>
        <v>45.663637475357284</v>
      </c>
      <c r="AW41" s="28">
        <f t="shared" si="13"/>
        <v>99.965592617081654</v>
      </c>
      <c r="AX41" s="2" t="str">
        <f t="shared" si="9"/>
        <v>Favorited</v>
      </c>
      <c r="AZ41" s="43"/>
      <c r="BA41" s="28"/>
      <c r="BB41" s="28"/>
      <c r="BC41" s="43">
        <v>64</v>
      </c>
      <c r="BD41" s="28">
        <v>49.379745475704908</v>
      </c>
      <c r="BE41" s="28">
        <v>63.960331262056634</v>
      </c>
      <c r="BF41" s="43"/>
      <c r="BG41" s="28"/>
      <c r="BH41" s="28"/>
      <c r="BJ41" s="16" t="s">
        <v>29</v>
      </c>
      <c r="BK41" s="28">
        <f t="shared" si="0"/>
        <v>0</v>
      </c>
      <c r="BL41" s="28">
        <f t="shared" si="1"/>
        <v>0</v>
      </c>
    </row>
    <row r="42" spans="1:64" x14ac:dyDescent="0.45">
      <c r="A42" s="29"/>
      <c r="B42" s="30" t="s">
        <v>105</v>
      </c>
      <c r="C42" s="30" t="s">
        <v>35</v>
      </c>
      <c r="D42" s="30" t="s">
        <v>86</v>
      </c>
      <c r="E42" s="31">
        <v>67.008092031901512</v>
      </c>
      <c r="F42" s="31">
        <v>31.008219912850752</v>
      </c>
      <c r="G42" s="31">
        <v>11.005367036764701</v>
      </c>
      <c r="H42" s="31">
        <v>-10.059671944096765</v>
      </c>
      <c r="I42" s="31">
        <v>3.0029580414069978</v>
      </c>
      <c r="J42" s="31">
        <v>88.004146618261842</v>
      </c>
      <c r="K42" s="31">
        <v>65.005760053999808</v>
      </c>
      <c r="L42" s="31">
        <v>122.0074484606765</v>
      </c>
      <c r="M42" s="32" cm="1">
        <f t="array" ref="M42">1+(E42-MIN(E$4:E$103))*(100-1)/(MAX(E$4:E$103-MIN(E$4:E$103)))</f>
        <v>58.988196339288095</v>
      </c>
      <c r="N42" s="32" cm="1">
        <f t="array" ref="N42">1+(F42-MIN(F$4:F$103))*(100-1)/(MAX(F$4:F$103-MIN(F$4:F$103)))</f>
        <v>2.6306421472195947</v>
      </c>
      <c r="O42" s="32" cm="1">
        <f t="array" ref="O42">1+(G42-MIN(G$4:G$103))*(100-1)/(MAX(G$4:G$103-MIN(G$4:G$103)))</f>
        <v>99.959622152328791</v>
      </c>
      <c r="P42" s="32" cm="1">
        <f t="array" ref="P42">1+(H42-MIN(H$4:H$103))*(100-1)/(MAX(H$4:H$103-MIN(H$4:H$103)))</f>
        <v>1.5095002866612193</v>
      </c>
      <c r="Q42" s="32" cm="1">
        <f t="array" ref="Q42">1+(I42-MIN(I$4:I$103))*(100-1)/(MAX(I$4:I$103-MIN(I$4:I$103)))</f>
        <v>2.9361765723013007</v>
      </c>
      <c r="R42" s="32" cm="1">
        <f t="array" ref="R42">1+(J42-MIN(J$4:J$103))*(100-1)/(MAX(J$4:J$103-MIN(J$4:J$103)))</f>
        <v>94.678717485481286</v>
      </c>
      <c r="S42" s="32" cm="1">
        <f t="array" ref="S42">1+(K42-MIN(K$4:K$103))*(100-1)/(MAX(K$4:K$103-MIN(K$4:K$103)))</f>
        <v>1</v>
      </c>
      <c r="T42" s="32" cm="1">
        <f t="array" ref="T42">1+(L42-MIN(L$4:L$103))*(100-1)/(MAX(L$4:L$103-MIN(L$4:L$103)))</f>
        <v>9.2769292848815006</v>
      </c>
      <c r="U42" s="33" t="s">
        <v>33</v>
      </c>
      <c r="V42" s="34"/>
      <c r="AI42" s="44" t="e">
        <f t="shared" si="10"/>
        <v>#N/A</v>
      </c>
      <c r="AJ42" s="45" t="e">
        <f t="shared" si="10"/>
        <v>#N/A</v>
      </c>
      <c r="AL42" s="44">
        <f t="shared" si="11"/>
        <v>1</v>
      </c>
      <c r="AM42" s="45">
        <f t="shared" si="11"/>
        <v>99.959622152328791</v>
      </c>
      <c r="AO42" s="44" t="e">
        <f t="shared" si="12"/>
        <v>#N/A</v>
      </c>
      <c r="AP42" s="45" t="e">
        <f t="shared" si="12"/>
        <v>#N/A</v>
      </c>
      <c r="AR42" s="41">
        <f t="shared" si="5"/>
        <v>99.964624046891416</v>
      </c>
      <c r="AS42" s="42">
        <f t="shared" si="6"/>
        <v>84</v>
      </c>
      <c r="AU42" s="43">
        <f t="shared" si="7"/>
        <v>84</v>
      </c>
      <c r="AV42" s="28">
        <f t="shared" si="13"/>
        <v>1</v>
      </c>
      <c r="AW42" s="28">
        <f t="shared" si="13"/>
        <v>99.959622152328791</v>
      </c>
      <c r="AX42" s="2" t="str">
        <f t="shared" si="9"/>
        <v>Listened</v>
      </c>
      <c r="AZ42" s="43"/>
      <c r="BA42" s="28"/>
      <c r="BB42" s="28"/>
      <c r="BC42" s="43">
        <v>65</v>
      </c>
      <c r="BD42" s="28">
        <v>59.800730313586477</v>
      </c>
      <c r="BE42" s="28">
        <v>55.011041850298795</v>
      </c>
      <c r="BF42" s="43"/>
      <c r="BG42" s="28"/>
      <c r="BH42" s="28"/>
      <c r="BJ42" s="1">
        <v>20</v>
      </c>
      <c r="BK42" s="28">
        <f t="shared" si="0"/>
        <v>43.42355440744776</v>
      </c>
      <c r="BL42" s="28">
        <f t="shared" si="1"/>
        <v>10.019709493525339</v>
      </c>
    </row>
    <row r="43" spans="1:64" x14ac:dyDescent="0.45">
      <c r="A43" s="29"/>
      <c r="B43" s="30" t="s">
        <v>106</v>
      </c>
      <c r="C43" s="30" t="s">
        <v>107</v>
      </c>
      <c r="D43" s="30" t="s">
        <v>48</v>
      </c>
      <c r="E43" s="31">
        <v>68.006685164756391</v>
      </c>
      <c r="F43" s="31">
        <v>75.000719454068957</v>
      </c>
      <c r="G43" s="31">
        <v>6.007614127515617</v>
      </c>
      <c r="H43" s="31">
        <v>-5.332163644831585</v>
      </c>
      <c r="I43" s="31">
        <v>16.005643045345323</v>
      </c>
      <c r="J43" s="31">
        <v>26.005604965582297</v>
      </c>
      <c r="K43" s="31">
        <v>126.00380070294275</v>
      </c>
      <c r="L43" s="31">
        <v>183.00275395159645</v>
      </c>
      <c r="M43" s="32" cm="1">
        <f t="array" ref="M43">1+(E43-MIN(E$4:E$103))*(100-1)/(MAX(E$4:E$103-MIN(E$4:E$103)))</f>
        <v>60.400566288873726</v>
      </c>
      <c r="N43" s="32" cm="1">
        <f t="array" ref="N43">1+(F43-MIN(F$4:F$103))*(100-1)/(MAX(F$4:F$103-MIN(F$4:F$103)))</f>
        <v>74.028899759975033</v>
      </c>
      <c r="O43" s="32" cm="1">
        <f t="array" ref="O43">1+(G43-MIN(G$4:G$103))*(100-1)/(MAX(G$4:G$103-MIN(G$4:G$103)))</f>
        <v>55.012361982996147</v>
      </c>
      <c r="P43" s="32" cm="1">
        <f t="array" ref="P43">1+(H43-MIN(H$4:H$103))*(100-1)/(MAX(H$4:H$103-MIN(H$4:H$103)))</f>
        <v>62.151668713198838</v>
      </c>
      <c r="Q43" s="32" cm="1">
        <f t="array" ref="Q43">1+(I43-MIN(I$4:I$103))*(100-1)/(MAX(I$4:I$103-MIN(I$4:I$103)))</f>
        <v>28.174835581408512</v>
      </c>
      <c r="R43" s="32" cm="1">
        <f t="array" ref="R43">1+(J43-MIN(J$4:J$103))*(100-1)/(MAX(J$4:J$103-MIN(J$4:J$103)))</f>
        <v>28.682076764686261</v>
      </c>
      <c r="S43" s="32" cm="1">
        <f t="array" ref="S43">1+(K43-MIN(K$4:K$103))*(100-1)/(MAX(K$4:K$103-MIN(K$4:K$103)))</f>
        <v>46.403516320988842</v>
      </c>
      <c r="T43" s="32" cm="1">
        <f t="array" ref="T43">1+(L43-MIN(L$4:L$103))*(100-1)/(MAX(L$4:L$103-MIN(L$4:L$103)))</f>
        <v>27.971637908490354</v>
      </c>
      <c r="U43" s="33" t="s">
        <v>33</v>
      </c>
      <c r="V43" s="34"/>
      <c r="AI43" s="44" t="e">
        <f t="shared" si="10"/>
        <v>#N/A</v>
      </c>
      <c r="AJ43" s="45" t="e">
        <f t="shared" si="10"/>
        <v>#N/A</v>
      </c>
      <c r="AL43" s="44">
        <f t="shared" si="11"/>
        <v>46.403516320988842</v>
      </c>
      <c r="AM43" s="45">
        <f t="shared" si="11"/>
        <v>55.012361982996147</v>
      </c>
      <c r="AO43" s="44" t="e">
        <f t="shared" si="12"/>
        <v>#N/A</v>
      </c>
      <c r="AP43" s="45" t="e">
        <f t="shared" si="12"/>
        <v>#N/A</v>
      </c>
      <c r="AR43" s="41">
        <f t="shared" si="5"/>
        <v>71.969759607077179</v>
      </c>
      <c r="AS43" s="42">
        <f t="shared" si="6"/>
        <v>51</v>
      </c>
      <c r="AU43" s="43">
        <f t="shared" si="7"/>
        <v>51</v>
      </c>
      <c r="AV43" s="28">
        <f t="shared" si="13"/>
        <v>46.403516320988842</v>
      </c>
      <c r="AW43" s="28">
        <f t="shared" si="13"/>
        <v>55.012361982996147</v>
      </c>
      <c r="AX43" s="2" t="str">
        <f t="shared" si="9"/>
        <v>Listened</v>
      </c>
      <c r="AZ43" s="43"/>
      <c r="BA43" s="28"/>
      <c r="BB43" s="28"/>
      <c r="BC43" s="43">
        <v>67</v>
      </c>
      <c r="BD43" s="28">
        <v>76.174719791985567</v>
      </c>
      <c r="BE43" s="28">
        <v>37.010630961247251</v>
      </c>
      <c r="BF43" s="43"/>
      <c r="BG43" s="28"/>
      <c r="BH43" s="28"/>
      <c r="BJ43" s="16" t="s">
        <v>29</v>
      </c>
      <c r="BK43" s="28">
        <f t="shared" si="0"/>
        <v>0</v>
      </c>
      <c r="BL43" s="28">
        <f t="shared" si="1"/>
        <v>0</v>
      </c>
    </row>
    <row r="44" spans="1:64" x14ac:dyDescent="0.45">
      <c r="A44" s="29"/>
      <c r="B44" s="30" t="s">
        <v>108</v>
      </c>
      <c r="C44" s="30" t="s">
        <v>109</v>
      </c>
      <c r="D44" s="30" t="s">
        <v>32</v>
      </c>
      <c r="E44" s="31">
        <v>75.003793131405615</v>
      </c>
      <c r="F44" s="31">
        <v>75.00320546226051</v>
      </c>
      <c r="G44" s="31">
        <v>8.008992604544158</v>
      </c>
      <c r="H44" s="31">
        <v>-5.9122498817518885</v>
      </c>
      <c r="I44" s="31">
        <v>52.000403984679991</v>
      </c>
      <c r="J44" s="31">
        <v>14.008431024522116</v>
      </c>
      <c r="K44" s="31">
        <v>90.007472456459709</v>
      </c>
      <c r="L44" s="31">
        <v>221.00054578977816</v>
      </c>
      <c r="M44" s="32" cm="1">
        <f t="array" ref="M44">1+(E44-MIN(E$4:E$103))*(100-1)/(MAX(E$4:E$103-MIN(E$4:E$103)))</f>
        <v>70.296994274362135</v>
      </c>
      <c r="N44" s="32" cm="1">
        <f t="array" ref="N44">1+(F44-MIN(F$4:F$103))*(100-1)/(MAX(F$4:F$103-MIN(F$4:F$103)))</f>
        <v>74.03293446259795</v>
      </c>
      <c r="O44" s="32" cm="1">
        <f t="array" ref="O44">1+(G44-MIN(G$4:G$103))*(100-1)/(MAX(G$4:G$103-MIN(G$4:G$103)))</f>
        <v>73.0117470542002</v>
      </c>
      <c r="P44" s="32" cm="1">
        <f t="array" ref="P44">1+(H44-MIN(H$4:H$103))*(100-1)/(MAX(H$4:H$103-MIN(H$4:H$103)))</f>
        <v>54.71060567229307</v>
      </c>
      <c r="Q44" s="32" cm="1">
        <f t="array" ref="Q44">1+(I44-MIN(I$4:I$103))*(100-1)/(MAX(I$4:I$103-MIN(I$4:I$103)))</f>
        <v>98.041905127970622</v>
      </c>
      <c r="R44" s="32" cm="1">
        <f t="array" ref="R44">1+(J44-MIN(J$4:J$103))*(100-1)/(MAX(J$4:J$103-MIN(J$4:J$103)))</f>
        <v>15.911241239415265</v>
      </c>
      <c r="S44" s="32" cm="1">
        <f t="array" ref="S44">1+(K44-MIN(K$4:K$103))*(100-1)/(MAX(K$4:K$103-MIN(K$4:K$103)))</f>
        <v>19.609870826030029</v>
      </c>
      <c r="T44" s="32" cm="1">
        <f t="array" ref="T44">1+(L44-MIN(L$4:L$103))*(100-1)/(MAX(L$4:L$103-MIN(L$4:L$103)))</f>
        <v>39.617741506759849</v>
      </c>
      <c r="U44" s="33" t="s">
        <v>33</v>
      </c>
      <c r="V44" s="34"/>
      <c r="AI44" s="44" t="e">
        <f t="shared" ref="AI44:AJ63" si="14">IF($U44=$AI$2,INDEX($M44:$T44,1,MATCH(AI$3,$M$3:$T$3,0)),NA())</f>
        <v>#N/A</v>
      </c>
      <c r="AJ44" s="45" t="e">
        <f t="shared" si="14"/>
        <v>#N/A</v>
      </c>
      <c r="AL44" s="44">
        <f t="shared" ref="AL44:AM63" si="15">IF($U44=$AL$2,INDEX($M44:$T44,1,MATCH(AL$3,$M$3:$T$3,0)),NA())</f>
        <v>19.609870826030029</v>
      </c>
      <c r="AM44" s="45">
        <f t="shared" si="15"/>
        <v>73.0117470542002</v>
      </c>
      <c r="AO44" s="44" t="e">
        <f t="shared" ref="AO44:AP63" si="16">IF($U44=$AO$2,INDEX($M44:$T44,1,MATCH(AO$3,$M$3:$T$3,0)),NA())</f>
        <v>#N/A</v>
      </c>
      <c r="AP44" s="45" t="e">
        <f t="shared" si="16"/>
        <v>#N/A</v>
      </c>
      <c r="AR44" s="41">
        <f t="shared" si="5"/>
        <v>75.599353447764983</v>
      </c>
      <c r="AS44" s="42">
        <f t="shared" si="6"/>
        <v>54</v>
      </c>
      <c r="AU44" s="43">
        <f t="shared" si="7"/>
        <v>54</v>
      </c>
      <c r="AV44" s="28">
        <f t="shared" ref="AV44:AW63" si="17">INDEX($M44:$T44,1,MATCH(AV$3,$M$3:$T$3,0))</f>
        <v>19.609870826030029</v>
      </c>
      <c r="AW44" s="28">
        <f t="shared" si="17"/>
        <v>73.0117470542002</v>
      </c>
      <c r="AX44" s="2" t="str">
        <f t="shared" si="9"/>
        <v>Listened</v>
      </c>
      <c r="AZ44" s="43"/>
      <c r="BA44" s="28"/>
      <c r="BB44" s="28"/>
      <c r="BC44" s="43">
        <v>69</v>
      </c>
      <c r="BD44" s="28">
        <v>23.328361907108967</v>
      </c>
      <c r="BE44" s="28">
        <v>81.985986661598432</v>
      </c>
      <c r="BF44" s="43"/>
      <c r="BG44" s="28"/>
      <c r="BH44" s="28"/>
      <c r="BJ44" s="1">
        <v>21</v>
      </c>
      <c r="BK44" s="28">
        <f t="shared" si="0"/>
        <v>45.660200585415318</v>
      </c>
      <c r="BL44" s="28">
        <f t="shared" si="1"/>
        <v>1.0454821901595786</v>
      </c>
    </row>
    <row r="45" spans="1:64" x14ac:dyDescent="0.45">
      <c r="A45" s="29"/>
      <c r="B45" s="30" t="s">
        <v>110</v>
      </c>
      <c r="C45" s="30" t="s">
        <v>111</v>
      </c>
      <c r="D45" s="30" t="s">
        <v>69</v>
      </c>
      <c r="E45" s="31">
        <v>78.009505517330112</v>
      </c>
      <c r="F45" s="31">
        <v>84.00411527684237</v>
      </c>
      <c r="G45" s="31">
        <v>1.0077596574226981</v>
      </c>
      <c r="H45" s="31">
        <v>-3.4477228596399283</v>
      </c>
      <c r="I45" s="31">
        <v>5.0087270091112313</v>
      </c>
      <c r="J45" s="31">
        <v>17.003797173067859</v>
      </c>
      <c r="K45" s="31">
        <v>95.004795625081542</v>
      </c>
      <c r="L45" s="31">
        <v>200.00708907574349</v>
      </c>
      <c r="M45" s="32" cm="1">
        <f t="array" ref="M45">1+(E45-MIN(E$4:E$103))*(100-1)/(MAX(E$4:E$103-MIN(E$4:E$103)))</f>
        <v>74.548152940795717</v>
      </c>
      <c r="N45" s="32" cm="1">
        <f t="array" ref="N45">1+(F45-MIN(F$4:F$103))*(100-1)/(MAX(F$4:F$103-MIN(F$4:F$103)))</f>
        <v>88.641090043495836</v>
      </c>
      <c r="O45" s="32" cm="1">
        <f t="array" ref="O45">1+(G45-MIN(G$4:G$103))*(100-1)/(MAX(G$4:G$103-MIN(G$4:G$103)))</f>
        <v>10.046201439090231</v>
      </c>
      <c r="P45" s="32" cm="1">
        <f t="array" ref="P45">1+(H45-MIN(H$4:H$103))*(100-1)/(MAX(H$4:H$103-MIN(H$4:H$103)))</f>
        <v>86.324355094985179</v>
      </c>
      <c r="Q45" s="32" cm="1">
        <f t="array" ref="Q45">1+(I45-MIN(I$4:I$103))*(100-1)/(MAX(I$4:I$103-MIN(I$4:I$103)))</f>
        <v>6.829443156210945</v>
      </c>
      <c r="R45" s="32" cm="1">
        <f t="array" ref="R45">1+(J45-MIN(J$4:J$103))*(100-1)/(MAX(J$4:J$103-MIN(J$4:J$103)))</f>
        <v>19.099769521906911</v>
      </c>
      <c r="S45" s="32" cm="1">
        <f t="array" ref="S45">1+(K45-MIN(K$4:K$103))*(100-1)/(MAX(K$4:K$103-MIN(K$4:K$103)))</f>
        <v>23.329597585019112</v>
      </c>
      <c r="T45" s="32" cm="1">
        <f t="array" ref="T45">1+(L45-MIN(L$4:L$103))*(100-1)/(MAX(L$4:L$103-MIN(L$4:L$103)))</f>
        <v>33.183368351113508</v>
      </c>
      <c r="U45" s="33" t="s">
        <v>42</v>
      </c>
      <c r="V45" s="34"/>
      <c r="AI45" s="44">
        <f t="shared" si="14"/>
        <v>23.329597585019112</v>
      </c>
      <c r="AJ45" s="45">
        <f t="shared" si="14"/>
        <v>10.046201439090231</v>
      </c>
      <c r="AL45" s="44" t="e">
        <f t="shared" si="15"/>
        <v>#N/A</v>
      </c>
      <c r="AM45" s="45" t="e">
        <f t="shared" si="15"/>
        <v>#N/A</v>
      </c>
      <c r="AO45" s="44" t="e">
        <f t="shared" si="16"/>
        <v>#N/A</v>
      </c>
      <c r="AP45" s="45" t="e">
        <f t="shared" si="16"/>
        <v>#N/A</v>
      </c>
      <c r="AR45" s="41">
        <f t="shared" si="5"/>
        <v>25.400714297706436</v>
      </c>
      <c r="AS45" s="42">
        <f t="shared" si="6"/>
        <v>8</v>
      </c>
      <c r="AU45" s="43">
        <f t="shared" si="7"/>
        <v>8</v>
      </c>
      <c r="AV45" s="28">
        <f t="shared" si="17"/>
        <v>23.329597585019112</v>
      </c>
      <c r="AW45" s="28">
        <f t="shared" si="17"/>
        <v>10.046201439090231</v>
      </c>
      <c r="AX45" s="2" t="str">
        <f t="shared" si="9"/>
        <v>Skipped</v>
      </c>
      <c r="AZ45" s="43"/>
      <c r="BA45" s="28"/>
      <c r="BB45" s="28"/>
      <c r="BC45" s="43">
        <v>70</v>
      </c>
      <c r="BD45" s="28">
        <v>25.565149297329302</v>
      </c>
      <c r="BE45" s="28">
        <v>81.987053236032011</v>
      </c>
      <c r="BF45" s="43"/>
      <c r="BG45" s="28"/>
      <c r="BH45" s="28"/>
      <c r="BJ45" s="16" t="s">
        <v>29</v>
      </c>
      <c r="BK45" s="28">
        <f t="shared" si="0"/>
        <v>0</v>
      </c>
      <c r="BL45" s="28">
        <f t="shared" si="1"/>
        <v>0</v>
      </c>
    </row>
    <row r="46" spans="1:64" x14ac:dyDescent="0.45">
      <c r="A46" s="29"/>
      <c r="B46" s="30" t="s">
        <v>112</v>
      </c>
      <c r="C46" s="30" t="s">
        <v>113</v>
      </c>
      <c r="D46" s="30" t="s">
        <v>32</v>
      </c>
      <c r="E46" s="31">
        <v>83.004681859781314</v>
      </c>
      <c r="F46" s="31">
        <v>73.000451814395134</v>
      </c>
      <c r="G46" s="31">
        <v>8.0089813359285635</v>
      </c>
      <c r="H46" s="31">
        <v>-3.7094617173139541</v>
      </c>
      <c r="I46" s="31">
        <v>22.009476922007266</v>
      </c>
      <c r="J46" s="31">
        <v>1.0038412137500066</v>
      </c>
      <c r="K46" s="31">
        <v>155.00954807346574</v>
      </c>
      <c r="L46" s="31">
        <v>313.00934828260966</v>
      </c>
      <c r="M46" s="32" cm="1">
        <f t="array" ref="M46">1+(E46-MIN(E$4:E$103))*(100-1)/(MAX(E$4:E$103-MIN(E$4:E$103)))</f>
        <v>81.613129382992426</v>
      </c>
      <c r="N46" s="32" cm="1">
        <f t="array" ref="N46">1+(F46-MIN(F$4:F$103))*(100-1)/(MAX(F$4:F$103-MIN(F$4:F$103)))</f>
        <v>70.782536727156668</v>
      </c>
      <c r="O46" s="32" cm="1">
        <f t="array" ref="O46">1+(G46-MIN(G$4:G$103))*(100-1)/(MAX(G$4:G$103-MIN(G$4:G$103)))</f>
        <v>73.011645709974886</v>
      </c>
      <c r="P46" s="32" cm="1">
        <f t="array" ref="P46">1+(H46-MIN(H$4:H$103))*(100-1)/(MAX(H$4:H$103-MIN(H$4:H$103)))</f>
        <v>82.966896813356129</v>
      </c>
      <c r="Q46" s="32" cm="1">
        <f t="array" ref="Q46">1+(I46-MIN(I$4:I$103))*(100-1)/(MAX(I$4:I$103-MIN(I$4:I$103)))</f>
        <v>39.828483725195831</v>
      </c>
      <c r="R46" s="32" cm="1">
        <f t="array" ref="R46">1+(J46-MIN(J$4:J$103))*(100-1)/(MAX(J$4:J$103-MIN(J$4:J$103)))</f>
        <v>2.0680246316622761</v>
      </c>
      <c r="S46" s="32" cm="1">
        <f t="array" ref="S46">1+(K46-MIN(K$4:K$103))*(100-1)/(MAX(K$4:K$103-MIN(K$4:K$103)))</f>
        <v>67.993765944241957</v>
      </c>
      <c r="T46" s="32" cm="1">
        <f t="array" ref="T46">1+(L46-MIN(L$4:L$103))*(100-1)/(MAX(L$4:L$103-MIN(L$4:L$103)))</f>
        <v>67.817907725563686</v>
      </c>
      <c r="U46" s="33" t="s">
        <v>38</v>
      </c>
      <c r="V46" s="34"/>
      <c r="AI46" s="44" t="e">
        <f t="shared" si="14"/>
        <v>#N/A</v>
      </c>
      <c r="AJ46" s="45" t="e">
        <f t="shared" si="14"/>
        <v>#N/A</v>
      </c>
      <c r="AL46" s="44" t="e">
        <f t="shared" si="15"/>
        <v>#N/A</v>
      </c>
      <c r="AM46" s="45" t="e">
        <f t="shared" si="15"/>
        <v>#N/A</v>
      </c>
      <c r="AO46" s="44">
        <f t="shared" si="16"/>
        <v>67.993765944241957</v>
      </c>
      <c r="AP46" s="45">
        <f t="shared" si="16"/>
        <v>73.011645709974886</v>
      </c>
      <c r="AR46" s="41">
        <f t="shared" si="5"/>
        <v>99.76899626917799</v>
      </c>
      <c r="AS46" s="42">
        <f t="shared" si="6"/>
        <v>83</v>
      </c>
      <c r="AU46" s="43">
        <f t="shared" si="7"/>
        <v>83</v>
      </c>
      <c r="AV46" s="28">
        <f t="shared" si="17"/>
        <v>67.993765944241957</v>
      </c>
      <c r="AW46" s="28">
        <f t="shared" si="17"/>
        <v>73.011645709974886</v>
      </c>
      <c r="AX46" s="2" t="str">
        <f t="shared" si="9"/>
        <v>Favorited</v>
      </c>
      <c r="AZ46" s="43"/>
      <c r="BA46" s="28"/>
      <c r="BB46" s="28"/>
      <c r="BC46" s="43">
        <v>71</v>
      </c>
      <c r="BD46" s="28">
        <v>27.05394128912565</v>
      </c>
      <c r="BE46" s="28">
        <v>81.982326727108784</v>
      </c>
      <c r="BF46" s="43"/>
      <c r="BG46" s="28"/>
      <c r="BH46" s="28"/>
      <c r="BJ46" s="1">
        <v>22</v>
      </c>
      <c r="BK46" s="28">
        <f t="shared" si="0"/>
        <v>46.403323930856033</v>
      </c>
      <c r="BL46" s="28">
        <f t="shared" si="1"/>
        <v>10.03896976660655</v>
      </c>
    </row>
    <row r="47" spans="1:64" x14ac:dyDescent="0.45">
      <c r="A47" s="29"/>
      <c r="B47" s="30" t="s">
        <v>114</v>
      </c>
      <c r="C47" s="30" t="s">
        <v>115</v>
      </c>
      <c r="D47" s="30" t="s">
        <v>51</v>
      </c>
      <c r="E47" s="31">
        <v>61.000167566282563</v>
      </c>
      <c r="F47" s="31">
        <v>82.009988255420154</v>
      </c>
      <c r="G47" s="31">
        <v>5.1180955095295588E-3</v>
      </c>
      <c r="H47" s="31">
        <v>-4.8280881998114955</v>
      </c>
      <c r="I47" s="31">
        <v>4.0035648144992528</v>
      </c>
      <c r="J47" s="31">
        <v>1.0087956555995932</v>
      </c>
      <c r="K47" s="31">
        <v>168.00645039944919</v>
      </c>
      <c r="L47" s="31">
        <v>187.00489117075665</v>
      </c>
      <c r="M47" s="32" cm="1">
        <f t="array" ref="M47">1+(E47-MIN(E$4:E$103))*(100-1)/(MAX(E$4:E$103-MIN(E$4:E$103)))</f>
        <v>50.490829698720923</v>
      </c>
      <c r="N47" s="32" cm="1">
        <f t="array" ref="N47">1+(F47-MIN(F$4:F$103))*(100-1)/(MAX(F$4:F$103-MIN(F$4:F$103)))</f>
        <v>85.404693015073718</v>
      </c>
      <c r="O47" s="32" cm="1">
        <f t="array" ref="O47">1+(G47-MIN(G$4:G$103))*(100-1)/(MAX(G$4:G$103-MIN(G$4:G$103)))</f>
        <v>1.0289506949616209</v>
      </c>
      <c r="P47" s="32" cm="1">
        <f t="array" ref="P47">1+(H47-MIN(H$4:H$103))*(100-1)/(MAX(H$4:H$103-MIN(H$4:H$103)))</f>
        <v>68.617702425152672</v>
      </c>
      <c r="Q47" s="32" cm="1">
        <f t="array" ref="Q47">1+(I47-MIN(I$4:I$103))*(100-1)/(MAX(I$4:I$103-MIN(I$4:I$103)))</f>
        <v>4.8783887492962421</v>
      </c>
      <c r="R47" s="32" cm="1">
        <f t="array" ref="R47">1+(J47-MIN(J$4:J$103))*(100-1)/(MAX(J$4:J$103-MIN(J$4:J$103)))</f>
        <v>2.0732985705324998</v>
      </c>
      <c r="S47" s="32" cm="1">
        <f t="array" ref="S47">1+(K47-MIN(K$4:K$103))*(100-1)/(MAX(K$4:K$103-MIN(K$4:K$103)))</f>
        <v>77.667930238735806</v>
      </c>
      <c r="T47" s="32" cm="1">
        <f t="array" ref="T47">1+(L47-MIN(L$4:L$103))*(100-1)/(MAX(L$4:L$103-MIN(L$4:L$103)))</f>
        <v>29.198269836664537</v>
      </c>
      <c r="U47" s="33" t="s">
        <v>33</v>
      </c>
      <c r="V47" s="34"/>
      <c r="AI47" s="44" t="e">
        <f t="shared" si="14"/>
        <v>#N/A</v>
      </c>
      <c r="AJ47" s="45" t="e">
        <f t="shared" si="14"/>
        <v>#N/A</v>
      </c>
      <c r="AL47" s="44">
        <f t="shared" si="15"/>
        <v>77.667930238735806</v>
      </c>
      <c r="AM47" s="45">
        <f t="shared" si="15"/>
        <v>1.0289506949616209</v>
      </c>
      <c r="AO47" s="44" t="e">
        <f t="shared" si="16"/>
        <v>#N/A</v>
      </c>
      <c r="AP47" s="45" t="e">
        <f t="shared" si="16"/>
        <v>#N/A</v>
      </c>
      <c r="AR47" s="41">
        <f t="shared" si="5"/>
        <v>77.674745748549398</v>
      </c>
      <c r="AS47" s="42">
        <f t="shared" si="6"/>
        <v>60</v>
      </c>
      <c r="AU47" s="43">
        <f t="shared" si="7"/>
        <v>60</v>
      </c>
      <c r="AV47" s="28">
        <f t="shared" si="17"/>
        <v>77.667930238735806</v>
      </c>
      <c r="AW47" s="28">
        <f t="shared" si="17"/>
        <v>1.0289506949616209</v>
      </c>
      <c r="AX47" s="2" t="str">
        <f t="shared" si="9"/>
        <v>Listened</v>
      </c>
      <c r="AZ47" s="43"/>
      <c r="BA47" s="28"/>
      <c r="BB47" s="28"/>
      <c r="BC47" s="43">
        <v>72</v>
      </c>
      <c r="BD47" s="28">
        <v>51.615193308858039</v>
      </c>
      <c r="BE47" s="28">
        <v>72.979961935305397</v>
      </c>
      <c r="BF47" s="43"/>
      <c r="BG47" s="28"/>
      <c r="BH47" s="28"/>
      <c r="BJ47" s="16" t="s">
        <v>29</v>
      </c>
      <c r="BK47" s="28">
        <f t="shared" si="0"/>
        <v>0</v>
      </c>
      <c r="BL47" s="28">
        <f t="shared" si="1"/>
        <v>0</v>
      </c>
    </row>
    <row r="48" spans="1:64" x14ac:dyDescent="0.45">
      <c r="A48" s="29"/>
      <c r="B48" s="30" t="s">
        <v>116</v>
      </c>
      <c r="C48" s="30" t="s">
        <v>117</v>
      </c>
      <c r="D48" s="30" t="s">
        <v>69</v>
      </c>
      <c r="E48" s="31">
        <v>78.004391463161923</v>
      </c>
      <c r="F48" s="31">
        <v>78.005047400753639</v>
      </c>
      <c r="G48" s="31">
        <v>5.5117090524970484E-3</v>
      </c>
      <c r="H48" s="31">
        <v>-4.4483841191690532</v>
      </c>
      <c r="I48" s="31">
        <v>9.0026370663082655</v>
      </c>
      <c r="J48" s="31">
        <v>5.0070558898281723</v>
      </c>
      <c r="K48" s="31">
        <v>94.008472140665035</v>
      </c>
      <c r="L48" s="31">
        <v>222.00180644911541</v>
      </c>
      <c r="M48" s="32" cm="1">
        <f t="array" ref="M48">1+(E48-MIN(E$4:E$103))*(100-1)/(MAX(E$4:E$103-MIN(E$4:E$103)))</f>
        <v>74.540919828339739</v>
      </c>
      <c r="N48" s="32" cm="1">
        <f t="array" ref="N48">1+(F48-MIN(F$4:F$103))*(100-1)/(MAX(F$4:F$103-MIN(F$4:F$103)))</f>
        <v>78.904816857834334</v>
      </c>
      <c r="O48" s="32" cm="1">
        <f t="array" ref="O48">1+(G48-MIN(G$4:G$103))*(100-1)/(MAX(G$4:G$103-MIN(G$4:G$103)))</f>
        <v>1.0324906559487259</v>
      </c>
      <c r="P48" s="32" cm="1">
        <f t="array" ref="P48">1+(H48-MIN(H$4:H$103))*(100-1)/(MAX(H$4:H$103-MIN(H$4:H$103)))</f>
        <v>73.488360994729732</v>
      </c>
      <c r="Q48" s="32" cm="1">
        <f t="array" ref="Q48">1+(I48-MIN(I$4:I$103))*(100-1)/(MAX(I$4:I$103-MIN(I$4:I$103)))</f>
        <v>14.581760005854589</v>
      </c>
      <c r="R48" s="32" cm="1">
        <f t="array" ref="R48">1+(J48-MIN(J$4:J$103))*(100-1)/(MAX(J$4:J$103-MIN(J$4:J$103)))</f>
        <v>6.3293945552550843</v>
      </c>
      <c r="S48" s="32" cm="1">
        <f t="array" ref="S48">1+(K48-MIN(K$4:K$103))*(100-1)/(MAX(K$4:K$103-MIN(K$4:K$103)))</f>
        <v>22.587990328385484</v>
      </c>
      <c r="T48" s="32" cm="1">
        <f t="array" ref="T48">1+(L48-MIN(L$4:L$103))*(100-1)/(MAX(L$4:L$103-MIN(L$4:L$103)))</f>
        <v>39.924622112274299</v>
      </c>
      <c r="U48" s="33" t="s">
        <v>42</v>
      </c>
      <c r="V48" s="34"/>
      <c r="AI48" s="44">
        <f t="shared" si="14"/>
        <v>22.587990328385484</v>
      </c>
      <c r="AJ48" s="45">
        <f t="shared" si="14"/>
        <v>1.0324906559487259</v>
      </c>
      <c r="AL48" s="44" t="e">
        <f t="shared" si="15"/>
        <v>#N/A</v>
      </c>
      <c r="AM48" s="45" t="e">
        <f t="shared" si="15"/>
        <v>#N/A</v>
      </c>
      <c r="AO48" s="44" t="e">
        <f t="shared" si="16"/>
        <v>#N/A</v>
      </c>
      <c r="AP48" s="45" t="e">
        <f t="shared" si="16"/>
        <v>#N/A</v>
      </c>
      <c r="AR48" s="41">
        <f t="shared" si="5"/>
        <v>22.611575443340023</v>
      </c>
      <c r="AS48" s="42">
        <f t="shared" si="6"/>
        <v>4</v>
      </c>
      <c r="AU48" s="43">
        <f t="shared" si="7"/>
        <v>4</v>
      </c>
      <c r="AV48" s="28">
        <f t="shared" si="17"/>
        <v>22.587990328385484</v>
      </c>
      <c r="AW48" s="28">
        <f t="shared" si="17"/>
        <v>1.0324906559487259</v>
      </c>
      <c r="AX48" s="2" t="str">
        <f t="shared" si="9"/>
        <v>Skipped</v>
      </c>
      <c r="AZ48" s="43"/>
      <c r="BA48" s="28"/>
      <c r="BB48" s="28"/>
      <c r="BC48" s="43">
        <v>73</v>
      </c>
      <c r="BD48" s="28">
        <v>88.08399023720915</v>
      </c>
      <c r="BE48" s="28">
        <v>19.000603850364971</v>
      </c>
      <c r="BF48" s="43"/>
      <c r="BG48" s="28"/>
      <c r="BH48" s="28"/>
      <c r="BJ48" s="1">
        <v>23</v>
      </c>
      <c r="BK48" s="28">
        <f t="shared" si="0"/>
        <v>49.381379542179232</v>
      </c>
      <c r="BL48" s="28">
        <f t="shared" si="1"/>
        <v>1.0700590445198754</v>
      </c>
    </row>
    <row r="49" spans="1:64" x14ac:dyDescent="0.45">
      <c r="A49" s="29"/>
      <c r="B49" s="30" t="s">
        <v>118</v>
      </c>
      <c r="C49" s="30" t="s">
        <v>119</v>
      </c>
      <c r="D49" s="30" t="s">
        <v>48</v>
      </c>
      <c r="E49" s="31">
        <v>75.009476347787668</v>
      </c>
      <c r="F49" s="31">
        <v>83.005187915970765</v>
      </c>
      <c r="G49" s="31">
        <v>3.0069609447289509</v>
      </c>
      <c r="H49" s="31">
        <v>-2.8604647252751301</v>
      </c>
      <c r="I49" s="31">
        <v>5.0026838625706898</v>
      </c>
      <c r="J49" s="31">
        <v>37.002253117221706</v>
      </c>
      <c r="K49" s="31">
        <v>128.00994302746327</v>
      </c>
      <c r="L49" s="31">
        <v>216.0029447560222</v>
      </c>
      <c r="M49" s="32" cm="1">
        <f t="array" ref="M49">1+(E49-MIN(E$4:E$103))*(100-1)/(MAX(E$4:E$103-MIN(E$4:E$103)))</f>
        <v>70.305032386953656</v>
      </c>
      <c r="N49" s="32" cm="1">
        <f t="array" ref="N49">1+(F49-MIN(F$4:F$103))*(100-1)/(MAX(F$4:F$103-MIN(F$4:F$103)))</f>
        <v>87.019866566954875</v>
      </c>
      <c r="O49" s="32" cm="1">
        <f t="array" ref="O49">1+(G49-MIN(G$4:G$103))*(100-1)/(MAX(G$4:G$103-MIN(G$4:G$103)))</f>
        <v>28.026005967865981</v>
      </c>
      <c r="P49" s="32" cm="1">
        <f t="array" ref="P49">1+(H49-MIN(H$4:H$103))*(100-1)/(MAX(H$4:H$103-MIN(H$4:H$103)))</f>
        <v>93.857415734887113</v>
      </c>
      <c r="Q49" s="32" cm="1">
        <f t="array" ref="Q49">1+(I49-MIN(I$4:I$103))*(100-1)/(MAX(I$4:I$103-MIN(I$4:I$103)))</f>
        <v>6.8177132008338361</v>
      </c>
      <c r="R49" s="32" cm="1">
        <f t="array" ref="R49">1+(J49-MIN(J$4:J$103))*(100-1)/(MAX(J$4:J$103-MIN(J$4:J$103)))</f>
        <v>40.387865608275526</v>
      </c>
      <c r="S49" s="32" cm="1">
        <f t="array" ref="S49">1+(K49-MIN(K$4:K$103))*(100-1)/(MAX(K$4:K$103-MIN(K$4:K$103)))</f>
        <v>47.896776019243944</v>
      </c>
      <c r="T49" s="32" cm="1">
        <f t="array" ref="T49">1+(L49-MIN(L$4:L$103))*(100-1)/(MAX(L$4:L$103-MIN(L$4:L$103)))</f>
        <v>38.086005672482862</v>
      </c>
      <c r="U49" s="33" t="s">
        <v>33</v>
      </c>
      <c r="V49" s="34"/>
      <c r="AI49" s="44" t="e">
        <f t="shared" si="14"/>
        <v>#N/A</v>
      </c>
      <c r="AJ49" s="45" t="e">
        <f t="shared" si="14"/>
        <v>#N/A</v>
      </c>
      <c r="AL49" s="44">
        <f t="shared" si="15"/>
        <v>47.896776019243944</v>
      </c>
      <c r="AM49" s="45">
        <f t="shared" si="15"/>
        <v>28.026005967865981</v>
      </c>
      <c r="AO49" s="44" t="e">
        <f t="shared" si="16"/>
        <v>#N/A</v>
      </c>
      <c r="AP49" s="45" t="e">
        <f t="shared" si="16"/>
        <v>#N/A</v>
      </c>
      <c r="AR49" s="41">
        <f t="shared" si="5"/>
        <v>55.493766889160455</v>
      </c>
      <c r="AS49" s="42">
        <f t="shared" si="6"/>
        <v>33</v>
      </c>
      <c r="AU49" s="43">
        <f t="shared" si="7"/>
        <v>33</v>
      </c>
      <c r="AV49" s="28">
        <f t="shared" si="17"/>
        <v>47.896776019243944</v>
      </c>
      <c r="AW49" s="28">
        <f t="shared" si="17"/>
        <v>28.026005967865981</v>
      </c>
      <c r="AX49" s="2" t="str">
        <f t="shared" si="9"/>
        <v>Listened</v>
      </c>
      <c r="AZ49" s="43"/>
      <c r="BA49" s="28"/>
      <c r="BB49" s="28"/>
      <c r="BC49" s="43">
        <v>74</v>
      </c>
      <c r="BD49" s="28">
        <v>38.960553734463659</v>
      </c>
      <c r="BE49" s="28">
        <v>82.004445303492147</v>
      </c>
      <c r="BF49" s="43"/>
      <c r="BG49" s="28"/>
      <c r="BH49" s="28"/>
      <c r="BJ49" s="16" t="s">
        <v>29</v>
      </c>
      <c r="BK49" s="28">
        <f t="shared" si="0"/>
        <v>0</v>
      </c>
      <c r="BL49" s="28">
        <f t="shared" si="1"/>
        <v>0</v>
      </c>
    </row>
    <row r="50" spans="1:64" x14ac:dyDescent="0.45">
      <c r="A50" s="29"/>
      <c r="B50" s="30" t="s">
        <v>120</v>
      </c>
      <c r="C50" s="30" t="s">
        <v>121</v>
      </c>
      <c r="D50" s="30" t="s">
        <v>86</v>
      </c>
      <c r="E50" s="31">
        <v>70.000714437296907</v>
      </c>
      <c r="F50" s="31">
        <v>86.000034731545938</v>
      </c>
      <c r="G50" s="31">
        <v>5.0080437036090739</v>
      </c>
      <c r="H50" s="31">
        <v>-4.8725050678389419</v>
      </c>
      <c r="I50" s="31">
        <v>10.004489077991179</v>
      </c>
      <c r="J50" s="31">
        <v>2.0066094147857401</v>
      </c>
      <c r="K50" s="31">
        <v>105.00647196828005</v>
      </c>
      <c r="L50" s="31">
        <v>217.00309076556547</v>
      </c>
      <c r="M50" s="32" cm="1">
        <f t="array" ref="M50">1+(E50-MIN(E$4:E$103))*(100-1)/(MAX(E$4:E$103-MIN(E$4:E$103)))</f>
        <v>63.220841063925285</v>
      </c>
      <c r="N50" s="32" cm="1">
        <f t="array" ref="N50">1+(F50-MIN(F$4:F$103))*(100-1)/(MAX(F$4:F$103-MIN(F$4:F$103)))</f>
        <v>91.880396127200342</v>
      </c>
      <c r="O50" s="32" cm="1">
        <f t="array" ref="O50">1+(G50-MIN(G$4:G$103))*(100-1)/(MAX(G$4:G$103-MIN(G$4:G$103)))</f>
        <v>46.02273149971402</v>
      </c>
      <c r="P50" s="32" cm="1">
        <f t="array" ref="P50">1+(H50-MIN(H$4:H$103))*(100-1)/(MAX(H$4:H$103-MIN(H$4:H$103)))</f>
        <v>68.047944527039974</v>
      </c>
      <c r="Q50" s="32" cm="1">
        <f t="array" ref="Q50">1+(I50-MIN(I$4:I$103))*(100-1)/(MAX(I$4:I$103-MIN(I$4:I$103)))</f>
        <v>16.526389233802092</v>
      </c>
      <c r="R50" s="32" cm="1">
        <f t="array" ref="R50">1+(J50-MIN(J$4:J$103))*(100-1)/(MAX(J$4:J$103-MIN(J$4:J$103)))</f>
        <v>3.1354583313246782</v>
      </c>
      <c r="S50" s="32" cm="1">
        <f t="array" ref="S50">1+(K50-MIN(K$4:K$103))*(100-1)/(MAX(K$4:K$103-MIN(K$4:K$103)))</f>
        <v>30.774283844683932</v>
      </c>
      <c r="T50" s="32" cm="1">
        <f t="array" ref="T50">1+(L50-MIN(L$4:L$103))*(100-1)/(MAX(L$4:L$103-MIN(L$4:L$103)))</f>
        <v>38.392544644277343</v>
      </c>
      <c r="U50" s="33" t="s">
        <v>42</v>
      </c>
      <c r="V50" s="34"/>
      <c r="AI50" s="44">
        <f t="shared" si="14"/>
        <v>30.774283844683932</v>
      </c>
      <c r="AJ50" s="45">
        <f t="shared" si="14"/>
        <v>46.02273149971402</v>
      </c>
      <c r="AL50" s="44" t="e">
        <f t="shared" si="15"/>
        <v>#N/A</v>
      </c>
      <c r="AM50" s="45" t="e">
        <f t="shared" si="15"/>
        <v>#N/A</v>
      </c>
      <c r="AO50" s="44" t="e">
        <f t="shared" si="16"/>
        <v>#N/A</v>
      </c>
      <c r="AP50" s="45" t="e">
        <f t="shared" si="16"/>
        <v>#N/A</v>
      </c>
      <c r="AR50" s="41">
        <f t="shared" si="5"/>
        <v>55.363782031649031</v>
      </c>
      <c r="AS50" s="42">
        <f t="shared" si="6"/>
        <v>32</v>
      </c>
      <c r="AU50" s="43">
        <f t="shared" si="7"/>
        <v>32</v>
      </c>
      <c r="AV50" s="28">
        <f t="shared" si="17"/>
        <v>30.774283844683932</v>
      </c>
      <c r="AW50" s="28">
        <f t="shared" si="17"/>
        <v>46.02273149971402</v>
      </c>
      <c r="AX50" s="2" t="str">
        <f t="shared" si="9"/>
        <v>Skipped</v>
      </c>
      <c r="AZ50" s="43"/>
      <c r="BA50" s="28"/>
      <c r="BB50" s="28"/>
      <c r="BC50" s="43">
        <v>79</v>
      </c>
      <c r="BD50" s="28">
        <v>86.602398338497409</v>
      </c>
      <c r="BE50" s="28">
        <v>37.023044319151758</v>
      </c>
      <c r="BF50" s="43"/>
      <c r="BG50" s="28"/>
      <c r="BH50" s="28"/>
      <c r="BJ50" s="1">
        <v>24</v>
      </c>
      <c r="BK50" s="28">
        <f t="shared" si="0"/>
        <v>50.128385920505657</v>
      </c>
      <c r="BL50" s="28">
        <f t="shared" si="1"/>
        <v>1.0493445143738462</v>
      </c>
    </row>
    <row r="51" spans="1:64" x14ac:dyDescent="0.45">
      <c r="A51" s="29"/>
      <c r="B51" s="30" t="s">
        <v>122</v>
      </c>
      <c r="C51" s="30" t="s">
        <v>104</v>
      </c>
      <c r="D51" s="30" t="s">
        <v>51</v>
      </c>
      <c r="E51" s="31">
        <v>60.003897811850152</v>
      </c>
      <c r="F51" s="31">
        <v>72.005131385232261</v>
      </c>
      <c r="G51" s="31">
        <v>6.0024467601270395</v>
      </c>
      <c r="H51" s="31">
        <v>-4.8549808296521038</v>
      </c>
      <c r="I51" s="31">
        <v>5.0021938071783687</v>
      </c>
      <c r="J51" s="31">
        <v>9.0065111837532381</v>
      </c>
      <c r="K51" s="31">
        <v>102.00197068020577</v>
      </c>
      <c r="L51" s="31">
        <v>208.00742748582329</v>
      </c>
      <c r="M51" s="32" cm="1">
        <f t="array" ref="M51">1+(E51-MIN(E$4:E$103))*(100-1)/(MAX(E$4:E$103-MIN(E$4:E$103)))</f>
        <v>49.081745842096936</v>
      </c>
      <c r="N51" s="32" cm="1">
        <f t="array" ref="N51">1+(F51-MIN(F$4:F$103))*(100-1)/(MAX(F$4:F$103-MIN(F$4:F$103)))</f>
        <v>69.167167172125431</v>
      </c>
      <c r="O51" s="32" cm="1">
        <f t="array" ref="O51">1+(G51-MIN(G$4:G$103))*(100-1)/(MAX(G$4:G$103-MIN(G$4:G$103)))</f>
        <v>54.965889296046164</v>
      </c>
      <c r="P51" s="32" cm="1">
        <f t="array" ref="P51">1+(H51-MIN(H$4:H$103))*(100-1)/(MAX(H$4:H$103-MIN(H$4:H$103)))</f>
        <v>68.272736898919717</v>
      </c>
      <c r="Q51" s="32" cm="1">
        <f t="array" ref="Q51">1+(I51-MIN(I$4:I$103))*(100-1)/(MAX(I$4:I$103-MIN(I$4:I$103)))</f>
        <v>6.8167619864547584</v>
      </c>
      <c r="R51" s="32" cm="1">
        <f t="array" ref="R51">1+(J51-MIN(J$4:J$103))*(100-1)/(MAX(J$4:J$103-MIN(J$4:J$103)))</f>
        <v>10.586762665471698</v>
      </c>
      <c r="S51" s="32" cm="1">
        <f t="array" ref="S51">1+(K51-MIN(K$4:K$103))*(100-1)/(MAX(K$4:K$103-MIN(K$4:K$103)))</f>
        <v>28.53790179342084</v>
      </c>
      <c r="T51" s="32" cm="1">
        <f t="array" ref="T51">1+(L51-MIN(L$4:L$103))*(100-1)/(MAX(L$4:L$103-MIN(L$4:L$103)))</f>
        <v>35.635425837553555</v>
      </c>
      <c r="U51" s="33" t="s">
        <v>33</v>
      </c>
      <c r="V51" s="34"/>
      <c r="AI51" s="44" t="e">
        <f t="shared" si="14"/>
        <v>#N/A</v>
      </c>
      <c r="AJ51" s="45" t="e">
        <f t="shared" si="14"/>
        <v>#N/A</v>
      </c>
      <c r="AL51" s="44">
        <f t="shared" si="15"/>
        <v>28.53790179342084</v>
      </c>
      <c r="AM51" s="45">
        <f t="shared" si="15"/>
        <v>54.965889296046164</v>
      </c>
      <c r="AO51" s="44" t="e">
        <f t="shared" si="16"/>
        <v>#N/A</v>
      </c>
      <c r="AP51" s="45" t="e">
        <f t="shared" si="16"/>
        <v>#N/A</v>
      </c>
      <c r="AR51" s="41">
        <f t="shared" si="5"/>
        <v>61.932712074283771</v>
      </c>
      <c r="AS51" s="42">
        <f t="shared" si="6"/>
        <v>40</v>
      </c>
      <c r="AU51" s="43">
        <f t="shared" si="7"/>
        <v>40</v>
      </c>
      <c r="AV51" s="28">
        <f t="shared" si="17"/>
        <v>28.53790179342084</v>
      </c>
      <c r="AW51" s="28">
        <f t="shared" si="17"/>
        <v>54.965889296046164</v>
      </c>
      <c r="AX51" s="2" t="str">
        <f t="shared" si="9"/>
        <v>Listened</v>
      </c>
      <c r="AZ51" s="43"/>
      <c r="BA51" s="28"/>
      <c r="BB51" s="28"/>
      <c r="BC51" s="43">
        <v>81</v>
      </c>
      <c r="BD51" s="28">
        <v>47.895388986363507</v>
      </c>
      <c r="BE51" s="28">
        <v>81.979941615370038</v>
      </c>
      <c r="BF51" s="43"/>
      <c r="BG51" s="28"/>
      <c r="BH51" s="28"/>
      <c r="BJ51" s="16" t="s">
        <v>29</v>
      </c>
      <c r="BK51" s="28">
        <f t="shared" si="0"/>
        <v>0</v>
      </c>
      <c r="BL51" s="28">
        <f t="shared" si="1"/>
        <v>0</v>
      </c>
    </row>
    <row r="52" spans="1:64" x14ac:dyDescent="0.45">
      <c r="A52" s="29"/>
      <c r="B52" s="30" t="s">
        <v>123</v>
      </c>
      <c r="C52" s="30" t="s">
        <v>124</v>
      </c>
      <c r="D52" s="30" t="s">
        <v>32</v>
      </c>
      <c r="E52" s="31">
        <v>66.006070255907346</v>
      </c>
      <c r="F52" s="31">
        <v>71.004884178471826</v>
      </c>
      <c r="G52" s="31">
        <v>5.0092198082219754</v>
      </c>
      <c r="H52" s="31">
        <v>-5.6565081133117614</v>
      </c>
      <c r="I52" s="31">
        <v>12.002186635905268</v>
      </c>
      <c r="J52" s="31">
        <v>31.000213326088499</v>
      </c>
      <c r="K52" s="31">
        <v>148.00067205241621</v>
      </c>
      <c r="L52" s="31">
        <v>212.00998751643439</v>
      </c>
      <c r="M52" s="32" cm="1">
        <f t="array" ref="M52">1+(E52-MIN(E$4:E$103))*(100-1)/(MAX(E$4:E$103-MIN(E$4:E$103)))</f>
        <v>57.570977054794731</v>
      </c>
      <c r="N52" s="32" cm="1">
        <f t="array" ref="N52">1+(F52-MIN(F$4:F$103))*(100-1)/(MAX(F$4:F$103-MIN(F$4:F$103)))</f>
        <v>67.543801632783698</v>
      </c>
      <c r="O52" s="32" cm="1">
        <f t="array" ref="O52">1+(G52-MIN(G$4:G$103))*(100-1)/(MAX(G$4:G$103-MIN(G$4:G$103)))</f>
        <v>46.033308789344446</v>
      </c>
      <c r="P52" s="32" cm="1">
        <f t="array" ref="P52">1+(H52-MIN(H$4:H$103))*(100-1)/(MAX(H$4:H$103-MIN(H$4:H$103)))</f>
        <v>57.991136221093448</v>
      </c>
      <c r="Q52" s="32" cm="1">
        <f t="array" ref="Q52">1+(I52-MIN(I$4:I$103))*(100-1)/(MAX(I$4:I$103-MIN(I$4:I$103)))</f>
        <v>20.403988933575533</v>
      </c>
      <c r="R52" s="32" cm="1">
        <f t="array" ref="R52">1+(J52-MIN(J$4:J$103))*(100-1)/(MAX(J$4:J$103-MIN(J$4:J$103)))</f>
        <v>33.998772363044104</v>
      </c>
      <c r="S52" s="32" cm="1">
        <f t="array" ref="S52">1+(K52-MIN(K$4:K$103))*(100-1)/(MAX(K$4:K$103-MIN(K$4:K$103)))</f>
        <v>62.776752193833502</v>
      </c>
      <c r="T52" s="32" cm="1">
        <f t="array" ref="T52">1+(L52-MIN(L$4:L$103))*(100-1)/(MAX(L$4:L$103-MIN(L$4:L$103)))</f>
        <v>36.862187354993885</v>
      </c>
      <c r="U52" s="33" t="s">
        <v>33</v>
      </c>
      <c r="V52" s="34"/>
      <c r="AI52" s="44" t="e">
        <f t="shared" si="14"/>
        <v>#N/A</v>
      </c>
      <c r="AJ52" s="45" t="e">
        <f t="shared" si="14"/>
        <v>#N/A</v>
      </c>
      <c r="AL52" s="44">
        <f t="shared" si="15"/>
        <v>62.776752193833502</v>
      </c>
      <c r="AM52" s="45">
        <f t="shared" si="15"/>
        <v>46.033308789344446</v>
      </c>
      <c r="AO52" s="44" t="e">
        <f t="shared" si="16"/>
        <v>#N/A</v>
      </c>
      <c r="AP52" s="45" t="e">
        <f t="shared" si="16"/>
        <v>#N/A</v>
      </c>
      <c r="AR52" s="41">
        <f t="shared" si="5"/>
        <v>77.845912764262181</v>
      </c>
      <c r="AS52" s="42">
        <f t="shared" si="6"/>
        <v>61</v>
      </c>
      <c r="AU52" s="43">
        <f t="shared" si="7"/>
        <v>61</v>
      </c>
      <c r="AV52" s="28">
        <f t="shared" si="17"/>
        <v>62.776752193833502</v>
      </c>
      <c r="AW52" s="28">
        <f t="shared" si="17"/>
        <v>46.033308789344446</v>
      </c>
      <c r="AX52" s="2" t="str">
        <f t="shared" si="9"/>
        <v>Listened</v>
      </c>
      <c r="AZ52" s="43"/>
      <c r="BA52" s="28"/>
      <c r="BB52" s="28"/>
      <c r="BC52" s="43">
        <v>82</v>
      </c>
      <c r="BD52" s="28">
        <v>95.529217615432344</v>
      </c>
      <c r="BE52" s="28">
        <v>19.038483928773744</v>
      </c>
      <c r="BF52" s="43"/>
      <c r="BG52" s="28"/>
      <c r="BH52" s="28"/>
      <c r="BJ52" s="1">
        <v>25</v>
      </c>
      <c r="BK52" s="28">
        <f t="shared" si="0"/>
        <v>21.09889909813041</v>
      </c>
      <c r="BL52" s="28">
        <f t="shared" si="1"/>
        <v>46.032702245212803</v>
      </c>
    </row>
    <row r="53" spans="1:64" x14ac:dyDescent="0.45">
      <c r="A53" s="29"/>
      <c r="B53" s="30" t="s">
        <v>125</v>
      </c>
      <c r="C53" s="30" t="s">
        <v>126</v>
      </c>
      <c r="D53" s="30" t="s">
        <v>86</v>
      </c>
      <c r="E53" s="31">
        <v>46.000769054834535</v>
      </c>
      <c r="F53" s="31">
        <v>59.00472445430092</v>
      </c>
      <c r="G53" s="31">
        <v>1.0093571107264394</v>
      </c>
      <c r="H53" s="31">
        <v>-4.9201840406119928</v>
      </c>
      <c r="I53" s="31">
        <v>4.0099944054487349</v>
      </c>
      <c r="J53" s="31">
        <v>17.007280612252316</v>
      </c>
      <c r="K53" s="31">
        <v>134.00177848152691</v>
      </c>
      <c r="L53" s="31">
        <v>228.00191322122336</v>
      </c>
      <c r="M53" s="32" cm="1">
        <f t="array" ref="M53">1+(E53-MIN(E$4:E$103))*(100-1)/(MAX(E$4:E$103-MIN(E$4:E$103)))</f>
        <v>29.276283931854245</v>
      </c>
      <c r="N53" s="32" cm="1">
        <f t="array" ref="N53">1+(F53-MIN(F$4:F$103))*(100-1)/(MAX(F$4:F$103-MIN(F$4:F$103)))</f>
        <v>48.067970427107198</v>
      </c>
      <c r="O53" s="32" cm="1">
        <f t="array" ref="O53">1+(G53-MIN(G$4:G$103))*(100-1)/(MAX(G$4:G$103-MIN(G$4:G$103)))</f>
        <v>10.060568125590226</v>
      </c>
      <c r="P53" s="32" cm="1">
        <f t="array" ref="P53">1+(H53-MIN(H$4:H$103))*(100-1)/(MAX(H$4:H$103-MIN(H$4:H$103)))</f>
        <v>67.436341941856341</v>
      </c>
      <c r="Q53" s="32" cm="1">
        <f t="array" ref="Q53">1+(I53-MIN(I$4:I$103))*(100-1)/(MAX(I$4:I$103-MIN(I$4:I$103)))</f>
        <v>4.8908688065684807</v>
      </c>
      <c r="R53" s="32" cm="1">
        <f t="array" ref="R53">1+(J53-MIN(J$4:J$103))*(100-1)/(MAX(J$4:J$103-MIN(J$4:J$103)))</f>
        <v>19.103477597584192</v>
      </c>
      <c r="S53" s="32" cm="1">
        <f t="array" ref="S53">1+(K53-MIN(K$4:K$103))*(100-1)/(MAX(K$4:K$103-MIN(K$4:K$103)))</f>
        <v>52.356761880051643</v>
      </c>
      <c r="T53" s="32" cm="1">
        <f t="array" ref="T53">1+(L53-MIN(L$4:L$103))*(100-1)/(MAX(L$4:L$103-MIN(L$4:L$103)))</f>
        <v>41.763620161588086</v>
      </c>
      <c r="U53" s="33" t="s">
        <v>33</v>
      </c>
      <c r="V53" s="34"/>
      <c r="AI53" s="44" t="e">
        <f t="shared" si="14"/>
        <v>#N/A</v>
      </c>
      <c r="AJ53" s="45" t="e">
        <f t="shared" si="14"/>
        <v>#N/A</v>
      </c>
      <c r="AL53" s="44">
        <f t="shared" si="15"/>
        <v>52.356761880051643</v>
      </c>
      <c r="AM53" s="45">
        <f t="shared" si="15"/>
        <v>10.060568125590226</v>
      </c>
      <c r="AO53" s="44" t="e">
        <f t="shared" si="16"/>
        <v>#N/A</v>
      </c>
      <c r="AP53" s="45" t="e">
        <f t="shared" si="16"/>
        <v>#N/A</v>
      </c>
      <c r="AR53" s="41">
        <f t="shared" si="5"/>
        <v>53.314590362996043</v>
      </c>
      <c r="AS53" s="42">
        <f t="shared" si="6"/>
        <v>29</v>
      </c>
      <c r="AU53" s="43">
        <f t="shared" si="7"/>
        <v>29</v>
      </c>
      <c r="AV53" s="28">
        <f t="shared" si="17"/>
        <v>52.356761880051643</v>
      </c>
      <c r="AW53" s="28">
        <f t="shared" si="17"/>
        <v>10.060568125590226</v>
      </c>
      <c r="AX53" s="2" t="str">
        <f t="shared" si="9"/>
        <v>Listened</v>
      </c>
      <c r="AZ53" s="43"/>
      <c r="BA53" s="28"/>
      <c r="BB53" s="28"/>
      <c r="BC53" s="43">
        <v>84</v>
      </c>
      <c r="BD53" s="28">
        <v>1</v>
      </c>
      <c r="BE53" s="28">
        <v>99.959622152328791</v>
      </c>
      <c r="BF53" s="43"/>
      <c r="BG53" s="28"/>
      <c r="BH53" s="28"/>
      <c r="BJ53" s="16" t="s">
        <v>29</v>
      </c>
      <c r="BK53" s="28">
        <f t="shared" si="0"/>
        <v>0</v>
      </c>
      <c r="BL53" s="28">
        <f t="shared" si="1"/>
        <v>0</v>
      </c>
    </row>
    <row r="54" spans="1:64" x14ac:dyDescent="0.45">
      <c r="A54" s="29"/>
      <c r="B54" s="30" t="s">
        <v>127</v>
      </c>
      <c r="C54" s="30" t="s">
        <v>128</v>
      </c>
      <c r="D54" s="30" t="s">
        <v>32</v>
      </c>
      <c r="E54" s="31">
        <v>88.004568927352992</v>
      </c>
      <c r="F54" s="31">
        <v>43.004084474629884</v>
      </c>
      <c r="G54" s="31">
        <v>9.0064447404258203</v>
      </c>
      <c r="H54" s="31">
        <v>-8.2709348971966872</v>
      </c>
      <c r="I54" s="31">
        <v>21.001930057503223</v>
      </c>
      <c r="J54" s="31">
        <v>15.004533504783433</v>
      </c>
      <c r="K54" s="31">
        <v>100.0083214984445</v>
      </c>
      <c r="L54" s="31">
        <v>173.00467321063971</v>
      </c>
      <c r="M54" s="32" cm="1">
        <f t="array" ref="M54">1+(E54-MIN(E$4:E$103))*(100-1)/(MAX(E$4:E$103-MIN(E$4:E$103)))</f>
        <v>88.684768485267625</v>
      </c>
      <c r="N54" s="32" cm="1">
        <f t="array" ref="N54">1+(F54-MIN(F$4:F$103))*(100-1)/(MAX(F$4:F$103-MIN(F$4:F$103)))</f>
        <v>22.09950245753587</v>
      </c>
      <c r="O54" s="32" cm="1">
        <f t="array" ref="O54">1+(G54-MIN(G$4:G$103))*(100-1)/(MAX(G$4:G$103-MIN(G$4:G$103)))</f>
        <v>81.982326727108784</v>
      </c>
      <c r="P54" s="32" cm="1">
        <f t="array" ref="P54">1+(H54-MIN(H$4:H$103))*(100-1)/(MAX(H$4:H$103-MIN(H$4:H$103)))</f>
        <v>24.454545837562215</v>
      </c>
      <c r="Q54" s="32" cm="1">
        <f t="array" ref="Q54">1+(I54-MIN(I$4:I$103))*(100-1)/(MAX(I$4:I$103-MIN(I$4:I$103)))</f>
        <v>37.872800591965223</v>
      </c>
      <c r="R54" s="32" cm="1">
        <f t="array" ref="R54">1+(J54-MIN(J$4:J$103))*(100-1)/(MAX(J$4:J$103-MIN(J$4:J$103)))</f>
        <v>16.971579366063082</v>
      </c>
      <c r="S54" s="32" cm="1">
        <f t="array" ref="S54">1+(K54-MIN(K$4:K$103))*(100-1)/(MAX(K$4:K$103-MIN(K$4:K$103)))</f>
        <v>27.05394128912565</v>
      </c>
      <c r="T54" s="32" cm="1">
        <f t="array" ref="T54">1+(L54-MIN(L$4:L$103))*(100-1)/(MAX(L$4:L$103-MIN(L$4:L$103)))</f>
        <v>24.90728394316222</v>
      </c>
      <c r="U54" s="33" t="s">
        <v>33</v>
      </c>
      <c r="V54" s="34"/>
      <c r="AI54" s="44" t="e">
        <f t="shared" si="14"/>
        <v>#N/A</v>
      </c>
      <c r="AJ54" s="45" t="e">
        <f t="shared" si="14"/>
        <v>#N/A</v>
      </c>
      <c r="AL54" s="44">
        <f t="shared" si="15"/>
        <v>27.05394128912565</v>
      </c>
      <c r="AM54" s="45">
        <f t="shared" si="15"/>
        <v>81.982326727108784</v>
      </c>
      <c r="AO54" s="44" t="e">
        <f t="shared" si="16"/>
        <v>#N/A</v>
      </c>
      <c r="AP54" s="45" t="e">
        <f t="shared" si="16"/>
        <v>#N/A</v>
      </c>
      <c r="AR54" s="41">
        <f t="shared" si="5"/>
        <v>86.330861427799235</v>
      </c>
      <c r="AS54" s="42">
        <f t="shared" si="6"/>
        <v>71</v>
      </c>
      <c r="AU54" s="43">
        <f t="shared" si="7"/>
        <v>71</v>
      </c>
      <c r="AV54" s="28">
        <f t="shared" si="17"/>
        <v>27.05394128912565</v>
      </c>
      <c r="AW54" s="28">
        <f t="shared" si="17"/>
        <v>81.982326727108784</v>
      </c>
      <c r="AX54" s="2" t="str">
        <f t="shared" si="9"/>
        <v>Listened</v>
      </c>
      <c r="AZ54" s="43"/>
      <c r="BA54" s="28"/>
      <c r="BB54" s="28"/>
      <c r="BC54" s="43">
        <v>86</v>
      </c>
      <c r="BD54" s="28">
        <v>45.661419860209833</v>
      </c>
      <c r="BE54" s="28">
        <v>90.955925283671206</v>
      </c>
      <c r="BF54" s="43"/>
      <c r="BG54" s="28"/>
      <c r="BH54" s="28"/>
      <c r="BJ54" s="1">
        <v>26</v>
      </c>
      <c r="BK54" s="28">
        <f t="shared" si="0"/>
        <v>22.588828300456672</v>
      </c>
      <c r="BL54" s="28">
        <f t="shared" si="1"/>
        <v>45.965071073676377</v>
      </c>
    </row>
    <row r="55" spans="1:64" x14ac:dyDescent="0.45">
      <c r="A55" s="29"/>
      <c r="B55" s="30" t="s">
        <v>129</v>
      </c>
      <c r="C55" s="30" t="s">
        <v>53</v>
      </c>
      <c r="D55" s="30" t="s">
        <v>48</v>
      </c>
      <c r="E55" s="31">
        <v>69.009164648594506</v>
      </c>
      <c r="F55" s="31">
        <v>79.007455926860047</v>
      </c>
      <c r="G55" s="31">
        <v>5.0095238104260078</v>
      </c>
      <c r="H55" s="31">
        <v>-2.7406730337821501</v>
      </c>
      <c r="I55" s="31">
        <v>5.0096334050992271</v>
      </c>
      <c r="J55" s="31">
        <v>19.005786235703592</v>
      </c>
      <c r="K55" s="31">
        <v>100.00952236146411</v>
      </c>
      <c r="L55" s="31">
        <v>214.0058690954487</v>
      </c>
      <c r="M55" s="32" cm="1">
        <f t="array" ref="M55">1+(E55-MIN(E$4:E$103))*(100-1)/(MAX(E$4:E$103-MIN(E$4:E$103)))</f>
        <v>61.818432936926101</v>
      </c>
      <c r="N55" s="32" cm="1">
        <f t="array" ref="N55">1+(F55-MIN(F$4:F$103))*(100-1)/(MAX(F$4:F$103-MIN(F$4:F$103)))</f>
        <v>80.531690141383748</v>
      </c>
      <c r="O55" s="32" cm="1">
        <f t="array" ref="O55">1+(G55-MIN(G$4:G$103))*(100-1)/(MAX(G$4:G$103-MIN(G$4:G$103)))</f>
        <v>46.036042831303867</v>
      </c>
      <c r="P55" s="32" cm="1">
        <f t="array" ref="P55">1+(H55-MIN(H$4:H$103))*(100-1)/(MAX(H$4:H$103-MIN(H$4:H$103)))</f>
        <v>95.394045069360487</v>
      </c>
      <c r="Q55" s="32" cm="1">
        <f t="array" ref="Q55">1+(I55-MIN(I$4:I$103))*(100-1)/(MAX(I$4:I$103-MIN(I$4:I$103)))</f>
        <v>6.8312025020123182</v>
      </c>
      <c r="R55" s="32" cm="1">
        <f t="array" ref="R55">1+(J55-MIN(J$4:J$103))*(100-1)/(MAX(J$4:J$103-MIN(J$4:J$103)))</f>
        <v>21.230860824568563</v>
      </c>
      <c r="S55" s="32" cm="1">
        <f t="array" ref="S55">1+(K55-MIN(K$4:K$103))*(100-1)/(MAX(K$4:K$103-MIN(K$4:K$103)))</f>
        <v>27.054835144127054</v>
      </c>
      <c r="T55" s="32" cm="1">
        <f t="array" ref="T55">1+(L55-MIN(L$4:L$103))*(100-1)/(MAX(L$4:L$103-MIN(L$4:L$103)))</f>
        <v>37.473913524189896</v>
      </c>
      <c r="U55" s="33" t="s">
        <v>42</v>
      </c>
      <c r="V55" s="34"/>
      <c r="AI55" s="44">
        <f t="shared" si="14"/>
        <v>27.054835144127054</v>
      </c>
      <c r="AJ55" s="45">
        <f t="shared" si="14"/>
        <v>46.036042831303867</v>
      </c>
      <c r="AL55" s="44" t="e">
        <f t="shared" si="15"/>
        <v>#N/A</v>
      </c>
      <c r="AM55" s="45" t="e">
        <f t="shared" si="15"/>
        <v>#N/A</v>
      </c>
      <c r="AO55" s="44" t="e">
        <f t="shared" si="16"/>
        <v>#N/A</v>
      </c>
      <c r="AP55" s="45" t="e">
        <f t="shared" si="16"/>
        <v>#N/A</v>
      </c>
      <c r="AR55" s="41">
        <f t="shared" si="5"/>
        <v>53.397390799940183</v>
      </c>
      <c r="AS55" s="42">
        <f t="shared" si="6"/>
        <v>30</v>
      </c>
      <c r="AU55" s="43">
        <f t="shared" si="7"/>
        <v>30</v>
      </c>
      <c r="AV55" s="28">
        <f t="shared" si="17"/>
        <v>27.054835144127054</v>
      </c>
      <c r="AW55" s="28">
        <f t="shared" si="17"/>
        <v>46.036042831303867</v>
      </c>
      <c r="AX55" s="2" t="str">
        <f t="shared" si="9"/>
        <v>Skipped</v>
      </c>
      <c r="AZ55" s="43"/>
      <c r="BA55" s="28"/>
      <c r="BB55" s="28"/>
      <c r="BC55" s="43">
        <v>88</v>
      </c>
      <c r="BD55" s="28">
        <v>23.330385675615656</v>
      </c>
      <c r="BE55" s="28">
        <v>99.91782789937244</v>
      </c>
      <c r="BF55" s="43"/>
      <c r="BG55" s="28"/>
      <c r="BH55" s="28"/>
      <c r="BJ55" s="16" t="s">
        <v>29</v>
      </c>
      <c r="BK55" s="28">
        <f t="shared" si="0"/>
        <v>0</v>
      </c>
      <c r="BL55" s="28">
        <f t="shared" si="1"/>
        <v>0</v>
      </c>
    </row>
    <row r="56" spans="1:64" x14ac:dyDescent="0.45">
      <c r="A56" s="29"/>
      <c r="B56" s="30" t="s">
        <v>130</v>
      </c>
      <c r="C56" s="30" t="s">
        <v>131</v>
      </c>
      <c r="D56" s="30" t="s">
        <v>86</v>
      </c>
      <c r="E56" s="31">
        <v>68.00414609827655</v>
      </c>
      <c r="F56" s="31">
        <v>37.009031825038058</v>
      </c>
      <c r="G56" s="31">
        <v>5.0091523656751527</v>
      </c>
      <c r="H56" s="31">
        <v>-8.2775317407907849</v>
      </c>
      <c r="I56" s="31">
        <v>4.003307769278476</v>
      </c>
      <c r="J56" s="31">
        <v>64.003557407749838</v>
      </c>
      <c r="K56" s="31">
        <v>92.007930007519846</v>
      </c>
      <c r="L56" s="31">
        <v>201.00399063563026</v>
      </c>
      <c r="M56" s="32" cm="1">
        <f t="array" ref="M56">1+(E56-MIN(E$4:E$103))*(100-1)/(MAX(E$4:E$103-MIN(E$4:E$103)))</f>
        <v>60.39697513540176</v>
      </c>
      <c r="N56" s="32" cm="1">
        <f t="array" ref="N56">1+(F56-MIN(F$4:F$103))*(100-1)/(MAX(F$4:F$103-MIN(F$4:F$103)))</f>
        <v>12.369745841262086</v>
      </c>
      <c r="O56" s="32" cm="1">
        <f t="array" ref="O56">1+(G56-MIN(G$4:G$103))*(100-1)/(MAX(G$4:G$103-MIN(G$4:G$103)))</f>
        <v>46.032702245212803</v>
      </c>
      <c r="P56" s="32" cm="1">
        <f t="array" ref="P56">1+(H56-MIN(H$4:H$103))*(100-1)/(MAX(H$4:H$103-MIN(H$4:H$103)))</f>
        <v>24.369924748609503</v>
      </c>
      <c r="Q56" s="32" cm="1">
        <f t="array" ref="Q56">1+(I56-MIN(I$4:I$103))*(100-1)/(MAX(I$4:I$103-MIN(I$4:I$103)))</f>
        <v>4.8778898156779054</v>
      </c>
      <c r="R56" s="32" cm="1">
        <f t="array" ref="R56">1+(J56-MIN(J$4:J$103))*(100-1)/(MAX(J$4:J$103-MIN(J$4:J$103)))</f>
        <v>69.130402622093015</v>
      </c>
      <c r="S56" s="32" cm="1">
        <f t="array" ref="S56">1+(K56-MIN(K$4:K$103))*(100-1)/(MAX(K$4:K$103-MIN(K$4:K$103)))</f>
        <v>21.09889909813041</v>
      </c>
      <c r="T56" s="32" cm="1">
        <f t="array" ref="T56">1+(L56-MIN(L$4:L$103))*(100-1)/(MAX(L$4:L$103-MIN(L$4:L$103)))</f>
        <v>33.488912917838874</v>
      </c>
      <c r="U56" s="33" t="s">
        <v>42</v>
      </c>
      <c r="V56" s="34"/>
      <c r="AI56" s="44">
        <f t="shared" si="14"/>
        <v>21.09889909813041</v>
      </c>
      <c r="AJ56" s="45">
        <f t="shared" si="14"/>
        <v>46.032702245212803</v>
      </c>
      <c r="AL56" s="44" t="e">
        <f t="shared" si="15"/>
        <v>#N/A</v>
      </c>
      <c r="AM56" s="45" t="e">
        <f t="shared" si="15"/>
        <v>#N/A</v>
      </c>
      <c r="AO56" s="44" t="e">
        <f t="shared" si="16"/>
        <v>#N/A</v>
      </c>
      <c r="AP56" s="45" t="e">
        <f t="shared" si="16"/>
        <v>#N/A</v>
      </c>
      <c r="AR56" s="41">
        <f t="shared" si="5"/>
        <v>50.637666012065644</v>
      </c>
      <c r="AS56" s="42">
        <f t="shared" si="6"/>
        <v>25</v>
      </c>
      <c r="AU56" s="43">
        <f t="shared" si="7"/>
        <v>25</v>
      </c>
      <c r="AV56" s="28">
        <f t="shared" si="17"/>
        <v>21.09889909813041</v>
      </c>
      <c r="AW56" s="28">
        <f t="shared" si="17"/>
        <v>46.032702245212803</v>
      </c>
      <c r="AX56" s="2" t="str">
        <f t="shared" si="9"/>
        <v>Skipped</v>
      </c>
      <c r="AZ56" s="43"/>
      <c r="BA56" s="28"/>
      <c r="BB56" s="28"/>
      <c r="BC56" s="43">
        <v>89</v>
      </c>
      <c r="BD56" s="28">
        <v>24.820764396278165</v>
      </c>
      <c r="BE56" s="28">
        <v>100</v>
      </c>
      <c r="BF56" s="43"/>
      <c r="BG56" s="28"/>
      <c r="BH56" s="28"/>
      <c r="BJ56" s="1">
        <v>27</v>
      </c>
      <c r="BK56" s="28">
        <f t="shared" si="0"/>
        <v>52.358745899848635</v>
      </c>
      <c r="BL56" s="28">
        <f t="shared" si="1"/>
        <v>1.0325846718295297</v>
      </c>
    </row>
    <row r="57" spans="1:64" x14ac:dyDescent="0.45">
      <c r="A57" s="29"/>
      <c r="B57" s="30" t="s">
        <v>132</v>
      </c>
      <c r="C57" s="30" t="s">
        <v>133</v>
      </c>
      <c r="D57" s="30" t="s">
        <v>32</v>
      </c>
      <c r="E57" s="31">
        <v>76.007603000407343</v>
      </c>
      <c r="F57" s="31">
        <v>60.001310588251812</v>
      </c>
      <c r="G57" s="31">
        <v>8.0054583697581254</v>
      </c>
      <c r="H57" s="31">
        <v>-5.0416697838676559</v>
      </c>
      <c r="I57" s="31">
        <v>22.00911084819159</v>
      </c>
      <c r="J57" s="31">
        <v>15.001365054714242</v>
      </c>
      <c r="K57" s="31">
        <v>133.00550696964987</v>
      </c>
      <c r="L57" s="31">
        <v>217.00522056750003</v>
      </c>
      <c r="M57" s="32" cm="1">
        <f t="array" ref="M57">1+(E57-MIN(E$4:E$103))*(100-1)/(MAX(E$4:E$103-MIN(E$4:E$103)))</f>
        <v>71.716742565663026</v>
      </c>
      <c r="N57" s="32" cm="1">
        <f t="array" ref="N57">1+(F57-MIN(F$4:F$103))*(100-1)/(MAX(F$4:F$103-MIN(F$4:F$103)))</f>
        <v>49.685394175863699</v>
      </c>
      <c r="O57" s="32" cm="1">
        <f t="array" ref="O57">1+(G57-MIN(G$4:G$103))*(100-1)/(MAX(G$4:G$103-MIN(G$4:G$103)))</f>
        <v>72.979961935305397</v>
      </c>
      <c r="P57" s="32" cm="1">
        <f t="array" ref="P57">1+(H57-MIN(H$4:H$103))*(100-1)/(MAX(H$4:H$103-MIN(H$4:H$103)))</f>
        <v>65.877982138431321</v>
      </c>
      <c r="Q57" s="32" cm="1">
        <f t="array" ref="Q57">1+(I57-MIN(I$4:I$103))*(100-1)/(MAX(I$4:I$103-MIN(I$4:I$103)))</f>
        <v>39.827773163323165</v>
      </c>
      <c r="R57" s="32" cm="1">
        <f t="array" ref="R57">1+(J57-MIN(J$4:J$103))*(100-1)/(MAX(J$4:J$103-MIN(J$4:J$103)))</f>
        <v>16.968206592199632</v>
      </c>
      <c r="S57" s="32" cm="1">
        <f t="array" ref="S57">1+(K57-MIN(K$4:K$103))*(100-1)/(MAX(K$4:K$103-MIN(K$4:K$103)))</f>
        <v>51.615193308858039</v>
      </c>
      <c r="T57" s="32" cm="1">
        <f t="array" ref="T57">1+(L57-MIN(L$4:L$103))*(100-1)/(MAX(L$4:L$103-MIN(L$4:L$103)))</f>
        <v>38.393197416261543</v>
      </c>
      <c r="U57" s="33" t="s">
        <v>33</v>
      </c>
      <c r="V57" s="34"/>
      <c r="AI57" s="44" t="e">
        <f t="shared" si="14"/>
        <v>#N/A</v>
      </c>
      <c r="AJ57" s="45" t="e">
        <f t="shared" si="14"/>
        <v>#N/A</v>
      </c>
      <c r="AL57" s="44">
        <f t="shared" si="15"/>
        <v>51.615193308858039</v>
      </c>
      <c r="AM57" s="45">
        <f t="shared" si="15"/>
        <v>72.979961935305397</v>
      </c>
      <c r="AO57" s="44" t="e">
        <f t="shared" si="16"/>
        <v>#N/A</v>
      </c>
      <c r="AP57" s="45" t="e">
        <f t="shared" si="16"/>
        <v>#N/A</v>
      </c>
      <c r="AR57" s="41">
        <f t="shared" si="5"/>
        <v>89.387935563975347</v>
      </c>
      <c r="AS57" s="42">
        <f t="shared" si="6"/>
        <v>72</v>
      </c>
      <c r="AU57" s="43">
        <f t="shared" si="7"/>
        <v>72</v>
      </c>
      <c r="AV57" s="28">
        <f t="shared" si="17"/>
        <v>51.615193308858039</v>
      </c>
      <c r="AW57" s="28">
        <f t="shared" si="17"/>
        <v>72.979961935305397</v>
      </c>
      <c r="AX57" s="2" t="str">
        <f t="shared" si="9"/>
        <v>Listened</v>
      </c>
      <c r="AZ57" s="43"/>
      <c r="BA57" s="28"/>
      <c r="BB57" s="28"/>
      <c r="BC57" s="43">
        <v>95</v>
      </c>
      <c r="BD57" s="28">
        <v>47.151803668266986</v>
      </c>
      <c r="BE57" s="28">
        <v>99.916674353985854</v>
      </c>
      <c r="BF57" s="43"/>
      <c r="BG57" s="28"/>
      <c r="BH57" s="28"/>
      <c r="BJ57" s="16" t="s">
        <v>29</v>
      </c>
      <c r="BK57" s="28">
        <f t="shared" si="0"/>
        <v>0</v>
      </c>
      <c r="BL57" s="28">
        <f t="shared" si="1"/>
        <v>0</v>
      </c>
    </row>
    <row r="58" spans="1:64" x14ac:dyDescent="0.45">
      <c r="A58" s="29"/>
      <c r="B58" s="30" t="s">
        <v>134</v>
      </c>
      <c r="C58" s="30" t="s">
        <v>115</v>
      </c>
      <c r="D58" s="30" t="s">
        <v>51</v>
      </c>
      <c r="E58" s="31">
        <v>78.006057080683277</v>
      </c>
      <c r="F58" s="31">
        <v>78.00649939951623</v>
      </c>
      <c r="G58" s="31">
        <v>10.004232550484435</v>
      </c>
      <c r="H58" s="31">
        <v>-4.3736156605294498</v>
      </c>
      <c r="I58" s="31">
        <v>13.006442127799692</v>
      </c>
      <c r="J58" s="31">
        <v>6.0019493588994424</v>
      </c>
      <c r="K58" s="31">
        <v>125.00681998981879</v>
      </c>
      <c r="L58" s="31">
        <v>204.00987994911407</v>
      </c>
      <c r="M58" s="32" cm="1">
        <f t="array" ref="M58">1+(E58-MIN(E$4:E$103))*(100-1)/(MAX(E$4:E$103-MIN(E$4:E$103)))</f>
        <v>74.543275610747287</v>
      </c>
      <c r="N58" s="32" cm="1">
        <f t="array" ref="N58">1+(F58-MIN(F$4:F$103))*(100-1)/(MAX(F$4:F$103-MIN(F$4:F$103)))</f>
        <v>78.907173400035518</v>
      </c>
      <c r="O58" s="32" cm="1">
        <f t="array" ref="O58">1+(G58-MIN(G$4:G$103))*(100-1)/(MAX(G$4:G$103-MIN(G$4:G$103)))</f>
        <v>90.955925283671206</v>
      </c>
      <c r="P58" s="32" cm="1">
        <f t="array" ref="P58">1+(H58-MIN(H$4:H$103))*(100-1)/(MAX(H$4:H$103-MIN(H$4:H$103)))</f>
        <v>74.447454279139237</v>
      </c>
      <c r="Q58" s="32" cm="1">
        <f t="array" ref="Q58">1+(I58-MIN(I$4:I$103))*(100-1)/(MAX(I$4:I$103-MIN(I$4:I$103)))</f>
        <v>22.353283399316236</v>
      </c>
      <c r="R58" s="32" cm="1">
        <f t="array" ref="R58">1+(J58-MIN(J$4:J$103))*(100-1)/(MAX(J$4:J$103-MIN(J$4:J$103)))</f>
        <v>7.388445705225549</v>
      </c>
      <c r="S58" s="32" cm="1">
        <f t="array" ref="S58">1+(K58-MIN(K$4:K$103))*(100-1)/(MAX(K$4:K$103-MIN(K$4:K$103)))</f>
        <v>45.661419860209833</v>
      </c>
      <c r="T58" s="32" cm="1">
        <f t="array" ref="T58">1+(L58-MIN(L$4:L$103))*(100-1)/(MAX(L$4:L$103-MIN(L$4:L$103)))</f>
        <v>34.410200620525515</v>
      </c>
      <c r="U58" s="33" t="s">
        <v>33</v>
      </c>
      <c r="V58" s="34"/>
      <c r="AI58" s="44" t="e">
        <f t="shared" si="14"/>
        <v>#N/A</v>
      </c>
      <c r="AJ58" s="45" t="e">
        <f t="shared" si="14"/>
        <v>#N/A</v>
      </c>
      <c r="AL58" s="44">
        <f t="shared" si="15"/>
        <v>45.661419860209833</v>
      </c>
      <c r="AM58" s="45">
        <f t="shared" si="15"/>
        <v>90.955925283671206</v>
      </c>
      <c r="AO58" s="44" t="e">
        <f t="shared" si="16"/>
        <v>#N/A</v>
      </c>
      <c r="AP58" s="45" t="e">
        <f t="shared" si="16"/>
        <v>#N/A</v>
      </c>
      <c r="AR58" s="41">
        <f t="shared" si="5"/>
        <v>101.77399278724965</v>
      </c>
      <c r="AS58" s="42">
        <f t="shared" si="6"/>
        <v>86</v>
      </c>
      <c r="AU58" s="43">
        <f t="shared" si="7"/>
        <v>86</v>
      </c>
      <c r="AV58" s="28">
        <f t="shared" si="17"/>
        <v>45.661419860209833</v>
      </c>
      <c r="AW58" s="28">
        <f t="shared" si="17"/>
        <v>90.955925283671206</v>
      </c>
      <c r="AX58" s="2" t="str">
        <f t="shared" si="9"/>
        <v>Listened</v>
      </c>
      <c r="AZ58" s="43"/>
      <c r="BA58" s="28"/>
      <c r="BB58" s="28"/>
      <c r="BC58" s="43"/>
      <c r="BD58" s="28"/>
      <c r="BE58" s="28"/>
      <c r="BF58" s="43"/>
      <c r="BG58" s="28"/>
      <c r="BH58" s="28"/>
      <c r="BJ58" s="1">
        <v>28</v>
      </c>
      <c r="BK58" s="28">
        <f t="shared" si="0"/>
        <v>38.213398865799476</v>
      </c>
      <c r="BL58" s="28">
        <f t="shared" si="1"/>
        <v>37.031258792789814</v>
      </c>
    </row>
    <row r="59" spans="1:64" x14ac:dyDescent="0.45">
      <c r="A59" s="29"/>
      <c r="B59" s="30" t="s">
        <v>135</v>
      </c>
      <c r="C59" s="30" t="s">
        <v>136</v>
      </c>
      <c r="D59" s="30" t="s">
        <v>32</v>
      </c>
      <c r="E59" s="31">
        <v>93.009330195319706</v>
      </c>
      <c r="F59" s="31">
        <v>39.009749227237968</v>
      </c>
      <c r="G59" s="31">
        <v>1.0069555569712381</v>
      </c>
      <c r="H59" s="31">
        <v>-9.1203475602492681</v>
      </c>
      <c r="I59" s="31">
        <v>41.007465914821765</v>
      </c>
      <c r="J59" s="31">
        <v>9.0021878106123285</v>
      </c>
      <c r="K59" s="31">
        <v>126.00354223350928</v>
      </c>
      <c r="L59" s="31">
        <v>179.00956128322503</v>
      </c>
      <c r="M59" s="32" cm="1">
        <f t="array" ref="M59">1+(E59-MIN(E$4:E$103))*(100-1)/(MAX(E$4:E$103-MIN(E$4:E$103)))</f>
        <v>95.763301460472363</v>
      </c>
      <c r="N59" s="32" cm="1">
        <f t="array" ref="N59">1+(F59-MIN(F$4:F$103))*(100-1)/(MAX(F$4:F$103-MIN(F$4:F$103)))</f>
        <v>15.61683882261798</v>
      </c>
      <c r="O59" s="32" cm="1">
        <f t="array" ref="O59">1+(G59-MIN(G$4:G$103))*(100-1)/(MAX(G$4:G$103-MIN(G$4:G$103)))</f>
        <v>10.03896976660655</v>
      </c>
      <c r="P59" s="32" cm="1">
        <f t="array" ref="P59">1+(H59-MIN(H$4:H$103))*(100-1)/(MAX(H$4:H$103-MIN(H$4:H$103)))</f>
        <v>13.558694891203231</v>
      </c>
      <c r="Q59" s="32" cm="1">
        <f t="array" ref="Q59">1+(I59-MIN(I$4:I$103))*(100-1)/(MAX(I$4:I$103-MIN(I$4:I$103)))</f>
        <v>76.704234072388616</v>
      </c>
      <c r="R59" s="32" cm="1">
        <f t="array" ref="R59">1+(J59-MIN(J$4:J$103))*(100-1)/(MAX(J$4:J$103-MIN(J$4:J$103)))</f>
        <v>10.582160491028935</v>
      </c>
      <c r="S59" s="32" cm="1">
        <f t="array" ref="S59">1+(K59-MIN(K$4:K$103))*(100-1)/(MAX(K$4:K$103-MIN(K$4:K$103)))</f>
        <v>46.403323930856033</v>
      </c>
      <c r="T59" s="32" cm="1">
        <f t="array" ref="T59">1+(L59-MIN(L$4:L$103))*(100-1)/(MAX(L$4:L$103-MIN(L$4:L$103)))</f>
        <v>26.747747433439816</v>
      </c>
      <c r="U59" s="33" t="s">
        <v>33</v>
      </c>
      <c r="V59" s="34"/>
      <c r="AI59" s="44" t="e">
        <f t="shared" si="14"/>
        <v>#N/A</v>
      </c>
      <c r="AJ59" s="45" t="e">
        <f t="shared" si="14"/>
        <v>#N/A</v>
      </c>
      <c r="AL59" s="44">
        <f t="shared" si="15"/>
        <v>46.403323930856033</v>
      </c>
      <c r="AM59" s="45">
        <f t="shared" si="15"/>
        <v>10.03896976660655</v>
      </c>
      <c r="AO59" s="44" t="e">
        <f t="shared" si="16"/>
        <v>#N/A</v>
      </c>
      <c r="AP59" s="45" t="e">
        <f t="shared" si="16"/>
        <v>#N/A</v>
      </c>
      <c r="AR59" s="41">
        <f t="shared" si="5"/>
        <v>47.476829989025134</v>
      </c>
      <c r="AS59" s="42">
        <f t="shared" si="6"/>
        <v>22</v>
      </c>
      <c r="AU59" s="43">
        <f t="shared" si="7"/>
        <v>22</v>
      </c>
      <c r="AV59" s="28">
        <f t="shared" si="17"/>
        <v>46.403323930856033</v>
      </c>
      <c r="AW59" s="28">
        <f t="shared" si="17"/>
        <v>10.03896976660655</v>
      </c>
      <c r="AX59" s="2" t="str">
        <f t="shared" si="9"/>
        <v>Listened</v>
      </c>
      <c r="AZ59" s="43"/>
      <c r="BA59" s="28"/>
      <c r="BB59" s="28"/>
      <c r="BC59" s="43"/>
      <c r="BD59" s="28"/>
      <c r="BE59" s="28"/>
      <c r="BF59" s="43"/>
      <c r="BG59" s="28"/>
      <c r="BH59" s="28"/>
      <c r="BJ59" s="16" t="s">
        <v>29</v>
      </c>
      <c r="BK59" s="28">
        <f t="shared" si="0"/>
        <v>0</v>
      </c>
      <c r="BL59" s="28">
        <f t="shared" si="1"/>
        <v>0</v>
      </c>
    </row>
    <row r="60" spans="1:64" x14ac:dyDescent="0.45">
      <c r="A60" s="29"/>
      <c r="B60" s="30" t="s">
        <v>137</v>
      </c>
      <c r="C60" s="30" t="s">
        <v>138</v>
      </c>
      <c r="D60" s="30" t="s">
        <v>48</v>
      </c>
      <c r="E60" s="31">
        <v>69.005749250425168</v>
      </c>
      <c r="F60" s="31">
        <v>79.009297669502558</v>
      </c>
      <c r="G60" s="31">
        <v>1.0082185341270569</v>
      </c>
      <c r="H60" s="31">
        <v>-4.6478218044602873</v>
      </c>
      <c r="I60" s="31">
        <v>3.0023476541485365</v>
      </c>
      <c r="J60" s="31">
        <v>33.008856239244118</v>
      </c>
      <c r="K60" s="31">
        <v>106.00817062185713</v>
      </c>
      <c r="L60" s="31">
        <v>194.00300270607886</v>
      </c>
      <c r="M60" s="32" cm="1">
        <f t="array" ref="M60">1+(E60-MIN(E$4:E$103))*(100-1)/(MAX(E$4:E$103-MIN(E$4:E$103)))</f>
        <v>61.813602335170962</v>
      </c>
      <c r="N60" s="32" cm="1">
        <f t="array" ref="N60">1+(F60-MIN(F$4:F$103))*(100-1)/(MAX(F$4:F$103-MIN(F$4:F$103)))</f>
        <v>80.534679224000513</v>
      </c>
      <c r="O60" s="32" cm="1">
        <f t="array" ref="O60">1+(G60-MIN(G$4:G$103))*(100-1)/(MAX(G$4:G$103-MIN(G$4:G$103)))</f>
        <v>10.050328343919457</v>
      </c>
      <c r="P60" s="32" cm="1">
        <f t="array" ref="P60">1+(H60-MIN(H$4:H$103))*(100-1)/(MAX(H$4:H$103-MIN(H$4:H$103)))</f>
        <v>70.930071736113376</v>
      </c>
      <c r="Q60" s="32" cm="1">
        <f t="array" ref="Q60">1+(I60-MIN(I$4:I$103))*(100-1)/(MAX(I$4:I$103-MIN(I$4:I$103)))</f>
        <v>2.9349917896294802</v>
      </c>
      <c r="R60" s="32" cm="1">
        <f t="array" ref="R60">1+(J60-MIN(J$4:J$103))*(100-1)/(MAX(J$4:J$103-MIN(J$4:J$103)))</f>
        <v>36.136946602988871</v>
      </c>
      <c r="S60" s="32" cm="1">
        <f t="array" ref="S60">1+(K60-MIN(K$4:K$103))*(100-1)/(MAX(K$4:K$103-MIN(K$4:K$103)))</f>
        <v>31.519892075416301</v>
      </c>
      <c r="T60" s="32" cm="1">
        <f t="array" ref="T60">1+(L60-MIN(L$4:L$103))*(100-1)/(MAX(L$4:L$103-MIN(L$4:L$103)))</f>
        <v>31.343150578147835</v>
      </c>
      <c r="U60" s="33" t="s">
        <v>42</v>
      </c>
      <c r="V60" s="34"/>
      <c r="AI60" s="44">
        <f t="shared" si="14"/>
        <v>31.519892075416301</v>
      </c>
      <c r="AJ60" s="45">
        <f t="shared" si="14"/>
        <v>10.050328343919457</v>
      </c>
      <c r="AL60" s="44" t="e">
        <f t="shared" si="15"/>
        <v>#N/A</v>
      </c>
      <c r="AM60" s="45" t="e">
        <f t="shared" si="15"/>
        <v>#N/A</v>
      </c>
      <c r="AO60" s="44" t="e">
        <f t="shared" si="16"/>
        <v>#N/A</v>
      </c>
      <c r="AP60" s="45" t="e">
        <f t="shared" si="16"/>
        <v>#N/A</v>
      </c>
      <c r="AR60" s="41">
        <f t="shared" si="5"/>
        <v>33.083420262519446</v>
      </c>
      <c r="AS60" s="42">
        <f t="shared" si="6"/>
        <v>14</v>
      </c>
      <c r="AU60" s="43">
        <f t="shared" si="7"/>
        <v>14</v>
      </c>
      <c r="AV60" s="28">
        <f t="shared" si="17"/>
        <v>31.519892075416301</v>
      </c>
      <c r="AW60" s="28">
        <f t="shared" si="17"/>
        <v>10.050328343919457</v>
      </c>
      <c r="AX60" s="2" t="str">
        <f t="shared" si="9"/>
        <v>Skipped</v>
      </c>
      <c r="AZ60" s="43"/>
      <c r="BA60" s="28"/>
      <c r="BB60" s="28"/>
      <c r="BC60" s="43"/>
      <c r="BD60" s="28"/>
      <c r="BE60" s="28"/>
      <c r="BF60" s="43"/>
      <c r="BG60" s="28"/>
      <c r="BH60" s="28"/>
      <c r="BJ60" s="1">
        <v>29</v>
      </c>
      <c r="BK60" s="28">
        <f t="shared" si="0"/>
        <v>52.356761880051643</v>
      </c>
      <c r="BL60" s="28">
        <f t="shared" si="1"/>
        <v>10.060568125590226</v>
      </c>
    </row>
    <row r="61" spans="1:64" x14ac:dyDescent="0.45">
      <c r="A61" s="29"/>
      <c r="B61" s="30" t="s">
        <v>139</v>
      </c>
      <c r="C61" s="30" t="s">
        <v>140</v>
      </c>
      <c r="D61" s="30" t="s">
        <v>48</v>
      </c>
      <c r="E61" s="31">
        <v>75.001936115400341</v>
      </c>
      <c r="F61" s="31">
        <v>76.007006578044766</v>
      </c>
      <c r="G61" s="31">
        <v>1.0048139784754206</v>
      </c>
      <c r="H61" s="31">
        <v>-4.3980360423712561</v>
      </c>
      <c r="I61" s="31">
        <v>4.0083758534071618</v>
      </c>
      <c r="J61" s="31">
        <v>5.0048135749178906</v>
      </c>
      <c r="K61" s="31">
        <v>122.00032580356691</v>
      </c>
      <c r="L61" s="31">
        <v>163.00030706360698</v>
      </c>
      <c r="M61" s="32" cm="1">
        <f t="array" ref="M61">1+(E61-MIN(E$4:E$103))*(100-1)/(MAX(E$4:E$103-MIN(E$4:E$103)))</f>
        <v>70.294367785639693</v>
      </c>
      <c r="N61" s="32" cm="1">
        <f t="array" ref="N61">1+(F61-MIN(F$4:F$103))*(100-1)/(MAX(F$4:F$103-MIN(F$4:F$103)))</f>
        <v>75.662067869523042</v>
      </c>
      <c r="O61" s="32" cm="1">
        <f t="array" ref="O61">1+(G61-MIN(G$4:G$103))*(100-1)/(MAX(G$4:G$103-MIN(G$4:G$103)))</f>
        <v>10.019709493525339</v>
      </c>
      <c r="P61" s="32" cm="1">
        <f t="array" ref="P61">1+(H61-MIN(H$4:H$103))*(100-1)/(MAX(H$4:H$103-MIN(H$4:H$103)))</f>
        <v>74.134201543248466</v>
      </c>
      <c r="Q61" s="32" cm="1">
        <f t="array" ref="Q61">1+(I61-MIN(I$4:I$103))*(100-1)/(MAX(I$4:I$103-MIN(I$4:I$103)))</f>
        <v>4.8877271413621486</v>
      </c>
      <c r="R61" s="32" cm="1">
        <f t="array" ref="R61">1+(J61-MIN(J$4:J$103))*(100-1)/(MAX(J$4:J$103-MIN(J$4:J$103)))</f>
        <v>6.3270076402152799</v>
      </c>
      <c r="S61" s="32" cm="1">
        <f t="array" ref="S61">1+(K61-MIN(K$4:K$103))*(100-1)/(MAX(K$4:K$103-MIN(K$4:K$103)))</f>
        <v>43.42355440744776</v>
      </c>
      <c r="T61" s="32" cm="1">
        <f t="array" ref="T61">1+(L61-MIN(L$4:L$103))*(100-1)/(MAX(L$4:L$103-MIN(L$4:L$103)))</f>
        <v>21.841003537196958</v>
      </c>
      <c r="U61" s="33" t="s">
        <v>33</v>
      </c>
      <c r="V61" s="34"/>
      <c r="AI61" s="44" t="e">
        <f t="shared" si="14"/>
        <v>#N/A</v>
      </c>
      <c r="AJ61" s="45" t="e">
        <f t="shared" si="14"/>
        <v>#N/A</v>
      </c>
      <c r="AL61" s="44">
        <f t="shared" si="15"/>
        <v>43.42355440744776</v>
      </c>
      <c r="AM61" s="45">
        <f t="shared" si="15"/>
        <v>10.019709493525339</v>
      </c>
      <c r="AO61" s="44" t="e">
        <f t="shared" si="16"/>
        <v>#N/A</v>
      </c>
      <c r="AP61" s="45" t="e">
        <f t="shared" si="16"/>
        <v>#N/A</v>
      </c>
      <c r="AR61" s="41">
        <f t="shared" si="5"/>
        <v>44.564556047505036</v>
      </c>
      <c r="AS61" s="42">
        <f t="shared" si="6"/>
        <v>20</v>
      </c>
      <c r="AU61" s="43">
        <f t="shared" si="7"/>
        <v>20</v>
      </c>
      <c r="AV61" s="28">
        <f t="shared" si="17"/>
        <v>43.42355440744776</v>
      </c>
      <c r="AW61" s="28">
        <f t="shared" si="17"/>
        <v>10.019709493525339</v>
      </c>
      <c r="AX61" s="2" t="str">
        <f t="shared" si="9"/>
        <v>Listened</v>
      </c>
      <c r="AZ61" s="43"/>
      <c r="BA61" s="28"/>
      <c r="BB61" s="28"/>
      <c r="BC61" s="43"/>
      <c r="BD61" s="28"/>
      <c r="BE61" s="28"/>
      <c r="BF61" s="43"/>
      <c r="BG61" s="28"/>
      <c r="BH61" s="28"/>
      <c r="BJ61" s="16" t="s">
        <v>29</v>
      </c>
      <c r="BK61" s="28">
        <f t="shared" si="0"/>
        <v>0</v>
      </c>
      <c r="BL61" s="28">
        <f t="shared" si="1"/>
        <v>0</v>
      </c>
    </row>
    <row r="62" spans="1:64" x14ac:dyDescent="0.45">
      <c r="A62" s="29"/>
      <c r="B62" s="30" t="s">
        <v>141</v>
      </c>
      <c r="C62" s="30" t="s">
        <v>142</v>
      </c>
      <c r="D62" s="30" t="s">
        <v>32</v>
      </c>
      <c r="E62" s="31">
        <v>73.008523507359172</v>
      </c>
      <c r="F62" s="31">
        <v>75.000764935684245</v>
      </c>
      <c r="G62" s="31">
        <v>11.002905964311092</v>
      </c>
      <c r="H62" s="31">
        <v>-6.3606653992489006</v>
      </c>
      <c r="I62" s="31">
        <v>23.006732948553996</v>
      </c>
      <c r="J62" s="31">
        <v>7.2150768413465037E-3</v>
      </c>
      <c r="K62" s="31">
        <v>155.00306349815986</v>
      </c>
      <c r="L62" s="31">
        <v>183.00361227111549</v>
      </c>
      <c r="M62" s="32" cm="1">
        <f t="array" ref="M62">1+(E62-MIN(E$4:E$103))*(100-1)/(MAX(E$4:E$103-MIN(E$4:E$103)))</f>
        <v>67.474965196045062</v>
      </c>
      <c r="N62" s="32" cm="1">
        <f t="array" ref="N62">1+(F62-MIN(F$4:F$103))*(100-1)/(MAX(F$4:F$103-MIN(F$4:F$103)))</f>
        <v>74.02897357501439</v>
      </c>
      <c r="O62" s="32" cm="1">
        <f t="array" ref="O62">1+(G62-MIN(G$4:G$103))*(100-1)/(MAX(G$4:G$103-MIN(G$4:G$103)))</f>
        <v>99.93748851229563</v>
      </c>
      <c r="P62" s="32" cm="1">
        <f t="array" ref="P62">1+(H62-MIN(H$4:H$103))*(100-1)/(MAX(H$4:H$103-MIN(H$4:H$103)))</f>
        <v>48.958550336641181</v>
      </c>
      <c r="Q62" s="32" cm="1">
        <f t="array" ref="Q62">1+(I62-MIN(I$4:I$103))*(100-1)/(MAX(I$4:I$103-MIN(I$4:I$103)))</f>
        <v>41.764191987848243</v>
      </c>
      <c r="R62" s="32" cm="1">
        <f t="array" ref="R62">1+(J62-MIN(J$4:J$103))*(100-1)/(MAX(J$4:J$103-MIN(J$4:J$103)))</f>
        <v>1.0071290793283929</v>
      </c>
      <c r="S62" s="32" cm="1">
        <f t="array" ref="S62">1+(K62-MIN(K$4:K$103))*(100-1)/(MAX(K$4:K$103-MIN(K$4:K$103)))</f>
        <v>67.988939190503601</v>
      </c>
      <c r="T62" s="32" cm="1">
        <f t="array" ref="T62">1+(L62-MIN(L$4:L$103))*(100-1)/(MAX(L$4:L$103-MIN(L$4:L$103)))</f>
        <v>27.971900978462468</v>
      </c>
      <c r="U62" s="33" t="s">
        <v>38</v>
      </c>
      <c r="V62" s="34"/>
      <c r="AI62" s="44" t="e">
        <f t="shared" si="14"/>
        <v>#N/A</v>
      </c>
      <c r="AJ62" s="45" t="e">
        <f t="shared" si="14"/>
        <v>#N/A</v>
      </c>
      <c r="AL62" s="44" t="e">
        <f t="shared" si="15"/>
        <v>#N/A</v>
      </c>
      <c r="AM62" s="45" t="e">
        <f t="shared" si="15"/>
        <v>#N/A</v>
      </c>
      <c r="AO62" s="44">
        <f t="shared" si="16"/>
        <v>67.988939190503601</v>
      </c>
      <c r="AP62" s="45">
        <f t="shared" si="16"/>
        <v>99.93748851229563</v>
      </c>
      <c r="AR62" s="41">
        <f t="shared" si="5"/>
        <v>120.87182245004506</v>
      </c>
      <c r="AS62" s="42">
        <f t="shared" si="6"/>
        <v>98</v>
      </c>
      <c r="AU62" s="43">
        <f t="shared" si="7"/>
        <v>98</v>
      </c>
      <c r="AV62" s="28">
        <f t="shared" si="17"/>
        <v>67.988939190503601</v>
      </c>
      <c r="AW62" s="28">
        <f t="shared" si="17"/>
        <v>99.93748851229563</v>
      </c>
      <c r="AX62" s="2" t="str">
        <f t="shared" si="9"/>
        <v>Favorited</v>
      </c>
      <c r="AZ62" s="43"/>
      <c r="BA62" s="28"/>
      <c r="BB62" s="28"/>
      <c r="BC62" s="43"/>
      <c r="BD62" s="28"/>
      <c r="BE62" s="28"/>
      <c r="BF62" s="43"/>
      <c r="BG62" s="28"/>
      <c r="BH62" s="28"/>
      <c r="BJ62" s="1">
        <v>30</v>
      </c>
      <c r="BK62" s="28">
        <f t="shared" si="0"/>
        <v>27.054835144127054</v>
      </c>
      <c r="BL62" s="28">
        <f t="shared" si="1"/>
        <v>46.036042831303867</v>
      </c>
    </row>
    <row r="63" spans="1:64" x14ac:dyDescent="0.45">
      <c r="A63" s="29"/>
      <c r="B63" s="30" t="s">
        <v>143</v>
      </c>
      <c r="C63" s="30" t="s">
        <v>144</v>
      </c>
      <c r="D63" s="30" t="s">
        <v>69</v>
      </c>
      <c r="E63" s="31">
        <v>79.000247626360476</v>
      </c>
      <c r="F63" s="31">
        <v>75.005567624245614</v>
      </c>
      <c r="G63" s="31">
        <v>11.007354899796573</v>
      </c>
      <c r="H63" s="31">
        <v>-3.6885513264252285</v>
      </c>
      <c r="I63" s="31">
        <v>5.0009924804845971</v>
      </c>
      <c r="J63" s="31">
        <v>35.003915337125711</v>
      </c>
      <c r="K63" s="31">
        <v>94.005215125425082</v>
      </c>
      <c r="L63" s="31">
        <v>189.00654322920232</v>
      </c>
      <c r="M63" s="32" cm="1">
        <f t="array" ref="M63">1+(E63-MIN(E$4:E$103))*(100-1)/(MAX(E$4:E$103-MIN(E$4:E$103)))</f>
        <v>75.949418718163045</v>
      </c>
      <c r="N63" s="32" cm="1">
        <f t="array" ref="N63">1+(F63-MIN(F$4:F$103))*(100-1)/(MAX(F$4:F$103-MIN(F$4:F$103)))</f>
        <v>74.036768167245199</v>
      </c>
      <c r="O63" s="32" cm="1">
        <f t="array" ref="O63">1+(G63-MIN(G$4:G$103))*(100-1)/(MAX(G$4:G$103-MIN(G$4:G$103)))</f>
        <v>99.977499986326791</v>
      </c>
      <c r="P63" s="32" cm="1">
        <f t="array" ref="P63">1+(H63-MIN(H$4:H$103))*(100-1)/(MAX(H$4:H$103-MIN(H$4:H$103)))</f>
        <v>83.235125098928037</v>
      </c>
      <c r="Q63" s="32" cm="1">
        <f t="array" ref="Q63">1+(I63-MIN(I$4:I$103))*(100-1)/(MAX(I$4:I$103-MIN(I$4:I$103)))</f>
        <v>6.8144301700050436</v>
      </c>
      <c r="R63" s="32" cm="1">
        <f t="array" ref="R63">1+(J63-MIN(J$4:J$103))*(100-1)/(MAX(J$4:J$103-MIN(J$4:J$103)))</f>
        <v>38.260661048358486</v>
      </c>
      <c r="S63" s="32" cm="1">
        <f t="array" ref="S63">1+(K63-MIN(K$4:K$103))*(100-1)/(MAX(K$4:K$103-MIN(K$4:K$103)))</f>
        <v>22.585565989127506</v>
      </c>
      <c r="T63" s="32" cm="1">
        <f t="array" ref="T63">1+(L63-MIN(L$4:L$103))*(100-1)/(MAX(L$4:L$103-MIN(L$4:L$103)))</f>
        <v>29.811764624457005</v>
      </c>
      <c r="U63" s="33" t="s">
        <v>42</v>
      </c>
      <c r="V63" s="34"/>
      <c r="AI63" s="44">
        <f t="shared" si="14"/>
        <v>22.585565989127506</v>
      </c>
      <c r="AJ63" s="45">
        <f t="shared" si="14"/>
        <v>99.977499986326791</v>
      </c>
      <c r="AL63" s="44" t="e">
        <f t="shared" si="15"/>
        <v>#N/A</v>
      </c>
      <c r="AM63" s="45" t="e">
        <f t="shared" si="15"/>
        <v>#N/A</v>
      </c>
      <c r="AO63" s="44" t="e">
        <f t="shared" si="16"/>
        <v>#N/A</v>
      </c>
      <c r="AP63" s="45" t="e">
        <f t="shared" si="16"/>
        <v>#N/A</v>
      </c>
      <c r="AR63" s="41">
        <f t="shared" si="5"/>
        <v>102.4968696817869</v>
      </c>
      <c r="AS63" s="42">
        <f t="shared" si="6"/>
        <v>87</v>
      </c>
      <c r="AU63" s="43">
        <f t="shared" si="7"/>
        <v>87</v>
      </c>
      <c r="AV63" s="28">
        <f t="shared" si="17"/>
        <v>22.585565989127506</v>
      </c>
      <c r="AW63" s="28">
        <f t="shared" si="17"/>
        <v>99.977499986326791</v>
      </c>
      <c r="AX63" s="2" t="str">
        <f t="shared" si="9"/>
        <v>Skipped</v>
      </c>
      <c r="AZ63" s="43"/>
      <c r="BA63" s="28"/>
      <c r="BB63" s="28"/>
      <c r="BC63" s="43"/>
      <c r="BD63" s="28"/>
      <c r="BE63" s="28"/>
      <c r="BF63" s="43"/>
      <c r="BG63" s="28"/>
      <c r="BH63" s="28"/>
      <c r="BJ63" s="16" t="s">
        <v>29</v>
      </c>
      <c r="BK63" s="28">
        <f t="shared" si="0"/>
        <v>0</v>
      </c>
      <c r="BL63" s="28">
        <f t="shared" si="1"/>
        <v>0</v>
      </c>
    </row>
    <row r="64" spans="1:64" x14ac:dyDescent="0.45">
      <c r="A64" s="29"/>
      <c r="B64" s="49" t="s">
        <v>145</v>
      </c>
      <c r="C64" s="30" t="s">
        <v>146</v>
      </c>
      <c r="D64" s="30" t="s">
        <v>51</v>
      </c>
      <c r="E64" s="31">
        <v>70.003408731507079</v>
      </c>
      <c r="F64" s="31">
        <v>68.002055798419946</v>
      </c>
      <c r="G64" s="31">
        <v>1.0073964869104319</v>
      </c>
      <c r="H64" s="31">
        <v>-2.8795946162607335</v>
      </c>
      <c r="I64" s="31">
        <v>12.006945184020914</v>
      </c>
      <c r="J64" s="31">
        <v>4.0024116876604081</v>
      </c>
      <c r="K64" s="31">
        <v>96.000912981477796</v>
      </c>
      <c r="L64" s="31">
        <v>187.00106723135067</v>
      </c>
      <c r="M64" s="32" cm="1">
        <f t="array" ref="M64">1+(E64-MIN(E$4:E$103))*(100-1)/(MAX(E$4:E$103-MIN(E$4:E$103)))</f>
        <v>63.224651765253562</v>
      </c>
      <c r="N64" s="32" cm="1">
        <f t="array" ref="N64">1+(F64-MIN(F$4:F$103))*(100-1)/(MAX(F$4:F$103-MIN(F$4:F$103)))</f>
        <v>62.67031827808227</v>
      </c>
      <c r="O64" s="32" cm="1">
        <f t="array" ref="O64">1+(G64-MIN(G$4:G$103))*(100-1)/(MAX(G$4:G$103-MIN(G$4:G$103)))</f>
        <v>10.04293526731322</v>
      </c>
      <c r="P64" s="32" cm="1">
        <f t="array" ref="P64">1+(H64-MIN(H$4:H$103))*(100-1)/(MAX(H$4:H$103-MIN(H$4:H$103)))</f>
        <v>93.612026832807217</v>
      </c>
      <c r="Q64" s="32" cm="1">
        <f t="array" ref="Q64">1+(I64-MIN(I$4:I$103))*(100-1)/(MAX(I$4:I$103-MIN(I$4:I$103)))</f>
        <v>20.413225439207476</v>
      </c>
      <c r="R64" s="32" cm="1">
        <f t="array" ref="R64">1+(J64-MIN(J$4:J$103))*(100-1)/(MAX(J$4:J$103-MIN(J$4:J$103)))</f>
        <v>5.2599638768025025</v>
      </c>
      <c r="S64" s="32" cm="1">
        <f t="array" ref="S64">1+(K64-MIN(K$4:K$103))*(100-1)/(MAX(K$4:K$103-MIN(K$4:K$103)))</f>
        <v>24.071051411528888</v>
      </c>
      <c r="T64" s="32" cm="1">
        <f t="array" ref="T64">1+(L64-MIN(L$4:L$103))*(100-1)/(MAX(L$4:L$103-MIN(L$4:L$103)))</f>
        <v>29.197097821336243</v>
      </c>
      <c r="U64" s="33" t="s">
        <v>42</v>
      </c>
      <c r="V64" s="34"/>
      <c r="AI64" s="44">
        <f t="shared" ref="AI64:AJ83" si="18">IF($U64=$AI$2,INDEX($M64:$T64,1,MATCH(AI$3,$M$3:$T$3,0)),NA())</f>
        <v>24.071051411528888</v>
      </c>
      <c r="AJ64" s="45">
        <f t="shared" si="18"/>
        <v>10.04293526731322</v>
      </c>
      <c r="AL64" s="44" t="e">
        <f t="shared" ref="AL64:AM83" si="19">IF($U64=$AL$2,INDEX($M64:$T64,1,MATCH(AL$3,$M$3:$T$3,0)),NA())</f>
        <v>#N/A</v>
      </c>
      <c r="AM64" s="45" t="e">
        <f t="shared" si="19"/>
        <v>#N/A</v>
      </c>
      <c r="AO64" s="44" t="e">
        <f t="shared" ref="AO64:AP83" si="20">IF($U64=$AO$2,INDEX($M64:$T64,1,MATCH(AO$3,$M$3:$T$3,0)),NA())</f>
        <v>#N/A</v>
      </c>
      <c r="AP64" s="45" t="e">
        <f t="shared" si="20"/>
        <v>#N/A</v>
      </c>
      <c r="AR64" s="41">
        <f t="shared" si="5"/>
        <v>26.082102385350581</v>
      </c>
      <c r="AS64" s="42">
        <f t="shared" si="6"/>
        <v>12</v>
      </c>
      <c r="AU64" s="43">
        <f t="shared" si="7"/>
        <v>12</v>
      </c>
      <c r="AV64" s="28">
        <f t="shared" ref="AV64:AW83" si="21">INDEX($M64:$T64,1,MATCH(AV$3,$M$3:$T$3,0))</f>
        <v>24.071051411528888</v>
      </c>
      <c r="AW64" s="28">
        <f t="shared" si="21"/>
        <v>10.04293526731322</v>
      </c>
      <c r="AX64" s="2" t="str">
        <f t="shared" si="9"/>
        <v>Skipped</v>
      </c>
      <c r="AZ64" s="43"/>
      <c r="BA64" s="28"/>
      <c r="BB64" s="28"/>
      <c r="BC64" s="43"/>
      <c r="BD64" s="28"/>
      <c r="BE64" s="28"/>
      <c r="BF64" s="43"/>
      <c r="BG64" s="28"/>
      <c r="BH64" s="28"/>
      <c r="BJ64" s="1">
        <v>31</v>
      </c>
      <c r="BK64" s="28">
        <f t="shared" si="0"/>
        <v>53.850215505972734</v>
      </c>
      <c r="BL64" s="28">
        <f t="shared" si="1"/>
        <v>1.0525963744393827</v>
      </c>
    </row>
    <row r="65" spans="1:64" x14ac:dyDescent="0.45">
      <c r="A65" s="29"/>
      <c r="B65" s="30" t="s">
        <v>147</v>
      </c>
      <c r="C65" s="30" t="s">
        <v>31</v>
      </c>
      <c r="D65" s="30" t="s">
        <v>32</v>
      </c>
      <c r="E65" s="31">
        <v>91.009932495182369</v>
      </c>
      <c r="F65" s="31">
        <v>41.004876221230759</v>
      </c>
      <c r="G65" s="31">
        <v>7.0018194502114781</v>
      </c>
      <c r="H65" s="31">
        <v>-8.0714157401105275</v>
      </c>
      <c r="I65" s="31">
        <v>12.004314098728408</v>
      </c>
      <c r="J65" s="31">
        <v>2.0043793395442573</v>
      </c>
      <c r="K65" s="31">
        <v>155.00336700672682</v>
      </c>
      <c r="L65" s="31">
        <v>239.00448235177521</v>
      </c>
      <c r="M65" s="32" cm="1">
        <f t="array" ref="M65">1+(E65-MIN(E$4:E$103))*(100-1)/(MAX(E$4:E$103-MIN(E$4:E$103)))</f>
        <v>92.935433797421865</v>
      </c>
      <c r="N65" s="32" cm="1">
        <f t="array" ref="N65">1+(F65-MIN(F$4:F$103))*(100-1)/(MAX(F$4:F$103-MIN(F$4:F$103)))</f>
        <v>18.854858770854708</v>
      </c>
      <c r="O65" s="32" cm="1">
        <f t="array" ref="O65">1+(G65-MIN(G$4:G$103))*(100-1)/(MAX(G$4:G$103-MIN(G$4:G$103)))</f>
        <v>63.953741461410658</v>
      </c>
      <c r="P65" s="32" cm="1">
        <f t="array" ref="P65">1+(H65-MIN(H$4:H$103))*(100-1)/(MAX(H$4:H$103-MIN(H$4:H$103)))</f>
        <v>27.013880176588202</v>
      </c>
      <c r="Q65" s="32" cm="1">
        <f t="array" ref="Q65">1+(I65-MIN(I$4:I$103))*(100-1)/(MAX(I$4:I$103-MIN(I$4:I$103)))</f>
        <v>20.408118412120274</v>
      </c>
      <c r="R65" s="32" cm="1">
        <f t="array" ref="R65">1+(J65-MIN(J$4:J$103))*(100-1)/(MAX(J$4:J$103-MIN(J$4:J$103)))</f>
        <v>3.1330844452530191</v>
      </c>
      <c r="S65" s="32" cm="1">
        <f t="array" ref="S65">1+(K65-MIN(K$4:K$103))*(100-1)/(MAX(K$4:K$103-MIN(K$4:K$103)))</f>
        <v>67.989165105238357</v>
      </c>
      <c r="T65" s="32" cm="1">
        <f t="array" ref="T65">1+(L65-MIN(L$4:L$103))*(100-1)/(MAX(L$4:L$103-MIN(L$4:L$103)))</f>
        <v>45.13584401310073</v>
      </c>
      <c r="U65" s="33" t="s">
        <v>38</v>
      </c>
      <c r="V65" s="34"/>
      <c r="AI65" s="44" t="e">
        <f t="shared" si="18"/>
        <v>#N/A</v>
      </c>
      <c r="AJ65" s="45" t="e">
        <f t="shared" si="18"/>
        <v>#N/A</v>
      </c>
      <c r="AL65" s="44" t="e">
        <f t="shared" si="19"/>
        <v>#N/A</v>
      </c>
      <c r="AM65" s="45" t="e">
        <f t="shared" si="19"/>
        <v>#N/A</v>
      </c>
      <c r="AO65" s="44">
        <f t="shared" si="20"/>
        <v>67.989165105238357</v>
      </c>
      <c r="AP65" s="45">
        <f t="shared" si="20"/>
        <v>63.953741461410658</v>
      </c>
      <c r="AR65" s="41">
        <f t="shared" si="5"/>
        <v>93.341349993560286</v>
      </c>
      <c r="AS65" s="42">
        <f t="shared" si="6"/>
        <v>77</v>
      </c>
      <c r="AU65" s="43">
        <f t="shared" si="7"/>
        <v>77</v>
      </c>
      <c r="AV65" s="28">
        <f t="shared" si="21"/>
        <v>67.989165105238357</v>
      </c>
      <c r="AW65" s="28">
        <f t="shared" si="21"/>
        <v>63.953741461410658</v>
      </c>
      <c r="AX65" s="2" t="str">
        <f t="shared" si="9"/>
        <v>Favorited</v>
      </c>
      <c r="AZ65" s="43"/>
      <c r="BA65" s="28"/>
      <c r="BB65" s="28"/>
      <c r="BC65" s="43"/>
      <c r="BD65" s="28"/>
      <c r="BE65" s="28"/>
      <c r="BF65" s="43"/>
      <c r="BG65" s="28"/>
      <c r="BH65" s="28"/>
      <c r="BJ65" s="16" t="s">
        <v>29</v>
      </c>
      <c r="BK65" s="28">
        <f t="shared" si="0"/>
        <v>0</v>
      </c>
      <c r="BL65" s="28">
        <f t="shared" si="1"/>
        <v>0</v>
      </c>
    </row>
    <row r="66" spans="1:64" x14ac:dyDescent="0.45">
      <c r="A66" s="29"/>
      <c r="B66" s="30" t="s">
        <v>148</v>
      </c>
      <c r="C66" s="30" t="s">
        <v>35</v>
      </c>
      <c r="D66" s="30" t="s">
        <v>32</v>
      </c>
      <c r="E66" s="31">
        <v>80.00815983183611</v>
      </c>
      <c r="F66" s="31">
        <v>53.004846527584732</v>
      </c>
      <c r="G66" s="31">
        <v>7.385714712884058E-3</v>
      </c>
      <c r="H66" s="31">
        <v>-9.7322873667456946</v>
      </c>
      <c r="I66" s="31">
        <v>4.0069819125446582</v>
      </c>
      <c r="J66" s="31">
        <v>2.0092284403538421</v>
      </c>
      <c r="K66" s="31">
        <v>131.0080330984479</v>
      </c>
      <c r="L66" s="31">
        <v>147.00457341679729</v>
      </c>
      <c r="M66" s="32" cm="1">
        <f t="array" ref="M66">1+(E66-MIN(E$4:E$103))*(100-1)/(MAX(E$4:E$103-MIN(E$4:E$103)))</f>
        <v>77.374969189118715</v>
      </c>
      <c r="N66" s="32" cm="1">
        <f t="array" ref="N66">1+(F66-MIN(F$4:F$103))*(100-1)/(MAX(F$4:F$103-MIN(F$4:F$103)))</f>
        <v>38.330382558170555</v>
      </c>
      <c r="O66" s="32" cm="1">
        <f t="array" ref="O66">1+(G66-MIN(G$4:G$103))*(100-1)/(MAX(G$4:G$103-MIN(G$4:G$103)))</f>
        <v>1.0493445143738462</v>
      </c>
      <c r="P66" s="32" cm="1">
        <f t="array" ref="P66">1+(H66-MIN(H$4:H$103))*(100-1)/(MAX(H$4:H$103-MIN(H$4:H$103)))</f>
        <v>5.7090298111382767</v>
      </c>
      <c r="Q66" s="32" cm="1">
        <f t="array" ref="Q66">1+(I66-MIN(I$4:I$103))*(100-1)/(MAX(I$4:I$103-MIN(I$4:I$103)))</f>
        <v>4.8850214541831605</v>
      </c>
      <c r="R66" s="32" cm="1">
        <f t="array" ref="R66">1+(J66-MIN(J$4:J$103))*(100-1)/(MAX(J$4:J$103-MIN(J$4:J$103)))</f>
        <v>3.1382462499571018</v>
      </c>
      <c r="S66" s="32" cm="1">
        <f t="array" ref="S66">1+(K66-MIN(K$4:K$103))*(100-1)/(MAX(K$4:K$103-MIN(K$4:K$103)))</f>
        <v>50.128385920505657</v>
      </c>
      <c r="T66" s="32" cm="1">
        <f t="array" ref="T66">1+(L66-MIN(L$4:L$103))*(100-1)/(MAX(L$4:L$103-MIN(L$4:L$103)))</f>
        <v>16.938403618380594</v>
      </c>
      <c r="U66" s="33" t="s">
        <v>42</v>
      </c>
      <c r="V66" s="34"/>
      <c r="AI66" s="44">
        <f t="shared" si="18"/>
        <v>50.128385920505657</v>
      </c>
      <c r="AJ66" s="45">
        <f t="shared" si="18"/>
        <v>1.0493445143738462</v>
      </c>
      <c r="AL66" s="44" t="e">
        <f t="shared" si="19"/>
        <v>#N/A</v>
      </c>
      <c r="AM66" s="45" t="e">
        <f t="shared" si="19"/>
        <v>#N/A</v>
      </c>
      <c r="AO66" s="44" t="e">
        <f t="shared" si="20"/>
        <v>#N/A</v>
      </c>
      <c r="AP66" s="45" t="e">
        <f t="shared" si="20"/>
        <v>#N/A</v>
      </c>
      <c r="AR66" s="41">
        <f t="shared" si="5"/>
        <v>50.13936775533768</v>
      </c>
      <c r="AS66" s="42">
        <f t="shared" si="6"/>
        <v>24</v>
      </c>
      <c r="AU66" s="43">
        <f t="shared" si="7"/>
        <v>24</v>
      </c>
      <c r="AV66" s="28">
        <f t="shared" si="21"/>
        <v>50.128385920505657</v>
      </c>
      <c r="AW66" s="28">
        <f t="shared" si="21"/>
        <v>1.0493445143738462</v>
      </c>
      <c r="AX66" s="2" t="str">
        <f t="shared" si="9"/>
        <v>Skipped</v>
      </c>
      <c r="AZ66" s="43"/>
      <c r="BA66" s="28"/>
      <c r="BB66" s="28"/>
      <c r="BC66" s="43"/>
      <c r="BD66" s="28"/>
      <c r="BE66" s="28"/>
      <c r="BF66" s="43"/>
      <c r="BG66" s="28"/>
      <c r="BH66" s="28"/>
      <c r="BJ66" s="1">
        <v>32</v>
      </c>
      <c r="BK66" s="28">
        <f t="shared" si="0"/>
        <v>30.774283844683932</v>
      </c>
      <c r="BL66" s="28">
        <f t="shared" si="1"/>
        <v>46.02273149971402</v>
      </c>
    </row>
    <row r="67" spans="1:64" x14ac:dyDescent="0.45">
      <c r="A67" s="29"/>
      <c r="B67" s="30" t="s">
        <v>149</v>
      </c>
      <c r="C67" s="30" t="s">
        <v>150</v>
      </c>
      <c r="D67" s="30" t="s">
        <v>51</v>
      </c>
      <c r="E67" s="31">
        <v>62.004483992445479</v>
      </c>
      <c r="F67" s="31">
        <v>71.008723089398941</v>
      </c>
      <c r="G67" s="31">
        <v>5.009172803387921</v>
      </c>
      <c r="H67" s="31">
        <v>-7.311737331784717</v>
      </c>
      <c r="I67" s="31">
        <v>7.0004452651562508</v>
      </c>
      <c r="J67" s="31">
        <v>6.0013957106921634</v>
      </c>
      <c r="K67" s="31">
        <v>140.0084238757303</v>
      </c>
      <c r="L67" s="31">
        <v>211.00230941759659</v>
      </c>
      <c r="M67" s="32" cm="1">
        <f t="array" ref="M67">1+(E67-MIN(E$4:E$103))*(100-1)/(MAX(E$4:E$103-MIN(E$4:E$103)))</f>
        <v>51.911294444089727</v>
      </c>
      <c r="N67" s="32" cm="1">
        <f t="array" ref="N67">1+(F67-MIN(F$4:F$103))*(100-1)/(MAX(F$4:F$103-MIN(F$4:F$103)))</f>
        <v>67.550032048290547</v>
      </c>
      <c r="O67" s="32" cm="1">
        <f t="array" ref="O67">1+(G67-MIN(G$4:G$103))*(100-1)/(MAX(G$4:G$103-MIN(G$4:G$103)))</f>
        <v>46.032886051657371</v>
      </c>
      <c r="P67" s="32" cm="1">
        <f t="array" ref="P67">1+(H67-MIN(H$4:H$103))*(100-1)/(MAX(H$4:H$103-MIN(H$4:H$103)))</f>
        <v>36.758663912844888</v>
      </c>
      <c r="Q67" s="32" cm="1">
        <f t="array" ref="Q67">1+(I67-MIN(I$4:I$103))*(100-1)/(MAX(I$4:I$103-MIN(I$4:I$103)))</f>
        <v>10.695436825311472</v>
      </c>
      <c r="R67" s="32" cm="1">
        <f t="array" ref="R67">1+(J67-MIN(J$4:J$103))*(100-1)/(MAX(J$4:J$103-MIN(J$4:J$103)))</f>
        <v>7.3878563539142519</v>
      </c>
      <c r="S67" s="32" cm="1">
        <f t="array" ref="S67">1+(K67-MIN(K$4:K$103))*(100-1)/(MAX(K$4:K$103-MIN(K$4:K$103)))</f>
        <v>56.827771428697396</v>
      </c>
      <c r="T67" s="32" cm="1">
        <f t="array" ref="T67">1+(L67-MIN(L$4:L$103))*(100-1)/(MAX(L$4:L$103-MIN(L$4:L$103)))</f>
        <v>36.553339841360739</v>
      </c>
      <c r="U67" s="33" t="s">
        <v>33</v>
      </c>
      <c r="V67" s="34"/>
      <c r="AI67" s="44" t="e">
        <f t="shared" si="18"/>
        <v>#N/A</v>
      </c>
      <c r="AJ67" s="45" t="e">
        <f t="shared" si="18"/>
        <v>#N/A</v>
      </c>
      <c r="AL67" s="44">
        <f t="shared" si="19"/>
        <v>56.827771428697396</v>
      </c>
      <c r="AM67" s="45">
        <f t="shared" si="19"/>
        <v>46.032886051657371</v>
      </c>
      <c r="AO67" s="44" t="e">
        <f t="shared" si="20"/>
        <v>#N/A</v>
      </c>
      <c r="AP67" s="45" t="e">
        <f t="shared" si="20"/>
        <v>#N/A</v>
      </c>
      <c r="AR67" s="41">
        <f t="shared" si="5"/>
        <v>73.132907803513106</v>
      </c>
      <c r="AS67" s="42">
        <f t="shared" si="6"/>
        <v>52</v>
      </c>
      <c r="AU67" s="43">
        <f t="shared" si="7"/>
        <v>52</v>
      </c>
      <c r="AV67" s="28">
        <f t="shared" si="21"/>
        <v>56.827771428697396</v>
      </c>
      <c r="AW67" s="28">
        <f t="shared" si="21"/>
        <v>46.032886051657371</v>
      </c>
      <c r="AX67" s="2" t="str">
        <f t="shared" si="9"/>
        <v>Listened</v>
      </c>
      <c r="AZ67" s="43"/>
      <c r="BA67" s="28"/>
      <c r="BB67" s="28"/>
      <c r="BC67" s="43"/>
      <c r="BD67" s="28"/>
      <c r="BE67" s="28"/>
      <c r="BF67" s="43"/>
      <c r="BG67" s="28"/>
      <c r="BH67" s="28"/>
      <c r="BJ67" s="16" t="s">
        <v>29</v>
      </c>
      <c r="BK67" s="28">
        <f t="shared" ref="BK67:BK130" si="22">IF(BJ67="Test",$X$4,VLOOKUP($BJ67,$AU$4:$AW$103,2,0))</f>
        <v>0</v>
      </c>
      <c r="BL67" s="28">
        <f t="shared" ref="BL67:BL130" si="23">IF(BJ67="Test",$Y$4,VLOOKUP($BJ67,$AU$4:$AW$103,3,0))</f>
        <v>0</v>
      </c>
    </row>
    <row r="68" spans="1:64" x14ac:dyDescent="0.45">
      <c r="A68" s="29"/>
      <c r="B68" s="30" t="s">
        <v>151</v>
      </c>
      <c r="C68" s="30" t="s">
        <v>53</v>
      </c>
      <c r="D68" s="30" t="s">
        <v>48</v>
      </c>
      <c r="E68" s="31">
        <v>52.008441141117814</v>
      </c>
      <c r="F68" s="31">
        <v>76.005475889908425</v>
      </c>
      <c r="G68" s="31">
        <v>4.0025176426331806</v>
      </c>
      <c r="H68" s="31">
        <v>-3.0900686196320537</v>
      </c>
      <c r="I68" s="31">
        <v>9.0069773265514481</v>
      </c>
      <c r="J68" s="31">
        <v>26.008388444281159</v>
      </c>
      <c r="K68" s="31">
        <v>142.00161654458194</v>
      </c>
      <c r="L68" s="31">
        <v>181.00766909291235</v>
      </c>
      <c r="M68" s="32" cm="1">
        <f t="array" ref="M68">1+(E68-MIN(E$4:E$103))*(100-1)/(MAX(E$4:E$103-MIN(E$4:E$103)))</f>
        <v>37.773293617243297</v>
      </c>
      <c r="N68" s="32" cm="1">
        <f t="array" ref="N68">1+(F68-MIN(F$4:F$103))*(100-1)/(MAX(F$4:F$103-MIN(F$4:F$103)))</f>
        <v>75.65958361727499</v>
      </c>
      <c r="O68" s="32" cm="1">
        <f t="array" ref="O68">1+(G68-MIN(G$4:G$103))*(100-1)/(MAX(G$4:G$103-MIN(G$4:G$103)))</f>
        <v>36.97953903093741</v>
      </c>
      <c r="P68" s="32" cm="1">
        <f t="array" ref="P68">1+(H68-MIN(H$4:H$103))*(100-1)/(MAX(H$4:H$103-MIN(H$4:H$103)))</f>
        <v>90.912169073946146</v>
      </c>
      <c r="Q68" s="32" cm="1">
        <f t="array" ref="Q68">1+(I68-MIN(I$4:I$103))*(100-1)/(MAX(I$4:I$103-MIN(I$4:I$103)))</f>
        <v>14.590184600332984</v>
      </c>
      <c r="R68" s="32" cm="1">
        <f t="array" ref="R68">1+(J68-MIN(J$4:J$103))*(100-1)/(MAX(J$4:J$103-MIN(J$4:J$103)))</f>
        <v>28.685039741536134</v>
      </c>
      <c r="S68" s="32" cm="1">
        <f t="array" ref="S68">1+(K68-MIN(K$4:K$103))*(100-1)/(MAX(K$4:K$103-MIN(K$4:K$103)))</f>
        <v>58.311392130416593</v>
      </c>
      <c r="T68" s="32" cm="1">
        <f t="array" ref="T68">1+(L68-MIN(L$4:L$103))*(100-1)/(MAX(L$4:L$103-MIN(L$4:L$103)))</f>
        <v>27.36015592947108</v>
      </c>
      <c r="U68" s="33" t="s">
        <v>33</v>
      </c>
      <c r="V68" s="34"/>
      <c r="AI68" s="44" t="e">
        <f t="shared" si="18"/>
        <v>#N/A</v>
      </c>
      <c r="AJ68" s="45" t="e">
        <f t="shared" si="18"/>
        <v>#N/A</v>
      </c>
      <c r="AL68" s="44">
        <f t="shared" si="19"/>
        <v>58.311392130416593</v>
      </c>
      <c r="AM68" s="45">
        <f t="shared" si="19"/>
        <v>36.97953903093741</v>
      </c>
      <c r="AO68" s="44" t="e">
        <f t="shared" si="20"/>
        <v>#N/A</v>
      </c>
      <c r="AP68" s="45" t="e">
        <f t="shared" si="20"/>
        <v>#N/A</v>
      </c>
      <c r="AR68" s="41">
        <f t="shared" ref="AR68:AR103" si="24">SQRT(($X$4-INDEX($M68:$T68,1,MATCH($W$3,$M$3:$T$3,0)))^2+($Y$4-INDEX($M68:$T68,1,MATCH($Y$3,$M$3:$T$3,0)))^2)</f>
        <v>69.048568117867831</v>
      </c>
      <c r="AS68" s="42">
        <f t="shared" ref="AS68:AS99" si="25">RANK(AR68,$AR$4:$AR$103,1)</f>
        <v>46</v>
      </c>
      <c r="AU68" s="43">
        <f t="shared" ref="AU68:AU103" si="26">AS68</f>
        <v>46</v>
      </c>
      <c r="AV68" s="28">
        <f t="shared" si="21"/>
        <v>58.311392130416593</v>
      </c>
      <c r="AW68" s="28">
        <f t="shared" si="21"/>
        <v>36.97953903093741</v>
      </c>
      <c r="AX68" s="2" t="str">
        <f t="shared" ref="AX68:AX103" si="27">U68</f>
        <v>Listened</v>
      </c>
      <c r="AZ68" s="43"/>
      <c r="BA68" s="28"/>
      <c r="BB68" s="28"/>
      <c r="BC68" s="43"/>
      <c r="BD68" s="28"/>
      <c r="BE68" s="28"/>
      <c r="BF68" s="43"/>
      <c r="BG68" s="28"/>
      <c r="BH68" s="28"/>
      <c r="BJ68" s="1">
        <v>33</v>
      </c>
      <c r="BK68" s="28">
        <f t="shared" si="22"/>
        <v>47.896776019243944</v>
      </c>
      <c r="BL68" s="28">
        <f t="shared" si="23"/>
        <v>28.026005967865981</v>
      </c>
    </row>
    <row r="69" spans="1:64" x14ac:dyDescent="0.45">
      <c r="A69" s="29"/>
      <c r="B69" s="30" t="s">
        <v>152</v>
      </c>
      <c r="C69" s="30" t="s">
        <v>66</v>
      </c>
      <c r="D69" s="30" t="s">
        <v>51</v>
      </c>
      <c r="E69" s="31">
        <v>60.004636623321417</v>
      </c>
      <c r="F69" s="31">
        <v>66.00926662557103</v>
      </c>
      <c r="G69" s="31">
        <v>1.004195446174325</v>
      </c>
      <c r="H69" s="31">
        <v>-5.9307692061404431</v>
      </c>
      <c r="I69" s="31">
        <v>6.0004087009282641</v>
      </c>
      <c r="J69" s="31">
        <v>2.0074270224141579</v>
      </c>
      <c r="K69" s="31">
        <v>145.00153254625297</v>
      </c>
      <c r="L69" s="31">
        <v>198.00471716797821</v>
      </c>
      <c r="M69" s="32" cm="1">
        <f t="array" ref="M69">1+(E69-MIN(E$4:E$103))*(100-1)/(MAX(E$4:E$103-MIN(E$4:E$103)))</f>
        <v>49.082790787316462</v>
      </c>
      <c r="N69" s="32" cm="1">
        <f t="array" ref="N69">1+(F69-MIN(F$4:F$103))*(100-1)/(MAX(F$4:F$103-MIN(F$4:F$103)))</f>
        <v>59.436092530175678</v>
      </c>
      <c r="O69" s="32" cm="1">
        <f t="array" ref="O69">1+(G69-MIN(G$4:G$103))*(100-1)/(MAX(G$4:G$103-MIN(G$4:G$103)))</f>
        <v>10.014146727065031</v>
      </c>
      <c r="P69" s="32" cm="1">
        <f t="array" ref="P69">1+(H69-MIN(H$4:H$103))*(100-1)/(MAX(H$4:H$103-MIN(H$4:H$103)))</f>
        <v>54.473048820432865</v>
      </c>
      <c r="Q69" s="32" cm="1">
        <f t="array" ref="Q69">1+(I69-MIN(I$4:I$103))*(100-1)/(MAX(I$4:I$103-MIN(I$4:I$103)))</f>
        <v>8.7543314433427035</v>
      </c>
      <c r="R69" s="32" cm="1">
        <f t="array" ref="R69">1+(J69-MIN(J$4:J$103))*(100-1)/(MAX(J$4:J$103-MIN(J$4:J$103)))</f>
        <v>3.1363286640045267</v>
      </c>
      <c r="S69" s="32" cm="1">
        <f t="array" ref="S69">1+(K69-MIN(K$4:K$103))*(100-1)/(MAX(K$4:K$103-MIN(K$4:K$103)))</f>
        <v>60.544361151952316</v>
      </c>
      <c r="T69" s="32" cm="1">
        <f t="array" ref="T69">1+(L69-MIN(L$4:L$103))*(100-1)/(MAX(L$4:L$103-MIN(L$4:L$103)))</f>
        <v>32.569652933664798</v>
      </c>
      <c r="U69" s="33" t="s">
        <v>33</v>
      </c>
      <c r="V69" s="34"/>
      <c r="AI69" s="44" t="e">
        <f t="shared" si="18"/>
        <v>#N/A</v>
      </c>
      <c r="AJ69" s="45" t="e">
        <f t="shared" si="18"/>
        <v>#N/A</v>
      </c>
      <c r="AL69" s="44">
        <f t="shared" si="19"/>
        <v>60.544361151952316</v>
      </c>
      <c r="AM69" s="45">
        <f t="shared" si="19"/>
        <v>10.014146727065031</v>
      </c>
      <c r="AO69" s="44" t="e">
        <f t="shared" si="20"/>
        <v>#N/A</v>
      </c>
      <c r="AP69" s="45" t="e">
        <f t="shared" si="20"/>
        <v>#N/A</v>
      </c>
      <c r="AR69" s="41">
        <f t="shared" si="24"/>
        <v>61.366952034211543</v>
      </c>
      <c r="AS69" s="42">
        <f t="shared" si="25"/>
        <v>39</v>
      </c>
      <c r="AU69" s="43">
        <f t="shared" si="26"/>
        <v>39</v>
      </c>
      <c r="AV69" s="28">
        <f t="shared" si="21"/>
        <v>60.544361151952316</v>
      </c>
      <c r="AW69" s="28">
        <f t="shared" si="21"/>
        <v>10.014146727065031</v>
      </c>
      <c r="AX69" s="2" t="str">
        <f t="shared" si="27"/>
        <v>Listened</v>
      </c>
      <c r="AZ69" s="43"/>
      <c r="BA69" s="28"/>
      <c r="BB69" s="28"/>
      <c r="BC69" s="43"/>
      <c r="BD69" s="28"/>
      <c r="BE69" s="28"/>
      <c r="BF69" s="43"/>
      <c r="BG69" s="28"/>
      <c r="BH69" s="28"/>
      <c r="BJ69" s="16" t="s">
        <v>29</v>
      </c>
      <c r="BK69" s="28">
        <f t="shared" si="22"/>
        <v>0</v>
      </c>
      <c r="BL69" s="28">
        <f t="shared" si="23"/>
        <v>0</v>
      </c>
    </row>
    <row r="70" spans="1:64" x14ac:dyDescent="0.45">
      <c r="A70" s="29"/>
      <c r="B70" s="30" t="s">
        <v>153</v>
      </c>
      <c r="C70" s="30" t="s">
        <v>154</v>
      </c>
      <c r="D70" s="30" t="s">
        <v>51</v>
      </c>
      <c r="E70" s="31">
        <v>68.000455085204052</v>
      </c>
      <c r="F70" s="31">
        <v>79.00341294645682</v>
      </c>
      <c r="G70" s="31">
        <v>1.0090183800408938</v>
      </c>
      <c r="H70" s="31">
        <v>-4.3182653658414294</v>
      </c>
      <c r="I70" s="31">
        <v>8.0080649338134986</v>
      </c>
      <c r="J70" s="31">
        <v>5.0021490232638444</v>
      </c>
      <c r="K70" s="31">
        <v>170.00756634863311</v>
      </c>
      <c r="L70" s="31">
        <v>220.00287071875141</v>
      </c>
      <c r="M70" s="32" cm="1">
        <f t="array" ref="M70">1+(E70-MIN(E$4:E$103))*(100-1)/(MAX(E$4:E$103-MIN(E$4:E$103)))</f>
        <v>60.391754715016717</v>
      </c>
      <c r="N70" s="32" cm="1">
        <f t="array" ref="N70">1+(F70-MIN(F$4:F$103))*(100-1)/(MAX(F$4:F$103-MIN(F$4:F$103)))</f>
        <v>80.52512852839601</v>
      </c>
      <c r="O70" s="32" cm="1">
        <f t="array" ref="O70">1+(G70-MIN(G$4:G$103))*(100-1)/(MAX(G$4:G$103-MIN(G$4:G$103)))</f>
        <v>10.057521753245092</v>
      </c>
      <c r="P70" s="32" cm="1">
        <f t="array" ref="P70">1+(H70-MIN(H$4:H$103))*(100-1)/(MAX(H$4:H$103-MIN(H$4:H$103)))</f>
        <v>75.157460836600208</v>
      </c>
      <c r="Q70" s="32" cm="1">
        <f t="array" ref="Q70">1+(I70-MIN(I$4:I$103))*(100-1)/(MAX(I$4:I$103-MIN(I$4:I$103)))</f>
        <v>12.651261273908604</v>
      </c>
      <c r="R70" s="32" cm="1">
        <f t="array" ref="R70">1+(J70-MIN(J$4:J$103))*(100-1)/(MAX(J$4:J$103-MIN(J$4:J$103)))</f>
        <v>6.3241712596568593</v>
      </c>
      <c r="S70" s="32" cm="1">
        <f t="array" ref="S70">1+(K70-MIN(K$4:K$103))*(100-1)/(MAX(K$4:K$103-MIN(K$4:K$103)))</f>
        <v>79.157448585429407</v>
      </c>
      <c r="T70" s="32" cm="1">
        <f t="array" ref="T70">1+(L70-MIN(L$4:L$103))*(100-1)/(MAX(L$4:L$103-MIN(L$4:L$103)))</f>
        <v>39.311959863340427</v>
      </c>
      <c r="U70" s="33" t="s">
        <v>33</v>
      </c>
      <c r="V70" s="34"/>
      <c r="AI70" s="44" t="e">
        <f t="shared" si="18"/>
        <v>#N/A</v>
      </c>
      <c r="AJ70" s="45" t="e">
        <f t="shared" si="18"/>
        <v>#N/A</v>
      </c>
      <c r="AL70" s="44">
        <f t="shared" si="19"/>
        <v>79.157448585429407</v>
      </c>
      <c r="AM70" s="45">
        <f t="shared" si="19"/>
        <v>10.057521753245092</v>
      </c>
      <c r="AO70" s="44" t="e">
        <f t="shared" si="20"/>
        <v>#N/A</v>
      </c>
      <c r="AP70" s="45" t="e">
        <f t="shared" si="20"/>
        <v>#N/A</v>
      </c>
      <c r="AR70" s="41">
        <f t="shared" si="24"/>
        <v>79.793830653578084</v>
      </c>
      <c r="AS70" s="42">
        <f t="shared" si="25"/>
        <v>63</v>
      </c>
      <c r="AU70" s="43">
        <f t="shared" si="26"/>
        <v>63</v>
      </c>
      <c r="AV70" s="28">
        <f t="shared" si="21"/>
        <v>79.157448585429407</v>
      </c>
      <c r="AW70" s="28">
        <f t="shared" si="21"/>
        <v>10.057521753245092</v>
      </c>
      <c r="AX70" s="2" t="str">
        <f t="shared" si="27"/>
        <v>Listened</v>
      </c>
      <c r="AZ70" s="43"/>
      <c r="BA70" s="28"/>
      <c r="BB70" s="28"/>
      <c r="BC70" s="43"/>
      <c r="BD70" s="28"/>
      <c r="BE70" s="28"/>
      <c r="BF70" s="43"/>
      <c r="BG70" s="28"/>
      <c r="BH70" s="28"/>
      <c r="BJ70" s="1">
        <v>34</v>
      </c>
      <c r="BK70" s="28">
        <f t="shared" si="22"/>
        <v>54.588891446367583</v>
      </c>
      <c r="BL70" s="28">
        <f t="shared" si="23"/>
        <v>10.017525223728516</v>
      </c>
    </row>
    <row r="71" spans="1:64" x14ac:dyDescent="0.45">
      <c r="A71" s="29"/>
      <c r="B71" s="30" t="s">
        <v>155</v>
      </c>
      <c r="C71" s="30" t="s">
        <v>156</v>
      </c>
      <c r="D71" s="30" t="s">
        <v>51</v>
      </c>
      <c r="E71" s="31">
        <v>63.006926527933878</v>
      </c>
      <c r="F71" s="31">
        <v>65.003012719676121</v>
      </c>
      <c r="G71" s="31">
        <v>5.001632354821794</v>
      </c>
      <c r="H71" s="31">
        <v>-5.8854184254528601</v>
      </c>
      <c r="I71" s="31">
        <v>4.0086484610637703</v>
      </c>
      <c r="J71" s="31">
        <v>8.0073205479363985</v>
      </c>
      <c r="K71" s="31">
        <v>94.009597926916911</v>
      </c>
      <c r="L71" s="31">
        <v>195.00159713743005</v>
      </c>
      <c r="M71" s="32" cm="1">
        <f t="array" ref="M71">1+(E71-MIN(E$4:E$103))*(100-1)/(MAX(E$4:E$103-MIN(E$4:E$103)))</f>
        <v>53.329108833882842</v>
      </c>
      <c r="N71" s="32" cm="1">
        <f t="array" ref="N71">1+(F71-MIN(F$4:F$103))*(100-1)/(MAX(F$4:F$103-MIN(F$4:F$103)))</f>
        <v>57.802978332388122</v>
      </c>
      <c r="O71" s="32" cm="1">
        <f t="array" ref="O71">1+(G71-MIN(G$4:G$103))*(100-1)/(MAX(G$4:G$103-MIN(G$4:G$103)))</f>
        <v>45.965071073676377</v>
      </c>
      <c r="P71" s="32" cm="1">
        <f t="array" ref="P71">1+(H71-MIN(H$4:H$103))*(100-1)/(MAX(H$4:H$103-MIN(H$4:H$103)))</f>
        <v>55.054786494200428</v>
      </c>
      <c r="Q71" s="32" cm="1">
        <f t="array" ref="Q71">1+(I71-MIN(I$4:I$103))*(100-1)/(MAX(I$4:I$103-MIN(I$4:I$103)))</f>
        <v>4.8882562822039315</v>
      </c>
      <c r="R71" s="32" cm="1">
        <f t="array" ref="R71">1+(J71-MIN(J$4:J$103))*(100-1)/(MAX(J$4:J$103-MIN(J$4:J$103)))</f>
        <v>9.523137237425253</v>
      </c>
      <c r="S71" s="32" cm="1">
        <f t="array" ref="S71">1+(K71-MIN(K$4:K$103))*(100-1)/(MAX(K$4:K$103-MIN(K$4:K$103)))</f>
        <v>22.588828300456672</v>
      </c>
      <c r="T71" s="32" cm="1">
        <f t="array" ref="T71">1+(L71-MIN(L$4:L$103))*(100-1)/(MAX(L$4:L$103-MIN(L$4:L$103)))</f>
        <v>31.649214000193457</v>
      </c>
      <c r="U71" s="33" t="s">
        <v>42</v>
      </c>
      <c r="V71" s="34"/>
      <c r="AI71" s="44">
        <f t="shared" si="18"/>
        <v>22.588828300456672</v>
      </c>
      <c r="AJ71" s="45">
        <f t="shared" si="18"/>
        <v>45.965071073676377</v>
      </c>
      <c r="AL71" s="44" t="e">
        <f t="shared" si="19"/>
        <v>#N/A</v>
      </c>
      <c r="AM71" s="45" t="e">
        <f t="shared" si="19"/>
        <v>#N/A</v>
      </c>
      <c r="AO71" s="44" t="e">
        <f t="shared" si="20"/>
        <v>#N/A</v>
      </c>
      <c r="AP71" s="45" t="e">
        <f t="shared" si="20"/>
        <v>#N/A</v>
      </c>
      <c r="AR71" s="41">
        <f t="shared" si="24"/>
        <v>51.215651150753061</v>
      </c>
      <c r="AS71" s="42">
        <f t="shared" si="25"/>
        <v>26</v>
      </c>
      <c r="AU71" s="43">
        <f t="shared" si="26"/>
        <v>26</v>
      </c>
      <c r="AV71" s="28">
        <f t="shared" si="21"/>
        <v>22.588828300456672</v>
      </c>
      <c r="AW71" s="28">
        <f t="shared" si="21"/>
        <v>45.965071073676377</v>
      </c>
      <c r="AX71" s="2" t="str">
        <f t="shared" si="27"/>
        <v>Skipped</v>
      </c>
      <c r="AZ71" s="43"/>
      <c r="BA71" s="28"/>
      <c r="BB71" s="28"/>
      <c r="BC71" s="43"/>
      <c r="BD71" s="28"/>
      <c r="BE71" s="28"/>
      <c r="BF71" s="43"/>
      <c r="BG71" s="28"/>
      <c r="BH71" s="28"/>
      <c r="BJ71" s="16" t="s">
        <v>29</v>
      </c>
      <c r="BK71" s="28">
        <f t="shared" si="22"/>
        <v>0</v>
      </c>
      <c r="BL71" s="28">
        <f t="shared" si="23"/>
        <v>0</v>
      </c>
    </row>
    <row r="72" spans="1:64" x14ac:dyDescent="0.45">
      <c r="A72" s="29"/>
      <c r="B72" s="30" t="s">
        <v>157</v>
      </c>
      <c r="C72" s="30" t="s">
        <v>60</v>
      </c>
      <c r="D72" s="30" t="s">
        <v>51</v>
      </c>
      <c r="E72" s="31">
        <v>80.006521732334406</v>
      </c>
      <c r="F72" s="31">
        <v>60.005416679277353</v>
      </c>
      <c r="G72" s="31">
        <v>5.0083146069502007</v>
      </c>
      <c r="H72" s="31">
        <v>-5.1275514925832164</v>
      </c>
      <c r="I72" s="31">
        <v>6.0064976793556752</v>
      </c>
      <c r="J72" s="31">
        <v>8.0004838632263571</v>
      </c>
      <c r="K72" s="31">
        <v>110.0078269192319</v>
      </c>
      <c r="L72" s="31">
        <v>200.0096540784312</v>
      </c>
      <c r="M72" s="32" cm="1">
        <f t="array" ref="M72">1+(E72-MIN(E$4:E$103))*(100-1)/(MAX(E$4:E$103-MIN(E$4:E$103)))</f>
        <v>77.372652327091018</v>
      </c>
      <c r="N72" s="32" cm="1">
        <f t="array" ref="N72">1+(F72-MIN(F$4:F$103))*(100-1)/(MAX(F$4:F$103-MIN(F$4:F$103)))</f>
        <v>49.692058215140406</v>
      </c>
      <c r="O72" s="32" cm="1">
        <f t="array" ref="O72">1+(G72-MIN(G$4:G$103))*(100-1)/(MAX(G$4:G$103-MIN(G$4:G$103)))</f>
        <v>46.025167867252691</v>
      </c>
      <c r="P72" s="32" cm="1">
        <f t="array" ref="P72">1+(H72-MIN(H$4:H$103))*(100-1)/(MAX(H$4:H$103-MIN(H$4:H$103)))</f>
        <v>64.776333507693352</v>
      </c>
      <c r="Q72" s="32" cm="1">
        <f t="array" ref="Q72">1+(I72-MIN(I$4:I$103))*(100-1)/(MAX(I$4:I$103-MIN(I$4:I$103)))</f>
        <v>8.7661503599892789</v>
      </c>
      <c r="R72" s="32" cm="1">
        <f t="array" ref="R72">1+(J72-MIN(J$4:J$103))*(100-1)/(MAX(J$4:J$103-MIN(J$4:J$103)))</f>
        <v>9.5158596755261726</v>
      </c>
      <c r="S72" s="32" cm="1">
        <f t="array" ref="S72">1+(K72-MIN(K$4:K$103))*(100-1)/(MAX(K$4:K$103-MIN(K$4:K$103)))</f>
        <v>34.49701163604842</v>
      </c>
      <c r="T72" s="32" cm="1">
        <f t="array" ref="T72">1+(L72-MIN(L$4:L$103))*(100-1)/(MAX(L$4:L$103-MIN(L$4:L$103)))</f>
        <v>33.184154509613407</v>
      </c>
      <c r="U72" s="33" t="s">
        <v>33</v>
      </c>
      <c r="V72" s="34"/>
      <c r="AI72" s="44" t="e">
        <f t="shared" si="18"/>
        <v>#N/A</v>
      </c>
      <c r="AJ72" s="45" t="e">
        <f t="shared" si="18"/>
        <v>#N/A</v>
      </c>
      <c r="AL72" s="44">
        <f t="shared" si="19"/>
        <v>34.49701163604842</v>
      </c>
      <c r="AM72" s="45">
        <f t="shared" si="19"/>
        <v>46.025167867252691</v>
      </c>
      <c r="AO72" s="44" t="e">
        <f t="shared" si="20"/>
        <v>#N/A</v>
      </c>
      <c r="AP72" s="45" t="e">
        <f t="shared" si="20"/>
        <v>#N/A</v>
      </c>
      <c r="AR72" s="41">
        <f t="shared" si="24"/>
        <v>57.518343935013021</v>
      </c>
      <c r="AS72" s="42">
        <f t="shared" si="25"/>
        <v>36</v>
      </c>
      <c r="AU72" s="43">
        <f t="shared" si="26"/>
        <v>36</v>
      </c>
      <c r="AV72" s="28">
        <f t="shared" si="21"/>
        <v>34.49701163604842</v>
      </c>
      <c r="AW72" s="28">
        <f t="shared" si="21"/>
        <v>46.025167867252691</v>
      </c>
      <c r="AX72" s="2" t="str">
        <f t="shared" si="27"/>
        <v>Listened</v>
      </c>
      <c r="AZ72" s="43"/>
      <c r="BA72" s="28"/>
      <c r="BB72" s="28"/>
      <c r="BC72" s="43"/>
      <c r="BD72" s="28"/>
      <c r="BE72" s="28"/>
      <c r="BF72" s="43"/>
      <c r="BG72" s="28"/>
      <c r="BH72" s="28"/>
      <c r="BJ72" s="1">
        <v>35</v>
      </c>
      <c r="BK72" s="28">
        <f t="shared" si="22"/>
        <v>15.142072460660653</v>
      </c>
      <c r="BL72" s="28">
        <f t="shared" si="23"/>
        <v>55.012057931318324</v>
      </c>
    </row>
    <row r="73" spans="1:64" x14ac:dyDescent="0.45">
      <c r="A73" s="29"/>
      <c r="B73" s="30" t="s">
        <v>158</v>
      </c>
      <c r="C73" s="30" t="s">
        <v>159</v>
      </c>
      <c r="D73" s="30" t="s">
        <v>48</v>
      </c>
      <c r="E73" s="31">
        <v>84.003115455145718</v>
      </c>
      <c r="F73" s="31">
        <v>80.001017288163737</v>
      </c>
      <c r="G73" s="31">
        <v>1.0013521156509098</v>
      </c>
      <c r="H73" s="31">
        <v>-4.1984977664196776</v>
      </c>
      <c r="I73" s="31">
        <v>23.002765625546921</v>
      </c>
      <c r="J73" s="31">
        <v>16.001258583996847</v>
      </c>
      <c r="K73" s="31">
        <v>96.008209655755081</v>
      </c>
      <c r="L73" s="31">
        <v>213.0042229805002</v>
      </c>
      <c r="M73" s="32" cm="1">
        <f t="array" ref="M73">1+(E73-MIN(E$4:E$103))*(100-1)/(MAX(E$4:E$103-MIN(E$4:E$103)))</f>
        <v>83.02527368917039</v>
      </c>
      <c r="N73" s="32" cm="1">
        <f t="array" ref="N73">1+(F73-MIN(F$4:F$103))*(100-1)/(MAX(F$4:F$103-MIN(F$4:F$103)))</f>
        <v>82.144204792022677</v>
      </c>
      <c r="O73" s="32" cm="1">
        <f t="array" ref="O73">1+(G73-MIN(G$4:G$103))*(100-1)/(MAX(G$4:G$103-MIN(G$4:G$103)))</f>
        <v>9.9885752514230788</v>
      </c>
      <c r="P73" s="32" cm="1">
        <f t="array" ref="P73">1+(H73-MIN(H$4:H$103))*(100-1)/(MAX(H$4:H$103-MIN(H$4:H$103)))</f>
        <v>76.693781129745929</v>
      </c>
      <c r="Q73" s="32" cm="1">
        <f t="array" ref="Q73">1+(I73-MIN(I$4:I$103))*(100-1)/(MAX(I$4:I$103-MIN(I$4:I$103)))</f>
        <v>41.756491277377734</v>
      </c>
      <c r="R73" s="32" cm="1">
        <f t="array" ref="R73">1+(J73-MIN(J$4:J$103))*(100-1)/(MAX(J$4:J$103-MIN(J$4:J$103)))</f>
        <v>18.032580241192711</v>
      </c>
      <c r="S73" s="32" cm="1">
        <f t="array" ref="S73">1+(K73-MIN(K$4:K$103))*(100-1)/(MAX(K$4:K$103-MIN(K$4:K$103)))</f>
        <v>24.076482646140906</v>
      </c>
      <c r="T73" s="32" cm="1">
        <f t="array" ref="T73">1+(L73-MIN(L$4:L$103))*(100-1)/(MAX(L$4:L$103-MIN(L$4:L$103)))</f>
        <v>37.166914778758262</v>
      </c>
      <c r="U73" s="33" t="s">
        <v>42</v>
      </c>
      <c r="V73" s="34"/>
      <c r="AI73" s="44">
        <f t="shared" si="18"/>
        <v>24.076482646140906</v>
      </c>
      <c r="AJ73" s="45">
        <f t="shared" si="18"/>
        <v>9.9885752514230788</v>
      </c>
      <c r="AL73" s="44" t="e">
        <f t="shared" si="19"/>
        <v>#N/A</v>
      </c>
      <c r="AM73" s="45" t="e">
        <f t="shared" si="19"/>
        <v>#N/A</v>
      </c>
      <c r="AO73" s="44" t="e">
        <f t="shared" si="20"/>
        <v>#N/A</v>
      </c>
      <c r="AP73" s="45" t="e">
        <f t="shared" si="20"/>
        <v>#N/A</v>
      </c>
      <c r="AR73" s="41">
        <f t="shared" si="24"/>
        <v>26.066235864874425</v>
      </c>
      <c r="AS73" s="42">
        <f t="shared" si="25"/>
        <v>11</v>
      </c>
      <c r="AU73" s="43">
        <f t="shared" si="26"/>
        <v>11</v>
      </c>
      <c r="AV73" s="28">
        <f t="shared" si="21"/>
        <v>24.076482646140906</v>
      </c>
      <c r="AW73" s="28">
        <f t="shared" si="21"/>
        <v>9.9885752514230788</v>
      </c>
      <c r="AX73" s="2" t="str">
        <f t="shared" si="27"/>
        <v>Skipped</v>
      </c>
      <c r="AZ73" s="43"/>
      <c r="BA73" s="28"/>
      <c r="BB73" s="28"/>
      <c r="BC73" s="43"/>
      <c r="BD73" s="28"/>
      <c r="BE73" s="28"/>
      <c r="BF73" s="43"/>
      <c r="BG73" s="28"/>
      <c r="BH73" s="28"/>
      <c r="BJ73" s="16" t="s">
        <v>29</v>
      </c>
      <c r="BK73" s="28">
        <f t="shared" si="22"/>
        <v>0</v>
      </c>
      <c r="BL73" s="28">
        <f t="shared" si="23"/>
        <v>0</v>
      </c>
    </row>
    <row r="74" spans="1:64" x14ac:dyDescent="0.45">
      <c r="A74" s="29"/>
      <c r="B74" s="30" t="s">
        <v>160</v>
      </c>
      <c r="C74" s="30" t="s">
        <v>161</v>
      </c>
      <c r="D74" s="30" t="s">
        <v>51</v>
      </c>
      <c r="E74" s="31">
        <v>66.005864736612949</v>
      </c>
      <c r="F74" s="31">
        <v>71.009089232548106</v>
      </c>
      <c r="G74" s="31">
        <v>8.0002399611914328</v>
      </c>
      <c r="H74" s="31">
        <v>-4.148597776857545</v>
      </c>
      <c r="I74" s="31">
        <v>5.0040362279181538</v>
      </c>
      <c r="J74" s="31">
        <v>3.0025903467592787</v>
      </c>
      <c r="K74" s="31">
        <v>103.00546678112228</v>
      </c>
      <c r="L74" s="31">
        <v>175.00065610863825</v>
      </c>
      <c r="M74" s="32" cm="1">
        <f t="array" ref="M74">1+(E74-MIN(E$4:E$103))*(100-1)/(MAX(E$4:E$103-MIN(E$4:E$103)))</f>
        <v>57.570686376573619</v>
      </c>
      <c r="N74" s="32" cm="1">
        <f t="array" ref="N74">1+(F74-MIN(F$4:F$103))*(100-1)/(MAX(F$4:F$103-MIN(F$4:F$103)))</f>
        <v>67.550626285561904</v>
      </c>
      <c r="O74" s="32" cm="1">
        <f t="array" ref="O74">1+(G74-MIN(G$4:G$103))*(100-1)/(MAX(G$4:G$103-MIN(G$4:G$103)))</f>
        <v>72.933030209832751</v>
      </c>
      <c r="P74" s="32" cm="1">
        <f t="array" ref="P74">1+(H74-MIN(H$4:H$103))*(100-1)/(MAX(H$4:H$103-MIN(H$4:H$103)))</f>
        <v>77.333873833968084</v>
      </c>
      <c r="Q74" s="32" cm="1">
        <f t="array" ref="Q74">1+(I74-MIN(I$4:I$103))*(100-1)/(MAX(I$4:I$103-MIN(I$4:I$103)))</f>
        <v>6.8203381885075398</v>
      </c>
      <c r="R74" s="32" cm="1">
        <f t="array" ref="R74">1+(J74-MIN(J$4:J$103))*(100-1)/(MAX(J$4:J$103-MIN(J$4:J$103)))</f>
        <v>4.1956670714020241</v>
      </c>
      <c r="S74" s="32" cm="1">
        <f t="array" ref="S74">1+(K74-MIN(K$4:K$103))*(100-1)/(MAX(K$4:K$103-MIN(K$4:K$103)))</f>
        <v>29.284847943023117</v>
      </c>
      <c r="T74" s="32" cm="1">
        <f t="array" ref="T74">1+(L74-MIN(L$4:L$103))*(100-1)/(MAX(L$4:L$103-MIN(L$4:L$103)))</f>
        <v>25.519041166041347</v>
      </c>
      <c r="U74" s="33" t="s">
        <v>33</v>
      </c>
      <c r="V74" s="34"/>
      <c r="AI74" s="44" t="e">
        <f t="shared" si="18"/>
        <v>#N/A</v>
      </c>
      <c r="AJ74" s="45" t="e">
        <f t="shared" si="18"/>
        <v>#N/A</v>
      </c>
      <c r="AL74" s="44">
        <f t="shared" si="19"/>
        <v>29.284847943023117</v>
      </c>
      <c r="AM74" s="45">
        <f t="shared" si="19"/>
        <v>72.933030209832751</v>
      </c>
      <c r="AO74" s="44" t="e">
        <f t="shared" si="20"/>
        <v>#N/A</v>
      </c>
      <c r="AP74" s="45" t="e">
        <f t="shared" si="20"/>
        <v>#N/A</v>
      </c>
      <c r="AR74" s="41">
        <f t="shared" si="24"/>
        <v>78.59280637968314</v>
      </c>
      <c r="AS74" s="42">
        <f t="shared" si="25"/>
        <v>62</v>
      </c>
      <c r="AU74" s="43">
        <f t="shared" si="26"/>
        <v>62</v>
      </c>
      <c r="AV74" s="28">
        <f t="shared" si="21"/>
        <v>29.284847943023117</v>
      </c>
      <c r="AW74" s="28">
        <f t="shared" si="21"/>
        <v>72.933030209832751</v>
      </c>
      <c r="AX74" s="2" t="str">
        <f t="shared" si="27"/>
        <v>Listened</v>
      </c>
      <c r="AZ74" s="43"/>
      <c r="BA74" s="28"/>
      <c r="BB74" s="28"/>
      <c r="BC74" s="43"/>
      <c r="BD74" s="28"/>
      <c r="BE74" s="28"/>
      <c r="BF74" s="43"/>
      <c r="BG74" s="28"/>
      <c r="BH74" s="28"/>
      <c r="BJ74" s="1">
        <v>36</v>
      </c>
      <c r="BK74" s="28">
        <f t="shared" si="22"/>
        <v>34.49701163604842</v>
      </c>
      <c r="BL74" s="28">
        <f t="shared" si="23"/>
        <v>46.025167867252691</v>
      </c>
    </row>
    <row r="75" spans="1:64" x14ac:dyDescent="0.45">
      <c r="A75" s="29"/>
      <c r="B75" s="30" t="s">
        <v>162</v>
      </c>
      <c r="C75" s="30" t="s">
        <v>163</v>
      </c>
      <c r="D75" s="30" t="s">
        <v>164</v>
      </c>
      <c r="E75" s="31">
        <v>80.004784152373261</v>
      </c>
      <c r="F75" s="31">
        <v>80.00214879937198</v>
      </c>
      <c r="G75" s="31">
        <v>1.0032876641900843</v>
      </c>
      <c r="H75" s="31">
        <v>-5.1145399181993367</v>
      </c>
      <c r="I75" s="31">
        <v>5.0077611711506087</v>
      </c>
      <c r="J75" s="31">
        <v>4.0069570612781673</v>
      </c>
      <c r="K75" s="31">
        <v>79.007272337532271</v>
      </c>
      <c r="L75" s="31">
        <v>163.00017304594184</v>
      </c>
      <c r="M75" s="32" cm="1">
        <f t="array" ref="M75">1+(E75-MIN(E$4:E$103))*(100-1)/(MAX(E$4:E$103-MIN(E$4:E$103)))</f>
        <v>77.370194763903982</v>
      </c>
      <c r="N75" s="32" cm="1">
        <f t="array" ref="N75">1+(F75-MIN(F$4:F$103))*(100-1)/(MAX(F$4:F$103-MIN(F$4:F$103)))</f>
        <v>82.146041194354453</v>
      </c>
      <c r="O75" s="32" cm="1">
        <f t="array" ref="O75">1+(G75-MIN(G$4:G$103))*(100-1)/(MAX(G$4:G$103-MIN(G$4:G$103)))</f>
        <v>10.005982595351517</v>
      </c>
      <c r="P75" s="32" cm="1">
        <f t="array" ref="P75">1+(H75-MIN(H$4:H$103))*(100-1)/(MAX(H$4:H$103-MIN(H$4:H$103)))</f>
        <v>64.943239631455057</v>
      </c>
      <c r="Q75" s="32" cm="1">
        <f t="array" ref="Q75">1+(I75-MIN(I$4:I$103))*(100-1)/(MAX(I$4:I$103-MIN(I$4:I$103)))</f>
        <v>6.8275684314953331</v>
      </c>
      <c r="R75" s="32" cm="1">
        <f t="array" ref="R75">1+(J75-MIN(J$4:J$103))*(100-1)/(MAX(J$4:J$103-MIN(J$4:J$103)))</f>
        <v>5.2648023678636884</v>
      </c>
      <c r="S75" s="32" cm="1">
        <f t="array" ref="S75">1+(K75-MIN(K$4:K$103))*(100-1)/(MAX(K$4:K$103-MIN(K$4:K$103)))</f>
        <v>11.421939536428511</v>
      </c>
      <c r="T75" s="32" cm="1">
        <f t="array" ref="T75">1+(L75-MIN(L$4:L$103))*(100-1)/(MAX(L$4:L$103-MIN(L$4:L$103)))</f>
        <v>21.840962461557115</v>
      </c>
      <c r="U75" s="33" t="s">
        <v>42</v>
      </c>
      <c r="V75" s="34"/>
      <c r="AI75" s="44">
        <f t="shared" si="18"/>
        <v>11.421939536428511</v>
      </c>
      <c r="AJ75" s="45">
        <f t="shared" si="18"/>
        <v>10.005982595351517</v>
      </c>
      <c r="AL75" s="44" t="e">
        <f t="shared" si="19"/>
        <v>#N/A</v>
      </c>
      <c r="AM75" s="45" t="e">
        <f t="shared" si="19"/>
        <v>#N/A</v>
      </c>
      <c r="AO75" s="44" t="e">
        <f t="shared" si="20"/>
        <v>#N/A</v>
      </c>
      <c r="AP75" s="45" t="e">
        <f t="shared" si="20"/>
        <v>#N/A</v>
      </c>
      <c r="AR75" s="41">
        <f t="shared" si="24"/>
        <v>15.184873739096622</v>
      </c>
      <c r="AS75" s="42">
        <f t="shared" si="25"/>
        <v>1</v>
      </c>
      <c r="AU75" s="43">
        <f t="shared" si="26"/>
        <v>1</v>
      </c>
      <c r="AV75" s="28">
        <f t="shared" si="21"/>
        <v>11.421939536428511</v>
      </c>
      <c r="AW75" s="28">
        <f t="shared" si="21"/>
        <v>10.005982595351517</v>
      </c>
      <c r="AX75" s="2" t="str">
        <f t="shared" si="27"/>
        <v>Skipped</v>
      </c>
      <c r="AZ75" s="43"/>
      <c r="BA75" s="28"/>
      <c r="BB75" s="28"/>
      <c r="BC75" s="43"/>
      <c r="BD75" s="28"/>
      <c r="BE75" s="28"/>
      <c r="BF75" s="43"/>
      <c r="BG75" s="28"/>
      <c r="BH75" s="28"/>
      <c r="BJ75" s="16" t="s">
        <v>29</v>
      </c>
      <c r="BK75" s="28">
        <f t="shared" si="22"/>
        <v>0</v>
      </c>
      <c r="BL75" s="28">
        <f t="shared" si="23"/>
        <v>0</v>
      </c>
    </row>
    <row r="76" spans="1:64" x14ac:dyDescent="0.45">
      <c r="A76" s="29"/>
      <c r="B76" s="30" t="s">
        <v>165</v>
      </c>
      <c r="C76" s="30" t="s">
        <v>126</v>
      </c>
      <c r="D76" s="30" t="s">
        <v>32</v>
      </c>
      <c r="E76" s="31">
        <v>74.002507373285837</v>
      </c>
      <c r="F76" s="31">
        <v>68.006009070128286</v>
      </c>
      <c r="G76" s="31">
        <v>2.00851119460029</v>
      </c>
      <c r="H76" s="31">
        <v>-4.9742057212098434</v>
      </c>
      <c r="I76" s="31">
        <v>9.001605495195383</v>
      </c>
      <c r="J76" s="31">
        <v>8.0066842521674992</v>
      </c>
      <c r="K76" s="31">
        <v>101.00203411470976</v>
      </c>
      <c r="L76" s="31">
        <v>211.0010581485794</v>
      </c>
      <c r="M76" s="32" cm="1">
        <f t="array" ref="M76">1+(E76-MIN(E$4:E$103))*(100-1)/(MAX(E$4:E$103-MIN(E$4:E$103)))</f>
        <v>68.880815983937268</v>
      </c>
      <c r="N76" s="32" cm="1">
        <f t="array" ref="N76">1+(F76-MIN(F$4:F$103))*(100-1)/(MAX(F$4:F$103-MIN(F$4:F$103)))</f>
        <v>62.676734297057976</v>
      </c>
      <c r="O76" s="32" cm="1">
        <f t="array" ref="O76">1+(G76-MIN(G$4:G$103))*(100-1)/(MAX(G$4:G$103-MIN(G$4:G$103)))</f>
        <v>19.046454257339146</v>
      </c>
      <c r="P76" s="32" cm="1">
        <f t="array" ref="P76">1+(H76-MIN(H$4:H$103))*(100-1)/(MAX(H$4:H$103-MIN(H$4:H$103)))</f>
        <v>66.743378197295868</v>
      </c>
      <c r="Q76" s="32" cm="1">
        <f t="array" ref="Q76">1+(I76-MIN(I$4:I$103))*(100-1)/(MAX(I$4:I$103-MIN(I$4:I$103)))</f>
        <v>14.579757690828595</v>
      </c>
      <c r="R76" s="32" cm="1">
        <f t="array" ref="R76">1+(J76-MIN(J$4:J$103))*(100-1)/(MAX(J$4:J$103-MIN(J$4:J$103)))</f>
        <v>9.5224599088602115</v>
      </c>
      <c r="S76" s="32" cm="1">
        <f t="array" ref="S76">1+(K76-MIN(K$4:K$103))*(100-1)/(MAX(K$4:K$103-MIN(K$4:K$103)))</f>
        <v>27.793605162111934</v>
      </c>
      <c r="T76" s="32" cm="1">
        <f t="array" ref="T76">1+(L76-MIN(L$4:L$103))*(100-1)/(MAX(L$4:L$103-MIN(L$4:L$103)))</f>
        <v>36.552956334638417</v>
      </c>
      <c r="U76" s="33" t="s">
        <v>42</v>
      </c>
      <c r="V76" s="34"/>
      <c r="AI76" s="44">
        <f t="shared" si="18"/>
        <v>27.793605162111934</v>
      </c>
      <c r="AJ76" s="45">
        <f t="shared" si="18"/>
        <v>19.046454257339146</v>
      </c>
      <c r="AL76" s="44" t="e">
        <f t="shared" si="19"/>
        <v>#N/A</v>
      </c>
      <c r="AM76" s="45" t="e">
        <f t="shared" si="19"/>
        <v>#N/A</v>
      </c>
      <c r="AO76" s="44" t="e">
        <f t="shared" si="20"/>
        <v>#N/A</v>
      </c>
      <c r="AP76" s="45" t="e">
        <f t="shared" si="20"/>
        <v>#N/A</v>
      </c>
      <c r="AR76" s="41">
        <f t="shared" si="24"/>
        <v>33.693499487056663</v>
      </c>
      <c r="AS76" s="42">
        <f t="shared" si="25"/>
        <v>15</v>
      </c>
      <c r="AU76" s="43">
        <f t="shared" si="26"/>
        <v>15</v>
      </c>
      <c r="AV76" s="28">
        <f t="shared" si="21"/>
        <v>27.793605162111934</v>
      </c>
      <c r="AW76" s="28">
        <f t="shared" si="21"/>
        <v>19.046454257339146</v>
      </c>
      <c r="AX76" s="2" t="str">
        <f t="shared" si="27"/>
        <v>Skipped</v>
      </c>
      <c r="AZ76" s="43"/>
      <c r="BA76" s="28"/>
      <c r="BB76" s="28"/>
      <c r="BC76" s="43"/>
      <c r="BD76" s="28"/>
      <c r="BE76" s="28"/>
      <c r="BF76" s="43"/>
      <c r="BG76" s="28"/>
      <c r="BH76" s="28"/>
      <c r="BJ76" s="1">
        <v>37</v>
      </c>
      <c r="BK76" s="28">
        <f t="shared" si="22"/>
        <v>18.867376827142184</v>
      </c>
      <c r="BL76" s="28">
        <f t="shared" si="23"/>
        <v>54.946328062349224</v>
      </c>
    </row>
    <row r="77" spans="1:64" x14ac:dyDescent="0.45">
      <c r="A77" s="29"/>
      <c r="B77" s="30" t="s">
        <v>166</v>
      </c>
      <c r="C77" s="30" t="s">
        <v>167</v>
      </c>
      <c r="D77" s="30" t="s">
        <v>32</v>
      </c>
      <c r="E77" s="31">
        <v>91.003062212454566</v>
      </c>
      <c r="F77" s="31">
        <v>63.007145671481766</v>
      </c>
      <c r="G77" s="31">
        <v>2.0067289905854966</v>
      </c>
      <c r="H77" s="31">
        <v>-5.4528035021684351</v>
      </c>
      <c r="I77" s="31">
        <v>18.002728884949089</v>
      </c>
      <c r="J77" s="31">
        <v>9.0080752690416208</v>
      </c>
      <c r="K77" s="31">
        <v>146.00522334443076</v>
      </c>
      <c r="L77" s="31">
        <v>276.00322570371634</v>
      </c>
      <c r="M77" s="32" cm="1">
        <f t="array" ref="M77">1+(E77-MIN(E$4:E$103))*(100-1)/(MAX(E$4:E$103-MIN(E$4:E$103)))</f>
        <v>92.92571674595149</v>
      </c>
      <c r="N77" s="32" cm="1">
        <f t="array" ref="N77">1+(F77-MIN(F$4:F$103))*(100-1)/(MAX(F$4:F$103-MIN(F$4:F$103)))</f>
        <v>54.563757302578814</v>
      </c>
      <c r="O77" s="32" cm="1">
        <f t="array" ref="O77">1+(G77-MIN(G$4:G$103))*(100-1)/(MAX(G$4:G$103-MIN(G$4:G$103)))</f>
        <v>19.030426016451226</v>
      </c>
      <c r="P77" s="32" cm="1">
        <f t="array" ref="P77">1+(H77-MIN(H$4:H$103))*(100-1)/(MAX(H$4:H$103-MIN(H$4:H$103)))</f>
        <v>60.604159521366881</v>
      </c>
      <c r="Q77" s="32" cm="1">
        <f t="array" ref="Q77">1+(I77-MIN(I$4:I$103))*(100-1)/(MAX(I$4:I$103-MIN(I$4:I$103)))</f>
        <v>32.05124791489267</v>
      </c>
      <c r="R77" s="32" cm="1">
        <f t="array" ref="R77">1+(J77-MIN(J$4:J$103))*(100-1)/(MAX(J$4:J$103-MIN(J$4:J$103)))</f>
        <v>10.588427613905685</v>
      </c>
      <c r="S77" s="32" cm="1">
        <f t="array" ref="S77">1+(K77-MIN(K$4:K$103))*(100-1)/(MAX(K$4:K$103-MIN(K$4:K$103)))</f>
        <v>61.29145222326332</v>
      </c>
      <c r="T77" s="32" cm="1">
        <f t="array" ref="T77">1+(L77-MIN(L$4:L$103))*(100-1)/(MAX(L$4:L$103-MIN(L$4:L$103)))</f>
        <v>56.475745024125125</v>
      </c>
      <c r="U77" s="33" t="s">
        <v>33</v>
      </c>
      <c r="V77" s="34"/>
      <c r="AI77" s="44" t="e">
        <f t="shared" si="18"/>
        <v>#N/A</v>
      </c>
      <c r="AJ77" s="45" t="e">
        <f t="shared" si="18"/>
        <v>#N/A</v>
      </c>
      <c r="AL77" s="44">
        <f t="shared" si="19"/>
        <v>61.29145222326332</v>
      </c>
      <c r="AM77" s="45">
        <f t="shared" si="19"/>
        <v>19.030426016451226</v>
      </c>
      <c r="AO77" s="44" t="e">
        <f t="shared" si="20"/>
        <v>#N/A</v>
      </c>
      <c r="AP77" s="45" t="e">
        <f t="shared" si="20"/>
        <v>#N/A</v>
      </c>
      <c r="AR77" s="41">
        <f t="shared" si="24"/>
        <v>64.177871809559036</v>
      </c>
      <c r="AS77" s="42">
        <f t="shared" si="25"/>
        <v>42</v>
      </c>
      <c r="AU77" s="43">
        <f t="shared" si="26"/>
        <v>42</v>
      </c>
      <c r="AV77" s="28">
        <f t="shared" si="21"/>
        <v>61.29145222326332</v>
      </c>
      <c r="AW77" s="28">
        <f t="shared" si="21"/>
        <v>19.030426016451226</v>
      </c>
      <c r="AX77" s="2" t="str">
        <f t="shared" si="27"/>
        <v>Listened</v>
      </c>
      <c r="AZ77" s="43"/>
      <c r="BA77" s="28"/>
      <c r="BB77" s="28"/>
      <c r="BC77" s="43"/>
      <c r="BD77" s="28"/>
      <c r="BE77" s="28"/>
      <c r="BF77" s="43"/>
      <c r="BG77" s="28"/>
      <c r="BH77" s="28"/>
      <c r="BJ77" s="16" t="s">
        <v>29</v>
      </c>
      <c r="BK77" s="28">
        <f t="shared" si="22"/>
        <v>0</v>
      </c>
      <c r="BL77" s="28">
        <f t="shared" si="23"/>
        <v>0</v>
      </c>
    </row>
    <row r="78" spans="1:64" x14ac:dyDescent="0.45">
      <c r="A78" s="29"/>
      <c r="B78" s="30" t="s">
        <v>168</v>
      </c>
      <c r="C78" s="30" t="s">
        <v>169</v>
      </c>
      <c r="D78" s="30" t="s">
        <v>32</v>
      </c>
      <c r="E78" s="31">
        <v>59.007043683940566</v>
      </c>
      <c r="F78" s="31">
        <v>73.003274828103585</v>
      </c>
      <c r="G78" s="31">
        <v>2.0047175323825526</v>
      </c>
      <c r="H78" s="31">
        <v>-6.33334482263502</v>
      </c>
      <c r="I78" s="31">
        <v>9.0019504047200058</v>
      </c>
      <c r="J78" s="31">
        <v>5.0002891856335321</v>
      </c>
      <c r="K78" s="31">
        <v>88.009329146246799</v>
      </c>
      <c r="L78" s="31">
        <v>269.00696364170955</v>
      </c>
      <c r="M78" s="32" cm="1">
        <f t="array" ref="M78">1+(E78-MIN(E$4:E$103))*(100-1)/(MAX(E$4:E$103-MIN(E$4:E$103)))</f>
        <v>47.671835471138586</v>
      </c>
      <c r="N78" s="32" cm="1">
        <f t="array" ref="N78">1+(F78-MIN(F$4:F$103))*(100-1)/(MAX(F$4:F$103-MIN(F$4:F$103)))</f>
        <v>70.787118377713057</v>
      </c>
      <c r="O78" s="32" cm="1">
        <f t="array" ref="O78">1+(G78-MIN(G$4:G$103))*(100-1)/(MAX(G$4:G$103-MIN(G$4:G$103)))</f>
        <v>19.012335979426755</v>
      </c>
      <c r="P78" s="32" cm="1">
        <f t="array" ref="P78">1+(H78-MIN(H$4:H$103))*(100-1)/(MAX(H$4:H$103-MIN(H$4:H$103)))</f>
        <v>49.309005355152017</v>
      </c>
      <c r="Q78" s="32" cm="1">
        <f t="array" ref="Q78">1+(I78-MIN(I$4:I$103))*(100-1)/(MAX(I$4:I$103-MIN(I$4:I$103)))</f>
        <v>14.580427172084066</v>
      </c>
      <c r="R78" s="32" cm="1">
        <f t="array" ref="R78">1+(J78-MIN(J$4:J$103))*(100-1)/(MAX(J$4:J$103-MIN(J$4:J$103)))</f>
        <v>6.3221914867039031</v>
      </c>
      <c r="S78" s="32" cm="1">
        <f t="array" ref="S78">1+(K78-MIN(K$4:K$103))*(100-1)/(MAX(K$4:K$103-MIN(K$4:K$103)))</f>
        <v>18.122565144867977</v>
      </c>
      <c r="T78" s="32" cm="1">
        <f t="array" ref="T78">1+(L78-MIN(L$4:L$103))*(100-1)/(MAX(L$4:L$103-MIN(L$4:L$103)))</f>
        <v>54.331431135524362</v>
      </c>
      <c r="U78" s="33" t="s">
        <v>33</v>
      </c>
      <c r="V78" s="34"/>
      <c r="AI78" s="44" t="e">
        <f t="shared" si="18"/>
        <v>#N/A</v>
      </c>
      <c r="AJ78" s="45" t="e">
        <f t="shared" si="18"/>
        <v>#N/A</v>
      </c>
      <c r="AL78" s="44">
        <f t="shared" si="19"/>
        <v>18.122565144867977</v>
      </c>
      <c r="AM78" s="45">
        <f t="shared" si="19"/>
        <v>19.012335979426755</v>
      </c>
      <c r="AO78" s="44" t="e">
        <f t="shared" si="20"/>
        <v>#N/A</v>
      </c>
      <c r="AP78" s="45" t="e">
        <f t="shared" si="20"/>
        <v>#N/A</v>
      </c>
      <c r="AR78" s="41">
        <f t="shared" si="24"/>
        <v>26.265876852383755</v>
      </c>
      <c r="AS78" s="42">
        <f t="shared" si="25"/>
        <v>13</v>
      </c>
      <c r="AU78" s="43">
        <f t="shared" si="26"/>
        <v>13</v>
      </c>
      <c r="AV78" s="28">
        <f t="shared" si="21"/>
        <v>18.122565144867977</v>
      </c>
      <c r="AW78" s="28">
        <f t="shared" si="21"/>
        <v>19.012335979426755</v>
      </c>
      <c r="AX78" s="2" t="str">
        <f t="shared" si="27"/>
        <v>Listened</v>
      </c>
      <c r="AZ78" s="43"/>
      <c r="BA78" s="28"/>
      <c r="BB78" s="28"/>
      <c r="BC78" s="43"/>
      <c r="BD78" s="28"/>
      <c r="BE78" s="28"/>
      <c r="BF78" s="43"/>
      <c r="BG78" s="28"/>
      <c r="BH78" s="28"/>
      <c r="BJ78" s="1">
        <v>38</v>
      </c>
      <c r="BK78" s="28">
        <f t="shared" si="22"/>
        <v>22.584935763848922</v>
      </c>
      <c r="BL78" s="28">
        <f t="shared" si="23"/>
        <v>55.01657220304314</v>
      </c>
    </row>
    <row r="79" spans="1:64" x14ac:dyDescent="0.45">
      <c r="A79" s="29"/>
      <c r="B79" s="30" t="s">
        <v>170</v>
      </c>
      <c r="C79" s="30" t="s">
        <v>37</v>
      </c>
      <c r="D79" s="30" t="s">
        <v>48</v>
      </c>
      <c r="E79" s="31">
        <v>66.00393934260309</v>
      </c>
      <c r="F79" s="31">
        <v>67.006755492095735</v>
      </c>
      <c r="G79" s="31">
        <v>4.0073550605296626</v>
      </c>
      <c r="H79" s="31">
        <v>-5.9430873737779191</v>
      </c>
      <c r="I79" s="31">
        <v>15.00722347550089</v>
      </c>
      <c r="J79" s="31">
        <v>64.007035817131282</v>
      </c>
      <c r="K79" s="31">
        <v>180.009596686029</v>
      </c>
      <c r="L79" s="31">
        <v>228.00333935508044</v>
      </c>
      <c r="M79" s="32" cm="1">
        <f t="array" ref="M79">1+(E79-MIN(E$4:E$103))*(100-1)/(MAX(E$4:E$103-MIN(E$4:E$103)))</f>
        <v>57.567963176752627</v>
      </c>
      <c r="N79" s="32" cm="1">
        <f t="array" ref="N79">1+(F79-MIN(F$4:F$103))*(100-1)/(MAX(F$4:F$103-MIN(F$4:F$103)))</f>
        <v>61.054981381700443</v>
      </c>
      <c r="O79" s="32" cm="1">
        <f t="array" ref="O79">1+(G79-MIN(G$4:G$103))*(100-1)/(MAX(G$4:G$103-MIN(G$4:G$103)))</f>
        <v>37.023044319151758</v>
      </c>
      <c r="P79" s="32" cm="1">
        <f t="array" ref="P79">1+(H79-MIN(H$4:H$103))*(100-1)/(MAX(H$4:H$103-MIN(H$4:H$103)))</f>
        <v>54.315037379883037</v>
      </c>
      <c r="Q79" s="32" cm="1">
        <f t="array" ref="Q79">1+(I79-MIN(I$4:I$103))*(100-1)/(MAX(I$4:I$103-MIN(I$4:I$103)))</f>
        <v>26.236868841178257</v>
      </c>
      <c r="R79" s="32" cm="1">
        <f t="array" ref="R79">1+(J79-MIN(J$4:J$103))*(100-1)/(MAX(J$4:J$103-MIN(J$4:J$103)))</f>
        <v>69.134105343610443</v>
      </c>
      <c r="S79" s="32" cm="1">
        <f t="array" ref="S79">1+(K79-MIN(K$4:K$103))*(100-1)/(MAX(K$4:K$103-MIN(K$4:K$103)))</f>
        <v>86.602398338497409</v>
      </c>
      <c r="T79" s="32" cm="1">
        <f t="array" ref="T79">1+(L79-MIN(L$4:L$103))*(100-1)/(MAX(L$4:L$103-MIN(L$4:L$103)))</f>
        <v>41.764057263373246</v>
      </c>
      <c r="U79" s="33" t="s">
        <v>33</v>
      </c>
      <c r="V79" s="34"/>
      <c r="AI79" s="44" t="e">
        <f t="shared" si="18"/>
        <v>#N/A</v>
      </c>
      <c r="AJ79" s="45" t="e">
        <f t="shared" si="18"/>
        <v>#N/A</v>
      </c>
      <c r="AL79" s="44">
        <f t="shared" si="19"/>
        <v>86.602398338497409</v>
      </c>
      <c r="AM79" s="45">
        <f t="shared" si="19"/>
        <v>37.023044319151758</v>
      </c>
      <c r="AO79" s="44" t="e">
        <f t="shared" si="20"/>
        <v>#N/A</v>
      </c>
      <c r="AP79" s="45" t="e">
        <f t="shared" si="20"/>
        <v>#N/A</v>
      </c>
      <c r="AR79" s="41">
        <f t="shared" si="24"/>
        <v>94.184293853262247</v>
      </c>
      <c r="AS79" s="42">
        <f t="shared" si="25"/>
        <v>79</v>
      </c>
      <c r="AU79" s="43">
        <f t="shared" si="26"/>
        <v>79</v>
      </c>
      <c r="AV79" s="28">
        <f t="shared" si="21"/>
        <v>86.602398338497409</v>
      </c>
      <c r="AW79" s="28">
        <f t="shared" si="21"/>
        <v>37.023044319151758</v>
      </c>
      <c r="AX79" s="2" t="str">
        <f t="shared" si="27"/>
        <v>Listened</v>
      </c>
      <c r="AZ79" s="43"/>
      <c r="BA79" s="28"/>
      <c r="BB79" s="28"/>
      <c r="BC79" s="43"/>
      <c r="BD79" s="28"/>
      <c r="BE79" s="28"/>
      <c r="BF79" s="43"/>
      <c r="BG79" s="28"/>
      <c r="BH79" s="28"/>
      <c r="BJ79" s="16" t="s">
        <v>29</v>
      </c>
      <c r="BK79" s="28">
        <f t="shared" si="22"/>
        <v>0</v>
      </c>
      <c r="BL79" s="28">
        <f t="shared" si="23"/>
        <v>0</v>
      </c>
    </row>
    <row r="80" spans="1:64" x14ac:dyDescent="0.45">
      <c r="A80" s="29"/>
      <c r="B80" s="30" t="s">
        <v>171</v>
      </c>
      <c r="C80" s="30" t="s">
        <v>37</v>
      </c>
      <c r="D80" s="30" t="s">
        <v>32</v>
      </c>
      <c r="E80" s="31">
        <v>63.00983256944955</v>
      </c>
      <c r="F80" s="31">
        <v>80.003202975942983</v>
      </c>
      <c r="G80" s="31">
        <v>6.0067726394203413</v>
      </c>
      <c r="H80" s="31">
        <v>-4.1788995023497941</v>
      </c>
      <c r="I80" s="31">
        <v>4.0053847079635654</v>
      </c>
      <c r="J80" s="31">
        <v>22.002650386319516</v>
      </c>
      <c r="K80" s="31">
        <v>123.00543579196761</v>
      </c>
      <c r="L80" s="31">
        <v>220.00894231652805</v>
      </c>
      <c r="M80" s="32" cm="1">
        <f t="array" ref="M80">1+(E80-MIN(E$4:E$103))*(100-1)/(MAX(E$4:E$103-MIN(E$4:E$103)))</f>
        <v>53.333219022080563</v>
      </c>
      <c r="N80" s="32" cm="1">
        <f t="array" ref="N80">1+(F80-MIN(F$4:F$103))*(100-1)/(MAX(F$4:F$103-MIN(F$4:F$103)))</f>
        <v>82.147752085328378</v>
      </c>
      <c r="O80" s="32" cm="1">
        <f t="array" ref="O80">1+(G80-MIN(G$4:G$103))*(100-1)/(MAX(G$4:G$103-MIN(G$4:G$103)))</f>
        <v>55.00479406496688</v>
      </c>
      <c r="P80" s="32" cm="1">
        <f t="array" ref="P80">1+(H80-MIN(H$4:H$103))*(100-1)/(MAX(H$4:H$103-MIN(H$4:H$103)))</f>
        <v>76.945178093084607</v>
      </c>
      <c r="Q80" s="32" cm="1">
        <f t="array" ref="Q80">1+(I80-MIN(I$4:I$103))*(100-1)/(MAX(I$4:I$103-MIN(I$4:I$103)))</f>
        <v>4.8819212251321771</v>
      </c>
      <c r="R80" s="32" cm="1">
        <f t="array" ref="R80">1+(J80-MIN(J$4:J$103))*(100-1)/(MAX(J$4:J$103-MIN(J$4:J$103)))</f>
        <v>24.42098371076845</v>
      </c>
      <c r="S80" s="32" cm="1">
        <f t="array" ref="S80">1+(K80-MIN(K$4:K$103))*(100-1)/(MAX(K$4:K$103-MIN(K$4:K$103)))</f>
        <v>44.171701844270899</v>
      </c>
      <c r="T80" s="32" cm="1">
        <f t="array" ref="T80">1+(L80-MIN(L$4:L$103))*(100-1)/(MAX(L$4:L$103-MIN(L$4:L$103)))</f>
        <v>39.313820772969464</v>
      </c>
      <c r="U80" s="33" t="s">
        <v>33</v>
      </c>
      <c r="V80" s="34"/>
      <c r="AI80" s="44" t="e">
        <f t="shared" si="18"/>
        <v>#N/A</v>
      </c>
      <c r="AJ80" s="45" t="e">
        <f t="shared" si="18"/>
        <v>#N/A</v>
      </c>
      <c r="AL80" s="44">
        <f t="shared" si="19"/>
        <v>44.171701844270899</v>
      </c>
      <c r="AM80" s="45">
        <f t="shared" si="19"/>
        <v>55.00479406496688</v>
      </c>
      <c r="AO80" s="44" t="e">
        <f t="shared" si="20"/>
        <v>#N/A</v>
      </c>
      <c r="AP80" s="45" t="e">
        <f t="shared" si="20"/>
        <v>#N/A</v>
      </c>
      <c r="AR80" s="41">
        <f t="shared" si="24"/>
        <v>70.545493222094493</v>
      </c>
      <c r="AS80" s="42">
        <f t="shared" si="25"/>
        <v>48</v>
      </c>
      <c r="AU80" s="43">
        <f t="shared" si="26"/>
        <v>48</v>
      </c>
      <c r="AV80" s="28">
        <f t="shared" si="21"/>
        <v>44.171701844270899</v>
      </c>
      <c r="AW80" s="28">
        <f t="shared" si="21"/>
        <v>55.00479406496688</v>
      </c>
      <c r="AX80" s="2" t="str">
        <f t="shared" si="27"/>
        <v>Listened</v>
      </c>
      <c r="AZ80" s="43"/>
      <c r="BA80" s="28"/>
      <c r="BB80" s="28"/>
      <c r="BC80" s="43"/>
      <c r="BD80" s="28"/>
      <c r="BE80" s="28"/>
      <c r="BF80" s="43"/>
      <c r="BG80" s="28"/>
      <c r="BH80" s="28"/>
      <c r="BJ80" s="1">
        <v>39</v>
      </c>
      <c r="BK80" s="28">
        <f t="shared" si="22"/>
        <v>60.544361151952316</v>
      </c>
      <c r="BL80" s="28">
        <f t="shared" si="23"/>
        <v>10.014146727065031</v>
      </c>
    </row>
    <row r="81" spans="1:64" x14ac:dyDescent="0.45">
      <c r="A81" s="29"/>
      <c r="B81" s="30" t="s">
        <v>172</v>
      </c>
      <c r="C81" s="30" t="s">
        <v>173</v>
      </c>
      <c r="D81" s="30" t="s">
        <v>51</v>
      </c>
      <c r="E81" s="31">
        <v>79.003357769871727</v>
      </c>
      <c r="F81" s="31">
        <v>90.00574574169913</v>
      </c>
      <c r="G81" s="31">
        <v>1.0021014932243755</v>
      </c>
      <c r="H81" s="31">
        <v>-3.1050780960481772</v>
      </c>
      <c r="I81" s="31">
        <v>6.0021835285293816</v>
      </c>
      <c r="J81" s="31">
        <v>17.008502688222819</v>
      </c>
      <c r="K81" s="31">
        <v>95.008422550188769</v>
      </c>
      <c r="L81" s="31">
        <v>202.00148538909144</v>
      </c>
      <c r="M81" s="32" cm="1">
        <f t="array" ref="M81">1+(E81-MIN(E$4:E$103))*(100-1)/(MAX(E$4:E$103-MIN(E$4:E$103)))</f>
        <v>75.95381758001146</v>
      </c>
      <c r="N81" s="32" cm="1">
        <f t="array" ref="N81">1+(F81-MIN(F$4:F$103))*(100-1)/(MAX(F$4:F$103-MIN(F$4:F$103)))</f>
        <v>98.381522219324381</v>
      </c>
      <c r="O81" s="32" cm="1">
        <f t="array" ref="O81">1+(G81-MIN(G$4:G$103))*(100-1)/(MAX(G$4:G$103-MIN(G$4:G$103)))</f>
        <v>9.9953147740387926</v>
      </c>
      <c r="P81" s="32" cm="1">
        <f t="array" ref="P81">1+(H81-MIN(H$4:H$103))*(100-1)/(MAX(H$4:H$103-MIN(H$4:H$103)))</f>
        <v>90.719634838318854</v>
      </c>
      <c r="Q81" s="32" cm="1">
        <f t="array" ref="Q81">1+(I81-MIN(I$4:I$103))*(100-1)/(MAX(I$4:I$103-MIN(I$4:I$103)))</f>
        <v>8.7577764447874813</v>
      </c>
      <c r="R81" s="32" cm="1">
        <f t="array" ref="R81">1+(J81-MIN(J$4:J$103))*(100-1)/(MAX(J$4:J$103-MIN(J$4:J$103)))</f>
        <v>19.104778481550312</v>
      </c>
      <c r="S81" s="32" cm="1">
        <f t="array" ref="S81">1+(K81-MIN(K$4:K$103))*(100-1)/(MAX(K$4:K$103-MIN(K$4:K$103)))</f>
        <v>23.332297264411256</v>
      </c>
      <c r="T81" s="32" cm="1">
        <f t="array" ref="T81">1+(L81-MIN(L$4:L$103))*(100-1)/(MAX(L$4:L$103-MIN(L$4:L$103)))</f>
        <v>33.794639294966558</v>
      </c>
      <c r="U81" s="33" t="s">
        <v>33</v>
      </c>
      <c r="V81" s="34"/>
      <c r="AI81" s="44" t="e">
        <f t="shared" si="18"/>
        <v>#N/A</v>
      </c>
      <c r="AJ81" s="45" t="e">
        <f t="shared" si="18"/>
        <v>#N/A</v>
      </c>
      <c r="AL81" s="44">
        <f t="shared" si="19"/>
        <v>23.332297264411256</v>
      </c>
      <c r="AM81" s="45">
        <f t="shared" si="19"/>
        <v>9.9953147740387926</v>
      </c>
      <c r="AO81" s="44" t="e">
        <f t="shared" si="20"/>
        <v>#N/A</v>
      </c>
      <c r="AP81" s="45" t="e">
        <f t="shared" si="20"/>
        <v>#N/A</v>
      </c>
      <c r="AR81" s="41">
        <f t="shared" si="24"/>
        <v>25.383112753698494</v>
      </c>
      <c r="AS81" s="42">
        <f t="shared" si="25"/>
        <v>7</v>
      </c>
      <c r="AU81" s="43">
        <f t="shared" si="26"/>
        <v>7</v>
      </c>
      <c r="AV81" s="28">
        <f t="shared" si="21"/>
        <v>23.332297264411256</v>
      </c>
      <c r="AW81" s="28">
        <f t="shared" si="21"/>
        <v>9.9953147740387926</v>
      </c>
      <c r="AX81" s="2" t="str">
        <f t="shared" si="27"/>
        <v>Listened</v>
      </c>
      <c r="AZ81" s="43"/>
      <c r="BA81" s="28"/>
      <c r="BB81" s="28"/>
      <c r="BC81" s="43"/>
      <c r="BD81" s="28"/>
      <c r="BE81" s="28"/>
      <c r="BF81" s="43"/>
      <c r="BG81" s="28"/>
      <c r="BH81" s="28"/>
      <c r="BJ81" s="16" t="s">
        <v>29</v>
      </c>
      <c r="BK81" s="28">
        <f t="shared" si="22"/>
        <v>0</v>
      </c>
      <c r="BL81" s="28">
        <f t="shared" si="23"/>
        <v>0</v>
      </c>
    </row>
    <row r="82" spans="1:64" x14ac:dyDescent="0.45">
      <c r="A82" s="29"/>
      <c r="B82" s="30" t="s">
        <v>174</v>
      </c>
      <c r="C82" s="30" t="s">
        <v>175</v>
      </c>
      <c r="D82" s="30" t="s">
        <v>69</v>
      </c>
      <c r="E82" s="31">
        <v>81.008819281673311</v>
      </c>
      <c r="F82" s="31">
        <v>81.000449432445492</v>
      </c>
      <c r="G82" s="31">
        <v>2.0071754478234705</v>
      </c>
      <c r="H82" s="31">
        <v>-3.0130648021340645</v>
      </c>
      <c r="I82" s="31">
        <v>6.0060474510959274</v>
      </c>
      <c r="J82" s="31">
        <v>3.0073144628235693</v>
      </c>
      <c r="K82" s="31">
        <v>80.007472798571783</v>
      </c>
      <c r="L82" s="31">
        <v>233.00637133286284</v>
      </c>
      <c r="M82" s="32" cm="1">
        <f t="array" ref="M82">1+(E82-MIN(E$4:E$103))*(100-1)/(MAX(E$4:E$103-MIN(E$4:E$103)))</f>
        <v>78.790261654307685</v>
      </c>
      <c r="N82" s="32" cm="1">
        <f t="array" ref="N82">1+(F82-MIN(F$4:F$103))*(100-1)/(MAX(F$4:F$103-MIN(F$4:F$103)))</f>
        <v>83.766247514033495</v>
      </c>
      <c r="O82" s="32" cm="1">
        <f t="array" ref="O82">1+(G82-MIN(G$4:G$103))*(100-1)/(MAX(G$4:G$103-MIN(G$4:G$103)))</f>
        <v>19.034441226885608</v>
      </c>
      <c r="P82" s="32" cm="1">
        <f t="array" ref="P82">1+(H82-MIN(H$4:H$103))*(100-1)/(MAX(H$4:H$103-MIN(H$4:H$103)))</f>
        <v>91.899936450457204</v>
      </c>
      <c r="Q82" s="32" cm="1">
        <f t="array" ref="Q82">1+(I82-MIN(I$4:I$103))*(100-1)/(MAX(I$4:I$103-MIN(I$4:I$103)))</f>
        <v>8.7652764514449597</v>
      </c>
      <c r="R82" s="32" cm="1">
        <f t="array" ref="R82">1+(J82-MIN(J$4:J$103))*(100-1)/(MAX(J$4:J$103-MIN(J$4:J$103)))</f>
        <v>4.2006958314713323</v>
      </c>
      <c r="S82" s="32" cm="1">
        <f t="array" ref="S82">1+(K82-MIN(K$4:K$103))*(100-1)/(MAX(K$4:K$103-MIN(K$4:K$103)))</f>
        <v>12.166432596761835</v>
      </c>
      <c r="T82" s="32" cm="1">
        <f t="array" ref="T82">1+(L82-MIN(L$4:L$103))*(100-1)/(MAX(L$4:L$103-MIN(L$4:L$103)))</f>
        <v>43.297457650607356</v>
      </c>
      <c r="U82" s="33" t="s">
        <v>42</v>
      </c>
      <c r="V82" s="34"/>
      <c r="AI82" s="44">
        <f t="shared" si="18"/>
        <v>12.166432596761835</v>
      </c>
      <c r="AJ82" s="45">
        <f t="shared" si="18"/>
        <v>19.034441226885608</v>
      </c>
      <c r="AL82" s="44" t="e">
        <f t="shared" si="19"/>
        <v>#N/A</v>
      </c>
      <c r="AM82" s="45" t="e">
        <f t="shared" si="19"/>
        <v>#N/A</v>
      </c>
      <c r="AO82" s="44" t="e">
        <f t="shared" si="20"/>
        <v>#N/A</v>
      </c>
      <c r="AP82" s="45" t="e">
        <f t="shared" si="20"/>
        <v>#N/A</v>
      </c>
      <c r="AR82" s="41">
        <f t="shared" si="24"/>
        <v>22.590529762520209</v>
      </c>
      <c r="AS82" s="42">
        <f t="shared" si="25"/>
        <v>3</v>
      </c>
      <c r="AU82" s="43">
        <f t="shared" si="26"/>
        <v>3</v>
      </c>
      <c r="AV82" s="28">
        <f t="shared" si="21"/>
        <v>12.166432596761835</v>
      </c>
      <c r="AW82" s="28">
        <f t="shared" si="21"/>
        <v>19.034441226885608</v>
      </c>
      <c r="AX82" s="2" t="str">
        <f t="shared" si="27"/>
        <v>Skipped</v>
      </c>
      <c r="AZ82" s="43"/>
      <c r="BA82" s="28"/>
      <c r="BB82" s="28"/>
      <c r="BC82" s="43"/>
      <c r="BD82" s="28"/>
      <c r="BE82" s="28"/>
      <c r="BF82" s="43"/>
      <c r="BG82" s="28"/>
      <c r="BH82" s="28"/>
      <c r="BJ82" s="16" t="s">
        <v>29</v>
      </c>
      <c r="BK82" s="28">
        <f t="shared" si="22"/>
        <v>0</v>
      </c>
      <c r="BL82" s="28">
        <f t="shared" si="23"/>
        <v>0</v>
      </c>
    </row>
    <row r="83" spans="1:64" x14ac:dyDescent="0.45">
      <c r="A83" s="29"/>
      <c r="B83" s="30" t="s">
        <v>176</v>
      </c>
      <c r="C83" s="30" t="s">
        <v>177</v>
      </c>
      <c r="D83" s="30" t="s">
        <v>32</v>
      </c>
      <c r="E83" s="31">
        <v>88.003504744430401</v>
      </c>
      <c r="F83" s="31">
        <v>52.005632123850241</v>
      </c>
      <c r="G83" s="31">
        <v>11.000719871431029</v>
      </c>
      <c r="H83" s="31">
        <v>-6.5243524861673849</v>
      </c>
      <c r="I83" s="31">
        <v>14.005734880998792</v>
      </c>
      <c r="J83" s="31">
        <v>20.003342329786427</v>
      </c>
      <c r="K83" s="31">
        <v>95.005854397311936</v>
      </c>
      <c r="L83" s="31">
        <v>175.0091657347057</v>
      </c>
      <c r="M83" s="32" cm="1">
        <f t="array" ref="M83">1+(E83-MIN(E$4:E$103))*(100-1)/(MAX(E$4:E$103-MIN(E$4:E$103)))</f>
        <v>88.683263347758384</v>
      </c>
      <c r="N83" s="32" cm="1">
        <f t="array" ref="N83">1+(F83-MIN(F$4:F$103))*(100-1)/(MAX(F$4:F$103-MIN(F$4:F$103)))</f>
        <v>36.70869322130148</v>
      </c>
      <c r="O83" s="32" cm="1">
        <f t="array" ref="O83">1+(G83-MIN(G$4:G$103))*(100-1)/(MAX(G$4:G$103-MIN(G$4:G$103)))</f>
        <v>99.91782789937244</v>
      </c>
      <c r="P83" s="32" cm="1">
        <f t="array" ref="P83">1+(H83-MIN(H$4:H$103))*(100-1)/(MAX(H$4:H$103-MIN(H$4:H$103)))</f>
        <v>46.858852300002532</v>
      </c>
      <c r="Q83" s="32" cm="1">
        <f t="array" ref="Q83">1+(I83-MIN(I$4:I$103))*(100-1)/(MAX(I$4:I$103-MIN(I$4:I$103)))</f>
        <v>24.292945018483742</v>
      </c>
      <c r="R83" s="32" cm="1">
        <f t="array" ref="R83">1+(J83-MIN(J$4:J$103))*(100-1)/(MAX(J$4:J$103-MIN(J$4:J$103)))</f>
        <v>22.292746304211605</v>
      </c>
      <c r="S83" s="32" cm="1">
        <f t="array" ref="S83">1+(K83-MIN(K$4:K$103))*(100-1)/(MAX(K$4:K$103-MIN(K$4:K$103)))</f>
        <v>23.330385675615656</v>
      </c>
      <c r="T83" s="32" cm="1">
        <f t="array" ref="T83">1+(L83-MIN(L$4:L$103))*(100-1)/(MAX(L$4:L$103-MIN(L$4:L$103)))</f>
        <v>25.521649317251452</v>
      </c>
      <c r="U83" s="33" t="s">
        <v>33</v>
      </c>
      <c r="V83" s="34"/>
      <c r="AI83" s="44" t="e">
        <f t="shared" si="18"/>
        <v>#N/A</v>
      </c>
      <c r="AJ83" s="45" t="e">
        <f t="shared" si="18"/>
        <v>#N/A</v>
      </c>
      <c r="AL83" s="44">
        <f t="shared" si="19"/>
        <v>23.330385675615656</v>
      </c>
      <c r="AM83" s="45">
        <f t="shared" si="19"/>
        <v>99.91782789937244</v>
      </c>
      <c r="AO83" s="44" t="e">
        <f t="shared" si="20"/>
        <v>#N/A</v>
      </c>
      <c r="AP83" s="45" t="e">
        <f t="shared" si="20"/>
        <v>#N/A</v>
      </c>
      <c r="AR83" s="41">
        <f t="shared" si="24"/>
        <v>102.60545418203451</v>
      </c>
      <c r="AS83" s="42">
        <f t="shared" si="25"/>
        <v>88</v>
      </c>
      <c r="AU83" s="43">
        <f t="shared" si="26"/>
        <v>88</v>
      </c>
      <c r="AV83" s="28">
        <f t="shared" si="21"/>
        <v>23.330385675615656</v>
      </c>
      <c r="AW83" s="28">
        <f t="shared" si="21"/>
        <v>99.91782789937244</v>
      </c>
      <c r="AX83" s="2" t="str">
        <f t="shared" si="27"/>
        <v>Listened</v>
      </c>
      <c r="AZ83" s="43"/>
      <c r="BA83" s="28"/>
      <c r="BB83" s="28"/>
      <c r="BC83" s="43"/>
      <c r="BD83" s="28"/>
      <c r="BE83" s="28"/>
      <c r="BF83" s="43"/>
      <c r="BG83" s="28"/>
      <c r="BH83" s="28"/>
      <c r="BJ83" s="1">
        <v>40</v>
      </c>
      <c r="BK83" s="28">
        <f t="shared" si="22"/>
        <v>28.53790179342084</v>
      </c>
      <c r="BL83" s="28">
        <f t="shared" si="23"/>
        <v>54.965889296046164</v>
      </c>
    </row>
    <row r="84" spans="1:64" x14ac:dyDescent="0.45">
      <c r="A84" s="29"/>
      <c r="B84" s="30" t="s">
        <v>178</v>
      </c>
      <c r="C84" s="30" t="s">
        <v>179</v>
      </c>
      <c r="D84" s="30" t="s">
        <v>164</v>
      </c>
      <c r="E84" s="31">
        <v>35.008009472397966</v>
      </c>
      <c r="F84" s="31">
        <v>30.006622319245224</v>
      </c>
      <c r="G84" s="31">
        <v>4.0082684401075914</v>
      </c>
      <c r="H84" s="31">
        <v>-10.099391282902843</v>
      </c>
      <c r="I84" s="31">
        <v>3.0049352655915116</v>
      </c>
      <c r="J84" s="31">
        <v>93.003064017978986</v>
      </c>
      <c r="K84" s="31">
        <v>115.00066354679446</v>
      </c>
      <c r="L84" s="31">
        <v>200.00560229903479</v>
      </c>
      <c r="M84" s="32" cm="1">
        <f t="array" ref="M84">1+(E84-MIN(E$4:E$103))*(100-1)/(MAX(E$4:E$103-MIN(E$4:E$103)))</f>
        <v>13.728567062556305</v>
      </c>
      <c r="N84" s="32" cm="1">
        <f t="array" ref="N84">1+(F84-MIN(F$4:F$103))*(100-1)/(MAX(F$4:F$103-MIN(F$4:F$103)))</f>
        <v>1.0050849781944331</v>
      </c>
      <c r="O84" s="32" cm="1">
        <f t="array" ref="O84">1+(G84-MIN(G$4:G$103))*(100-1)/(MAX(G$4:G$103-MIN(G$4:G$103)))</f>
        <v>37.031258792789814</v>
      </c>
      <c r="P84" s="32" cm="1">
        <f t="array" ref="P84">1+(H84-MIN(H$4:H$103))*(100-1)/(MAX(H$4:H$103-MIN(H$4:H$103)))</f>
        <v>1</v>
      </c>
      <c r="Q84" s="32" cm="1">
        <f t="array" ref="Q84">1+(I84-MIN(I$4:I$103))*(100-1)/(MAX(I$4:I$103-MIN(I$4:I$103)))</f>
        <v>2.9400144324788249</v>
      </c>
      <c r="R84" s="32" cm="1">
        <f t="array" ref="R84">1+(J84-MIN(J$4:J$103))*(100-1)/(MAX(J$4:J$103-MIN(J$4:J$103)))</f>
        <v>100</v>
      </c>
      <c r="S84" s="32" cm="1">
        <f t="array" ref="S84">1+(K84-MIN(K$4:K$103))*(100-1)/(MAX(K$4:K$103-MIN(K$4:K$103)))</f>
        <v>38.213398865799476</v>
      </c>
      <c r="T84" s="32" cm="1">
        <f t="array" ref="T84">1+(L84-MIN(L$4:L$103))*(100-1)/(MAX(L$4:L$103-MIN(L$4:L$103)))</f>
        <v>33.182912662644803</v>
      </c>
      <c r="U84" s="33" t="s">
        <v>33</v>
      </c>
      <c r="V84" s="34"/>
      <c r="AI84" s="44" t="e">
        <f t="shared" ref="AI84:AJ103" si="28">IF($U84=$AI$2,INDEX($M84:$T84,1,MATCH(AI$3,$M$3:$T$3,0)),NA())</f>
        <v>#N/A</v>
      </c>
      <c r="AJ84" s="45" t="e">
        <f t="shared" si="28"/>
        <v>#N/A</v>
      </c>
      <c r="AL84" s="44">
        <f t="shared" ref="AL84:AM103" si="29">IF($U84=$AL$2,INDEX($M84:$T84,1,MATCH(AL$3,$M$3:$T$3,0)),NA())</f>
        <v>38.213398865799476</v>
      </c>
      <c r="AM84" s="45">
        <f t="shared" si="29"/>
        <v>37.031258792789814</v>
      </c>
      <c r="AO84" s="44" t="e">
        <f t="shared" ref="AO84:AP103" si="30">IF($U84=$AO$2,INDEX($M84:$T84,1,MATCH(AO$3,$M$3:$T$3,0)),NA())</f>
        <v>#N/A</v>
      </c>
      <c r="AP84" s="45" t="e">
        <f t="shared" si="30"/>
        <v>#N/A</v>
      </c>
      <c r="AR84" s="41">
        <f t="shared" si="24"/>
        <v>53.212573520318081</v>
      </c>
      <c r="AS84" s="42">
        <f t="shared" si="25"/>
        <v>28</v>
      </c>
      <c r="AU84" s="43">
        <f t="shared" si="26"/>
        <v>28</v>
      </c>
      <c r="AV84" s="28">
        <f t="shared" ref="AV84:AW103" si="31">INDEX($M84:$T84,1,MATCH(AV$3,$M$3:$T$3,0))</f>
        <v>38.213398865799476</v>
      </c>
      <c r="AW84" s="28">
        <f t="shared" si="31"/>
        <v>37.031258792789814</v>
      </c>
      <c r="AX84" s="2" t="str">
        <f t="shared" si="27"/>
        <v>Listened</v>
      </c>
      <c r="AZ84" s="43"/>
      <c r="BA84" s="28"/>
      <c r="BB84" s="28"/>
      <c r="BC84" s="43"/>
      <c r="BD84" s="28"/>
      <c r="BE84" s="28"/>
      <c r="BF84" s="43"/>
      <c r="BG84" s="28"/>
      <c r="BH84" s="28"/>
      <c r="BJ84" s="16" t="s">
        <v>29</v>
      </c>
      <c r="BK84" s="28">
        <f t="shared" si="22"/>
        <v>0</v>
      </c>
      <c r="BL84" s="28">
        <f t="shared" si="23"/>
        <v>0</v>
      </c>
    </row>
    <row r="85" spans="1:64" x14ac:dyDescent="0.45">
      <c r="A85" s="29"/>
      <c r="B85" s="30" t="s">
        <v>180</v>
      </c>
      <c r="C85" s="30" t="s">
        <v>167</v>
      </c>
      <c r="D85" s="30" t="s">
        <v>32</v>
      </c>
      <c r="E85" s="31">
        <v>82.001949108156708</v>
      </c>
      <c r="F85" s="31">
        <v>82.009613746080191</v>
      </c>
      <c r="G85" s="31">
        <v>2.0034130194505226</v>
      </c>
      <c r="H85" s="31">
        <v>-5.4651731050852392</v>
      </c>
      <c r="I85" s="31">
        <v>27.009861473804193</v>
      </c>
      <c r="J85" s="31">
        <v>7.5607693592846222E-3</v>
      </c>
      <c r="K85" s="31">
        <v>182.00006372879824</v>
      </c>
      <c r="L85" s="31">
        <v>190.00645684639025</v>
      </c>
      <c r="M85" s="32" cm="1">
        <f t="array" ref="M85">1+(E85-MIN(E$4:E$103))*(100-1)/(MAX(E$4:E$103-MIN(E$4:E$103)))</f>
        <v>80.194904523172866</v>
      </c>
      <c r="N85" s="32" cm="1">
        <f t="array" ref="N85">1+(F85-MIN(F$4:F$103))*(100-1)/(MAX(F$4:F$103-MIN(F$4:F$103)))</f>
        <v>85.404085199773107</v>
      </c>
      <c r="O85" s="32" cm="1">
        <f t="array" ref="O85">1+(G85-MIN(G$4:G$103))*(100-1)/(MAX(G$4:G$103-MIN(G$4:G$103)))</f>
        <v>19.000603850364971</v>
      </c>
      <c r="P85" s="32" cm="1">
        <f t="array" ref="P85">1+(H85-MIN(H$4:H$103))*(100-1)/(MAX(H$4:H$103-MIN(H$4:H$103)))</f>
        <v>60.445488294165266</v>
      </c>
      <c r="Q85" s="32" cm="1">
        <f t="array" ref="Q85">1+(I85-MIN(I$4:I$103))*(100-1)/(MAX(I$4:I$103-MIN(I$4:I$103)))</f>
        <v>49.53440220118636</v>
      </c>
      <c r="R85" s="32" cm="1">
        <f t="array" ref="R85">1+(J85-MIN(J$4:J$103))*(100-1)/(MAX(J$4:J$103-MIN(J$4:J$103)))</f>
        <v>1.0074970645147872</v>
      </c>
      <c r="S85" s="32" cm="1">
        <f t="array" ref="S85">1+(K85-MIN(K$4:K$103))*(100-1)/(MAX(K$4:K$103-MIN(K$4:K$103)))</f>
        <v>88.08399023720915</v>
      </c>
      <c r="T85" s="32" cm="1">
        <f t="array" ref="T85">1+(L85-MIN(L$4:L$103))*(100-1)/(MAX(L$4:L$103-MIN(L$4:L$103)))</f>
        <v>30.11823236933763</v>
      </c>
      <c r="U85" s="33" t="s">
        <v>33</v>
      </c>
      <c r="V85" s="34"/>
      <c r="AI85" s="44" t="e">
        <f t="shared" si="28"/>
        <v>#N/A</v>
      </c>
      <c r="AJ85" s="45" t="e">
        <f t="shared" si="28"/>
        <v>#N/A</v>
      </c>
      <c r="AL85" s="44">
        <f t="shared" si="29"/>
        <v>88.08399023720915</v>
      </c>
      <c r="AM85" s="45">
        <f t="shared" si="29"/>
        <v>19.000603850364971</v>
      </c>
      <c r="AO85" s="44" t="e">
        <f t="shared" si="30"/>
        <v>#N/A</v>
      </c>
      <c r="AP85" s="45" t="e">
        <f t="shared" si="30"/>
        <v>#N/A</v>
      </c>
      <c r="AR85" s="41">
        <f t="shared" si="24"/>
        <v>90.110001014245142</v>
      </c>
      <c r="AS85" s="42">
        <f t="shared" si="25"/>
        <v>73</v>
      </c>
      <c r="AU85" s="43">
        <f t="shared" si="26"/>
        <v>73</v>
      </c>
      <c r="AV85" s="28">
        <f t="shared" si="31"/>
        <v>88.08399023720915</v>
      </c>
      <c r="AW85" s="28">
        <f t="shared" si="31"/>
        <v>19.000603850364971</v>
      </c>
      <c r="AX85" s="2" t="str">
        <f t="shared" si="27"/>
        <v>Listened</v>
      </c>
      <c r="AZ85" s="43"/>
      <c r="BA85" s="28"/>
      <c r="BB85" s="28"/>
      <c r="BC85" s="43"/>
      <c r="BD85" s="28"/>
      <c r="BE85" s="28"/>
      <c r="BF85" s="43"/>
      <c r="BG85" s="28"/>
      <c r="BH85" s="28"/>
      <c r="BJ85" s="1">
        <v>41</v>
      </c>
      <c r="BK85" s="28">
        <f t="shared" si="22"/>
        <v>41.937965530203783</v>
      </c>
      <c r="BL85" s="28">
        <f t="shared" si="23"/>
        <v>45.96228237086396</v>
      </c>
    </row>
    <row r="86" spans="1:64" x14ac:dyDescent="0.45">
      <c r="A86" s="29"/>
      <c r="B86" s="30" t="s">
        <v>181</v>
      </c>
      <c r="C86" s="30" t="s">
        <v>64</v>
      </c>
      <c r="D86" s="30" t="s">
        <v>32</v>
      </c>
      <c r="E86" s="31">
        <v>91.005107863480276</v>
      </c>
      <c r="F86" s="31">
        <v>62.009533343157031</v>
      </c>
      <c r="G86" s="31">
        <v>1.0087106086390221</v>
      </c>
      <c r="H86" s="31">
        <v>-6.628147020099691</v>
      </c>
      <c r="I86" s="31">
        <v>10.00648362767706</v>
      </c>
      <c r="J86" s="31">
        <v>5.1787957707176923E-4</v>
      </c>
      <c r="K86" s="31">
        <v>150.00757185418431</v>
      </c>
      <c r="L86" s="31">
        <v>177.00717777395604</v>
      </c>
      <c r="M86" s="32" cm="1">
        <f t="array" ref="M86">1+(E86-MIN(E$4:E$103))*(100-1)/(MAX(E$4:E$103-MIN(E$4:E$103)))</f>
        <v>92.928610032457271</v>
      </c>
      <c r="N86" s="32" cm="1">
        <f t="array" ref="N86">1+(F86-MIN(F$4:F$103))*(100-1)/(MAX(F$4:F$103-MIN(F$4:F$103)))</f>
        <v>52.94466807695629</v>
      </c>
      <c r="O86" s="32" cm="1">
        <f t="array" ref="O86">1+(G86-MIN(G$4:G$103))*(100-1)/(MAX(G$4:G$103-MIN(G$4:G$103)))</f>
        <v>10.054753813027997</v>
      </c>
      <c r="P86" s="32" cm="1">
        <f t="array" ref="P86">1+(H86-MIN(H$4:H$103))*(100-1)/(MAX(H$4:H$103-MIN(H$4:H$103)))</f>
        <v>45.527426692678851</v>
      </c>
      <c r="Q86" s="32" cm="1">
        <f t="array" ref="Q86">1+(I86-MIN(I$4:I$103))*(100-1)/(MAX(I$4:I$103-MIN(I$4:I$103)))</f>
        <v>16.530260723373932</v>
      </c>
      <c r="R86" s="32" cm="1">
        <f t="array" ref="R86">1+(J86-MIN(J$4:J$103))*(100-1)/(MAX(J$4:J$103-MIN(J$4:J$103)))</f>
        <v>1</v>
      </c>
      <c r="S86" s="32" cm="1">
        <f t="array" ref="S86">1+(K86-MIN(K$4:K$103))*(100-1)/(MAX(K$4:K$103-MIN(K$4:K$103)))</f>
        <v>64.270575715618151</v>
      </c>
      <c r="T86" s="32" cm="1">
        <f t="array" ref="T86">1+(L86-MIN(L$4:L$103))*(100-1)/(MAX(L$4:L$103-MIN(L$4:L$103)))</f>
        <v>26.134028460197268</v>
      </c>
      <c r="U86" s="33" t="s">
        <v>33</v>
      </c>
      <c r="V86" s="34"/>
      <c r="AI86" s="44" t="e">
        <f t="shared" si="28"/>
        <v>#N/A</v>
      </c>
      <c r="AJ86" s="45" t="e">
        <f t="shared" si="28"/>
        <v>#N/A</v>
      </c>
      <c r="AL86" s="44">
        <f t="shared" si="29"/>
        <v>64.270575715618151</v>
      </c>
      <c r="AM86" s="45">
        <f t="shared" si="29"/>
        <v>10.054753813027997</v>
      </c>
      <c r="AO86" s="44" t="e">
        <f t="shared" si="30"/>
        <v>#N/A</v>
      </c>
      <c r="AP86" s="45" t="e">
        <f t="shared" si="30"/>
        <v>#N/A</v>
      </c>
      <c r="AR86" s="41">
        <f t="shared" si="24"/>
        <v>65.052324916620819</v>
      </c>
      <c r="AS86" s="42">
        <f t="shared" si="25"/>
        <v>44</v>
      </c>
      <c r="AU86" s="43">
        <f t="shared" si="26"/>
        <v>44</v>
      </c>
      <c r="AV86" s="28">
        <f t="shared" si="31"/>
        <v>64.270575715618151</v>
      </c>
      <c r="AW86" s="28">
        <f t="shared" si="31"/>
        <v>10.054753813027997</v>
      </c>
      <c r="AX86" s="2" t="str">
        <f t="shared" si="27"/>
        <v>Listened</v>
      </c>
      <c r="AZ86" s="43"/>
      <c r="BA86" s="28"/>
      <c r="BB86" s="28"/>
      <c r="BC86" s="43"/>
      <c r="BD86" s="28"/>
      <c r="BE86" s="28"/>
      <c r="BF86" s="43"/>
      <c r="BG86" s="28"/>
      <c r="BH86" s="28"/>
      <c r="BJ86" s="16" t="s">
        <v>29</v>
      </c>
      <c r="BK86" s="28">
        <f t="shared" si="22"/>
        <v>0</v>
      </c>
      <c r="BL86" s="28">
        <f t="shared" si="23"/>
        <v>0</v>
      </c>
    </row>
    <row r="87" spans="1:64" x14ac:dyDescent="0.45">
      <c r="A87" s="29"/>
      <c r="B87" s="30" t="s">
        <v>182</v>
      </c>
      <c r="C87" s="30" t="s">
        <v>183</v>
      </c>
      <c r="D87" s="30" t="s">
        <v>69</v>
      </c>
      <c r="E87" s="31">
        <v>75.001699525631324</v>
      </c>
      <c r="F87" s="31">
        <v>81.000718138585157</v>
      </c>
      <c r="G87" s="31">
        <v>6.0080822681633261</v>
      </c>
      <c r="H87" s="31">
        <v>-4.244139402147451</v>
      </c>
      <c r="I87" s="31">
        <v>8.0073351079242414</v>
      </c>
      <c r="J87" s="31">
        <v>32.004443205825808</v>
      </c>
      <c r="K87" s="31">
        <v>94.00436843974353</v>
      </c>
      <c r="L87" s="31">
        <v>176.00590490662111</v>
      </c>
      <c r="M87" s="32" cm="1">
        <f t="array" ref="M87">1+(E87-MIN(E$4:E$103))*(100-1)/(MAX(E$4:E$103-MIN(E$4:E$103)))</f>
        <v>70.294033162589372</v>
      </c>
      <c r="N87" s="32" cm="1">
        <f t="array" ref="N87">1+(F87-MIN(F$4:F$103))*(100-1)/(MAX(F$4:F$103-MIN(F$4:F$103)))</f>
        <v>83.766683614513852</v>
      </c>
      <c r="O87" s="32" cm="1">
        <f t="array" ref="O87">1+(G87-MIN(G$4:G$103))*(100-1)/(MAX(G$4:G$103-MIN(G$4:G$103)))</f>
        <v>55.01657220304314</v>
      </c>
      <c r="P87" s="32" cm="1">
        <f t="array" ref="P87">1+(H87-MIN(H$4:H$103))*(100-1)/(MAX(H$4:H$103-MIN(H$4:H$103)))</f>
        <v>76.108312509522364</v>
      </c>
      <c r="Q87" s="32" cm="1">
        <f t="array" ref="Q87">1+(I87-MIN(I$4:I$103))*(100-1)/(MAX(I$4:I$103-MIN(I$4:I$103)))</f>
        <v>12.64984465674458</v>
      </c>
      <c r="R87" s="32" cm="1">
        <f t="array" ref="R87">1+(J87-MIN(J$4:J$103))*(100-1)/(MAX(J$4:J$103-MIN(J$4:J$103)))</f>
        <v>35.067762000661588</v>
      </c>
      <c r="S87" s="32" cm="1">
        <f t="array" ref="S87">1+(K87-MIN(K$4:K$103))*(100-1)/(MAX(K$4:K$103-MIN(K$4:K$103)))</f>
        <v>22.584935763848922</v>
      </c>
      <c r="T87" s="32" cm="1">
        <f t="array" ref="T87">1+(L87-MIN(L$4:L$103))*(100-1)/(MAX(L$4:L$103-MIN(L$4:L$103)))</f>
        <v>25.827144113002081</v>
      </c>
      <c r="U87" s="33" t="s">
        <v>42</v>
      </c>
      <c r="V87" s="34"/>
      <c r="AI87" s="44">
        <f t="shared" si="28"/>
        <v>22.584935763848922</v>
      </c>
      <c r="AJ87" s="45">
        <f t="shared" si="28"/>
        <v>55.01657220304314</v>
      </c>
      <c r="AL87" s="44" t="e">
        <f t="shared" si="29"/>
        <v>#N/A</v>
      </c>
      <c r="AM87" s="45" t="e">
        <f t="shared" si="29"/>
        <v>#N/A</v>
      </c>
      <c r="AO87" s="44" t="e">
        <f t="shared" si="30"/>
        <v>#N/A</v>
      </c>
      <c r="AP87" s="45" t="e">
        <f t="shared" si="30"/>
        <v>#N/A</v>
      </c>
      <c r="AR87" s="41">
        <f t="shared" si="24"/>
        <v>59.471863434987817</v>
      </c>
      <c r="AS87" s="42">
        <f t="shared" si="25"/>
        <v>38</v>
      </c>
      <c r="AU87" s="43">
        <f t="shared" si="26"/>
        <v>38</v>
      </c>
      <c r="AV87" s="28">
        <f t="shared" si="31"/>
        <v>22.584935763848922</v>
      </c>
      <c r="AW87" s="28">
        <f t="shared" si="31"/>
        <v>55.01657220304314</v>
      </c>
      <c r="AX87" s="2" t="str">
        <f t="shared" si="27"/>
        <v>Skipped</v>
      </c>
      <c r="AZ87" s="43"/>
      <c r="BA87" s="28"/>
      <c r="BB87" s="28"/>
      <c r="BC87" s="43"/>
      <c r="BD87" s="28"/>
      <c r="BE87" s="28"/>
      <c r="BF87" s="43"/>
      <c r="BG87" s="28"/>
      <c r="BH87" s="28"/>
      <c r="BJ87" s="1">
        <v>42</v>
      </c>
      <c r="BK87" s="28">
        <f t="shared" si="22"/>
        <v>61.29145222326332</v>
      </c>
      <c r="BL87" s="28">
        <f t="shared" si="23"/>
        <v>19.030426016451226</v>
      </c>
    </row>
    <row r="88" spans="1:64" x14ac:dyDescent="0.45">
      <c r="A88" s="29"/>
      <c r="B88" s="30" t="s">
        <v>184</v>
      </c>
      <c r="C88" s="30" t="s">
        <v>83</v>
      </c>
      <c r="D88" s="30" t="s">
        <v>51</v>
      </c>
      <c r="E88" s="31">
        <v>59.008336623152758</v>
      </c>
      <c r="F88" s="31">
        <v>30.003489176947845</v>
      </c>
      <c r="G88" s="31">
        <v>8.0014387152580575</v>
      </c>
      <c r="H88" s="31">
        <v>-7.3565442187261976</v>
      </c>
      <c r="I88" s="31">
        <v>3.0085166332547661</v>
      </c>
      <c r="J88" s="31">
        <v>78.007933981207657</v>
      </c>
      <c r="K88" s="31">
        <v>95.006311185998157</v>
      </c>
      <c r="L88" s="31">
        <v>260.0080417655069</v>
      </c>
      <c r="M88" s="32" cm="1">
        <f t="array" ref="M88">1+(E88-MIN(E$4:E$103))*(100-1)/(MAX(E$4:E$103-MIN(E$4:E$103)))</f>
        <v>47.673664152340024</v>
      </c>
      <c r="N88" s="32" cm="1">
        <f t="array" ref="N88">1+(F88-MIN(F$4:F$103))*(100-1)/(MAX(F$4:F$103-MIN(F$4:F$103)))</f>
        <v>1</v>
      </c>
      <c r="O88" s="32" cm="1">
        <f t="array" ref="O88">1+(G88-MIN(G$4:G$103))*(100-1)/(MAX(G$4:G$103-MIN(G$4:G$103)))</f>
        <v>72.943811197186477</v>
      </c>
      <c r="P88" s="32" cm="1">
        <f t="array" ref="P88">1+(H88-MIN(H$4:H$103))*(100-1)/(MAX(H$4:H$103-MIN(H$4:H$103)))</f>
        <v>36.183903042515695</v>
      </c>
      <c r="Q88" s="32" cm="1">
        <f t="array" ref="Q88">1+(I88-MIN(I$4:I$103))*(100-1)/(MAX(I$4:I$103-MIN(I$4:I$103)))</f>
        <v>2.9469659903464303</v>
      </c>
      <c r="R88" s="32" cm="1">
        <f t="array" ref="R88">1+(J88-MIN(J$4:J$103))*(100-1)/(MAX(J$4:J$103-MIN(J$4:J$103)))</f>
        <v>84.037879227186181</v>
      </c>
      <c r="S88" s="32" cm="1">
        <f t="array" ref="S88">1+(K88-MIN(K$4:K$103))*(100-1)/(MAX(K$4:K$103-MIN(K$4:K$103)))</f>
        <v>23.330725683464262</v>
      </c>
      <c r="T88" s="32" cm="1">
        <f t="array" ref="T88">1+(L88-MIN(L$4:L$103))*(100-1)/(MAX(L$4:L$103-MIN(L$4:L$103)))</f>
        <v>51.573313587817808</v>
      </c>
      <c r="U88" s="33" t="s">
        <v>33</v>
      </c>
      <c r="V88" s="34"/>
      <c r="AI88" s="44" t="e">
        <f t="shared" si="28"/>
        <v>#N/A</v>
      </c>
      <c r="AJ88" s="45" t="e">
        <f t="shared" si="28"/>
        <v>#N/A</v>
      </c>
      <c r="AL88" s="44">
        <f t="shared" si="29"/>
        <v>23.330725683464262</v>
      </c>
      <c r="AM88" s="45">
        <f t="shared" si="29"/>
        <v>72.943811197186477</v>
      </c>
      <c r="AO88" s="44" t="e">
        <f t="shared" si="30"/>
        <v>#N/A</v>
      </c>
      <c r="AP88" s="45" t="e">
        <f t="shared" si="30"/>
        <v>#N/A</v>
      </c>
      <c r="AR88" s="41">
        <f t="shared" si="24"/>
        <v>76.584086812391035</v>
      </c>
      <c r="AS88" s="42">
        <f t="shared" si="25"/>
        <v>57</v>
      </c>
      <c r="AU88" s="43">
        <f t="shared" si="26"/>
        <v>57</v>
      </c>
      <c r="AV88" s="28">
        <f t="shared" si="31"/>
        <v>23.330725683464262</v>
      </c>
      <c r="AW88" s="28">
        <f t="shared" si="31"/>
        <v>72.943811197186477</v>
      </c>
      <c r="AX88" s="2" t="str">
        <f t="shared" si="27"/>
        <v>Listened</v>
      </c>
      <c r="AZ88" s="43"/>
      <c r="BA88" s="28"/>
      <c r="BB88" s="28"/>
      <c r="BC88" s="43"/>
      <c r="BD88" s="28"/>
      <c r="BE88" s="28"/>
      <c r="BF88" s="43"/>
      <c r="BG88" s="28"/>
      <c r="BH88" s="28"/>
      <c r="BJ88" s="16" t="s">
        <v>29</v>
      </c>
      <c r="BK88" s="28">
        <f t="shared" si="22"/>
        <v>0</v>
      </c>
      <c r="BL88" s="28">
        <f t="shared" si="23"/>
        <v>0</v>
      </c>
    </row>
    <row r="89" spans="1:64" x14ac:dyDescent="0.45">
      <c r="A89" s="29"/>
      <c r="B89" s="30" t="s">
        <v>185</v>
      </c>
      <c r="C89" s="30" t="s">
        <v>186</v>
      </c>
      <c r="D89" s="30" t="s">
        <v>69</v>
      </c>
      <c r="E89" s="31">
        <v>72.007025037714726</v>
      </c>
      <c r="F89" s="31">
        <v>74.003624586421182</v>
      </c>
      <c r="G89" s="31">
        <v>9.0005590951266061</v>
      </c>
      <c r="H89" s="31">
        <v>-6.0678880836267508</v>
      </c>
      <c r="I89" s="31">
        <v>25.0078652083942</v>
      </c>
      <c r="J89" s="31">
        <v>33.003532103238591</v>
      </c>
      <c r="K89" s="31">
        <v>198.00880725309466</v>
      </c>
      <c r="L89" s="31">
        <v>185.00151695807025</v>
      </c>
      <c r="M89" s="32" cm="1">
        <f t="array" ref="M89">1+(E89-MIN(E$4:E$103))*(100-1)/(MAX(E$4:E$103-MIN(E$4:E$103)))</f>
        <v>66.058486054997957</v>
      </c>
      <c r="N89" s="32" cm="1">
        <f t="array" ref="N89">1+(F89-MIN(F$4:F$103))*(100-1)/(MAX(F$4:F$103-MIN(F$4:F$103)))</f>
        <v>72.410650354574202</v>
      </c>
      <c r="O89" s="32" cm="1">
        <f t="array" ref="O89">1+(G89-MIN(G$4:G$103))*(100-1)/(MAX(G$4:G$103-MIN(G$4:G$103)))</f>
        <v>81.929394212170209</v>
      </c>
      <c r="P89" s="32" cm="1">
        <f t="array" ref="P89">1+(H89-MIN(H$4:H$103))*(100-1)/(MAX(H$4:H$103-MIN(H$4:H$103)))</f>
        <v>52.714154803414438</v>
      </c>
      <c r="Q89" s="32" cm="1">
        <f t="array" ref="Q89">1+(I89-MIN(I$4:I$103))*(100-1)/(MAX(I$4:I$103-MIN(I$4:I$103)))</f>
        <v>45.648458562246809</v>
      </c>
      <c r="R89" s="32" cm="1">
        <f t="array" ref="R89">1+(J89-MIN(J$4:J$103))*(100-1)/(MAX(J$4:J$103-MIN(J$4:J$103)))</f>
        <v>36.131279129500975</v>
      </c>
      <c r="S89" s="32" cm="1">
        <f t="array" ref="S89">1+(K89-MIN(K$4:K$103))*(100-1)/(MAX(K$4:K$103-MIN(K$4:K$103)))</f>
        <v>100</v>
      </c>
      <c r="T89" s="32" cm="1">
        <f t="array" ref="T89">1+(L89-MIN(L$4:L$103))*(100-1)/(MAX(L$4:L$103-MIN(L$4:L$103)))</f>
        <v>28.584247218550111</v>
      </c>
      <c r="U89" s="33" t="s">
        <v>38</v>
      </c>
      <c r="V89" s="34"/>
      <c r="AI89" s="44" t="e">
        <f t="shared" si="28"/>
        <v>#N/A</v>
      </c>
      <c r="AJ89" s="45" t="e">
        <f t="shared" si="28"/>
        <v>#N/A</v>
      </c>
      <c r="AL89" s="44" t="e">
        <f t="shared" si="29"/>
        <v>#N/A</v>
      </c>
      <c r="AM89" s="45" t="e">
        <f t="shared" si="29"/>
        <v>#N/A</v>
      </c>
      <c r="AO89" s="44">
        <f t="shared" si="30"/>
        <v>100</v>
      </c>
      <c r="AP89" s="45">
        <f t="shared" si="30"/>
        <v>81.929394212170209</v>
      </c>
      <c r="AR89" s="41">
        <f t="shared" si="24"/>
        <v>129.27654712272133</v>
      </c>
      <c r="AS89" s="42">
        <f t="shared" si="25"/>
        <v>99</v>
      </c>
      <c r="AU89" s="43">
        <f t="shared" si="26"/>
        <v>99</v>
      </c>
      <c r="AV89" s="28">
        <f t="shared" si="31"/>
        <v>100</v>
      </c>
      <c r="AW89" s="28">
        <f t="shared" si="31"/>
        <v>81.929394212170209</v>
      </c>
      <c r="AX89" s="2" t="str">
        <f t="shared" si="27"/>
        <v>Favorited</v>
      </c>
      <c r="AZ89" s="43"/>
      <c r="BA89" s="28"/>
      <c r="BB89" s="28"/>
      <c r="BC89" s="43"/>
      <c r="BD89" s="28"/>
      <c r="BE89" s="28"/>
      <c r="BF89" s="43"/>
      <c r="BG89" s="28"/>
      <c r="BH89" s="28"/>
      <c r="BJ89" s="1">
        <v>43</v>
      </c>
      <c r="BK89" s="28">
        <f t="shared" si="22"/>
        <v>9.9349133806140539</v>
      </c>
      <c r="BL89" s="28">
        <f t="shared" si="23"/>
        <v>63.954262859960131</v>
      </c>
    </row>
    <row r="90" spans="1:64" x14ac:dyDescent="0.45">
      <c r="A90" s="29"/>
      <c r="B90" s="30" t="s">
        <v>187</v>
      </c>
      <c r="C90" s="30" t="s">
        <v>85</v>
      </c>
      <c r="D90" s="30" t="s">
        <v>86</v>
      </c>
      <c r="E90" s="31">
        <v>80.008331678973548</v>
      </c>
      <c r="F90" s="31">
        <v>54.001606134019688</v>
      </c>
      <c r="G90" s="31">
        <v>1.0045711062582814</v>
      </c>
      <c r="H90" s="31">
        <v>-6.3436799269404771</v>
      </c>
      <c r="I90" s="31">
        <v>4.0082771246336817</v>
      </c>
      <c r="J90" s="31">
        <v>20.008056201804575</v>
      </c>
      <c r="K90" s="31">
        <v>137.00056670438767</v>
      </c>
      <c r="L90" s="31">
        <v>203.00919192514093</v>
      </c>
      <c r="M90" s="32" cm="1">
        <f t="array" ref="M90">1+(E90-MIN(E$4:E$103))*(100-1)/(MAX(E$4:E$103-MIN(E$4:E$103)))</f>
        <v>77.375212242795783</v>
      </c>
      <c r="N90" s="32" cm="1">
        <f t="array" ref="N90">1+(F90-MIN(F$4:F$103))*(100-1)/(MAX(F$4:F$103-MIN(F$4:F$103)))</f>
        <v>39.948087846581203</v>
      </c>
      <c r="O90" s="32" cm="1">
        <f t="array" ref="O90">1+(G90-MIN(G$4:G$103))*(100-1)/(MAX(G$4:G$103-MIN(G$4:G$103)))</f>
        <v>10.017525223728516</v>
      </c>
      <c r="P90" s="32" cm="1">
        <f t="array" ref="P90">1+(H90-MIN(H$4:H$103))*(100-1)/(MAX(H$4:H$103-MIN(H$4:H$103)))</f>
        <v>49.176431682865747</v>
      </c>
      <c r="Q90" s="32" cm="1">
        <f t="array" ref="Q90">1+(I90-MIN(I$4:I$103))*(100-1)/(MAX(I$4:I$103-MIN(I$4:I$103)))</f>
        <v>4.8875355054156113</v>
      </c>
      <c r="R90" s="32" cm="1">
        <f t="array" ref="R90">1+(J90-MIN(J$4:J$103))*(100-1)/(MAX(J$4:J$103-MIN(J$4:J$103)))</f>
        <v>22.297764159627111</v>
      </c>
      <c r="S90" s="32" cm="1">
        <f t="array" ref="S90">1+(K90-MIN(K$4:K$103))*(100-1)/(MAX(K$4:K$103-MIN(K$4:K$103)))</f>
        <v>54.588891446367583</v>
      </c>
      <c r="T90" s="32" cm="1">
        <f t="array" ref="T90">1+(L90-MIN(L$4:L$103))*(100-1)/(MAX(L$4:L$103-MIN(L$4:L$103)))</f>
        <v>34.103495524440739</v>
      </c>
      <c r="U90" s="33" t="s">
        <v>33</v>
      </c>
      <c r="V90" s="34"/>
      <c r="AI90" s="44" t="e">
        <f t="shared" si="28"/>
        <v>#N/A</v>
      </c>
      <c r="AJ90" s="45" t="e">
        <f t="shared" si="28"/>
        <v>#N/A</v>
      </c>
      <c r="AL90" s="44">
        <f t="shared" si="29"/>
        <v>54.588891446367583</v>
      </c>
      <c r="AM90" s="45">
        <f t="shared" si="29"/>
        <v>10.017525223728516</v>
      </c>
      <c r="AO90" s="44" t="e">
        <f t="shared" si="30"/>
        <v>#N/A</v>
      </c>
      <c r="AP90" s="45" t="e">
        <f t="shared" si="30"/>
        <v>#N/A</v>
      </c>
      <c r="AR90" s="41">
        <f t="shared" si="24"/>
        <v>55.500431358245685</v>
      </c>
      <c r="AS90" s="42">
        <f t="shared" si="25"/>
        <v>34</v>
      </c>
      <c r="AU90" s="43">
        <f t="shared" si="26"/>
        <v>34</v>
      </c>
      <c r="AV90" s="28">
        <f t="shared" si="31"/>
        <v>54.588891446367583</v>
      </c>
      <c r="AW90" s="28">
        <f t="shared" si="31"/>
        <v>10.017525223728516</v>
      </c>
      <c r="AX90" s="2" t="str">
        <f t="shared" si="27"/>
        <v>Listened</v>
      </c>
      <c r="AZ90" s="43"/>
      <c r="BA90" s="28"/>
      <c r="BB90" s="28"/>
      <c r="BC90" s="43"/>
      <c r="BD90" s="28"/>
      <c r="BE90" s="28"/>
      <c r="BF90" s="43"/>
      <c r="BG90" s="28"/>
      <c r="BH90" s="28"/>
      <c r="BJ90" s="16" t="s">
        <v>29</v>
      </c>
      <c r="BK90" s="28">
        <f t="shared" si="22"/>
        <v>0</v>
      </c>
      <c r="BL90" s="28">
        <f t="shared" si="23"/>
        <v>0</v>
      </c>
    </row>
    <row r="91" spans="1:64" x14ac:dyDescent="0.45">
      <c r="A91" s="29"/>
      <c r="B91" s="30" t="s">
        <v>188</v>
      </c>
      <c r="C91" s="30" t="s">
        <v>183</v>
      </c>
      <c r="D91" s="30" t="s">
        <v>69</v>
      </c>
      <c r="E91" s="31">
        <v>86.002912289502831</v>
      </c>
      <c r="F91" s="31">
        <v>66.004365725648626</v>
      </c>
      <c r="G91" s="31">
        <v>9.0069702880038633</v>
      </c>
      <c r="H91" s="31">
        <v>-7.101677125312321</v>
      </c>
      <c r="I91" s="31">
        <v>6.0010279054667768</v>
      </c>
      <c r="J91" s="31">
        <v>17.008975595405833</v>
      </c>
      <c r="K91" s="31">
        <v>98.008181381732143</v>
      </c>
      <c r="L91" s="31">
        <v>227.00333583845941</v>
      </c>
      <c r="M91" s="32" cm="1">
        <f t="array" ref="M91">1+(E91-MIN(E$4:E$103))*(100-1)/(MAX(E$4:E$103-MIN(E$4:E$103)))</f>
        <v>85.853705871602514</v>
      </c>
      <c r="N91" s="32" cm="1">
        <f t="array" ref="N91">1+(F91-MIN(F$4:F$103))*(100-1)/(MAX(F$4:F$103-MIN(F$4:F$103)))</f>
        <v>59.428138544408938</v>
      </c>
      <c r="O91" s="32" cm="1">
        <f t="array" ref="O91">1+(G91-MIN(G$4:G$103))*(100-1)/(MAX(G$4:G$103-MIN(G$4:G$103)))</f>
        <v>81.987053236032011</v>
      </c>
      <c r="P91" s="32" cm="1">
        <f t="array" ref="P91">1+(H91-MIN(H$4:H$103))*(100-1)/(MAX(H$4:H$103-MIN(H$4:H$103)))</f>
        <v>39.453213687108068</v>
      </c>
      <c r="Q91" s="32" cm="1">
        <f t="array" ref="Q91">1+(I91-MIN(I$4:I$103))*(100-1)/(MAX(I$4:I$103-MIN(I$4:I$103)))</f>
        <v>8.7555333406585021</v>
      </c>
      <c r="R91" s="32" cm="1">
        <f t="array" ref="R91">1+(J91-MIN(J$4:J$103))*(100-1)/(MAX(J$4:J$103-MIN(J$4:J$103)))</f>
        <v>19.105281885092069</v>
      </c>
      <c r="S91" s="32" cm="1">
        <f t="array" ref="S91">1+(K91-MIN(K$4:K$103))*(100-1)/(MAX(K$4:K$103-MIN(K$4:K$103)))</f>
        <v>25.565149297329302</v>
      </c>
      <c r="T91" s="32" cm="1">
        <f t="array" ref="T91">1+(L91-MIN(L$4:L$103))*(100-1)/(MAX(L$4:L$103-MIN(L$4:L$103)))</f>
        <v>41.457561964835932</v>
      </c>
      <c r="U91" s="33" t="s">
        <v>33</v>
      </c>
      <c r="V91" s="34"/>
      <c r="AI91" s="44" t="e">
        <f t="shared" si="28"/>
        <v>#N/A</v>
      </c>
      <c r="AJ91" s="45" t="e">
        <f t="shared" si="28"/>
        <v>#N/A</v>
      </c>
      <c r="AL91" s="44">
        <f t="shared" si="29"/>
        <v>25.565149297329302</v>
      </c>
      <c r="AM91" s="45">
        <f t="shared" si="29"/>
        <v>81.987053236032011</v>
      </c>
      <c r="AO91" s="44" t="e">
        <f t="shared" si="30"/>
        <v>#N/A</v>
      </c>
      <c r="AP91" s="45" t="e">
        <f t="shared" si="30"/>
        <v>#N/A</v>
      </c>
      <c r="AR91" s="41">
        <f t="shared" si="24"/>
        <v>85.880462020896715</v>
      </c>
      <c r="AS91" s="42">
        <f t="shared" si="25"/>
        <v>70</v>
      </c>
      <c r="AU91" s="43">
        <f t="shared" si="26"/>
        <v>70</v>
      </c>
      <c r="AV91" s="28">
        <f t="shared" si="31"/>
        <v>25.565149297329302</v>
      </c>
      <c r="AW91" s="28">
        <f t="shared" si="31"/>
        <v>81.987053236032011</v>
      </c>
      <c r="AX91" s="2" t="str">
        <f t="shared" si="27"/>
        <v>Listened</v>
      </c>
      <c r="AZ91" s="43"/>
      <c r="BA91" s="28"/>
      <c r="BB91" s="28"/>
      <c r="BC91" s="43"/>
      <c r="BD91" s="28"/>
      <c r="BE91" s="28"/>
      <c r="BF91" s="43"/>
      <c r="BG91" s="28"/>
      <c r="BH91" s="28"/>
      <c r="BJ91" s="1">
        <v>44</v>
      </c>
      <c r="BK91" s="28">
        <f t="shared" si="22"/>
        <v>64.270575715618151</v>
      </c>
      <c r="BL91" s="28">
        <f t="shared" si="23"/>
        <v>10.054753813027997</v>
      </c>
    </row>
    <row r="92" spans="1:64" x14ac:dyDescent="0.45">
      <c r="A92" s="29"/>
      <c r="B92" s="30" t="s">
        <v>189</v>
      </c>
      <c r="C92" s="30" t="s">
        <v>190</v>
      </c>
      <c r="D92" s="30" t="s">
        <v>69</v>
      </c>
      <c r="E92" s="31">
        <v>78.00793182385398</v>
      </c>
      <c r="F92" s="31">
        <v>68.002121883393428</v>
      </c>
      <c r="G92" s="31">
        <v>4.0059748007463725</v>
      </c>
      <c r="H92" s="31">
        <v>-4.9791766403984461</v>
      </c>
      <c r="I92" s="31">
        <v>14.006059575036444</v>
      </c>
      <c r="J92" s="31">
        <v>18.007729794161197</v>
      </c>
      <c r="K92" s="31">
        <v>166.00037424260773</v>
      </c>
      <c r="L92" s="31">
        <v>193.00098487822152</v>
      </c>
      <c r="M92" s="32" cm="1">
        <f t="array" ref="M92">1+(E92-MIN(E$4:E$103))*(100-1)/(MAX(E$4:E$103-MIN(E$4:E$103)))</f>
        <v>74.545927172059265</v>
      </c>
      <c r="N92" s="32" cm="1">
        <f t="array" ref="N92">1+(F92-MIN(F$4:F$103))*(100-1)/(MAX(F$4:F$103-MIN(F$4:F$103)))</f>
        <v>62.670425531637086</v>
      </c>
      <c r="O92" s="32" cm="1">
        <f t="array" ref="O92">1+(G92-MIN(G$4:G$103))*(100-1)/(MAX(G$4:G$103-MIN(G$4:G$103)))</f>
        <v>37.010630961247251</v>
      </c>
      <c r="P92" s="32" cm="1">
        <f t="array" ref="P92">1+(H92-MIN(H$4:H$103))*(100-1)/(MAX(H$4:H$103-MIN(H$4:H$103)))</f>
        <v>66.679613672817553</v>
      </c>
      <c r="Q92" s="32" cm="1">
        <f t="array" ref="Q92">1+(I92-MIN(I$4:I$103))*(100-1)/(MAX(I$4:I$103-MIN(I$4:I$103)))</f>
        <v>24.293575260783395</v>
      </c>
      <c r="R92" s="32" cm="1">
        <f t="array" ref="R92">1+(J92-MIN(J$4:J$103))*(100-1)/(MAX(J$4:J$103-MIN(J$4:J$103)))</f>
        <v>20.1684427315665</v>
      </c>
      <c r="S92" s="32" cm="1">
        <f t="array" ref="S92">1+(K92-MIN(K$4:K$103))*(100-1)/(MAX(K$4:K$103-MIN(K$4:K$103)))</f>
        <v>76.174719791985567</v>
      </c>
      <c r="T92" s="32" cm="1">
        <f t="array" ref="T92">1+(L92-MIN(L$4:L$103))*(100-1)/(MAX(L$4:L$103-MIN(L$4:L$103)))</f>
        <v>31.036037904857867</v>
      </c>
      <c r="U92" s="33" t="s">
        <v>33</v>
      </c>
      <c r="V92" s="34"/>
      <c r="AI92" s="44" t="e">
        <f t="shared" si="28"/>
        <v>#N/A</v>
      </c>
      <c r="AJ92" s="45" t="e">
        <f t="shared" si="28"/>
        <v>#N/A</v>
      </c>
      <c r="AL92" s="44">
        <f t="shared" si="29"/>
        <v>76.174719791985567</v>
      </c>
      <c r="AM92" s="45">
        <f t="shared" si="29"/>
        <v>37.010630961247251</v>
      </c>
      <c r="AO92" s="44" t="e">
        <f t="shared" si="30"/>
        <v>#N/A</v>
      </c>
      <c r="AP92" s="45" t="e">
        <f t="shared" si="30"/>
        <v>#N/A</v>
      </c>
      <c r="AR92" s="41">
        <f t="shared" si="24"/>
        <v>84.689873890195116</v>
      </c>
      <c r="AS92" s="42">
        <f t="shared" si="25"/>
        <v>67</v>
      </c>
      <c r="AU92" s="43">
        <f t="shared" si="26"/>
        <v>67</v>
      </c>
      <c r="AV92" s="28">
        <f t="shared" si="31"/>
        <v>76.174719791985567</v>
      </c>
      <c r="AW92" s="28">
        <f t="shared" si="31"/>
        <v>37.010630961247251</v>
      </c>
      <c r="AX92" s="2" t="str">
        <f t="shared" si="27"/>
        <v>Listened</v>
      </c>
      <c r="AZ92" s="43"/>
      <c r="BA92" s="28"/>
      <c r="BB92" s="28"/>
      <c r="BC92" s="43"/>
      <c r="BD92" s="28"/>
      <c r="BE92" s="28"/>
      <c r="BF92" s="43"/>
      <c r="BG92" s="28"/>
      <c r="BH92" s="28"/>
      <c r="BJ92" s="16" t="s">
        <v>29</v>
      </c>
      <c r="BK92" s="28">
        <f t="shared" si="22"/>
        <v>0</v>
      </c>
      <c r="BL92" s="28">
        <f t="shared" si="23"/>
        <v>0</v>
      </c>
    </row>
    <row r="93" spans="1:64" x14ac:dyDescent="0.45">
      <c r="A93" s="29"/>
      <c r="B93" s="30" t="s">
        <v>191</v>
      </c>
      <c r="C93" s="30" t="s">
        <v>192</v>
      </c>
      <c r="D93" s="30" t="s">
        <v>69</v>
      </c>
      <c r="E93" s="31">
        <v>91.004758188463413</v>
      </c>
      <c r="F93" s="31">
        <v>49.002585357744614</v>
      </c>
      <c r="G93" s="31">
        <v>3.0024092688190929</v>
      </c>
      <c r="H93" s="31">
        <v>-6.6804752513928021</v>
      </c>
      <c r="I93" s="31">
        <v>7.0008364250937731</v>
      </c>
      <c r="J93" s="31">
        <v>13.009180840190394</v>
      </c>
      <c r="K93" s="31">
        <v>94.009616294316999</v>
      </c>
      <c r="L93" s="31">
        <v>197.00821949787348</v>
      </c>
      <c r="M93" s="32" cm="1">
        <f t="array" ref="M93">1+(E93-MIN(E$4:E$103))*(100-1)/(MAX(E$4:E$103-MIN(E$4:E$103)))</f>
        <v>92.928115466182291</v>
      </c>
      <c r="N93" s="32" cm="1">
        <f t="array" ref="N93">1+(F93-MIN(F$4:F$103))*(100-1)/(MAX(F$4:F$103-MIN(F$4:F$103)))</f>
        <v>31.834855433824309</v>
      </c>
      <c r="O93" s="32" cm="1">
        <f t="array" ref="O93">1+(G93-MIN(G$4:G$103))*(100-1)/(MAX(G$4:G$103-MIN(G$4:G$103)))</f>
        <v>27.985070498457667</v>
      </c>
      <c r="P93" s="32" cm="1">
        <f t="array" ref="P93">1+(H93-MIN(H$4:H$103))*(100-1)/(MAX(H$4:H$103-MIN(H$4:H$103)))</f>
        <v>44.85618568903368</v>
      </c>
      <c r="Q93" s="32" cm="1">
        <f t="array" ref="Q93">1+(I93-MIN(I$4:I$103))*(100-1)/(MAX(I$4:I$103-MIN(I$4:I$103)))</f>
        <v>10.696196080209839</v>
      </c>
      <c r="R93" s="32" cm="1">
        <f t="array" ref="R93">1+(J93-MIN(J$4:J$103))*(100-1)/(MAX(J$4:J$103-MIN(J$4:J$103)))</f>
        <v>14.847552422749711</v>
      </c>
      <c r="S93" s="32" cm="1">
        <f t="array" ref="S93">1+(K93-MIN(K$4:K$103))*(100-1)/(MAX(K$4:K$103-MIN(K$4:K$103)))</f>
        <v>22.588841972117937</v>
      </c>
      <c r="T93" s="32" cm="1">
        <f t="array" ref="T93">1+(L93-MIN(L$4:L$103))*(100-1)/(MAX(L$4:L$103-MIN(L$4:L$103)))</f>
        <v>32.264232156823439</v>
      </c>
      <c r="U93" s="33" t="s">
        <v>42</v>
      </c>
      <c r="V93" s="34"/>
      <c r="AI93" s="44">
        <f t="shared" si="28"/>
        <v>22.588841972117937</v>
      </c>
      <c r="AJ93" s="45">
        <f t="shared" si="28"/>
        <v>27.985070498457667</v>
      </c>
      <c r="AL93" s="44" t="e">
        <f t="shared" si="29"/>
        <v>#N/A</v>
      </c>
      <c r="AM93" s="45" t="e">
        <f t="shared" si="29"/>
        <v>#N/A</v>
      </c>
      <c r="AO93" s="44" t="e">
        <f t="shared" si="30"/>
        <v>#N/A</v>
      </c>
      <c r="AP93" s="45" t="e">
        <f t="shared" si="30"/>
        <v>#N/A</v>
      </c>
      <c r="AR93" s="41">
        <f t="shared" si="24"/>
        <v>35.964148154029211</v>
      </c>
      <c r="AS93" s="42">
        <f t="shared" si="25"/>
        <v>16</v>
      </c>
      <c r="AU93" s="43">
        <f t="shared" si="26"/>
        <v>16</v>
      </c>
      <c r="AV93" s="28">
        <f t="shared" si="31"/>
        <v>22.588841972117937</v>
      </c>
      <c r="AW93" s="28">
        <f t="shared" si="31"/>
        <v>27.985070498457667</v>
      </c>
      <c r="AX93" s="2" t="str">
        <f t="shared" si="27"/>
        <v>Skipped</v>
      </c>
      <c r="AZ93" s="43"/>
      <c r="BA93" s="28"/>
      <c r="BB93" s="28"/>
      <c r="BC93" s="43"/>
      <c r="BD93" s="28"/>
      <c r="BE93" s="28"/>
      <c r="BF93" s="43"/>
      <c r="BG93" s="28"/>
      <c r="BH93" s="28"/>
      <c r="BJ93" s="1">
        <v>45</v>
      </c>
      <c r="BK93" s="28">
        <f t="shared" si="22"/>
        <v>24.815577737712999</v>
      </c>
      <c r="BL93" s="28">
        <f t="shared" si="23"/>
        <v>63.976110474050486</v>
      </c>
    </row>
    <row r="94" spans="1:64" x14ac:dyDescent="0.45">
      <c r="A94" s="29"/>
      <c r="B94" s="30" t="s">
        <v>193</v>
      </c>
      <c r="C94" s="30" t="s">
        <v>47</v>
      </c>
      <c r="D94" s="30" t="s">
        <v>48</v>
      </c>
      <c r="E94" s="31">
        <v>78.007495546171398</v>
      </c>
      <c r="F94" s="31">
        <v>77.009658872062204</v>
      </c>
      <c r="G94" s="31">
        <v>11.009594682433018</v>
      </c>
      <c r="H94" s="31">
        <v>-5.9840374167558785</v>
      </c>
      <c r="I94" s="31">
        <v>4.0091381844774565</v>
      </c>
      <c r="J94" s="31">
        <v>1.0076360611278121</v>
      </c>
      <c r="K94" s="31">
        <v>123.00900273091885</v>
      </c>
      <c r="L94" s="31">
        <v>213.00515567841987</v>
      </c>
      <c r="M94" s="32" cm="1">
        <f t="array" ref="M94">1+(E94-MIN(E$4:E$103))*(100-1)/(MAX(E$4:E$103-MIN(E$4:E$103)))</f>
        <v>74.545310118458275</v>
      </c>
      <c r="N94" s="32" cm="1">
        <f t="array" ref="N94">1+(F94-MIN(F$4:F$103))*(100-1)/(MAX(F$4:F$103-MIN(F$4:F$103)))</f>
        <v>77.289336779697251</v>
      </c>
      <c r="O94" s="32" cm="1">
        <f t="array" ref="O94">1+(G94-MIN(G$4:G$103))*(100-1)/(MAX(G$4:G$103-MIN(G$4:G$103)))</f>
        <v>99.997643457745056</v>
      </c>
      <c r="P94" s="32" cm="1">
        <f t="array" ref="P94">1+(H94-MIN(H$4:H$103))*(100-1)/(MAX(H$4:H$103-MIN(H$4:H$103)))</f>
        <v>53.789750220952115</v>
      </c>
      <c r="Q94" s="32" cm="1">
        <f t="array" ref="Q94">1+(I94-MIN(I$4:I$103))*(100-1)/(MAX(I$4:I$103-MIN(I$4:I$103)))</f>
        <v>4.8892068522010561</v>
      </c>
      <c r="R94" s="32" cm="1">
        <f t="array" ref="R94">1+(J94-MIN(J$4:J$103))*(100-1)/(MAX(J$4:J$103-MIN(J$4:J$103)))</f>
        <v>2.0720641973086154</v>
      </c>
      <c r="S94" s="32" cm="1">
        <f t="array" ref="S94">1+(K94-MIN(K$4:K$103))*(100-1)/(MAX(K$4:K$103-MIN(K$4:K$103)))</f>
        <v>44.174356873336841</v>
      </c>
      <c r="T94" s="32" cm="1">
        <f t="array" ref="T94">1+(L94-MIN(L$4:L$103))*(100-1)/(MAX(L$4:L$103-MIN(L$4:L$103)))</f>
        <v>37.16720064528031</v>
      </c>
      <c r="U94" s="33" t="s">
        <v>38</v>
      </c>
      <c r="V94" s="34"/>
      <c r="AI94" s="44" t="e">
        <f t="shared" si="28"/>
        <v>#N/A</v>
      </c>
      <c r="AJ94" s="45" t="e">
        <f t="shared" si="28"/>
        <v>#N/A</v>
      </c>
      <c r="AL94" s="44" t="e">
        <f t="shared" si="29"/>
        <v>#N/A</v>
      </c>
      <c r="AM94" s="45" t="e">
        <f t="shared" si="29"/>
        <v>#N/A</v>
      </c>
      <c r="AO94" s="44">
        <f t="shared" si="30"/>
        <v>44.174356873336841</v>
      </c>
      <c r="AP94" s="45">
        <f t="shared" si="30"/>
        <v>99.997643457745056</v>
      </c>
      <c r="AR94" s="41">
        <f t="shared" si="24"/>
        <v>109.32018341676539</v>
      </c>
      <c r="AS94" s="42">
        <f t="shared" si="25"/>
        <v>93</v>
      </c>
      <c r="AU94" s="43">
        <f t="shared" si="26"/>
        <v>93</v>
      </c>
      <c r="AV94" s="28">
        <f t="shared" si="31"/>
        <v>44.174356873336841</v>
      </c>
      <c r="AW94" s="28">
        <f t="shared" si="31"/>
        <v>99.997643457745056</v>
      </c>
      <c r="AX94" s="2" t="str">
        <f t="shared" si="27"/>
        <v>Favorited</v>
      </c>
      <c r="AZ94" s="43"/>
      <c r="BA94" s="28"/>
      <c r="BB94" s="28"/>
      <c r="BC94" s="43"/>
      <c r="BD94" s="28"/>
      <c r="BE94" s="28"/>
      <c r="BF94" s="43"/>
      <c r="BG94" s="28"/>
      <c r="BH94" s="28"/>
      <c r="BJ94" s="16" t="s">
        <v>29</v>
      </c>
      <c r="BK94" s="28">
        <f t="shared" si="22"/>
        <v>0</v>
      </c>
      <c r="BL94" s="28">
        <f t="shared" si="23"/>
        <v>0</v>
      </c>
    </row>
    <row r="95" spans="1:64" x14ac:dyDescent="0.45">
      <c r="A95" s="29"/>
      <c r="B95" s="30" t="s">
        <v>194</v>
      </c>
      <c r="C95" s="30" t="s">
        <v>195</v>
      </c>
      <c r="D95" s="30" t="s">
        <v>32</v>
      </c>
      <c r="E95" s="31">
        <v>96.004818784403497</v>
      </c>
      <c r="F95" s="31">
        <v>35.009478441266928</v>
      </c>
      <c r="G95" s="31">
        <v>5.0013222747959754</v>
      </c>
      <c r="H95" s="31">
        <v>-9.2991852504651824</v>
      </c>
      <c r="I95" s="31">
        <v>53.009193351010339</v>
      </c>
      <c r="J95" s="31">
        <v>4.0087143997193166</v>
      </c>
      <c r="K95" s="31">
        <v>120.00448895954135</v>
      </c>
      <c r="L95" s="31">
        <v>142.00500851464565</v>
      </c>
      <c r="M95" s="32" cm="1">
        <f t="array" ref="M95">1+(E95-MIN(E$4:E$103))*(100-1)/(MAX(E$4:E$103-MIN(E$4:E$103)))</f>
        <v>100</v>
      </c>
      <c r="N95" s="32" cm="1">
        <f t="array" ref="N95">1+(F95-MIN(F$4:F$103))*(100-1)/(MAX(F$4:F$103-MIN(F$4:F$103)))</f>
        <v>9.1245420202974135</v>
      </c>
      <c r="O95" s="32" cm="1">
        <f t="array" ref="O95">1+(G95-MIN(G$4:G$103))*(100-1)/(MAX(G$4:G$103-MIN(G$4:G$103)))</f>
        <v>45.96228237086396</v>
      </c>
      <c r="P95" s="32" cm="1">
        <f t="array" ref="P95">1+(H95-MIN(H$4:H$103))*(100-1)/(MAX(H$4:H$103-MIN(H$4:H$103)))</f>
        <v>11.264652312204026</v>
      </c>
      <c r="Q95" s="32" cm="1">
        <f t="array" ref="Q95">1+(I95-MIN(I$4:I$103))*(100-1)/(MAX(I$4:I$103-MIN(I$4:I$103)))</f>
        <v>100</v>
      </c>
      <c r="R95" s="32" cm="1">
        <f t="array" ref="R95">1+(J95-MIN(J$4:J$103))*(100-1)/(MAX(J$4:J$103-MIN(J$4:J$103)))</f>
        <v>5.2666730317637382</v>
      </c>
      <c r="S95" s="32" cm="1">
        <f t="array" ref="S95">1+(K95-MIN(K$4:K$103))*(100-1)/(MAX(K$4:K$103-MIN(K$4:K$103)))</f>
        <v>41.937965530203783</v>
      </c>
      <c r="T95" s="32" cm="1">
        <f t="array" ref="T95">1+(L95-MIN(L$4:L$103))*(100-1)/(MAX(L$4:L$103-MIN(L$4:L$103)))</f>
        <v>15.406065869790087</v>
      </c>
      <c r="U95" s="33" t="s">
        <v>33</v>
      </c>
      <c r="V95" s="34"/>
      <c r="AI95" s="44" t="e">
        <f t="shared" si="28"/>
        <v>#N/A</v>
      </c>
      <c r="AJ95" s="45" t="e">
        <f t="shared" si="28"/>
        <v>#N/A</v>
      </c>
      <c r="AL95" s="44">
        <f t="shared" si="29"/>
        <v>41.937965530203783</v>
      </c>
      <c r="AM95" s="45">
        <f t="shared" si="29"/>
        <v>45.96228237086396</v>
      </c>
      <c r="AO95" s="44" t="e">
        <f t="shared" si="30"/>
        <v>#N/A</v>
      </c>
      <c r="AP95" s="45" t="e">
        <f t="shared" si="30"/>
        <v>#N/A</v>
      </c>
      <c r="AR95" s="41">
        <f t="shared" si="24"/>
        <v>62.219967482726901</v>
      </c>
      <c r="AS95" s="42">
        <f t="shared" si="25"/>
        <v>41</v>
      </c>
      <c r="AU95" s="43">
        <f t="shared" si="26"/>
        <v>41</v>
      </c>
      <c r="AV95" s="28">
        <f t="shared" si="31"/>
        <v>41.937965530203783</v>
      </c>
      <c r="AW95" s="28">
        <f t="shared" si="31"/>
        <v>45.96228237086396</v>
      </c>
      <c r="AX95" s="2" t="str">
        <f t="shared" si="27"/>
        <v>Listened</v>
      </c>
      <c r="AZ95" s="43"/>
      <c r="BA95" s="28"/>
      <c r="BB95" s="28"/>
      <c r="BC95" s="43"/>
      <c r="BD95" s="28"/>
      <c r="BE95" s="28"/>
      <c r="BF95" s="43"/>
      <c r="BG95" s="28"/>
      <c r="BH95" s="28"/>
      <c r="BJ95" s="1">
        <v>46</v>
      </c>
      <c r="BK95" s="28">
        <f t="shared" si="22"/>
        <v>58.311392130416593</v>
      </c>
      <c r="BL95" s="28">
        <f t="shared" si="23"/>
        <v>36.97953903093741</v>
      </c>
    </row>
    <row r="96" spans="1:64" x14ac:dyDescent="0.45">
      <c r="A96" s="29"/>
      <c r="B96" s="30" t="s">
        <v>196</v>
      </c>
      <c r="C96" s="30" t="s">
        <v>197</v>
      </c>
      <c r="D96" s="30" t="s">
        <v>51</v>
      </c>
      <c r="E96" s="31">
        <v>75.003051427262122</v>
      </c>
      <c r="F96" s="31">
        <v>51.000492239519538</v>
      </c>
      <c r="G96" s="31">
        <v>9.0072427050710449</v>
      </c>
      <c r="H96" s="31">
        <v>-7.6187695883508857</v>
      </c>
      <c r="I96" s="31">
        <v>25.00259534271229</v>
      </c>
      <c r="J96" s="31">
        <v>54.007986217288924</v>
      </c>
      <c r="K96" s="31">
        <v>92.008773446713903</v>
      </c>
      <c r="L96" s="31">
        <v>197.00334181855038</v>
      </c>
      <c r="M96" s="32" cm="1">
        <f t="array" ref="M96">1+(E96-MIN(E$4:E$103))*(100-1)/(MAX(E$4:E$103-MIN(E$4:E$103)))</f>
        <v>70.295945237863407</v>
      </c>
      <c r="N96" s="32" cm="1">
        <f t="array" ref="N96">1+(F96-MIN(F$4:F$103))*(100-1)/(MAX(F$4:F$103-MIN(F$4:F$103)))</f>
        <v>35.077387040777253</v>
      </c>
      <c r="O96" s="32" cm="1">
        <f t="array" ref="O96">1+(G96-MIN(G$4:G$103))*(100-1)/(MAX(G$4:G$103-MIN(G$4:G$103)))</f>
        <v>81.989503217256683</v>
      </c>
      <c r="P96" s="32" cm="1">
        <f t="array" ref="P96">1+(H96-MIN(H$4:H$103))*(100-1)/(MAX(H$4:H$103-MIN(H$4:H$103)))</f>
        <v>32.820204023105596</v>
      </c>
      <c r="Q96" s="32" cm="1">
        <f t="array" ref="Q96">1+(I96-MIN(I$4:I$103))*(100-1)/(MAX(I$4:I$103-MIN(I$4:I$103)))</f>
        <v>45.638229571624535</v>
      </c>
      <c r="R96" s="32" cm="1">
        <f t="array" ref="R96">1+(J96-MIN(J$4:J$103))*(100-1)/(MAX(J$4:J$103-MIN(J$4:J$103)))</f>
        <v>58.490247175348436</v>
      </c>
      <c r="S96" s="32" cm="1">
        <f t="array" ref="S96">1+(K96-MIN(K$4:K$103))*(100-1)/(MAX(K$4:K$103-MIN(K$4:K$103)))</f>
        <v>21.099526906905997</v>
      </c>
      <c r="T96" s="32" cm="1">
        <f t="array" ref="T96">1+(L96-MIN(L$4:L$103))*(100-1)/(MAX(L$4:L$103-MIN(L$4:L$103)))</f>
        <v>32.262737176300419</v>
      </c>
      <c r="U96" s="33" t="s">
        <v>42</v>
      </c>
      <c r="V96" s="34"/>
      <c r="AI96" s="44">
        <f t="shared" si="28"/>
        <v>21.099526906905997</v>
      </c>
      <c r="AJ96" s="45">
        <f t="shared" si="28"/>
        <v>81.989503217256683</v>
      </c>
      <c r="AL96" s="44" t="e">
        <f t="shared" si="29"/>
        <v>#N/A</v>
      </c>
      <c r="AM96" s="45" t="e">
        <f t="shared" si="29"/>
        <v>#N/A</v>
      </c>
      <c r="AO96" s="44" t="e">
        <f t="shared" si="30"/>
        <v>#N/A</v>
      </c>
      <c r="AP96" s="45" t="e">
        <f t="shared" si="30"/>
        <v>#N/A</v>
      </c>
      <c r="AR96" s="41">
        <f t="shared" si="24"/>
        <v>84.660904043766237</v>
      </c>
      <c r="AS96" s="42">
        <f t="shared" si="25"/>
        <v>66</v>
      </c>
      <c r="AU96" s="43">
        <f t="shared" si="26"/>
        <v>66</v>
      </c>
      <c r="AV96" s="28">
        <f t="shared" si="31"/>
        <v>21.099526906905997</v>
      </c>
      <c r="AW96" s="28">
        <f t="shared" si="31"/>
        <v>81.989503217256683</v>
      </c>
      <c r="AX96" s="2" t="str">
        <f t="shared" si="27"/>
        <v>Skipped</v>
      </c>
      <c r="AZ96" s="43"/>
      <c r="BA96" s="28"/>
      <c r="BB96" s="28"/>
      <c r="BC96" s="43"/>
      <c r="BD96" s="28"/>
      <c r="BE96" s="28"/>
      <c r="BF96" s="43"/>
      <c r="BG96" s="28"/>
      <c r="BH96" s="28"/>
      <c r="BJ96" s="16" t="s">
        <v>29</v>
      </c>
      <c r="BK96" s="28">
        <f t="shared" si="22"/>
        <v>0</v>
      </c>
      <c r="BL96" s="28">
        <f t="shared" si="23"/>
        <v>0</v>
      </c>
    </row>
    <row r="97" spans="1:64" x14ac:dyDescent="0.45">
      <c r="A97" s="29"/>
      <c r="B97" s="30" t="s">
        <v>198</v>
      </c>
      <c r="C97" s="30" t="s">
        <v>199</v>
      </c>
      <c r="D97" s="30" t="s">
        <v>51</v>
      </c>
      <c r="E97" s="31">
        <v>28.008012631773912</v>
      </c>
      <c r="F97" s="31">
        <v>70.004090905946484</v>
      </c>
      <c r="G97" s="31">
        <v>2.0076249618771977</v>
      </c>
      <c r="H97" s="31">
        <v>-7.2697649555206727</v>
      </c>
      <c r="I97" s="31">
        <v>19.004674837377785</v>
      </c>
      <c r="J97" s="31">
        <v>1.0093467658175708</v>
      </c>
      <c r="K97" s="31">
        <v>192.00246704590745</v>
      </c>
      <c r="L97" s="31">
        <v>235.00642886993364</v>
      </c>
      <c r="M97" s="32" cm="1">
        <f t="array" ref="M97">1+(E97-MIN(E$4:E$103))*(100-1)/(MAX(E$4:E$103-MIN(E$4:E$103)))</f>
        <v>3.8280531699492251</v>
      </c>
      <c r="N97" s="32" cm="1">
        <f t="array" ref="N97">1+(F97-MIN(F$4:F$103))*(100-1)/(MAX(F$4:F$103-MIN(F$4:F$103)))</f>
        <v>65.919549848182825</v>
      </c>
      <c r="O97" s="32" cm="1">
        <f t="array" ref="O97">1+(G97-MIN(G$4:G$103))*(100-1)/(MAX(G$4:G$103-MIN(G$4:G$103)))</f>
        <v>19.038483928773744</v>
      </c>
      <c r="P97" s="32" cm="1">
        <f t="array" ref="P97">1+(H97-MIN(H$4:H$103))*(100-1)/(MAX(H$4:H$103-MIN(H$4:H$103)))</f>
        <v>37.297065064052127</v>
      </c>
      <c r="Q97" s="32" cm="1">
        <f t="array" ref="Q97">1+(I97-MIN(I$4:I$103))*(100-1)/(MAX(I$4:I$103-MIN(I$4:I$103)))</f>
        <v>33.996059485060194</v>
      </c>
      <c r="R97" s="32" cm="1">
        <f t="array" ref="R97">1+(J97-MIN(J$4:J$103))*(100-1)/(MAX(J$4:J$103-MIN(J$4:J$103)))</f>
        <v>2.0738852201872158</v>
      </c>
      <c r="S97" s="32" cm="1">
        <f t="array" ref="S97">1+(K97-MIN(K$4:K$103))*(100-1)/(MAX(K$4:K$103-MIN(K$4:K$103)))</f>
        <v>95.529217615432344</v>
      </c>
      <c r="T97" s="32" cm="1">
        <f t="array" ref="T97">1+(L97-MIN(L$4:L$103))*(100-1)/(MAX(L$4:L$103-MIN(L$4:L$103)))</f>
        <v>43.910463726813624</v>
      </c>
      <c r="U97" s="33" t="s">
        <v>33</v>
      </c>
      <c r="V97" s="34"/>
      <c r="AI97" s="44" t="e">
        <f t="shared" si="28"/>
        <v>#N/A</v>
      </c>
      <c r="AJ97" s="45" t="e">
        <f t="shared" si="28"/>
        <v>#N/A</v>
      </c>
      <c r="AL97" s="44">
        <f t="shared" si="29"/>
        <v>95.529217615432344</v>
      </c>
      <c r="AM97" s="45">
        <f t="shared" si="29"/>
        <v>19.038483928773744</v>
      </c>
      <c r="AO97" s="44" t="e">
        <f t="shared" si="30"/>
        <v>#N/A</v>
      </c>
      <c r="AP97" s="45" t="e">
        <f t="shared" si="30"/>
        <v>#N/A</v>
      </c>
      <c r="AR97" s="41">
        <f t="shared" si="24"/>
        <v>97.407881039076116</v>
      </c>
      <c r="AS97" s="42">
        <f t="shared" si="25"/>
        <v>82</v>
      </c>
      <c r="AU97" s="43">
        <f t="shared" si="26"/>
        <v>82</v>
      </c>
      <c r="AV97" s="28">
        <f t="shared" si="31"/>
        <v>95.529217615432344</v>
      </c>
      <c r="AW97" s="28">
        <f t="shared" si="31"/>
        <v>19.038483928773744</v>
      </c>
      <c r="AX97" s="2" t="str">
        <f t="shared" si="27"/>
        <v>Listened</v>
      </c>
      <c r="AZ97" s="43"/>
      <c r="BA97" s="28"/>
      <c r="BB97" s="28"/>
      <c r="BC97" s="43"/>
      <c r="BD97" s="28"/>
      <c r="BE97" s="28"/>
      <c r="BF97" s="43"/>
      <c r="BG97" s="28"/>
      <c r="BH97" s="28"/>
      <c r="BJ97" s="1">
        <v>47</v>
      </c>
      <c r="BK97" s="28">
        <f t="shared" si="22"/>
        <v>59.057041624714401</v>
      </c>
      <c r="BL97" s="28">
        <f t="shared" si="23"/>
        <v>37.027497117587615</v>
      </c>
    </row>
    <row r="98" spans="1:64" x14ac:dyDescent="0.45">
      <c r="A98" s="29"/>
      <c r="B98" s="30" t="s">
        <v>200</v>
      </c>
      <c r="C98" s="30" t="s">
        <v>35</v>
      </c>
      <c r="D98" s="30" t="s">
        <v>32</v>
      </c>
      <c r="E98" s="31">
        <v>73.006566337827209</v>
      </c>
      <c r="F98" s="31">
        <v>57.005531653557391</v>
      </c>
      <c r="G98" s="31">
        <v>7.0025521799757771</v>
      </c>
      <c r="H98" s="31">
        <v>-7.0654444978422486</v>
      </c>
      <c r="I98" s="31">
        <v>13.005620761895228</v>
      </c>
      <c r="J98" s="31">
        <v>85.006423648588822</v>
      </c>
      <c r="K98" s="31">
        <v>130.0022607710238</v>
      </c>
      <c r="L98" s="31">
        <v>95.002276012012203</v>
      </c>
      <c r="M98" s="32" cm="1">
        <f t="array" ref="M98">1+(E98-MIN(E$4:E$103))*(100-1)/(MAX(E$4:E$103-MIN(E$4:E$103)))</f>
        <v>67.472197054204074</v>
      </c>
      <c r="N98" s="32" cm="1">
        <f t="array" ref="N98">1+(F98-MIN(F$4:F$103))*(100-1)/(MAX(F$4:F$103-MIN(F$4:F$103)))</f>
        <v>44.823351819534899</v>
      </c>
      <c r="O98" s="32" cm="1">
        <f t="array" ref="O98">1+(G98-MIN(G$4:G$103))*(100-1)/(MAX(G$4:G$103-MIN(G$4:G$103)))</f>
        <v>63.960331262056634</v>
      </c>
      <c r="P98" s="32" cm="1">
        <f t="array" ref="P98">1+(H98-MIN(H$4:H$103))*(100-1)/(MAX(H$4:H$103-MIN(H$4:H$103)))</f>
        <v>39.917988143012806</v>
      </c>
      <c r="Q98" s="32" cm="1">
        <f t="array" ref="Q98">1+(I98-MIN(I$4:I$103))*(100-1)/(MAX(I$4:I$103-MIN(I$4:I$103)))</f>
        <v>22.351689099832846</v>
      </c>
      <c r="R98" s="32" cm="1">
        <f t="array" ref="R98">1+(J98-MIN(J$4:J$103))*(100-1)/(MAX(J$4:J$103-MIN(J$4:J$103)))</f>
        <v>91.487680397572078</v>
      </c>
      <c r="S98" s="32" cm="1">
        <f t="array" ref="S98">1+(K98-MIN(K$4:K$103))*(100-1)/(MAX(K$4:K$103-MIN(K$4:K$103)))</f>
        <v>49.379745475704908</v>
      </c>
      <c r="T98" s="32" cm="1">
        <f t="array" ref="T98">1+(L98-MIN(L$4:L$103))*(100-1)/(MAX(L$4:L$103-MIN(L$4:L$103)))</f>
        <v>1</v>
      </c>
      <c r="U98" s="33" t="s">
        <v>33</v>
      </c>
      <c r="V98" s="34"/>
      <c r="AI98" s="44" t="e">
        <f t="shared" si="28"/>
        <v>#N/A</v>
      </c>
      <c r="AJ98" s="45" t="e">
        <f t="shared" si="28"/>
        <v>#N/A</v>
      </c>
      <c r="AL98" s="44">
        <f t="shared" si="29"/>
        <v>49.379745475704908</v>
      </c>
      <c r="AM98" s="45">
        <f t="shared" si="29"/>
        <v>63.960331262056634</v>
      </c>
      <c r="AO98" s="44" t="e">
        <f t="shared" si="30"/>
        <v>#N/A</v>
      </c>
      <c r="AP98" s="45" t="e">
        <f t="shared" si="30"/>
        <v>#N/A</v>
      </c>
      <c r="AR98" s="41">
        <f t="shared" si="24"/>
        <v>80.803980337588683</v>
      </c>
      <c r="AS98" s="42">
        <f t="shared" si="25"/>
        <v>64</v>
      </c>
      <c r="AU98" s="43">
        <f t="shared" si="26"/>
        <v>64</v>
      </c>
      <c r="AV98" s="28">
        <f t="shared" si="31"/>
        <v>49.379745475704908</v>
      </c>
      <c r="AW98" s="28">
        <f t="shared" si="31"/>
        <v>63.960331262056634</v>
      </c>
      <c r="AX98" s="2" t="str">
        <f t="shared" si="27"/>
        <v>Listened</v>
      </c>
      <c r="AZ98" s="43"/>
      <c r="BA98" s="28"/>
      <c r="BB98" s="28"/>
      <c r="BC98" s="43"/>
      <c r="BD98" s="28"/>
      <c r="BE98" s="28"/>
      <c r="BF98" s="43"/>
      <c r="BG98" s="28"/>
      <c r="BH98" s="28"/>
      <c r="BJ98" s="16" t="s">
        <v>29</v>
      </c>
      <c r="BK98" s="28">
        <f t="shared" si="22"/>
        <v>0</v>
      </c>
      <c r="BL98" s="28">
        <f t="shared" si="23"/>
        <v>0</v>
      </c>
    </row>
    <row r="99" spans="1:64" x14ac:dyDescent="0.45">
      <c r="A99" s="29"/>
      <c r="B99" s="30" t="s">
        <v>201</v>
      </c>
      <c r="C99" s="30" t="s">
        <v>202</v>
      </c>
      <c r="D99" s="30" t="s">
        <v>51</v>
      </c>
      <c r="E99" s="31">
        <v>68.000134075539336</v>
      </c>
      <c r="F99" s="31">
        <v>62.001449951395912</v>
      </c>
      <c r="G99" s="31">
        <v>10.001241713940432</v>
      </c>
      <c r="H99" s="31">
        <v>-6.9979021453885553</v>
      </c>
      <c r="I99" s="31">
        <v>4.0018188471496723</v>
      </c>
      <c r="J99" s="31">
        <v>7.0083854733282474</v>
      </c>
      <c r="K99" s="31">
        <v>125.00020443535466</v>
      </c>
      <c r="L99" s="31">
        <v>217.00022272105329</v>
      </c>
      <c r="M99" s="32" cm="1">
        <f t="array" ref="M99">1+(E99-MIN(E$4:E$103))*(100-1)/(MAX(E$4:E$103-MIN(E$4:E$103)))</f>
        <v>60.39130069186249</v>
      </c>
      <c r="N99" s="32" cm="1">
        <f t="array" ref="N99">1+(F99-MIN(F$4:F$103))*(100-1)/(MAX(F$4:F$103-MIN(F$4:F$103)))</f>
        <v>52.931549020449751</v>
      </c>
      <c r="O99" s="32" cm="1">
        <f t="array" ref="O99">1+(G99-MIN(G$4:G$103))*(100-1)/(MAX(G$4:G$103-MIN(G$4:G$103)))</f>
        <v>90.929027213536841</v>
      </c>
      <c r="P99" s="32" cm="1">
        <f t="array" ref="P99">1+(H99-MIN(H$4:H$103))*(100-1)/(MAX(H$4:H$103-MIN(H$4:H$103)))</f>
        <v>40.784388465156738</v>
      </c>
      <c r="Q99" s="32" cm="1">
        <f t="array" ref="Q99">1+(I99-MIN(I$4:I$103))*(100-1)/(MAX(I$4:I$103-MIN(I$4:I$103)))</f>
        <v>4.8749997665927651</v>
      </c>
      <c r="R99" s="32" cm="1">
        <f t="array" ref="R99">1+(J99-MIN(J$4:J$103))*(100-1)/(MAX(J$4:J$103-MIN(J$4:J$103)))</f>
        <v>8.4597838509595</v>
      </c>
      <c r="S99" s="32" cm="1">
        <f t="array" ref="S99">1+(K99-MIN(K$4:K$103))*(100-1)/(MAX(K$4:K$103-MIN(K$4:K$103)))</f>
        <v>45.656495612940745</v>
      </c>
      <c r="T99" s="32" cm="1">
        <f t="array" ref="T99">1+(L99-MIN(L$4:L$103))*(100-1)/(MAX(L$4:L$103-MIN(L$4:L$103)))</f>
        <v>38.39166560520961</v>
      </c>
      <c r="U99" s="33" t="s">
        <v>38</v>
      </c>
      <c r="V99" s="34"/>
      <c r="AI99" s="44" t="e">
        <f t="shared" si="28"/>
        <v>#N/A</v>
      </c>
      <c r="AJ99" s="45" t="e">
        <f t="shared" si="28"/>
        <v>#N/A</v>
      </c>
      <c r="AL99" s="44" t="e">
        <f t="shared" si="29"/>
        <v>#N/A</v>
      </c>
      <c r="AM99" s="45" t="e">
        <f t="shared" si="29"/>
        <v>#N/A</v>
      </c>
      <c r="AO99" s="44">
        <f t="shared" si="30"/>
        <v>45.656495612940745</v>
      </c>
      <c r="AP99" s="45">
        <f t="shared" si="30"/>
        <v>90.929027213536841</v>
      </c>
      <c r="AR99" s="41">
        <f t="shared" si="24"/>
        <v>101.74774484800437</v>
      </c>
      <c r="AS99" s="42">
        <f t="shared" si="25"/>
        <v>85</v>
      </c>
      <c r="AU99" s="43">
        <f t="shared" si="26"/>
        <v>85</v>
      </c>
      <c r="AV99" s="28">
        <f t="shared" si="31"/>
        <v>45.656495612940745</v>
      </c>
      <c r="AW99" s="28">
        <f t="shared" si="31"/>
        <v>90.929027213536841</v>
      </c>
      <c r="AX99" s="2" t="str">
        <f t="shared" si="27"/>
        <v>Favorited</v>
      </c>
      <c r="AZ99" s="43"/>
      <c r="BA99" s="28"/>
      <c r="BB99" s="28"/>
      <c r="BC99" s="43"/>
      <c r="BD99" s="28"/>
      <c r="BE99" s="28"/>
      <c r="BF99" s="43"/>
      <c r="BG99" s="28"/>
      <c r="BH99" s="28"/>
      <c r="BJ99" s="1">
        <v>48</v>
      </c>
      <c r="BK99" s="28">
        <f t="shared" si="22"/>
        <v>44.171701844270899</v>
      </c>
      <c r="BL99" s="28">
        <f t="shared" si="23"/>
        <v>55.00479406496688</v>
      </c>
    </row>
    <row r="100" spans="1:64" x14ac:dyDescent="0.45">
      <c r="A100" s="29"/>
      <c r="B100" s="30" t="s">
        <v>203</v>
      </c>
      <c r="C100" s="30" t="s">
        <v>94</v>
      </c>
      <c r="D100" s="30" t="s">
        <v>51</v>
      </c>
      <c r="E100" s="31">
        <v>69.004111449130974</v>
      </c>
      <c r="F100" s="31">
        <v>62.009276153583905</v>
      </c>
      <c r="G100" s="31">
        <v>3.0072162898321202</v>
      </c>
      <c r="H100" s="31">
        <v>-6.3111659422474693</v>
      </c>
      <c r="I100" s="31">
        <v>4.0040850212183523</v>
      </c>
      <c r="J100" s="31">
        <v>30.007252834289289</v>
      </c>
      <c r="K100" s="31">
        <v>105.00582826086058</v>
      </c>
      <c r="L100" s="31">
        <v>206.00631879914931</v>
      </c>
      <c r="M100" s="32" cm="1">
        <f t="array" ref="M100">1+(E100-MIN(E$4:E$103))*(100-1)/(MAX(E$4:E$103-MIN(E$4:E$103)))</f>
        <v>61.811285894915954</v>
      </c>
      <c r="N100" s="32" cm="1">
        <f t="array" ref="N100">1+(F100-MIN(F$4:F$103))*(100-1)/(MAX(F$4:F$103-MIN(F$4:F$103)))</f>
        <v>52.94425066745265</v>
      </c>
      <c r="O100" s="32" cm="1">
        <f t="array" ref="O100">1+(G100-MIN(G$4:G$103))*(100-1)/(MAX(G$4:G$103-MIN(G$4:G$103)))</f>
        <v>28.028302412486898</v>
      </c>
      <c r="P100" s="32" cm="1">
        <f t="array" ref="P100">1+(H100-MIN(H$4:H$103))*(100-1)/(MAX(H$4:H$103-MIN(H$4:H$103)))</f>
        <v>49.593505204720323</v>
      </c>
      <c r="Q100" s="32" cm="1">
        <f t="array" ref="Q100">1+(I100-MIN(I$4:I$103))*(100-1)/(MAX(I$4:I$103-MIN(I$4:I$103)))</f>
        <v>4.8793984884380901</v>
      </c>
      <c r="R100" s="32" cm="1">
        <f t="array" ref="R100">1+(J100-MIN(J$4:J$103))*(100-1)/(MAX(J$4:J$103-MIN(J$4:J$103)))</f>
        <v>32.941778842223378</v>
      </c>
      <c r="S100" s="32" cm="1">
        <f t="array" ref="S100">1+(K100-MIN(K$4:K$103))*(100-1)/(MAX(K$4:K$103-MIN(K$4:K$103)))</f>
        <v>30.773804705026084</v>
      </c>
      <c r="T100" s="32" cm="1">
        <f t="array" ref="T100">1+(L100-MIN(L$4:L$103))*(100-1)/(MAX(L$4:L$103-MIN(L$4:L$103)))</f>
        <v>35.02209759006881</v>
      </c>
      <c r="U100" s="33" t="s">
        <v>42</v>
      </c>
      <c r="V100" s="34"/>
      <c r="AI100" s="44">
        <f t="shared" si="28"/>
        <v>30.773804705026084</v>
      </c>
      <c r="AJ100" s="45">
        <f t="shared" si="28"/>
        <v>28.028302412486898</v>
      </c>
      <c r="AL100" s="44" t="e">
        <f t="shared" si="29"/>
        <v>#N/A</v>
      </c>
      <c r="AM100" s="45" t="e">
        <f t="shared" si="29"/>
        <v>#N/A</v>
      </c>
      <c r="AO100" s="44" t="e">
        <f t="shared" si="30"/>
        <v>#N/A</v>
      </c>
      <c r="AP100" s="45" t="e">
        <f t="shared" si="30"/>
        <v>#N/A</v>
      </c>
      <c r="AR100" s="41">
        <f t="shared" si="24"/>
        <v>41.624665670115647</v>
      </c>
      <c r="AS100" s="42">
        <f>RANK(AR100,$AR$4:$AR$103,1)</f>
        <v>19</v>
      </c>
      <c r="AU100" s="43">
        <f t="shared" si="26"/>
        <v>19</v>
      </c>
      <c r="AV100" s="28">
        <f t="shared" si="31"/>
        <v>30.773804705026084</v>
      </c>
      <c r="AW100" s="28">
        <f t="shared" si="31"/>
        <v>28.028302412486898</v>
      </c>
      <c r="AX100" s="2" t="str">
        <f t="shared" si="27"/>
        <v>Skipped</v>
      </c>
      <c r="AZ100" s="43"/>
      <c r="BA100" s="28"/>
      <c r="BB100" s="28"/>
      <c r="BC100" s="43"/>
      <c r="BD100" s="28"/>
      <c r="BE100" s="28"/>
      <c r="BF100" s="43"/>
      <c r="BG100" s="28"/>
      <c r="BH100" s="28"/>
      <c r="BJ100" s="16" t="s">
        <v>29</v>
      </c>
      <c r="BK100" s="28">
        <f t="shared" si="22"/>
        <v>0</v>
      </c>
      <c r="BL100" s="28">
        <f t="shared" si="23"/>
        <v>0</v>
      </c>
    </row>
    <row r="101" spans="1:64" x14ac:dyDescent="0.45">
      <c r="A101" s="29"/>
      <c r="B101" s="30" t="s">
        <v>204</v>
      </c>
      <c r="C101" s="30" t="s">
        <v>205</v>
      </c>
      <c r="D101" s="30" t="s">
        <v>32</v>
      </c>
      <c r="E101" s="31">
        <v>55.000408075637822</v>
      </c>
      <c r="F101" s="31">
        <v>76.005657047097159</v>
      </c>
      <c r="G101" s="31">
        <v>7.7472938846017371E-3</v>
      </c>
      <c r="H101" s="31">
        <v>-4.7041532036227078</v>
      </c>
      <c r="I101" s="31">
        <v>34.007185921132987</v>
      </c>
      <c r="J101" s="31">
        <v>7.0042813980608072</v>
      </c>
      <c r="K101" s="31">
        <v>136.0081813411031</v>
      </c>
      <c r="L101" s="31">
        <v>260.00654676012613</v>
      </c>
      <c r="M101" s="32" cm="1">
        <f t="array" ref="M101">1+(E101-MIN(E$4:E$103))*(100-1)/(MAX(E$4:E$103-MIN(E$4:E$103)))</f>
        <v>42.005011270246634</v>
      </c>
      <c r="N101" s="32" cm="1">
        <f t="array" ref="N101">1+(F101-MIN(F$4:F$103))*(100-1)/(MAX(F$4:F$103-MIN(F$4:F$103)))</f>
        <v>75.659877628930701</v>
      </c>
      <c r="O101" s="32" cm="1">
        <f t="array" ref="O101">1+(G101-MIN(G$4:G$103))*(100-1)/(MAX(G$4:G$103-MIN(G$4:G$103)))</f>
        <v>1.0525963744393827</v>
      </c>
      <c r="P101" s="32" cm="1">
        <f t="array" ref="P101">1+(H101-MIN(H$4:H$103))*(100-1)/(MAX(H$4:H$103-MIN(H$4:H$103)))</f>
        <v>70.207480049443873</v>
      </c>
      <c r="Q101" s="32" cm="1">
        <f t="array" ref="Q101">1+(I101-MIN(I$4:I$103))*(100-1)/(MAX(I$4:I$103-MIN(I$4:I$103)))</f>
        <v>63.116449728195619</v>
      </c>
      <c r="R101" s="32" cm="1">
        <f t="array" ref="R101">1+(J101-MIN(J$4:J$103))*(100-1)/(MAX(J$4:J$103-MIN(J$4:J$103)))</f>
        <v>8.4554151162490339</v>
      </c>
      <c r="S101" s="32" cm="1">
        <f t="array" ref="S101">1+(K101-MIN(K$4:K$103))*(100-1)/(MAX(K$4:K$103-MIN(K$4:K$103)))</f>
        <v>53.850215505972734</v>
      </c>
      <c r="T101" s="32" cm="1">
        <f t="array" ref="T101">1+(L101-MIN(L$4:L$103))*(100-1)/(MAX(L$4:L$103-MIN(L$4:L$103)))</f>
        <v>51.57285537730867</v>
      </c>
      <c r="U101" s="33" t="s">
        <v>33</v>
      </c>
      <c r="V101" s="34"/>
      <c r="AI101" s="44" t="e">
        <f t="shared" si="28"/>
        <v>#N/A</v>
      </c>
      <c r="AJ101" s="45" t="e">
        <f t="shared" si="28"/>
        <v>#N/A</v>
      </c>
      <c r="AL101" s="44">
        <f t="shared" si="29"/>
        <v>53.850215505972734</v>
      </c>
      <c r="AM101" s="45">
        <f t="shared" si="29"/>
        <v>1.0525963744393827</v>
      </c>
      <c r="AO101" s="44" t="e">
        <f t="shared" si="30"/>
        <v>#N/A</v>
      </c>
      <c r="AP101" s="45" t="e">
        <f t="shared" si="30"/>
        <v>#N/A</v>
      </c>
      <c r="AR101" s="41">
        <f t="shared" si="24"/>
        <v>53.860501939428573</v>
      </c>
      <c r="AS101" s="42">
        <f>RANK(AR101,$AR$4:$AR$103,1)</f>
        <v>31</v>
      </c>
      <c r="AU101" s="43">
        <f t="shared" si="26"/>
        <v>31</v>
      </c>
      <c r="AV101" s="28">
        <f t="shared" si="31"/>
        <v>53.850215505972734</v>
      </c>
      <c r="AW101" s="28">
        <f t="shared" si="31"/>
        <v>1.0525963744393827</v>
      </c>
      <c r="AX101" s="2" t="str">
        <f t="shared" si="27"/>
        <v>Listened</v>
      </c>
      <c r="AZ101" s="43"/>
      <c r="BA101" s="28"/>
      <c r="BB101" s="28"/>
      <c r="BC101" s="43"/>
      <c r="BD101" s="28"/>
      <c r="BE101" s="28"/>
      <c r="BF101" s="43"/>
      <c r="BG101" s="28"/>
      <c r="BH101" s="28"/>
      <c r="BJ101" s="1">
        <v>49</v>
      </c>
      <c r="BK101" s="28">
        <f t="shared" si="22"/>
        <v>53.848561378454427</v>
      </c>
      <c r="BL101" s="28">
        <f t="shared" si="23"/>
        <v>46.022517963430722</v>
      </c>
    </row>
    <row r="102" spans="1:64" x14ac:dyDescent="0.45">
      <c r="A102" s="29"/>
      <c r="B102" s="30" t="s">
        <v>206</v>
      </c>
      <c r="C102" s="30" t="s">
        <v>207</v>
      </c>
      <c r="D102" s="30" t="s">
        <v>51</v>
      </c>
      <c r="E102" s="31">
        <v>26.008483772009999</v>
      </c>
      <c r="F102" s="31">
        <v>44.004287248509939</v>
      </c>
      <c r="G102" s="31">
        <v>11.007836453094809</v>
      </c>
      <c r="H102" s="31">
        <v>-6.5839628309847695</v>
      </c>
      <c r="I102" s="31">
        <v>4.0044791850639214</v>
      </c>
      <c r="J102" s="31">
        <v>10.001592438491686</v>
      </c>
      <c r="K102" s="31">
        <v>180.00439728425508</v>
      </c>
      <c r="L102" s="31">
        <v>239.00905364336748</v>
      </c>
      <c r="M102" s="32" cm="1">
        <f t="array" ref="M102">1+(E102-MIN(E$4:E$103))*(100-1)/(MAX(E$4:E$103-MIN(E$4:E$103)))</f>
        <v>1</v>
      </c>
      <c r="N102" s="32" cm="1">
        <f t="array" ref="N102">1+(F102-MIN(F$4:F$103))*(100-1)/(MAX(F$4:F$103-MIN(F$4:F$103)))</f>
        <v>23.722795883897597</v>
      </c>
      <c r="O102" s="32" cm="1">
        <f t="array" ref="O102">1+(G102-MIN(G$4:G$103))*(100-1)/(MAX(G$4:G$103-MIN(G$4:G$103)))</f>
        <v>99.981830832964107</v>
      </c>
      <c r="P102" s="32" cm="1">
        <f t="array" ref="P102">1+(H102-MIN(H$4:H$103))*(100-1)/(MAX(H$4:H$103-MIN(H$4:H$103)))</f>
        <v>46.094199899298829</v>
      </c>
      <c r="Q102" s="32" cm="1">
        <f t="array" ref="Q102">1+(I102-MIN(I$4:I$103))*(100-1)/(MAX(I$4:I$103-MIN(I$4:I$103)))</f>
        <v>4.880163574025338</v>
      </c>
      <c r="R102" s="32" cm="1">
        <f t="array" ref="R102">1+(J102-MIN(J$4:J$103))*(100-1)/(MAX(J$4:J$103-MIN(J$4:J$103)))</f>
        <v>11.646013710840972</v>
      </c>
      <c r="S102" s="32" cm="1">
        <f t="array" ref="S102">1+(K102-MIN(K$4:K$103))*(100-1)/(MAX(K$4:K$103-MIN(K$4:K$103)))</f>
        <v>86.598528195771678</v>
      </c>
      <c r="T102" s="32" cm="1">
        <f t="array" ref="T102">1+(L102-MIN(L$4:L$103))*(100-1)/(MAX(L$4:L$103-MIN(L$4:L$103)))</f>
        <v>45.137245087554959</v>
      </c>
      <c r="U102" s="33" t="s">
        <v>38</v>
      </c>
      <c r="V102" s="34"/>
      <c r="AI102" s="44" t="e">
        <f t="shared" si="28"/>
        <v>#N/A</v>
      </c>
      <c r="AJ102" s="45" t="e">
        <f t="shared" si="28"/>
        <v>#N/A</v>
      </c>
      <c r="AL102" s="44" t="e">
        <f t="shared" si="29"/>
        <v>#N/A</v>
      </c>
      <c r="AM102" s="45" t="e">
        <f t="shared" si="29"/>
        <v>#N/A</v>
      </c>
      <c r="AO102" s="44">
        <f t="shared" si="30"/>
        <v>86.598528195771678</v>
      </c>
      <c r="AP102" s="45">
        <f t="shared" si="30"/>
        <v>99.981830832964107</v>
      </c>
      <c r="AR102" s="41">
        <f t="shared" si="24"/>
        <v>132.27120466067177</v>
      </c>
      <c r="AS102" s="42">
        <f>RANK(AR102,$AR$4:$AR$103,1)</f>
        <v>100</v>
      </c>
      <c r="AU102" s="43">
        <f t="shared" si="26"/>
        <v>100</v>
      </c>
      <c r="AV102" s="28">
        <f t="shared" si="31"/>
        <v>86.598528195771678</v>
      </c>
      <c r="AW102" s="28">
        <f t="shared" si="31"/>
        <v>99.981830832964107</v>
      </c>
      <c r="AX102" s="2" t="str">
        <f t="shared" si="27"/>
        <v>Favorited</v>
      </c>
      <c r="AZ102" s="43"/>
      <c r="BA102" s="28"/>
      <c r="BB102" s="28"/>
      <c r="BC102" s="43"/>
      <c r="BD102" s="28"/>
      <c r="BE102" s="28"/>
      <c r="BF102" s="43"/>
      <c r="BG102" s="28"/>
      <c r="BH102" s="28"/>
      <c r="BJ102" s="16" t="s">
        <v>29</v>
      </c>
      <c r="BK102" s="28">
        <f t="shared" si="22"/>
        <v>0</v>
      </c>
      <c r="BL102" s="28">
        <f t="shared" si="23"/>
        <v>0</v>
      </c>
    </row>
    <row r="103" spans="1:64" ht="14.65" thickBot="1" x14ac:dyDescent="0.5">
      <c r="A103" s="29"/>
      <c r="B103" s="30" t="s">
        <v>208</v>
      </c>
      <c r="C103" s="30" t="s">
        <v>209</v>
      </c>
      <c r="D103" s="30" t="s">
        <v>51</v>
      </c>
      <c r="E103" s="31">
        <v>55.008998028204985</v>
      </c>
      <c r="F103" s="31">
        <v>59.004292473389931</v>
      </c>
      <c r="G103" s="31">
        <v>11.000591606998668</v>
      </c>
      <c r="H103" s="31">
        <v>-6.3172291033946966</v>
      </c>
      <c r="I103" s="31">
        <v>4.004529697589188</v>
      </c>
      <c r="J103" s="31">
        <v>70.002807113675047</v>
      </c>
      <c r="K103" s="31">
        <v>127.00909865616013</v>
      </c>
      <c r="L103" s="31">
        <v>196.00800484381563</v>
      </c>
      <c r="M103" s="32" cm="1">
        <f t="array" ref="M103">1+(E103-MIN(E$4:E$103))*(100-1)/(MAX(E$4:E$103-MIN(E$4:E$103)))</f>
        <v>42.017160553548379</v>
      </c>
      <c r="N103" s="32" cm="1">
        <f t="array" ref="N103">1+(F103-MIN(F$4:F$103))*(100-1)/(MAX(F$4:F$103-MIN(F$4:F$103)))</f>
        <v>48.067269337496739</v>
      </c>
      <c r="O103" s="32" cm="1">
        <f t="array" ref="O103">1+(G103-MIN(G$4:G$103))*(100-1)/(MAX(G$4:G$103-MIN(G$4:G$103)))</f>
        <v>99.916674353985854</v>
      </c>
      <c r="P103" s="32" cm="1">
        <f t="array" ref="P103">1+(H103-MIN(H$4:H$103))*(100-1)/(MAX(H$4:H$103-MIN(H$4:H$103)))</f>
        <v>49.515729933644749</v>
      </c>
      <c r="Q103" s="32" cm="1">
        <f t="array" ref="Q103">1+(I103-MIN(I$4:I$103))*(100-1)/(MAX(I$4:I$103-MIN(I$4:I$103)))</f>
        <v>4.8802616205749931</v>
      </c>
      <c r="R103" s="32" cm="1">
        <f t="array" ref="R103">1+(J103-MIN(J$4:J$103))*(100-1)/(MAX(J$4:J$103-MIN(J$4:J$103)))</f>
        <v>75.516525857931569</v>
      </c>
      <c r="S103" s="32" cm="1">
        <f t="array" ref="S103">1+(K103-MIN(K$4:K$103))*(100-1)/(MAX(K$4:K$103-MIN(K$4:K$103)))</f>
        <v>47.151803668266986</v>
      </c>
      <c r="T103" s="32" cm="1">
        <f t="array" ref="T103">1+(L103-MIN(L$4:L$103))*(100-1)/(MAX(L$4:L$103-MIN(L$4:L$103)))</f>
        <v>31.957672145881954</v>
      </c>
      <c r="U103" s="33" t="s">
        <v>33</v>
      </c>
      <c r="V103" s="34"/>
      <c r="AI103" s="50" t="e">
        <f t="shared" si="28"/>
        <v>#N/A</v>
      </c>
      <c r="AJ103" s="51" t="e">
        <f t="shared" si="28"/>
        <v>#N/A</v>
      </c>
      <c r="AL103" s="50">
        <f t="shared" si="29"/>
        <v>47.151803668266986</v>
      </c>
      <c r="AM103" s="51">
        <f t="shared" si="29"/>
        <v>99.916674353985854</v>
      </c>
      <c r="AO103" s="50" t="e">
        <f t="shared" si="30"/>
        <v>#N/A</v>
      </c>
      <c r="AP103" s="51" t="e">
        <f t="shared" si="30"/>
        <v>#N/A</v>
      </c>
      <c r="AR103" s="41">
        <f t="shared" si="24"/>
        <v>110.48363862188488</v>
      </c>
      <c r="AS103" s="42">
        <f>RANK(AR103,$AR$4:$AR$103,1)</f>
        <v>95</v>
      </c>
      <c r="AU103" s="43">
        <f t="shared" si="26"/>
        <v>95</v>
      </c>
      <c r="AV103" s="28">
        <f t="shared" si="31"/>
        <v>47.151803668266986</v>
      </c>
      <c r="AW103" s="28">
        <f t="shared" si="31"/>
        <v>99.916674353985854</v>
      </c>
      <c r="AX103" s="2" t="str">
        <f t="shared" si="27"/>
        <v>Listened</v>
      </c>
      <c r="AZ103" s="43"/>
      <c r="BA103" s="28"/>
      <c r="BB103" s="28"/>
      <c r="BC103" s="43"/>
      <c r="BD103" s="28"/>
      <c r="BE103" s="28"/>
      <c r="BF103" s="43"/>
      <c r="BG103" s="28"/>
      <c r="BH103" s="28"/>
      <c r="BJ103" s="1">
        <v>50</v>
      </c>
      <c r="BK103" s="28">
        <f t="shared" si="22"/>
        <v>32.260584021069164</v>
      </c>
      <c r="BL103" s="28">
        <f t="shared" si="23"/>
        <v>63.988723652204648</v>
      </c>
    </row>
    <row r="104" spans="1:64" x14ac:dyDescent="0.45">
      <c r="BJ104" s="16" t="s">
        <v>29</v>
      </c>
      <c r="BK104" s="28">
        <f t="shared" si="22"/>
        <v>0</v>
      </c>
      <c r="BL104" s="28">
        <f t="shared" si="23"/>
        <v>0</v>
      </c>
    </row>
    <row r="105" spans="1:64" x14ac:dyDescent="0.45">
      <c r="BJ105" s="1">
        <v>51</v>
      </c>
      <c r="BK105" s="28">
        <f t="shared" si="22"/>
        <v>46.403516320988842</v>
      </c>
      <c r="BL105" s="28">
        <f t="shared" si="23"/>
        <v>55.012361982996147</v>
      </c>
    </row>
    <row r="106" spans="1:64" x14ac:dyDescent="0.45">
      <c r="BJ106" s="16" t="s">
        <v>29</v>
      </c>
      <c r="BK106" s="28">
        <f t="shared" si="22"/>
        <v>0</v>
      </c>
      <c r="BL106" s="28">
        <f t="shared" si="23"/>
        <v>0</v>
      </c>
    </row>
    <row r="107" spans="1:64" x14ac:dyDescent="0.45">
      <c r="BJ107" s="1">
        <v>52</v>
      </c>
      <c r="BK107" s="28">
        <f t="shared" si="22"/>
        <v>56.827771428697396</v>
      </c>
      <c r="BL107" s="28">
        <f t="shared" si="23"/>
        <v>46.032886051657371</v>
      </c>
    </row>
    <row r="108" spans="1:64" x14ac:dyDescent="0.45">
      <c r="BJ108" s="16" t="s">
        <v>29</v>
      </c>
      <c r="BK108" s="28">
        <f t="shared" si="22"/>
        <v>0</v>
      </c>
      <c r="BL108" s="28">
        <f t="shared" si="23"/>
        <v>0</v>
      </c>
    </row>
    <row r="109" spans="1:64" x14ac:dyDescent="0.45">
      <c r="BJ109" s="1">
        <v>53</v>
      </c>
      <c r="BK109" s="28">
        <f t="shared" si="22"/>
        <v>8.4397700623405747</v>
      </c>
      <c r="BL109" s="28">
        <f t="shared" si="23"/>
        <v>73.00500407314739</v>
      </c>
    </row>
    <row r="110" spans="1:64" x14ac:dyDescent="0.45">
      <c r="BJ110" s="16" t="s">
        <v>29</v>
      </c>
      <c r="BK110" s="28">
        <f t="shared" si="22"/>
        <v>0</v>
      </c>
      <c r="BL110" s="28">
        <f t="shared" si="23"/>
        <v>0</v>
      </c>
    </row>
    <row r="111" spans="1:64" x14ac:dyDescent="0.45">
      <c r="BJ111" s="1">
        <v>54</v>
      </c>
      <c r="BK111" s="28">
        <f t="shared" si="22"/>
        <v>19.609870826030029</v>
      </c>
      <c r="BL111" s="28">
        <f t="shared" si="23"/>
        <v>73.0117470542002</v>
      </c>
    </row>
    <row r="112" spans="1:64" x14ac:dyDescent="0.45">
      <c r="BJ112" s="16" t="s">
        <v>29</v>
      </c>
      <c r="BK112" s="28">
        <f t="shared" si="22"/>
        <v>0</v>
      </c>
      <c r="BL112" s="28">
        <f t="shared" si="23"/>
        <v>0</v>
      </c>
    </row>
    <row r="113" spans="62:64" x14ac:dyDescent="0.45">
      <c r="BJ113" s="1">
        <v>55</v>
      </c>
      <c r="BK113" s="28">
        <f t="shared" si="22"/>
        <v>21.843871688752024</v>
      </c>
      <c r="BL113" s="28">
        <f t="shared" si="23"/>
        <v>73.017775090462891</v>
      </c>
    </row>
    <row r="114" spans="62:64" x14ac:dyDescent="0.45">
      <c r="BJ114" s="16" t="s">
        <v>29</v>
      </c>
      <c r="BK114" s="28">
        <f t="shared" si="22"/>
        <v>0</v>
      </c>
      <c r="BL114" s="28">
        <f t="shared" si="23"/>
        <v>0</v>
      </c>
    </row>
    <row r="115" spans="62:64" x14ac:dyDescent="0.45">
      <c r="BJ115" s="1">
        <v>56</v>
      </c>
      <c r="BK115" s="28">
        <f t="shared" si="22"/>
        <v>41.941902376942316</v>
      </c>
      <c r="BL115" s="28">
        <f t="shared" si="23"/>
        <v>63.976779712244102</v>
      </c>
    </row>
    <row r="116" spans="62:64" x14ac:dyDescent="0.45">
      <c r="BJ116" s="16" t="s">
        <v>29</v>
      </c>
      <c r="BK116" s="28">
        <f t="shared" si="22"/>
        <v>0</v>
      </c>
      <c r="BL116" s="28">
        <f t="shared" si="23"/>
        <v>0</v>
      </c>
    </row>
    <row r="117" spans="62:64" x14ac:dyDescent="0.45">
      <c r="BJ117" s="1">
        <v>57</v>
      </c>
      <c r="BK117" s="28">
        <f t="shared" si="22"/>
        <v>23.330725683464262</v>
      </c>
      <c r="BL117" s="28">
        <f t="shared" si="23"/>
        <v>72.943811197186477</v>
      </c>
    </row>
    <row r="118" spans="62:64" x14ac:dyDescent="0.45">
      <c r="BJ118" s="16" t="s">
        <v>29</v>
      </c>
      <c r="BK118" s="28">
        <f t="shared" si="22"/>
        <v>0</v>
      </c>
      <c r="BL118" s="28">
        <f t="shared" si="23"/>
        <v>0</v>
      </c>
    </row>
    <row r="119" spans="62:64" x14ac:dyDescent="0.45">
      <c r="BJ119" s="1">
        <v>58</v>
      </c>
      <c r="BK119" s="28">
        <f t="shared" si="22"/>
        <v>23.330203001871183</v>
      </c>
      <c r="BL119" s="28">
        <f t="shared" si="23"/>
        <v>72.991873973636999</v>
      </c>
    </row>
    <row r="120" spans="62:64" x14ac:dyDescent="0.45">
      <c r="BJ120" s="16" t="s">
        <v>29</v>
      </c>
      <c r="BK120" s="28">
        <f t="shared" si="22"/>
        <v>0</v>
      </c>
      <c r="BL120" s="28">
        <f t="shared" si="23"/>
        <v>0</v>
      </c>
    </row>
    <row r="121" spans="62:64" x14ac:dyDescent="0.45">
      <c r="BJ121" s="1">
        <v>59</v>
      </c>
      <c r="BK121" s="28">
        <f t="shared" si="22"/>
        <v>24.818001133888007</v>
      </c>
      <c r="BL121" s="28">
        <f t="shared" si="23"/>
        <v>72.980035365020782</v>
      </c>
    </row>
    <row r="122" spans="62:64" x14ac:dyDescent="0.45">
      <c r="BJ122" s="16" t="s">
        <v>29</v>
      </c>
      <c r="BK122" s="28">
        <f t="shared" si="22"/>
        <v>0</v>
      </c>
      <c r="BL122" s="28">
        <f t="shared" si="23"/>
        <v>0</v>
      </c>
    </row>
    <row r="123" spans="62:64" x14ac:dyDescent="0.45">
      <c r="BJ123" s="1">
        <v>60</v>
      </c>
      <c r="BK123" s="28">
        <f t="shared" si="22"/>
        <v>77.667930238735806</v>
      </c>
      <c r="BL123" s="28">
        <f t="shared" si="23"/>
        <v>1.0289506949616209</v>
      </c>
    </row>
    <row r="124" spans="62:64" x14ac:dyDescent="0.45">
      <c r="BJ124" s="16" t="s">
        <v>29</v>
      </c>
      <c r="BK124" s="28">
        <f t="shared" si="22"/>
        <v>0</v>
      </c>
      <c r="BL124" s="28">
        <f t="shared" si="23"/>
        <v>0</v>
      </c>
    </row>
    <row r="125" spans="62:64" x14ac:dyDescent="0.45">
      <c r="BJ125" s="1">
        <v>61</v>
      </c>
      <c r="BK125" s="28">
        <f t="shared" si="22"/>
        <v>62.776752193833502</v>
      </c>
      <c r="BL125" s="28">
        <f t="shared" si="23"/>
        <v>46.033308789344446</v>
      </c>
    </row>
    <row r="126" spans="62:64" x14ac:dyDescent="0.45">
      <c r="BJ126" s="16" t="s">
        <v>29</v>
      </c>
      <c r="BK126" s="28">
        <f t="shared" si="22"/>
        <v>0</v>
      </c>
      <c r="BL126" s="28">
        <f t="shared" si="23"/>
        <v>0</v>
      </c>
    </row>
    <row r="127" spans="62:64" x14ac:dyDescent="0.45">
      <c r="BJ127" s="1">
        <v>62</v>
      </c>
      <c r="BK127" s="28">
        <f t="shared" si="22"/>
        <v>29.284847943023117</v>
      </c>
      <c r="BL127" s="28">
        <f t="shared" si="23"/>
        <v>72.933030209832751</v>
      </c>
    </row>
    <row r="128" spans="62:64" x14ac:dyDescent="0.45">
      <c r="BJ128" s="16" t="s">
        <v>29</v>
      </c>
      <c r="BK128" s="28">
        <f t="shared" si="22"/>
        <v>0</v>
      </c>
      <c r="BL128" s="28">
        <f t="shared" si="23"/>
        <v>0</v>
      </c>
    </row>
    <row r="129" spans="62:64" x14ac:dyDescent="0.45">
      <c r="BJ129" s="1">
        <v>63</v>
      </c>
      <c r="BK129" s="28">
        <f t="shared" si="22"/>
        <v>79.157448585429407</v>
      </c>
      <c r="BL129" s="28">
        <f t="shared" si="23"/>
        <v>10.057521753245092</v>
      </c>
    </row>
    <row r="130" spans="62:64" x14ac:dyDescent="0.45">
      <c r="BJ130" s="16" t="s">
        <v>29</v>
      </c>
      <c r="BK130" s="28">
        <f t="shared" si="22"/>
        <v>0</v>
      </c>
      <c r="BL130" s="28">
        <f t="shared" si="23"/>
        <v>0</v>
      </c>
    </row>
    <row r="131" spans="62:64" x14ac:dyDescent="0.45">
      <c r="BJ131" s="1">
        <v>64</v>
      </c>
      <c r="BK131" s="28">
        <f t="shared" ref="BK131:BK194" si="32">IF(BJ131="Test",$X$4,VLOOKUP($BJ131,$AU$4:$AW$103,2,0))</f>
        <v>49.379745475704908</v>
      </c>
      <c r="BL131" s="28">
        <f t="shared" ref="BL131:BL194" si="33">IF(BJ131="Test",$Y$4,VLOOKUP($BJ131,$AU$4:$AW$103,3,0))</f>
        <v>63.960331262056634</v>
      </c>
    </row>
    <row r="132" spans="62:64" x14ac:dyDescent="0.45">
      <c r="BJ132" s="16" t="s">
        <v>29</v>
      </c>
      <c r="BK132" s="28">
        <f t="shared" si="32"/>
        <v>0</v>
      </c>
      <c r="BL132" s="28">
        <f t="shared" si="33"/>
        <v>0</v>
      </c>
    </row>
    <row r="133" spans="62:64" x14ac:dyDescent="0.45">
      <c r="BJ133" s="1">
        <v>65</v>
      </c>
      <c r="BK133" s="28">
        <f t="shared" si="32"/>
        <v>59.800730313586477</v>
      </c>
      <c r="BL133" s="28">
        <f t="shared" si="33"/>
        <v>55.011041850298795</v>
      </c>
    </row>
    <row r="134" spans="62:64" x14ac:dyDescent="0.45">
      <c r="BJ134" s="16" t="s">
        <v>29</v>
      </c>
      <c r="BK134" s="28">
        <f t="shared" si="32"/>
        <v>0</v>
      </c>
      <c r="BL134" s="28">
        <f t="shared" si="33"/>
        <v>0</v>
      </c>
    </row>
    <row r="135" spans="62:64" x14ac:dyDescent="0.45">
      <c r="BJ135" s="1">
        <v>66</v>
      </c>
      <c r="BK135" s="28">
        <f t="shared" si="32"/>
        <v>21.099526906905997</v>
      </c>
      <c r="BL135" s="28">
        <f t="shared" si="33"/>
        <v>81.989503217256683</v>
      </c>
    </row>
    <row r="136" spans="62:64" x14ac:dyDescent="0.45">
      <c r="BJ136" s="16" t="s">
        <v>29</v>
      </c>
      <c r="BK136" s="28">
        <f t="shared" si="32"/>
        <v>0</v>
      </c>
      <c r="BL136" s="28">
        <f t="shared" si="33"/>
        <v>0</v>
      </c>
    </row>
    <row r="137" spans="62:64" x14ac:dyDescent="0.45">
      <c r="BJ137" s="1">
        <v>67</v>
      </c>
      <c r="BK137" s="28">
        <f t="shared" si="32"/>
        <v>76.174719791985567</v>
      </c>
      <c r="BL137" s="28">
        <f t="shared" si="33"/>
        <v>37.010630961247251</v>
      </c>
    </row>
    <row r="138" spans="62:64" x14ac:dyDescent="0.45">
      <c r="BJ138" s="16" t="s">
        <v>29</v>
      </c>
      <c r="BK138" s="28">
        <f t="shared" si="32"/>
        <v>0</v>
      </c>
      <c r="BL138" s="28">
        <f t="shared" si="33"/>
        <v>0</v>
      </c>
    </row>
    <row r="139" spans="62:64" x14ac:dyDescent="0.45">
      <c r="BJ139" s="1">
        <v>68</v>
      </c>
      <c r="BK139" s="28">
        <f t="shared" si="32"/>
        <v>71.715814712097313</v>
      </c>
      <c r="BL139" s="28">
        <f t="shared" si="33"/>
        <v>45.987626822190158</v>
      </c>
    </row>
    <row r="140" spans="62:64" x14ac:dyDescent="0.45">
      <c r="BJ140" s="16" t="s">
        <v>29</v>
      </c>
      <c r="BK140" s="28">
        <f t="shared" si="32"/>
        <v>0</v>
      </c>
      <c r="BL140" s="28">
        <f t="shared" si="33"/>
        <v>0</v>
      </c>
    </row>
    <row r="141" spans="62:64" x14ac:dyDescent="0.45">
      <c r="BJ141" s="1">
        <v>69</v>
      </c>
      <c r="BK141" s="28">
        <f t="shared" si="32"/>
        <v>23.328361907108967</v>
      </c>
      <c r="BL141" s="28">
        <f t="shared" si="33"/>
        <v>81.985986661598432</v>
      </c>
    </row>
    <row r="142" spans="62:64" x14ac:dyDescent="0.45">
      <c r="BJ142" s="16" t="s">
        <v>29</v>
      </c>
      <c r="BK142" s="28">
        <f t="shared" si="32"/>
        <v>0</v>
      </c>
      <c r="BL142" s="28">
        <f t="shared" si="33"/>
        <v>0</v>
      </c>
    </row>
    <row r="143" spans="62:64" x14ac:dyDescent="0.45">
      <c r="BJ143" s="1">
        <v>70</v>
      </c>
      <c r="BK143" s="28">
        <f t="shared" si="32"/>
        <v>25.565149297329302</v>
      </c>
      <c r="BL143" s="28">
        <f t="shared" si="33"/>
        <v>81.987053236032011</v>
      </c>
    </row>
    <row r="144" spans="62:64" x14ac:dyDescent="0.45">
      <c r="BJ144" s="16" t="s">
        <v>29</v>
      </c>
      <c r="BK144" s="28">
        <f t="shared" si="32"/>
        <v>0</v>
      </c>
      <c r="BL144" s="28">
        <f t="shared" si="33"/>
        <v>0</v>
      </c>
    </row>
    <row r="145" spans="62:64" x14ac:dyDescent="0.45">
      <c r="BJ145" s="1">
        <v>71</v>
      </c>
      <c r="BK145" s="28">
        <f t="shared" si="32"/>
        <v>27.05394128912565</v>
      </c>
      <c r="BL145" s="28">
        <f t="shared" si="33"/>
        <v>81.982326727108784</v>
      </c>
    </row>
    <row r="146" spans="62:64" x14ac:dyDescent="0.45">
      <c r="BJ146" s="16" t="s">
        <v>29</v>
      </c>
      <c r="BK146" s="28">
        <f t="shared" si="32"/>
        <v>0</v>
      </c>
      <c r="BL146" s="28">
        <f t="shared" si="33"/>
        <v>0</v>
      </c>
    </row>
    <row r="147" spans="62:64" x14ac:dyDescent="0.45">
      <c r="BJ147" s="1">
        <v>72</v>
      </c>
      <c r="BK147" s="28">
        <f t="shared" si="32"/>
        <v>51.615193308858039</v>
      </c>
      <c r="BL147" s="28">
        <f t="shared" si="33"/>
        <v>72.979961935305397</v>
      </c>
    </row>
    <row r="148" spans="62:64" x14ac:dyDescent="0.45">
      <c r="BJ148" s="16" t="s">
        <v>29</v>
      </c>
      <c r="BK148" s="28">
        <f t="shared" si="32"/>
        <v>0</v>
      </c>
      <c r="BL148" s="28">
        <f t="shared" si="33"/>
        <v>0</v>
      </c>
    </row>
    <row r="149" spans="62:64" x14ac:dyDescent="0.45">
      <c r="BJ149" s="1">
        <v>73</v>
      </c>
      <c r="BK149" s="28">
        <f t="shared" si="32"/>
        <v>88.08399023720915</v>
      </c>
      <c r="BL149" s="28">
        <f t="shared" si="33"/>
        <v>19.000603850364971</v>
      </c>
    </row>
    <row r="150" spans="62:64" x14ac:dyDescent="0.45">
      <c r="BJ150" s="16" t="s">
        <v>29</v>
      </c>
      <c r="BK150" s="28">
        <f t="shared" si="32"/>
        <v>0</v>
      </c>
      <c r="BL150" s="28">
        <f t="shared" si="33"/>
        <v>0</v>
      </c>
    </row>
    <row r="151" spans="62:64" x14ac:dyDescent="0.45">
      <c r="BJ151" s="1">
        <v>74</v>
      </c>
      <c r="BK151" s="28">
        <f t="shared" si="32"/>
        <v>38.960553734463659</v>
      </c>
      <c r="BL151" s="28">
        <f t="shared" si="33"/>
        <v>82.004445303492147</v>
      </c>
    </row>
    <row r="152" spans="62:64" x14ac:dyDescent="0.45">
      <c r="BJ152" s="16" t="s">
        <v>29</v>
      </c>
      <c r="BK152" s="28">
        <f t="shared" si="32"/>
        <v>0</v>
      </c>
      <c r="BL152" s="28">
        <f t="shared" si="33"/>
        <v>0</v>
      </c>
    </row>
    <row r="153" spans="62:64" x14ac:dyDescent="0.45">
      <c r="BJ153" s="1">
        <v>75</v>
      </c>
      <c r="BK153" s="28">
        <f t="shared" si="32"/>
        <v>56.825468508499803</v>
      </c>
      <c r="BL153" s="28">
        <f t="shared" si="33"/>
        <v>72.9434500072622</v>
      </c>
    </row>
    <row r="154" spans="62:64" x14ac:dyDescent="0.45">
      <c r="BJ154" s="16" t="s">
        <v>29</v>
      </c>
      <c r="BK154" s="28">
        <f t="shared" si="32"/>
        <v>0</v>
      </c>
      <c r="BL154" s="28">
        <f t="shared" si="33"/>
        <v>0</v>
      </c>
    </row>
    <row r="155" spans="62:64" x14ac:dyDescent="0.45">
      <c r="BJ155" s="16" t="s">
        <v>29</v>
      </c>
      <c r="BK155" s="28">
        <f t="shared" si="32"/>
        <v>0</v>
      </c>
      <c r="BL155" s="28">
        <f t="shared" si="33"/>
        <v>0</v>
      </c>
    </row>
    <row r="156" spans="62:64" x14ac:dyDescent="0.45">
      <c r="BJ156" s="1">
        <v>76</v>
      </c>
      <c r="BK156" s="28">
        <f t="shared" si="32"/>
        <v>43.426421383044548</v>
      </c>
      <c r="BL156" s="28">
        <f t="shared" si="33"/>
        <v>82.011077836303372</v>
      </c>
    </row>
    <row r="157" spans="62:64" x14ac:dyDescent="0.45">
      <c r="BJ157" s="16" t="s">
        <v>29</v>
      </c>
      <c r="BK157" s="28">
        <f t="shared" si="32"/>
        <v>0</v>
      </c>
      <c r="BL157" s="28">
        <f t="shared" si="33"/>
        <v>0</v>
      </c>
    </row>
    <row r="158" spans="62:64" x14ac:dyDescent="0.45">
      <c r="BJ158" s="1">
        <v>77</v>
      </c>
      <c r="BK158" s="28">
        <f t="shared" si="32"/>
        <v>67.989165105238357</v>
      </c>
      <c r="BL158" s="28">
        <f t="shared" si="33"/>
        <v>63.953741461410658</v>
      </c>
    </row>
    <row r="159" spans="62:64" x14ac:dyDescent="0.45">
      <c r="BJ159" s="16" t="s">
        <v>29</v>
      </c>
      <c r="BK159" s="28">
        <f t="shared" si="32"/>
        <v>0</v>
      </c>
      <c r="BL159" s="28">
        <f t="shared" si="33"/>
        <v>0</v>
      </c>
    </row>
    <row r="160" spans="62:64" x14ac:dyDescent="0.45">
      <c r="BJ160" s="1">
        <v>78</v>
      </c>
      <c r="BK160" s="28">
        <f t="shared" si="32"/>
        <v>44.918567517675925</v>
      </c>
      <c r="BL160" s="28">
        <f t="shared" si="33"/>
        <v>81.99279159442122</v>
      </c>
    </row>
    <row r="161" spans="62:64" x14ac:dyDescent="0.45">
      <c r="BJ161" s="16" t="s">
        <v>29</v>
      </c>
      <c r="BK161" s="28">
        <f t="shared" si="32"/>
        <v>0</v>
      </c>
      <c r="BL161" s="28">
        <f t="shared" si="33"/>
        <v>0</v>
      </c>
    </row>
    <row r="162" spans="62:64" x14ac:dyDescent="0.45">
      <c r="BJ162" s="1">
        <v>79</v>
      </c>
      <c r="BK162" s="28">
        <f t="shared" si="32"/>
        <v>86.602398338497409</v>
      </c>
      <c r="BL162" s="28">
        <f t="shared" si="33"/>
        <v>37.023044319151758</v>
      </c>
    </row>
    <row r="163" spans="62:64" x14ac:dyDescent="0.45">
      <c r="BJ163" s="16" t="s">
        <v>29</v>
      </c>
      <c r="BK163" s="28">
        <f t="shared" si="32"/>
        <v>0</v>
      </c>
      <c r="BL163" s="28">
        <f t="shared" si="33"/>
        <v>0</v>
      </c>
    </row>
    <row r="164" spans="62:64" x14ac:dyDescent="0.45">
      <c r="BJ164" s="1">
        <v>80</v>
      </c>
      <c r="BK164" s="28">
        <f t="shared" si="32"/>
        <v>59.805368914751512</v>
      </c>
      <c r="BL164" s="28">
        <f t="shared" si="33"/>
        <v>72.943388096493692</v>
      </c>
    </row>
    <row r="165" spans="62:64" x14ac:dyDescent="0.45">
      <c r="BJ165" s="16" t="s">
        <v>29</v>
      </c>
      <c r="BK165" s="28">
        <f t="shared" si="32"/>
        <v>0</v>
      </c>
      <c r="BL165" s="28">
        <f t="shared" si="33"/>
        <v>0</v>
      </c>
    </row>
    <row r="166" spans="62:64" x14ac:dyDescent="0.45">
      <c r="BJ166" s="1">
        <v>81</v>
      </c>
      <c r="BK166" s="28">
        <f t="shared" si="32"/>
        <v>47.895388986363507</v>
      </c>
      <c r="BL166" s="28">
        <f t="shared" si="33"/>
        <v>81.979941615370038</v>
      </c>
    </row>
    <row r="167" spans="62:64" x14ac:dyDescent="0.45">
      <c r="BJ167" s="16" t="s">
        <v>29</v>
      </c>
      <c r="BK167" s="28">
        <f t="shared" si="32"/>
        <v>0</v>
      </c>
      <c r="BL167" s="28">
        <f t="shared" si="33"/>
        <v>0</v>
      </c>
    </row>
    <row r="168" spans="62:64" x14ac:dyDescent="0.45">
      <c r="BJ168" s="1">
        <v>82</v>
      </c>
      <c r="BK168" s="28">
        <f t="shared" si="32"/>
        <v>95.529217615432344</v>
      </c>
      <c r="BL168" s="28">
        <f t="shared" si="33"/>
        <v>19.038483928773744</v>
      </c>
    </row>
    <row r="169" spans="62:64" x14ac:dyDescent="0.45">
      <c r="BJ169" s="16" t="s">
        <v>29</v>
      </c>
      <c r="BK169" s="28">
        <f t="shared" si="32"/>
        <v>0</v>
      </c>
      <c r="BL169" s="28">
        <f t="shared" si="33"/>
        <v>0</v>
      </c>
    </row>
    <row r="170" spans="62:64" x14ac:dyDescent="0.45">
      <c r="BJ170" s="1">
        <v>83</v>
      </c>
      <c r="BK170" s="28">
        <f t="shared" si="32"/>
        <v>67.993765944241957</v>
      </c>
      <c r="BL170" s="28">
        <f t="shared" si="33"/>
        <v>73.011645709974886</v>
      </c>
    </row>
    <row r="171" spans="62:64" x14ac:dyDescent="0.45">
      <c r="BJ171" s="16" t="s">
        <v>29</v>
      </c>
      <c r="BK171" s="28">
        <f t="shared" si="32"/>
        <v>0</v>
      </c>
      <c r="BL171" s="28">
        <f t="shared" si="33"/>
        <v>0</v>
      </c>
    </row>
    <row r="172" spans="62:64" x14ac:dyDescent="0.45">
      <c r="BJ172" s="1">
        <v>84</v>
      </c>
      <c r="BK172" s="28">
        <f t="shared" si="32"/>
        <v>1</v>
      </c>
      <c r="BL172" s="28">
        <f t="shared" si="33"/>
        <v>99.959622152328791</v>
      </c>
    </row>
    <row r="173" spans="62:64" x14ac:dyDescent="0.45">
      <c r="BJ173" s="16" t="s">
        <v>29</v>
      </c>
      <c r="BK173" s="28">
        <f t="shared" si="32"/>
        <v>0</v>
      </c>
      <c r="BL173" s="28">
        <f t="shared" si="33"/>
        <v>0</v>
      </c>
    </row>
    <row r="174" spans="62:64" x14ac:dyDescent="0.45">
      <c r="BJ174" s="1">
        <v>85</v>
      </c>
      <c r="BK174" s="28">
        <f t="shared" si="32"/>
        <v>45.656495612940745</v>
      </c>
      <c r="BL174" s="28">
        <f t="shared" si="33"/>
        <v>90.929027213536841</v>
      </c>
    </row>
    <row r="175" spans="62:64" x14ac:dyDescent="0.45">
      <c r="BJ175" s="16" t="s">
        <v>29</v>
      </c>
      <c r="BK175" s="28">
        <f t="shared" si="32"/>
        <v>0</v>
      </c>
      <c r="BL175" s="28">
        <f t="shared" si="33"/>
        <v>0</v>
      </c>
    </row>
    <row r="176" spans="62:64" x14ac:dyDescent="0.45">
      <c r="BJ176" s="1">
        <v>86</v>
      </c>
      <c r="BK176" s="28">
        <f t="shared" si="32"/>
        <v>45.661419860209833</v>
      </c>
      <c r="BL176" s="28">
        <f t="shared" si="33"/>
        <v>90.955925283671206</v>
      </c>
    </row>
    <row r="177" spans="62:64" x14ac:dyDescent="0.45">
      <c r="BJ177" s="16" t="s">
        <v>29</v>
      </c>
      <c r="BK177" s="28">
        <f t="shared" si="32"/>
        <v>0</v>
      </c>
      <c r="BL177" s="28">
        <f t="shared" si="33"/>
        <v>0</v>
      </c>
    </row>
    <row r="178" spans="62:64" x14ac:dyDescent="0.45">
      <c r="BJ178" s="1">
        <v>87</v>
      </c>
      <c r="BK178" s="28">
        <f t="shared" si="32"/>
        <v>22.585565989127506</v>
      </c>
      <c r="BL178" s="28">
        <f t="shared" si="33"/>
        <v>99.977499986326791</v>
      </c>
    </row>
    <row r="179" spans="62:64" x14ac:dyDescent="0.45">
      <c r="BJ179" s="16" t="s">
        <v>29</v>
      </c>
      <c r="BK179" s="28">
        <f t="shared" si="32"/>
        <v>0</v>
      </c>
      <c r="BL179" s="28">
        <f t="shared" si="33"/>
        <v>0</v>
      </c>
    </row>
    <row r="180" spans="62:64" x14ac:dyDescent="0.45">
      <c r="BJ180" s="1">
        <v>88</v>
      </c>
      <c r="BK180" s="28">
        <f t="shared" si="32"/>
        <v>23.330385675615656</v>
      </c>
      <c r="BL180" s="28">
        <f t="shared" si="33"/>
        <v>99.91782789937244</v>
      </c>
    </row>
    <row r="181" spans="62:64" x14ac:dyDescent="0.45">
      <c r="BJ181" s="16" t="s">
        <v>29</v>
      </c>
      <c r="BK181" s="28">
        <f t="shared" si="32"/>
        <v>0</v>
      </c>
      <c r="BL181" s="28">
        <f t="shared" si="33"/>
        <v>0</v>
      </c>
    </row>
    <row r="182" spans="62:64" x14ac:dyDescent="0.45">
      <c r="BJ182" s="1">
        <v>89</v>
      </c>
      <c r="BK182" s="28">
        <f t="shared" si="32"/>
        <v>24.820764396278165</v>
      </c>
      <c r="BL182" s="28">
        <f t="shared" si="33"/>
        <v>100</v>
      </c>
    </row>
    <row r="183" spans="62:64" x14ac:dyDescent="0.45">
      <c r="BJ183" s="16" t="s">
        <v>29</v>
      </c>
      <c r="BK183" s="28">
        <f t="shared" si="32"/>
        <v>0</v>
      </c>
      <c r="BL183" s="28">
        <f t="shared" si="33"/>
        <v>0</v>
      </c>
    </row>
    <row r="184" spans="62:64" x14ac:dyDescent="0.45">
      <c r="BJ184" s="1">
        <v>90</v>
      </c>
      <c r="BK184" s="28">
        <f t="shared" si="32"/>
        <v>30.77011156365236</v>
      </c>
      <c r="BL184" s="28">
        <f t="shared" si="33"/>
        <v>99.978362520360648</v>
      </c>
    </row>
    <row r="185" spans="62:64" x14ac:dyDescent="0.45">
      <c r="BJ185" s="16" t="s">
        <v>29</v>
      </c>
      <c r="BK185" s="28">
        <f t="shared" si="32"/>
        <v>0</v>
      </c>
      <c r="BL185" s="28">
        <f t="shared" si="33"/>
        <v>0</v>
      </c>
    </row>
    <row r="186" spans="62:64" x14ac:dyDescent="0.45">
      <c r="BJ186" s="1">
        <v>91</v>
      </c>
      <c r="BK186" s="28">
        <f t="shared" si="32"/>
        <v>56.826008144069299</v>
      </c>
      <c r="BL186" s="28">
        <f t="shared" si="33"/>
        <v>90.983696408270461</v>
      </c>
    </row>
    <row r="187" spans="62:64" x14ac:dyDescent="0.45">
      <c r="BJ187" s="16" t="s">
        <v>29</v>
      </c>
      <c r="BK187" s="28">
        <f t="shared" si="32"/>
        <v>0</v>
      </c>
      <c r="BL187" s="28">
        <f t="shared" si="33"/>
        <v>0</v>
      </c>
    </row>
    <row r="188" spans="62:64" x14ac:dyDescent="0.45">
      <c r="BJ188" s="1">
        <v>92</v>
      </c>
      <c r="BK188" s="28">
        <f t="shared" si="32"/>
        <v>60.543441425065737</v>
      </c>
      <c r="BL188" s="28">
        <f t="shared" si="33"/>
        <v>90.960447869170736</v>
      </c>
    </row>
    <row r="189" spans="62:64" x14ac:dyDescent="0.45">
      <c r="BJ189" s="16" t="s">
        <v>29</v>
      </c>
      <c r="BK189" s="28">
        <f t="shared" si="32"/>
        <v>0</v>
      </c>
      <c r="BL189" s="28">
        <f t="shared" si="33"/>
        <v>0</v>
      </c>
    </row>
    <row r="190" spans="62:64" x14ac:dyDescent="0.45">
      <c r="BJ190" s="1">
        <v>93</v>
      </c>
      <c r="BK190" s="28">
        <f t="shared" si="32"/>
        <v>44.174356873336841</v>
      </c>
      <c r="BL190" s="28">
        <f t="shared" si="33"/>
        <v>99.997643457745056</v>
      </c>
    </row>
    <row r="191" spans="62:64" x14ac:dyDescent="0.45">
      <c r="BJ191" s="16" t="s">
        <v>29</v>
      </c>
      <c r="BK191" s="28">
        <f t="shared" si="32"/>
        <v>0</v>
      </c>
      <c r="BL191" s="28">
        <f t="shared" si="33"/>
        <v>0</v>
      </c>
    </row>
    <row r="192" spans="62:64" x14ac:dyDescent="0.45">
      <c r="BJ192" s="1">
        <v>94</v>
      </c>
      <c r="BK192" s="28">
        <f t="shared" si="32"/>
        <v>45.663637475357284</v>
      </c>
      <c r="BL192" s="28">
        <f t="shared" si="33"/>
        <v>99.965592617081654</v>
      </c>
    </row>
    <row r="193" spans="62:64" x14ac:dyDescent="0.45">
      <c r="BJ193" s="16" t="s">
        <v>29</v>
      </c>
      <c r="BK193" s="28">
        <f t="shared" si="32"/>
        <v>0</v>
      </c>
      <c r="BL193" s="28">
        <f t="shared" si="33"/>
        <v>0</v>
      </c>
    </row>
    <row r="194" spans="62:64" x14ac:dyDescent="0.45">
      <c r="BJ194" s="1">
        <v>95</v>
      </c>
      <c r="BK194" s="28">
        <f t="shared" si="32"/>
        <v>47.151803668266986</v>
      </c>
      <c r="BL194" s="28">
        <f t="shared" si="33"/>
        <v>99.916674353985854</v>
      </c>
    </row>
    <row r="195" spans="62:64" x14ac:dyDescent="0.45">
      <c r="BJ195" s="16" t="s">
        <v>29</v>
      </c>
      <c r="BK195" s="28">
        <f t="shared" ref="BK195:BK204" si="34">IF(BJ195="Test",$X$4,VLOOKUP($BJ195,$AU$4:$AW$103,2,0))</f>
        <v>0</v>
      </c>
      <c r="BL195" s="28">
        <f t="shared" ref="BL195:BL204" si="35">IF(BJ195="Test",$Y$4,VLOOKUP($BJ195,$AU$4:$AW$103,3,0))</f>
        <v>0</v>
      </c>
    </row>
    <row r="196" spans="62:64" x14ac:dyDescent="0.45">
      <c r="BJ196" s="1">
        <v>96</v>
      </c>
      <c r="BK196" s="28">
        <f t="shared" si="34"/>
        <v>67.247265465111411</v>
      </c>
      <c r="BL196" s="28">
        <f t="shared" si="35"/>
        <v>91.007123526145079</v>
      </c>
    </row>
    <row r="197" spans="62:64" x14ac:dyDescent="0.45">
      <c r="BJ197" s="16" t="s">
        <v>29</v>
      </c>
      <c r="BK197" s="28">
        <f t="shared" si="34"/>
        <v>0</v>
      </c>
      <c r="BL197" s="28">
        <f t="shared" si="35"/>
        <v>0</v>
      </c>
    </row>
    <row r="198" spans="62:64" x14ac:dyDescent="0.45">
      <c r="BJ198" s="1">
        <v>97</v>
      </c>
      <c r="BK198" s="28">
        <f t="shared" si="34"/>
        <v>86.602106376524247</v>
      </c>
      <c r="BL198" s="28">
        <f t="shared" si="35"/>
        <v>81.959486959632699</v>
      </c>
    </row>
    <row r="199" spans="62:64" x14ac:dyDescent="0.45">
      <c r="BJ199" s="16" t="s">
        <v>29</v>
      </c>
      <c r="BK199" s="28">
        <f t="shared" si="34"/>
        <v>0</v>
      </c>
      <c r="BL199" s="28">
        <f t="shared" si="35"/>
        <v>0</v>
      </c>
    </row>
    <row r="200" spans="62:64" x14ac:dyDescent="0.45">
      <c r="BJ200" s="1">
        <v>98</v>
      </c>
      <c r="BK200" s="28">
        <f t="shared" si="34"/>
        <v>67.988939190503601</v>
      </c>
      <c r="BL200" s="28">
        <f t="shared" si="35"/>
        <v>99.93748851229563</v>
      </c>
    </row>
    <row r="201" spans="62:64" x14ac:dyDescent="0.45">
      <c r="BJ201" s="16" t="s">
        <v>29</v>
      </c>
      <c r="BK201" s="28">
        <f t="shared" si="34"/>
        <v>0</v>
      </c>
      <c r="BL201" s="28">
        <f t="shared" si="35"/>
        <v>0</v>
      </c>
    </row>
    <row r="202" spans="62:64" x14ac:dyDescent="0.45">
      <c r="BJ202" s="1">
        <v>99</v>
      </c>
      <c r="BK202" s="28">
        <f t="shared" si="34"/>
        <v>100</v>
      </c>
      <c r="BL202" s="28">
        <f t="shared" si="35"/>
        <v>81.929394212170209</v>
      </c>
    </row>
    <row r="203" spans="62:64" x14ac:dyDescent="0.45">
      <c r="BJ203" s="16" t="s">
        <v>29</v>
      </c>
      <c r="BK203" s="28">
        <f t="shared" si="34"/>
        <v>0</v>
      </c>
      <c r="BL203" s="28">
        <f t="shared" si="35"/>
        <v>0</v>
      </c>
    </row>
    <row r="204" spans="62:64" x14ac:dyDescent="0.45">
      <c r="BJ204" s="1">
        <v>100</v>
      </c>
      <c r="BK204" s="28">
        <f t="shared" si="34"/>
        <v>86.598528195771678</v>
      </c>
      <c r="BL204" s="28">
        <f t="shared" si="35"/>
        <v>99.981830832964107</v>
      </c>
    </row>
  </sheetData>
  <mergeCells count="18">
    <mergeCell ref="AE4:AE5"/>
    <mergeCell ref="AC7:AD8"/>
    <mergeCell ref="AU2:AX2"/>
    <mergeCell ref="AZ2:BB2"/>
    <mergeCell ref="BC2:BE2"/>
    <mergeCell ref="BF2:BH2"/>
    <mergeCell ref="BJ2:BL2"/>
    <mergeCell ref="X4:X5"/>
    <mergeCell ref="Y4:Y5"/>
    <mergeCell ref="Z4:Z5"/>
    <mergeCell ref="AC4:AC5"/>
    <mergeCell ref="AD4:AD5"/>
    <mergeCell ref="M2:T2"/>
    <mergeCell ref="X2:Z2"/>
    <mergeCell ref="AC2:AE2"/>
    <mergeCell ref="AI2:AJ2"/>
    <mergeCell ref="AL2:AM2"/>
    <mergeCell ref="AO2:AP2"/>
  </mergeCells>
  <conditionalFormatting sqref="V4:V103">
    <cfRule type="expression" dxfId="15" priority="2">
      <formula>$U4="Favorited"</formula>
    </cfRule>
    <cfRule type="expression" dxfId="14" priority="3">
      <formula>$U4="Skipped"</formula>
    </cfRule>
    <cfRule type="expression" dxfId="13" priority="4">
      <formula>$U4="Listened"</formula>
    </cfRule>
  </conditionalFormatting>
  <conditionalFormatting sqref="AC4:AC5">
    <cfRule type="expression" dxfId="12" priority="7">
      <formula>$AC$7=$AC$1</formula>
    </cfRule>
  </conditionalFormatting>
  <conditionalFormatting sqref="AC7">
    <cfRule type="containsText" dxfId="11" priority="8" operator="containsText" text="Favorite">
      <formula>NOT(ISERROR(SEARCH("Favorite",AC7)))</formula>
    </cfRule>
    <cfRule type="containsText" dxfId="10" priority="9" operator="containsText" text="Listen">
      <formula>NOT(ISERROR(SEARCH("Listen",AC7)))</formula>
    </cfRule>
    <cfRule type="containsText" dxfId="9" priority="10" operator="containsText" text="Skip">
      <formula>NOT(ISERROR(SEARCH("Skip",AC7)))</formula>
    </cfRule>
  </conditionalFormatting>
  <conditionalFormatting sqref="AD4:AD5">
    <cfRule type="expression" dxfId="8" priority="6">
      <formula>$AC$7=$AD$1</formula>
    </cfRule>
  </conditionalFormatting>
  <conditionalFormatting sqref="AE4:AE5">
    <cfRule type="expression" dxfId="7" priority="5">
      <formula>$AC$7=$AE$1</formula>
    </cfRule>
  </conditionalFormatting>
  <conditionalFormatting sqref="AI4:AJ103">
    <cfRule type="expression" dxfId="6" priority="15">
      <formula>ISNA(AI4)</formula>
    </cfRule>
    <cfRule type="expression" dxfId="5" priority="16">
      <formula>LEN(AI4)&gt;0</formula>
    </cfRule>
  </conditionalFormatting>
  <conditionalFormatting sqref="AL4:AM103">
    <cfRule type="expression" dxfId="4" priority="13">
      <formula>ISNA(AL4)</formula>
    </cfRule>
    <cfRule type="expression" dxfId="3" priority="14">
      <formula>LEN(AL4)&gt;0</formula>
    </cfRule>
  </conditionalFormatting>
  <conditionalFormatting sqref="AO4:AP103">
    <cfRule type="expression" dxfId="2" priority="11">
      <formula>ISNA(AO4)</formula>
    </cfRule>
    <cfRule type="expression" dxfId="1" priority="12">
      <formula>LEN(AO4)&gt;0</formula>
    </cfRule>
  </conditionalFormatting>
  <dataValidations count="2">
    <dataValidation type="whole" allowBlank="1" showInputMessage="1" showErrorMessage="1" sqref="Z4:Z5" xr:uid="{60F1CC8F-C8DD-403C-9A43-0055FB4CEE2B}">
      <formula1>0</formula1>
      <formula2>100</formula2>
    </dataValidation>
    <dataValidation type="list" allowBlank="1" showInputMessage="1" showErrorMessage="1" sqref="W3:Y3" xr:uid="{6A090E7F-8EE8-45A0-92B9-84776B49677F}">
      <formula1>$M$3:$T$3</formula1>
    </dataValidation>
  </dataValidations>
  <pageMargins left="0.7" right="0.7" top="0.75" bottom="0.75" header="0.3" footer="0.3"/>
  <pageSetup orientation="portrait" horizontalDpi="1200" verticalDpi="12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DF577B1E-7A6D-40B8-9B23-B6126CBEA05F}">
            <xm:f>NOT(ISERROR(SEARCH("-",AC7)))</xm:f>
            <xm:f>"-"</xm:f>
            <x14:dxf>
              <fill>
                <patternFill>
                  <bgColor theme="0" tint="-0.14996795556505021"/>
                </patternFill>
              </fill>
            </x14:dxf>
          </x14:cfRule>
          <xm:sqref>AC7:AD8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38F5D-8815-4C00-9690-B89E90F2E4C1}">
  <sheetPr>
    <tabColor theme="5" tint="0.59999389629810485"/>
    <pageSetUpPr autoPageBreaks="0"/>
  </sheetPr>
  <dimension ref="A1:BL204"/>
  <sheetViews>
    <sheetView showGridLines="0" topLeftCell="P1" zoomScale="115" zoomScaleNormal="115" workbookViewId="0">
      <selection activeCell="Y6" sqref="Y6"/>
    </sheetView>
  </sheetViews>
  <sheetFormatPr defaultColWidth="12.3984375" defaultRowHeight="14.25" outlineLevelCol="1" x14ac:dyDescent="0.45"/>
  <cols>
    <col min="1" max="1" width="4.3984375" style="1" customWidth="1"/>
    <col min="2" max="2" width="37.265625" style="1" customWidth="1"/>
    <col min="3" max="3" width="19.265625" style="1" customWidth="1"/>
    <col min="4" max="4" width="16.59765625" style="1" customWidth="1"/>
    <col min="5" max="11" width="12.59765625" style="1" customWidth="1"/>
    <col min="12" max="12" width="45.3984375" style="1" customWidth="1"/>
    <col min="13" max="13" width="11.1328125" style="2" customWidth="1" outlineLevel="1"/>
    <col min="14" max="14" width="16.86328125" style="2" customWidth="1" outlineLevel="1"/>
    <col min="15" max="15" width="14.73046875" style="2" customWidth="1" outlineLevel="1"/>
    <col min="16" max="16" width="11.1328125" style="2" customWidth="1" outlineLevel="1"/>
    <col min="17" max="17" width="10" style="2" customWidth="1" outlineLevel="1"/>
    <col min="18" max="18" width="7.86328125" style="2" customWidth="1" outlineLevel="1"/>
    <col min="19" max="19" width="6.265625" style="2" customWidth="1" outlineLevel="1"/>
    <col min="20" max="20" width="13.59765625" style="2" customWidth="1" outlineLevel="1"/>
    <col min="21" max="21" width="12" style="2" customWidth="1"/>
    <col min="22" max="22" width="3.59765625" customWidth="1"/>
    <col min="23" max="23" width="14.3984375" style="1" customWidth="1"/>
    <col min="24" max="26" width="14.59765625" style="1" customWidth="1"/>
    <col min="27" max="27" width="15.59765625" style="1" customWidth="1"/>
    <col min="28" max="28" width="9.59765625" style="1" customWidth="1"/>
    <col min="29" max="31" width="14.59765625" style="1" customWidth="1"/>
    <col min="32" max="33" width="12.3984375" style="1"/>
    <col min="34" max="34" width="12.3984375" style="1" customWidth="1"/>
    <col min="35" max="36" width="11.3984375" style="2" hidden="1" customWidth="1"/>
    <col min="37" max="37" width="3.265625" hidden="1" customWidth="1"/>
    <col min="38" max="39" width="11.3984375" style="2" hidden="1" customWidth="1"/>
    <col min="40" max="40" width="3.265625" hidden="1" customWidth="1"/>
    <col min="41" max="42" width="11.3984375" style="2" hidden="1" customWidth="1"/>
    <col min="43" max="43" width="9.3984375" style="1" hidden="1" customWidth="1"/>
    <col min="44" max="44" width="19.3984375" style="1" hidden="1" customWidth="1"/>
    <col min="45" max="45" width="16.3984375" style="1" hidden="1" customWidth="1"/>
    <col min="46" max="46" width="6.3984375" style="1" hidden="1" customWidth="1"/>
    <col min="47" max="49" width="9.3984375" style="1" hidden="1" customWidth="1"/>
    <col min="50" max="50" width="11.59765625" style="1" hidden="1" customWidth="1"/>
    <col min="51" max="51" width="4.3984375" style="1" hidden="1" customWidth="1"/>
    <col min="52" max="60" width="9.3984375" style="1" hidden="1" customWidth="1"/>
    <col min="61" max="61" width="4.59765625" style="1" hidden="1" customWidth="1"/>
    <col min="62" max="64" width="12.3984375" style="1" hidden="1" customWidth="1"/>
    <col min="65" max="16384" width="12.3984375" style="1"/>
  </cols>
  <sheetData>
    <row r="1" spans="1:64" ht="21.6" customHeight="1" thickBot="1" x14ac:dyDescent="0.5">
      <c r="AC1" s="3" t="s">
        <v>0</v>
      </c>
      <c r="AD1" s="3" t="s">
        <v>1</v>
      </c>
      <c r="AE1" s="3" t="s">
        <v>2</v>
      </c>
    </row>
    <row r="2" spans="1:64" ht="23.85" customHeight="1" thickBot="1" x14ac:dyDescent="0.5">
      <c r="B2" s="4" t="s">
        <v>3</v>
      </c>
      <c r="M2" s="5" t="s">
        <v>4</v>
      </c>
      <c r="N2" s="6"/>
      <c r="O2" s="6"/>
      <c r="P2" s="6"/>
      <c r="Q2" s="6"/>
      <c r="R2" s="6"/>
      <c r="S2" s="6"/>
      <c r="T2" s="6"/>
      <c r="X2" s="7" t="s">
        <v>5</v>
      </c>
      <c r="Y2" s="8"/>
      <c r="Z2" s="8"/>
      <c r="AC2" s="7" t="s">
        <v>6</v>
      </c>
      <c r="AD2" s="8"/>
      <c r="AE2" s="8"/>
      <c r="AI2" s="9" t="s">
        <v>7</v>
      </c>
      <c r="AJ2" s="10"/>
      <c r="AK2" s="11"/>
      <c r="AL2" s="12" t="s">
        <v>8</v>
      </c>
      <c r="AM2" s="13"/>
      <c r="AN2" s="11"/>
      <c r="AO2" s="14" t="s">
        <v>9</v>
      </c>
      <c r="AP2" s="15"/>
      <c r="AR2" s="16"/>
      <c r="AS2" s="16" t="str">
        <f>$Z$4&amp;" NEAREST NEIGHBORS"</f>
        <v>20 NEAREST NEIGHBORS</v>
      </c>
      <c r="AU2" s="17" t="s">
        <v>10</v>
      </c>
      <c r="AV2" s="18"/>
      <c r="AW2" s="18"/>
      <c r="AX2" s="19"/>
      <c r="AZ2" s="17" t="s">
        <v>7</v>
      </c>
      <c r="BA2" s="18"/>
      <c r="BB2" s="18"/>
      <c r="BC2" s="17" t="s">
        <v>8</v>
      </c>
      <c r="BD2" s="18"/>
      <c r="BE2" s="18"/>
      <c r="BF2" s="17" t="s">
        <v>9</v>
      </c>
      <c r="BG2" s="18"/>
      <c r="BH2" s="18"/>
      <c r="BJ2" s="17" t="s">
        <v>11</v>
      </c>
      <c r="BK2" s="18"/>
      <c r="BL2" s="18"/>
    </row>
    <row r="3" spans="1:64" ht="14.65" thickBot="1" x14ac:dyDescent="0.5">
      <c r="B3" s="20" t="s">
        <v>12</v>
      </c>
      <c r="C3" s="20" t="s">
        <v>13</v>
      </c>
      <c r="D3" s="20" t="s">
        <v>14</v>
      </c>
      <c r="E3" s="21" t="s">
        <v>15</v>
      </c>
      <c r="F3" s="21" t="s">
        <v>16</v>
      </c>
      <c r="G3" s="21" t="s">
        <v>17</v>
      </c>
      <c r="H3" s="21" t="s">
        <v>18</v>
      </c>
      <c r="I3" s="21" t="s">
        <v>19</v>
      </c>
      <c r="J3" s="21" t="s">
        <v>20</v>
      </c>
      <c r="K3" s="21" t="s">
        <v>21</v>
      </c>
      <c r="L3" s="21" t="s">
        <v>22</v>
      </c>
      <c r="M3" s="21" t="s">
        <v>15</v>
      </c>
      <c r="N3" s="21" t="s">
        <v>16</v>
      </c>
      <c r="O3" s="21" t="s">
        <v>17</v>
      </c>
      <c r="P3" s="21" t="s">
        <v>18</v>
      </c>
      <c r="Q3" s="21" t="s">
        <v>19</v>
      </c>
      <c r="R3" s="21" t="s">
        <v>20</v>
      </c>
      <c r="S3" s="21" t="s">
        <v>21</v>
      </c>
      <c r="T3" s="21" t="s">
        <v>22</v>
      </c>
      <c r="U3" s="22" t="s">
        <v>23</v>
      </c>
      <c r="W3" s="23" t="s">
        <v>21</v>
      </c>
      <c r="X3" s="23" t="s">
        <v>21</v>
      </c>
      <c r="Y3" s="23" t="s">
        <v>17</v>
      </c>
      <c r="Z3" s="23" t="s">
        <v>24</v>
      </c>
      <c r="AC3" s="24" t="s">
        <v>7</v>
      </c>
      <c r="AD3" s="24" t="s">
        <v>8</v>
      </c>
      <c r="AE3" s="24" t="s">
        <v>9</v>
      </c>
      <c r="AI3" s="23" t="str">
        <f>$W$3</f>
        <v>Tempo</v>
      </c>
      <c r="AJ3" s="23" t="str">
        <f>$Y$3</f>
        <v>Key</v>
      </c>
      <c r="AK3" s="25"/>
      <c r="AL3" s="23" t="str">
        <f>$W$3</f>
        <v>Tempo</v>
      </c>
      <c r="AM3" s="23" t="str">
        <f>$Y$3</f>
        <v>Key</v>
      </c>
      <c r="AN3" s="25"/>
      <c r="AO3" s="23" t="str">
        <f>$W$3</f>
        <v>Tempo</v>
      </c>
      <c r="AP3" s="23" t="str">
        <f>$Y$3</f>
        <v>Key</v>
      </c>
      <c r="AR3" s="26" t="s">
        <v>25</v>
      </c>
      <c r="AS3" s="26" t="s">
        <v>26</v>
      </c>
      <c r="AU3" s="27" t="s">
        <v>27</v>
      </c>
      <c r="AV3" s="27" t="str">
        <f>$W$3</f>
        <v>Tempo</v>
      </c>
      <c r="AW3" s="27" t="str">
        <f>$Y$3</f>
        <v>Key</v>
      </c>
      <c r="AX3" s="27" t="s">
        <v>28</v>
      </c>
      <c r="AZ3" s="27" t="s">
        <v>27</v>
      </c>
      <c r="BA3" s="27" t="str">
        <f>$W$3</f>
        <v>Tempo</v>
      </c>
      <c r="BB3" s="27" t="str">
        <f>$Y$3</f>
        <v>Key</v>
      </c>
      <c r="BC3" s="27" t="s">
        <v>27</v>
      </c>
      <c r="BD3" s="27" t="str">
        <f>$W$3</f>
        <v>Tempo</v>
      </c>
      <c r="BE3" s="27" t="str">
        <f>$Y$3</f>
        <v>Key</v>
      </c>
      <c r="BF3" s="27" t="s">
        <v>27</v>
      </c>
      <c r="BG3" s="27" t="str">
        <f>$W$3</f>
        <v>Tempo</v>
      </c>
      <c r="BH3" s="27" t="str">
        <f>$Y$3</f>
        <v>Key</v>
      </c>
      <c r="BJ3" s="16" t="s">
        <v>29</v>
      </c>
      <c r="BK3" s="28">
        <f t="shared" ref="BK3:BK66" si="0">IF(BJ3="Test",$X$4,VLOOKUP($BJ3,$AU$4:$AW$103,2,0))</f>
        <v>70</v>
      </c>
      <c r="BL3" s="28">
        <f t="shared" ref="BL3:BL66" si="1">IF(BJ3="Test",$Y$4,VLOOKUP($BJ3,$AU$4:$AW$103,3,0))</f>
        <v>100</v>
      </c>
    </row>
    <row r="4" spans="1:64" ht="15.6" customHeight="1" thickTop="1" thickBot="1" x14ac:dyDescent="0.5">
      <c r="A4" s="29"/>
      <c r="B4" s="30" t="s">
        <v>30</v>
      </c>
      <c r="C4" s="30" t="s">
        <v>31</v>
      </c>
      <c r="D4" s="30" t="s">
        <v>32</v>
      </c>
      <c r="E4" s="31">
        <v>75.006132924137461</v>
      </c>
      <c r="F4" s="31">
        <v>45.008202361173204</v>
      </c>
      <c r="G4" s="31">
        <v>7.0018774252940004</v>
      </c>
      <c r="H4" s="31">
        <v>-9.2038370427142748</v>
      </c>
      <c r="I4" s="31">
        <v>11.008133953321035</v>
      </c>
      <c r="J4" s="31">
        <v>3.0059677861766865</v>
      </c>
      <c r="K4" s="31">
        <v>77.009504559874912</v>
      </c>
      <c r="L4" s="31">
        <v>199.00219256388988</v>
      </c>
      <c r="M4" s="32" cm="1">
        <f t="array" ref="M4">1+(E4-MIN(E$4:E$103))*(100-1)/(MAX(E$4:E$103-MIN(E$4:E$103)))</f>
        <v>70.300303583062544</v>
      </c>
      <c r="N4" s="32" cm="1">
        <f t="array" ref="N4">1+(F4-MIN(F$4:F$103))*(100-1)/(MAX(F$4:F$103-MIN(F$4:F$103)))</f>
        <v>25.352114303691238</v>
      </c>
      <c r="O4" s="32" cm="1">
        <f t="array" ref="O4">1+(G4-MIN(G$4:G$103))*(100-1)/(MAX(G$4:G$103-MIN(G$4:G$103)))</f>
        <v>63.954262859960131</v>
      </c>
      <c r="P4" s="32" cm="1">
        <f t="array" ref="P4">1+(H4-MIN(H$4:H$103))*(100-1)/(MAX(H$4:H$103-MIN(H$4:H$103)))</f>
        <v>12.487732570888666</v>
      </c>
      <c r="Q4" s="32" cm="1">
        <f t="array" ref="Q4">1+(I4-MIN(I$4:I$103))*(100-1)/(MAX(I$4:I$103-MIN(I$4:I$103)))</f>
        <v>18.474498471779931</v>
      </c>
      <c r="R4" s="32" cm="1">
        <f t="array" ref="R4">1+(J4-MIN(J$4:J$103))*(100-1)/(MAX(J$4:J$103-MIN(J$4:J$103)))</f>
        <v>4.1992623117067982</v>
      </c>
      <c r="S4" s="32" cm="1">
        <f t="array" ref="S4">1+(K4-MIN(K$4:K$103))*(100-1)/(MAX(K$4:K$103-MIN(K$4:K$103)))</f>
        <v>9.9349133806140539</v>
      </c>
      <c r="T4" s="32" cm="1">
        <f t="array" ref="T4">1+(L4-MIN(L$4:L$103))*(100-1)/(MAX(L$4:L$103-MIN(L$4:L$103)))</f>
        <v>32.875373377815436</v>
      </c>
      <c r="U4" s="33" t="s">
        <v>33</v>
      </c>
      <c r="V4" s="34"/>
      <c r="X4" s="35">
        <v>70</v>
      </c>
      <c r="Y4" s="35">
        <v>100</v>
      </c>
      <c r="Z4" s="35">
        <v>20</v>
      </c>
      <c r="AC4" s="36">
        <f>COUNTIFS($AX$4:$AX$103,$AC$3,$AU$4:$AU$103,"&lt;="&amp;$Z$4)</f>
        <v>0</v>
      </c>
      <c r="AD4" s="37">
        <f>COUNTIFS($AX$4:$AX$103,$AD$3,$AU$4:$AU$103,"&lt;="&amp;$Z$4)</f>
        <v>5</v>
      </c>
      <c r="AE4" s="38">
        <f>COUNTIFS($AX$4:$AX$103,$AE$3,$AU$4:$AU$103,"&lt;="&amp;$Z$4)</f>
        <v>15</v>
      </c>
      <c r="AI4" s="39" t="e">
        <f t="shared" ref="AI4:AJ23" si="2">IF($U4=$AI$2,INDEX($M4:$T4,1,MATCH(AI$3,$M$3:$T$3,0)),NA())</f>
        <v>#N/A</v>
      </c>
      <c r="AJ4" s="40" t="e">
        <f t="shared" si="2"/>
        <v>#N/A</v>
      </c>
      <c r="AL4" s="39">
        <f t="shared" ref="AL4:AM23" si="3">IF($U4=$AL$2,INDEX($M4:$T4,1,MATCH(AL$3,$M$3:$T$3,0)),NA())</f>
        <v>9.9349133806140539</v>
      </c>
      <c r="AM4" s="40">
        <f t="shared" si="3"/>
        <v>63.954262859960131</v>
      </c>
      <c r="AO4" s="39" t="e">
        <f t="shared" ref="AO4:AP23" si="4">IF($U4=$AO$2,INDEX($M4:$T4,1,MATCH(AO$3,$M$3:$T$3,0)),NA())</f>
        <v>#N/A</v>
      </c>
      <c r="AP4" s="40" t="e">
        <f t="shared" si="4"/>
        <v>#N/A</v>
      </c>
      <c r="AR4" s="41">
        <f t="shared" ref="AR4:AR67" si="5">SQRT(($X$4-INDEX($M4:$T4,1,MATCH($W$3,$M$3:$T$3,0)))^2+($Y$4-INDEX($M4:$T4,1,MATCH($Y$3,$M$3:$T$3,0)))^2)</f>
        <v>70.05076585279555</v>
      </c>
      <c r="AS4" s="42">
        <f t="shared" ref="AS4:AS67" si="6">RANK(AR4,$AR$4:$AR$103,1)</f>
        <v>60</v>
      </c>
      <c r="AU4" s="43">
        <f t="shared" ref="AU4:AU67" si="7">AS4</f>
        <v>60</v>
      </c>
      <c r="AV4" s="28">
        <f t="shared" ref="AV4:AW23" si="8">INDEX($M4:$T4,1,MATCH(AV$3,$M$3:$T$3,0))</f>
        <v>9.9349133806140539</v>
      </c>
      <c r="AW4" s="28">
        <f t="shared" si="8"/>
        <v>63.954262859960131</v>
      </c>
      <c r="AX4" s="2" t="str">
        <f t="shared" ref="AX4:AX67" si="9">U4</f>
        <v>Listened</v>
      </c>
      <c r="AZ4" s="43" cm="1">
        <f t="array" ref="AZ4:BB30">_xlfn._xlws.SORT(_xlfn._xlws.FILTER($AU$4:$AW$103,$AX$4:$AX$103=$AZ$2),,1)</f>
        <v>29</v>
      </c>
      <c r="BA4" s="28">
        <v>22.585565989127506</v>
      </c>
      <c r="BB4" s="28">
        <v>99.977499986326791</v>
      </c>
      <c r="BC4" s="43" cm="1">
        <f t="array" ref="BC4:BE57">_xlfn._xlws.SORT(_xlfn._xlws.FILTER($AU$4:$AW$103,$AX$4:$AX$103=$BC$2),,1)</f>
        <v>6</v>
      </c>
      <c r="BD4" s="28">
        <v>47.151803668266986</v>
      </c>
      <c r="BE4" s="28">
        <v>99.916674353985854</v>
      </c>
      <c r="BF4" s="43" cm="1">
        <f t="array" ref="BF4:BH22">_xlfn._xlws.SORT(_xlfn._xlws.FILTER($AU$4:$AW$103,$AX$4:$AX$103=$BF$2),,1)</f>
        <v>1</v>
      </c>
      <c r="BG4" s="28">
        <v>67.988939190503601</v>
      </c>
      <c r="BH4" s="28">
        <v>99.93748851229563</v>
      </c>
      <c r="BJ4" s="1">
        <v>1</v>
      </c>
      <c r="BK4" s="28">
        <f t="shared" si="0"/>
        <v>67.988939190503601</v>
      </c>
      <c r="BL4" s="28">
        <f t="shared" si="1"/>
        <v>99.93748851229563</v>
      </c>
    </row>
    <row r="5" spans="1:64" ht="15.6" customHeight="1" thickTop="1" thickBot="1" x14ac:dyDescent="0.5">
      <c r="A5" s="29"/>
      <c r="B5" s="30" t="s">
        <v>34</v>
      </c>
      <c r="C5" s="30" t="s">
        <v>35</v>
      </c>
      <c r="D5" s="30" t="s">
        <v>32</v>
      </c>
      <c r="E5" s="31">
        <v>74.009033622586401</v>
      </c>
      <c r="F5" s="31">
        <v>61.005159687521413</v>
      </c>
      <c r="G5" s="31">
        <v>8.0082428424219128</v>
      </c>
      <c r="H5" s="31">
        <v>-4.879140884874416</v>
      </c>
      <c r="I5" s="31">
        <v>14.000062724732031</v>
      </c>
      <c r="J5" s="31">
        <v>26.001059006718382</v>
      </c>
      <c r="K5" s="31">
        <v>75.000831657554315</v>
      </c>
      <c r="L5" s="31">
        <v>167.00929683297673</v>
      </c>
      <c r="M5" s="32" cm="1">
        <f t="array" ref="M5">1+(E5-MIN(E$4:E$103))*(100-1)/(MAX(E$4:E$103-MIN(E$4:E$103)))</f>
        <v>68.890046448370029</v>
      </c>
      <c r="N5" s="32" cm="1">
        <f t="array" ref="N5">1+(F5-MIN(F$4:F$103))*(100-1)/(MAX(F$4:F$103-MIN(F$4:F$103)))</f>
        <v>51.314605458274016</v>
      </c>
      <c r="O5" s="32" cm="1">
        <f t="array" ref="O5">1+(G5-MIN(G$4:G$103))*(100-1)/(MAX(G$4:G$103-MIN(G$4:G$103)))</f>
        <v>73.00500407314739</v>
      </c>
      <c r="P5" s="32" cm="1">
        <f t="array" ref="P5">1+(H5-MIN(H$4:H$103))*(100-1)/(MAX(H$4:H$103-MIN(H$4:H$103)))</f>
        <v>67.962823505808672</v>
      </c>
      <c r="Q5" s="32" cm="1">
        <f t="array" ref="Q5">1+(I5-MIN(I$4:I$103))*(100-1)/(MAX(I$4:I$103-MIN(I$4:I$103)))</f>
        <v>24.281935167993641</v>
      </c>
      <c r="R5" s="32" cm="1">
        <f t="array" ref="R5">1+(J5-MIN(J$4:J$103))*(100-1)/(MAX(J$4:J$103-MIN(J$4:J$103)))</f>
        <v>28.677237650638155</v>
      </c>
      <c r="S5" s="32" cm="1">
        <f t="array" ref="S5">1+(K5-MIN(K$4:K$103))*(100-1)/(MAX(K$4:K$103-MIN(K$4:K$103)))</f>
        <v>8.4397700623405747</v>
      </c>
      <c r="T5" s="32" cm="1">
        <f t="array" ref="T5">1+(L5-MIN(L$4:L$103))*(100-1)/(MAX(L$4:L$103-MIN(L$4:L$103)))</f>
        <v>23.069735732407509</v>
      </c>
      <c r="U5" s="33" t="s">
        <v>33</v>
      </c>
      <c r="V5" s="34"/>
      <c r="X5" s="35"/>
      <c r="Y5" s="35"/>
      <c r="Z5" s="35"/>
      <c r="AC5" s="36"/>
      <c r="AD5" s="37"/>
      <c r="AE5" s="38"/>
      <c r="AI5" s="44" t="e">
        <f t="shared" si="2"/>
        <v>#N/A</v>
      </c>
      <c r="AJ5" s="45" t="e">
        <f t="shared" si="2"/>
        <v>#N/A</v>
      </c>
      <c r="AL5" s="44">
        <f t="shared" si="3"/>
        <v>8.4397700623405747</v>
      </c>
      <c r="AM5" s="45">
        <f t="shared" si="3"/>
        <v>73.00500407314739</v>
      </c>
      <c r="AO5" s="44" t="e">
        <f t="shared" si="4"/>
        <v>#N/A</v>
      </c>
      <c r="AP5" s="45" t="e">
        <f t="shared" si="4"/>
        <v>#N/A</v>
      </c>
      <c r="AR5" s="41">
        <f t="shared" si="5"/>
        <v>67.218983293919948</v>
      </c>
      <c r="AS5" s="42">
        <f t="shared" si="6"/>
        <v>56</v>
      </c>
      <c r="AU5" s="43">
        <f t="shared" si="7"/>
        <v>56</v>
      </c>
      <c r="AV5" s="28">
        <f t="shared" si="8"/>
        <v>8.4397700623405747</v>
      </c>
      <c r="AW5" s="28">
        <f t="shared" si="8"/>
        <v>73.00500407314739</v>
      </c>
      <c r="AX5" s="2" t="str">
        <f t="shared" si="9"/>
        <v>Listened</v>
      </c>
      <c r="AZ5" s="43">
        <v>35</v>
      </c>
      <c r="BA5" s="28">
        <v>21.099526906905997</v>
      </c>
      <c r="BB5" s="28">
        <v>81.989503217256683</v>
      </c>
      <c r="BC5" s="43">
        <v>10</v>
      </c>
      <c r="BD5" s="28">
        <v>45.661419860209833</v>
      </c>
      <c r="BE5" s="28">
        <v>90.955925283671206</v>
      </c>
      <c r="BF5" s="43">
        <v>2</v>
      </c>
      <c r="BG5" s="28">
        <v>67.247265465111411</v>
      </c>
      <c r="BH5" s="28">
        <v>91.007123526145079</v>
      </c>
      <c r="BJ5" s="16" t="s">
        <v>29</v>
      </c>
      <c r="BK5" s="28">
        <f t="shared" si="0"/>
        <v>70</v>
      </c>
      <c r="BL5" s="28">
        <f t="shared" si="1"/>
        <v>100</v>
      </c>
    </row>
    <row r="6" spans="1:64" ht="15" customHeight="1" thickTop="1" x14ac:dyDescent="0.45">
      <c r="A6" s="29"/>
      <c r="B6" s="30" t="s">
        <v>36</v>
      </c>
      <c r="C6" s="30" t="s">
        <v>37</v>
      </c>
      <c r="D6" s="30" t="s">
        <v>32</v>
      </c>
      <c r="E6" s="31">
        <v>59.00613028884429</v>
      </c>
      <c r="F6" s="31">
        <v>52.007944848961621</v>
      </c>
      <c r="G6" s="31">
        <v>5.0041403621470542</v>
      </c>
      <c r="H6" s="31">
        <v>-6.0871439223405934</v>
      </c>
      <c r="I6" s="31">
        <v>7.0015923034443377</v>
      </c>
      <c r="J6" s="31">
        <v>12.003387575991397</v>
      </c>
      <c r="K6" s="31">
        <v>160.00999078001522</v>
      </c>
      <c r="L6" s="31">
        <v>218.0001314585285</v>
      </c>
      <c r="M6" s="32" cm="1">
        <f t="array" ref="M6">1+(E6-MIN(E$4:E$103))*(100-1)/(MAX(E$4:E$103-MIN(E$4:E$103)))</f>
        <v>47.670543601864061</v>
      </c>
      <c r="N6" s="32" cm="1">
        <f t="array" ref="N6">1+(F6-MIN(F$4:F$103))*(100-1)/(MAX(F$4:F$103-MIN(F$4:F$103)))</f>
        <v>36.712446691666017</v>
      </c>
      <c r="O6" s="32" cm="1">
        <f t="array" ref="O6">1+(G6-MIN(G$4:G$103))*(100-1)/(MAX(G$4:G$103-MIN(G$4:G$103)))</f>
        <v>45.987626822190158</v>
      </c>
      <c r="P6" s="32" cm="1">
        <f t="array" ref="P6">1+(H6-MIN(H$4:H$103))*(100-1)/(MAX(H$4:H$103-MIN(H$4:H$103)))</f>
        <v>52.467150305366161</v>
      </c>
      <c r="Q6" s="32" cm="1">
        <f t="array" ref="Q6">1+(I6-MIN(I$4:I$103))*(100-1)/(MAX(I$4:I$103-MIN(I$4:I$103)))</f>
        <v>10.697663266097713</v>
      </c>
      <c r="R6" s="32" cm="1">
        <f t="array" ref="R6">1+(J6-MIN(J$4:J$103))*(100-1)/(MAX(J$4:J$103-MIN(J$4:J$103)))</f>
        <v>13.776898582719133</v>
      </c>
      <c r="S6" s="32" cm="1">
        <f t="array" ref="S6">1+(K6-MIN(K$4:K$103))*(100-1)/(MAX(K$4:K$103-MIN(K$4:K$103)))</f>
        <v>71.715814712097313</v>
      </c>
      <c r="T6" s="32" cm="1">
        <f t="array" ref="T6">1+(L6-MIN(L$4:L$103))*(100-1)/(MAX(L$4:L$103-MIN(L$4:L$103)))</f>
        <v>38.698131854486483</v>
      </c>
      <c r="U6" s="33" t="s">
        <v>38</v>
      </c>
      <c r="V6" s="34"/>
      <c r="AI6" s="44" t="e">
        <f t="shared" si="2"/>
        <v>#N/A</v>
      </c>
      <c r="AJ6" s="45" t="e">
        <f t="shared" si="2"/>
        <v>#N/A</v>
      </c>
      <c r="AL6" s="44" t="e">
        <f t="shared" si="3"/>
        <v>#N/A</v>
      </c>
      <c r="AM6" s="45" t="e">
        <f t="shared" si="3"/>
        <v>#N/A</v>
      </c>
      <c r="AO6" s="44">
        <f t="shared" si="4"/>
        <v>71.715814712097313</v>
      </c>
      <c r="AP6" s="45">
        <f t="shared" si="4"/>
        <v>45.987626822190158</v>
      </c>
      <c r="AR6" s="41">
        <f t="shared" si="5"/>
        <v>54.039619506666043</v>
      </c>
      <c r="AS6" s="42">
        <f t="shared" si="6"/>
        <v>40</v>
      </c>
      <c r="AU6" s="43">
        <f t="shared" si="7"/>
        <v>40</v>
      </c>
      <c r="AV6" s="28">
        <f t="shared" si="8"/>
        <v>71.715814712097313</v>
      </c>
      <c r="AW6" s="28">
        <f t="shared" si="8"/>
        <v>45.987626822190158</v>
      </c>
      <c r="AX6" s="2" t="str">
        <f t="shared" si="9"/>
        <v>Favorited</v>
      </c>
      <c r="AZ6" s="43">
        <v>54</v>
      </c>
      <c r="BA6" s="28">
        <v>22.584935763848922</v>
      </c>
      <c r="BB6" s="28">
        <v>55.01657220304314</v>
      </c>
      <c r="BC6" s="43">
        <v>13</v>
      </c>
      <c r="BD6" s="28">
        <v>47.895388986363507</v>
      </c>
      <c r="BE6" s="28">
        <v>81.979941615370038</v>
      </c>
      <c r="BF6" s="43">
        <v>3</v>
      </c>
      <c r="BG6" s="28">
        <v>60.543441425065737</v>
      </c>
      <c r="BH6" s="28">
        <v>90.960447869170736</v>
      </c>
      <c r="BJ6" s="1">
        <v>2</v>
      </c>
      <c r="BK6" s="28">
        <f t="shared" si="0"/>
        <v>67.247265465111411</v>
      </c>
      <c r="BL6" s="28">
        <f t="shared" si="1"/>
        <v>91.007123526145079</v>
      </c>
    </row>
    <row r="7" spans="1:64" ht="14.85" customHeight="1" x14ac:dyDescent="0.45">
      <c r="A7" s="29"/>
      <c r="B7" s="30" t="s">
        <v>39</v>
      </c>
      <c r="C7" s="30" t="s">
        <v>37</v>
      </c>
      <c r="D7" s="30" t="s">
        <v>32</v>
      </c>
      <c r="E7" s="31">
        <v>75.008375196787625</v>
      </c>
      <c r="F7" s="31">
        <v>56.004183921818914</v>
      </c>
      <c r="G7" s="31">
        <v>8.0013985540115655</v>
      </c>
      <c r="H7" s="31">
        <v>-8.0084710052048447</v>
      </c>
      <c r="I7" s="31">
        <v>11.007456944074296</v>
      </c>
      <c r="J7" s="31">
        <v>55.001450906013382</v>
      </c>
      <c r="K7" s="31">
        <v>140.00532998276327</v>
      </c>
      <c r="L7" s="31">
        <v>221.00969240079311</v>
      </c>
      <c r="M7" s="32" cm="1">
        <f t="array" ref="M7">1+(E7-MIN(E$4:E$103))*(100-1)/(MAX(E$4:E$103-MIN(E$4:E$103)))</f>
        <v>70.303474963283037</v>
      </c>
      <c r="N7" s="32" cm="1">
        <f t="array" ref="N7">1+(F7-MIN(F$4:F$103))*(100-1)/(MAX(F$4:F$103-MIN(F$4:F$103)))</f>
        <v>43.198200167407784</v>
      </c>
      <c r="O7" s="32" cm="1">
        <f t="array" ref="O7">1+(G7-MIN(G$4:G$103))*(100-1)/(MAX(G$4:G$103-MIN(G$4:G$103)))</f>
        <v>72.9434500072622</v>
      </c>
      <c r="P7" s="32" cm="1">
        <f t="array" ref="P7">1+(H7-MIN(H$4:H$103))*(100-1)/(MAX(H$4:H$103-MIN(H$4:H$103)))</f>
        <v>27.821304505448182</v>
      </c>
      <c r="Q7" s="32" cm="1">
        <f t="array" ref="Q7">1+(I7-MIN(I$4:I$103))*(100-1)/(MAX(I$4:I$103-MIN(I$4:I$103)))</f>
        <v>18.47318437353643</v>
      </c>
      <c r="R7" s="32" cm="1">
        <f t="array" ref="R7">1+(J7-MIN(J$4:J$103))*(100-1)/(MAX(J$4:J$103-MIN(J$4:J$103)))</f>
        <v>59.547777407234314</v>
      </c>
      <c r="S7" s="32" cm="1">
        <f t="array" ref="S7">1+(K7-MIN(K$4:K$103))*(100-1)/(MAX(K$4:K$103-MIN(K$4:K$103)))</f>
        <v>56.825468508499803</v>
      </c>
      <c r="T7" s="32" cm="1">
        <f t="array" ref="T7">1+(L7-MIN(L$4:L$103))*(100-1)/(MAX(L$4:L$103-MIN(L$4:L$103)))</f>
        <v>39.620544890175047</v>
      </c>
      <c r="U7" s="33" t="s">
        <v>38</v>
      </c>
      <c r="V7" s="34"/>
      <c r="AC7" s="46" t="str">
        <f>IF(SUM(AC4:AE4)=0,"-",INDEX($AC$1:$AE$1,1,MATCH(MAX($AC$4:$AE$4),$AC$4:$AE$4,0)))</f>
        <v>FAVORITE</v>
      </c>
      <c r="AD7" s="46"/>
      <c r="AE7" s="47" t="s">
        <v>40</v>
      </c>
      <c r="AI7" s="44" t="e">
        <f t="shared" si="2"/>
        <v>#N/A</v>
      </c>
      <c r="AJ7" s="45" t="e">
        <f t="shared" si="2"/>
        <v>#N/A</v>
      </c>
      <c r="AL7" s="44" t="e">
        <f t="shared" si="3"/>
        <v>#N/A</v>
      </c>
      <c r="AM7" s="45" t="e">
        <f t="shared" si="3"/>
        <v>#N/A</v>
      </c>
      <c r="AO7" s="44">
        <f t="shared" si="4"/>
        <v>56.825468508499803</v>
      </c>
      <c r="AP7" s="45">
        <f t="shared" si="4"/>
        <v>72.9434500072622</v>
      </c>
      <c r="AR7" s="41">
        <f t="shared" si="5"/>
        <v>30.093606921239108</v>
      </c>
      <c r="AS7" s="42">
        <f t="shared" si="6"/>
        <v>15</v>
      </c>
      <c r="AU7" s="43">
        <f t="shared" si="7"/>
        <v>15</v>
      </c>
      <c r="AV7" s="28">
        <f t="shared" si="8"/>
        <v>56.825468508499803</v>
      </c>
      <c r="AW7" s="28">
        <f t="shared" si="8"/>
        <v>72.9434500072622</v>
      </c>
      <c r="AX7" s="2" t="str">
        <f t="shared" si="9"/>
        <v>Favorited</v>
      </c>
      <c r="AZ7" s="43">
        <v>55</v>
      </c>
      <c r="BA7" s="28">
        <v>30.774283844683932</v>
      </c>
      <c r="BB7" s="28">
        <v>46.02273149971402</v>
      </c>
      <c r="BC7" s="43">
        <v>18</v>
      </c>
      <c r="BD7" s="28">
        <v>51.615193308858039</v>
      </c>
      <c r="BE7" s="28">
        <v>72.979961935305397</v>
      </c>
      <c r="BF7" s="43">
        <v>4</v>
      </c>
      <c r="BG7" s="28">
        <v>56.826008144069299</v>
      </c>
      <c r="BH7" s="28">
        <v>90.983696408270461</v>
      </c>
      <c r="BJ7" s="16" t="s">
        <v>29</v>
      </c>
      <c r="BK7" s="28">
        <f t="shared" si="0"/>
        <v>70</v>
      </c>
      <c r="BL7" s="28">
        <f t="shared" si="1"/>
        <v>100</v>
      </c>
    </row>
    <row r="8" spans="1:64" ht="15.6" customHeight="1" x14ac:dyDescent="0.45">
      <c r="A8" s="29"/>
      <c r="B8" s="30" t="s">
        <v>41</v>
      </c>
      <c r="C8" s="30" t="s">
        <v>31</v>
      </c>
      <c r="D8" s="30" t="s">
        <v>32</v>
      </c>
      <c r="E8" s="31">
        <v>84.005285533312076</v>
      </c>
      <c r="F8" s="31">
        <v>63.004856163634074</v>
      </c>
      <c r="G8" s="31">
        <v>1.003453589871901</v>
      </c>
      <c r="H8" s="31">
        <v>-5.8230652589438492</v>
      </c>
      <c r="I8" s="31">
        <v>13.007067397817845</v>
      </c>
      <c r="J8" s="31">
        <v>6.0011461909064678</v>
      </c>
      <c r="K8" s="31">
        <v>91.000468138875192</v>
      </c>
      <c r="L8" s="31">
        <v>218.00635988427157</v>
      </c>
      <c r="M8" s="32" cm="1">
        <f t="array" ref="M8">1+(E8-MIN(E$4:E$103))*(100-1)/(MAX(E$4:E$103-MIN(E$4:E$103)))</f>
        <v>83.028342960417675</v>
      </c>
      <c r="N8" s="32" cm="1">
        <f t="array" ref="N8">1+(F8-MIN(F$4:F$103))*(100-1)/(MAX(F$4:F$103-MIN(F$4:F$103)))</f>
        <v>54.560041513005125</v>
      </c>
      <c r="O8" s="32" cm="1">
        <f t="array" ref="O8">1+(G8-MIN(G$4:G$103))*(100-1)/(MAX(G$4:G$103-MIN(G$4:G$103)))</f>
        <v>10.007474846954352</v>
      </c>
      <c r="P8" s="32" cm="1">
        <f t="array" ref="P8">1+(H8-MIN(H$4:H$103))*(100-1)/(MAX(H$4:H$103-MIN(H$4:H$103)))</f>
        <v>55.85462247247996</v>
      </c>
      <c r="Q8" s="32" cm="1">
        <f t="array" ref="Q8">1+(I8-MIN(I$4:I$103))*(100-1)/(MAX(I$4:I$103-MIN(I$4:I$103)))</f>
        <v>22.354497069936727</v>
      </c>
      <c r="R8" s="32" cm="1">
        <f t="array" ref="R8">1+(J8-MIN(J$4:J$103))*(100-1)/(MAX(J$4:J$103-MIN(J$4:J$103)))</f>
        <v>7.3875907433497083</v>
      </c>
      <c r="S8" s="32" cm="1">
        <f t="array" ref="S8">1+(K8-MIN(K$4:K$103))*(100-1)/(MAX(K$4:K$103-MIN(K$4:K$103)))</f>
        <v>20.349001053715533</v>
      </c>
      <c r="T8" s="32" cm="1">
        <f t="array" ref="T8">1+(L8-MIN(L$4:L$103))*(100-1)/(MAX(L$4:L$103-MIN(L$4:L$103)))</f>
        <v>38.700040830980882</v>
      </c>
      <c r="U8" s="33" t="s">
        <v>42</v>
      </c>
      <c r="V8" s="34"/>
      <c r="AC8" s="46"/>
      <c r="AD8" s="46"/>
      <c r="AE8" s="48">
        <f>IFERROR(HLOOKUP($AC$7,$AC$1:$AE$4,4,0)/SUM($AC$4:$AE$4),"-")</f>
        <v>0.75</v>
      </c>
      <c r="AI8" s="44">
        <f t="shared" si="2"/>
        <v>20.349001053715533</v>
      </c>
      <c r="AJ8" s="45">
        <f t="shared" si="2"/>
        <v>10.007474846954352</v>
      </c>
      <c r="AL8" s="44" t="e">
        <f t="shared" si="3"/>
        <v>#N/A</v>
      </c>
      <c r="AM8" s="45" t="e">
        <f t="shared" si="3"/>
        <v>#N/A</v>
      </c>
      <c r="AO8" s="44" t="e">
        <f t="shared" si="4"/>
        <v>#N/A</v>
      </c>
      <c r="AP8" s="45" t="e">
        <f t="shared" si="4"/>
        <v>#N/A</v>
      </c>
      <c r="AR8" s="41">
        <f t="shared" si="5"/>
        <v>102.78071939710041</v>
      </c>
      <c r="AS8" s="42">
        <f t="shared" si="6"/>
        <v>95</v>
      </c>
      <c r="AU8" s="43">
        <f t="shared" si="7"/>
        <v>95</v>
      </c>
      <c r="AV8" s="28">
        <f t="shared" si="8"/>
        <v>20.349001053715533</v>
      </c>
      <c r="AW8" s="28">
        <f t="shared" si="8"/>
        <v>10.007474846954352</v>
      </c>
      <c r="AX8" s="2" t="str">
        <f t="shared" si="9"/>
        <v>Skipped</v>
      </c>
      <c r="AZ8" s="43">
        <v>58</v>
      </c>
      <c r="BA8" s="28">
        <v>27.054835144127054</v>
      </c>
      <c r="BB8" s="28">
        <v>46.036042831303867</v>
      </c>
      <c r="BC8" s="43">
        <v>20</v>
      </c>
      <c r="BD8" s="28">
        <v>38.960553734463659</v>
      </c>
      <c r="BE8" s="28">
        <v>82.004445303492147</v>
      </c>
      <c r="BF8" s="43">
        <v>5</v>
      </c>
      <c r="BG8" s="28">
        <v>86.598528195771678</v>
      </c>
      <c r="BH8" s="28">
        <v>99.981830832964107</v>
      </c>
      <c r="BJ8" s="1">
        <v>3</v>
      </c>
      <c r="BK8" s="28">
        <f t="shared" si="0"/>
        <v>60.543441425065737</v>
      </c>
      <c r="BL8" s="28">
        <f t="shared" si="1"/>
        <v>90.960447869170736</v>
      </c>
    </row>
    <row r="9" spans="1:64" ht="15.6" customHeight="1" x14ac:dyDescent="0.45">
      <c r="A9" s="29"/>
      <c r="B9" s="30" t="s">
        <v>43</v>
      </c>
      <c r="C9" s="30" t="s">
        <v>37</v>
      </c>
      <c r="D9" s="30" t="s">
        <v>32</v>
      </c>
      <c r="E9" s="31">
        <v>68.00352350884927</v>
      </c>
      <c r="F9" s="31">
        <v>58.00002983255149</v>
      </c>
      <c r="G9" s="31">
        <v>10.004735423512789</v>
      </c>
      <c r="H9" s="31">
        <v>-5.834628093400319</v>
      </c>
      <c r="I9" s="31">
        <v>4.0017985696899858</v>
      </c>
      <c r="J9" s="31">
        <v>33.007373604187357</v>
      </c>
      <c r="K9" s="31">
        <v>145.00029692525797</v>
      </c>
      <c r="L9" s="31">
        <v>231.00229479048835</v>
      </c>
      <c r="M9" s="32" cm="1">
        <f t="array" ref="M9">1+(E9-MIN(E$4:E$103))*(100-1)/(MAX(E$4:E$103-MIN(E$4:E$103)))</f>
        <v>60.396094569965157</v>
      </c>
      <c r="N9" s="32" cm="1">
        <f t="array" ref="N9">1+(F9-MIN(F$4:F$103))*(100-1)/(MAX(F$4:F$103-MIN(F$4:F$103)))</f>
        <v>46.437386891870567</v>
      </c>
      <c r="O9" s="32" cm="1">
        <f t="array" ref="O9">1+(G9-MIN(G$4:G$103))*(100-1)/(MAX(G$4:G$103-MIN(G$4:G$103)))</f>
        <v>90.960447869170736</v>
      </c>
      <c r="P9" s="32" cm="1">
        <f t="array" ref="P9">1+(H9-MIN(H$4:H$103))*(100-1)/(MAX(H$4:H$103-MIN(H$4:H$103)))</f>
        <v>55.706300077211736</v>
      </c>
      <c r="Q9" s="32" cm="1">
        <f t="array" ref="Q9">1+(I9-MIN(I$4:I$103))*(100-1)/(MAX(I$4:I$103-MIN(I$4:I$103)))</f>
        <v>4.8749604073457764</v>
      </c>
      <c r="R9" s="32" cm="1">
        <f t="array" ref="R9">1+(J9-MIN(J$4:J$103))*(100-1)/(MAX(J$4:J$103-MIN(J$4:J$103)))</f>
        <v>36.135368357266437</v>
      </c>
      <c r="S9" s="32" cm="1">
        <f t="array" ref="S9">1+(K9-MIN(K$4:K$103))*(100-1)/(MAX(K$4:K$103-MIN(K$4:K$103)))</f>
        <v>60.543441425065737</v>
      </c>
      <c r="T9" s="32" cm="1">
        <f t="array" ref="T9">1+(L9-MIN(L$4:L$103))*(100-1)/(MAX(L$4:L$103-MIN(L$4:L$103)))</f>
        <v>42.683219772502497</v>
      </c>
      <c r="U9" s="33" t="s">
        <v>38</v>
      </c>
      <c r="V9" s="34"/>
      <c r="AI9" s="44" t="e">
        <f t="shared" si="2"/>
        <v>#N/A</v>
      </c>
      <c r="AJ9" s="45" t="e">
        <f t="shared" si="2"/>
        <v>#N/A</v>
      </c>
      <c r="AL9" s="44" t="e">
        <f t="shared" si="3"/>
        <v>#N/A</v>
      </c>
      <c r="AM9" s="45" t="e">
        <f t="shared" si="3"/>
        <v>#N/A</v>
      </c>
      <c r="AO9" s="44">
        <f t="shared" si="4"/>
        <v>60.543441425065737</v>
      </c>
      <c r="AP9" s="45">
        <f t="shared" si="4"/>
        <v>90.960447869170736</v>
      </c>
      <c r="AR9" s="41">
        <f t="shared" si="5"/>
        <v>13.082048876500295</v>
      </c>
      <c r="AS9" s="42">
        <f t="shared" si="6"/>
        <v>3</v>
      </c>
      <c r="AU9" s="43">
        <f t="shared" si="7"/>
        <v>3</v>
      </c>
      <c r="AV9" s="28">
        <f t="shared" si="8"/>
        <v>60.543441425065737</v>
      </c>
      <c r="AW9" s="28">
        <f t="shared" si="8"/>
        <v>90.960447869170736</v>
      </c>
      <c r="AX9" s="2" t="str">
        <f t="shared" si="9"/>
        <v>Favorited</v>
      </c>
      <c r="AZ9" s="43">
        <v>62</v>
      </c>
      <c r="BA9" s="28">
        <v>15.142072460660653</v>
      </c>
      <c r="BB9" s="28">
        <v>55.012057931318324</v>
      </c>
      <c r="BC9" s="43">
        <v>23</v>
      </c>
      <c r="BD9" s="28">
        <v>49.379745475704908</v>
      </c>
      <c r="BE9" s="28">
        <v>63.960331262056634</v>
      </c>
      <c r="BF9" s="43">
        <v>7</v>
      </c>
      <c r="BG9" s="28">
        <v>45.663637475357284</v>
      </c>
      <c r="BH9" s="28">
        <v>99.965592617081654</v>
      </c>
      <c r="BJ9" s="16" t="s">
        <v>29</v>
      </c>
      <c r="BK9" s="28">
        <f t="shared" si="0"/>
        <v>70</v>
      </c>
      <c r="BL9" s="28">
        <f t="shared" si="1"/>
        <v>100</v>
      </c>
    </row>
    <row r="10" spans="1:64" x14ac:dyDescent="0.45">
      <c r="A10" s="29"/>
      <c r="B10" s="30" t="s">
        <v>44</v>
      </c>
      <c r="C10" s="30" t="s">
        <v>45</v>
      </c>
      <c r="D10" s="30" t="s">
        <v>32</v>
      </c>
      <c r="E10" s="31">
        <v>82.006322648646602</v>
      </c>
      <c r="F10" s="31">
        <v>73.001325284361698</v>
      </c>
      <c r="G10" s="31">
        <v>5.008019960191187</v>
      </c>
      <c r="H10" s="31">
        <v>-3.9966302258482567</v>
      </c>
      <c r="I10" s="31">
        <v>13.009820600480525</v>
      </c>
      <c r="J10" s="31">
        <v>10.009884543885107</v>
      </c>
      <c r="K10" s="31">
        <v>136.0059590784729</v>
      </c>
      <c r="L10" s="31">
        <v>253.0010014959488</v>
      </c>
      <c r="M10" s="32" cm="1">
        <f t="array" ref="M10">1+(E10-MIN(E$4:E$103))*(100-1)/(MAX(E$4:E$103-MIN(E$4:E$103)))</f>
        <v>80.201090282876166</v>
      </c>
      <c r="N10" s="32" cm="1">
        <f t="array" ref="N10">1+(F10-MIN(F$4:F$103))*(100-1)/(MAX(F$4:F$103-MIN(F$4:F$103)))</f>
        <v>70.783954337757109</v>
      </c>
      <c r="O10" s="32" cm="1">
        <f t="array" ref="O10">1+(G10-MIN(G$4:G$103))*(100-1)/(MAX(G$4:G$103-MIN(G$4:G$103)))</f>
        <v>46.022517963430722</v>
      </c>
      <c r="P10" s="32" cm="1">
        <f t="array" ref="P10">1+(H10-MIN(H$4:H$103))*(100-1)/(MAX(H$4:H$103-MIN(H$4:H$103)))</f>
        <v>79.283239385606805</v>
      </c>
      <c r="Q10" s="32" cm="1">
        <f t="array" ref="Q10">1+(I10-MIN(I$4:I$103))*(100-1)/(MAX(I$4:I$103-MIN(I$4:I$103)))</f>
        <v>22.359841131041438</v>
      </c>
      <c r="R10" s="32" cm="1">
        <f t="array" ref="R10">1+(J10-MIN(J$4:J$103))*(100-1)/(MAX(J$4:J$103-MIN(J$4:J$103)))</f>
        <v>11.654840549116207</v>
      </c>
      <c r="S10" s="32" cm="1">
        <f t="array" ref="S10">1+(K10-MIN(K$4:K$103))*(100-1)/(MAX(K$4:K$103-MIN(K$4:K$103)))</f>
        <v>53.848561378454427</v>
      </c>
      <c r="T10" s="32" cm="1">
        <f t="array" ref="T10">1+(L10-MIN(L$4:L$103))*(100-1)/(MAX(L$4:L$103-MIN(L$4:L$103)))</f>
        <v>49.425696240892925</v>
      </c>
      <c r="U10" s="33" t="s">
        <v>33</v>
      </c>
      <c r="V10" s="34"/>
      <c r="AI10" s="44" t="e">
        <f t="shared" si="2"/>
        <v>#N/A</v>
      </c>
      <c r="AJ10" s="45" t="e">
        <f t="shared" si="2"/>
        <v>#N/A</v>
      </c>
      <c r="AL10" s="44">
        <f t="shared" si="3"/>
        <v>53.848561378454427</v>
      </c>
      <c r="AM10" s="45">
        <f t="shared" si="3"/>
        <v>46.022517963430722</v>
      </c>
      <c r="AO10" s="44" t="e">
        <f t="shared" si="4"/>
        <v>#N/A</v>
      </c>
      <c r="AP10" s="45" t="e">
        <f t="shared" si="4"/>
        <v>#N/A</v>
      </c>
      <c r="AR10" s="41">
        <f t="shared" si="5"/>
        <v>56.342147070853741</v>
      </c>
      <c r="AS10" s="42">
        <f t="shared" si="6"/>
        <v>44</v>
      </c>
      <c r="AU10" s="43">
        <f t="shared" si="7"/>
        <v>44</v>
      </c>
      <c r="AV10" s="28">
        <f t="shared" si="8"/>
        <v>53.848561378454427</v>
      </c>
      <c r="AW10" s="28">
        <f t="shared" si="8"/>
        <v>46.022517963430722</v>
      </c>
      <c r="AX10" s="2" t="str">
        <f t="shared" si="9"/>
        <v>Listened</v>
      </c>
      <c r="AZ10" s="43">
        <v>63</v>
      </c>
      <c r="BA10" s="28">
        <v>22.588828300456672</v>
      </c>
      <c r="BB10" s="28">
        <v>45.965071073676377</v>
      </c>
      <c r="BC10" s="43">
        <v>24</v>
      </c>
      <c r="BD10" s="28">
        <v>24.820764396278165</v>
      </c>
      <c r="BE10" s="28">
        <v>100</v>
      </c>
      <c r="BF10" s="43">
        <v>8</v>
      </c>
      <c r="BG10" s="28">
        <v>86.602106376524247</v>
      </c>
      <c r="BH10" s="28">
        <v>81.959486959632699</v>
      </c>
      <c r="BJ10" s="1">
        <v>4</v>
      </c>
      <c r="BK10" s="28">
        <f t="shared" si="0"/>
        <v>56.826008144069299</v>
      </c>
      <c r="BL10" s="28">
        <f t="shared" si="1"/>
        <v>90.983696408270461</v>
      </c>
    </row>
    <row r="11" spans="1:64" x14ac:dyDescent="0.45">
      <c r="A11" s="29"/>
      <c r="B11" s="30" t="s">
        <v>46</v>
      </c>
      <c r="C11" s="30" t="s">
        <v>47</v>
      </c>
      <c r="D11" s="30" t="s">
        <v>48</v>
      </c>
      <c r="E11" s="31">
        <v>79.003993199349821</v>
      </c>
      <c r="F11" s="31">
        <v>86.007137252257536</v>
      </c>
      <c r="G11" s="31">
        <v>9.0076083446334767</v>
      </c>
      <c r="H11" s="31">
        <v>-3.2321335344684767</v>
      </c>
      <c r="I11" s="31">
        <v>11.007252096684796</v>
      </c>
      <c r="J11" s="31">
        <v>4.0054394559027644</v>
      </c>
      <c r="K11" s="31">
        <v>124.00882377591985</v>
      </c>
      <c r="L11" s="31">
        <v>215.00788585407307</v>
      </c>
      <c r="M11" s="32" cm="1">
        <f t="array" ref="M11">1+(E11-MIN(E$4:E$103))*(100-1)/(MAX(E$4:E$103-MIN(E$4:E$103)))</f>
        <v>75.954716305899325</v>
      </c>
      <c r="N11" s="32" cm="1">
        <f t="array" ref="N11">1+(F11-MIN(F$4:F$103))*(100-1)/(MAX(F$4:F$103-MIN(F$4:F$103)))</f>
        <v>91.891923264979624</v>
      </c>
      <c r="O11" s="32" cm="1">
        <f t="array" ref="O11">1+(G11-MIN(G$4:G$103))*(100-1)/(MAX(G$4:G$103-MIN(G$4:G$103)))</f>
        <v>81.99279159442122</v>
      </c>
      <c r="P11" s="32" cm="1">
        <f t="array" ref="P11">1+(H11-MIN(H$4:H$103))*(100-1)/(MAX(H$4:H$103-MIN(H$4:H$103)))</f>
        <v>89.089829704525854</v>
      </c>
      <c r="Q11" s="32" cm="1">
        <f t="array" ref="Q11">1+(I11-MIN(I$4:I$103))*(100-1)/(MAX(I$4:I$103-MIN(I$4:I$103)))</f>
        <v>18.472786757704707</v>
      </c>
      <c r="R11" s="32" cm="1">
        <f t="array" ref="R11">1+(J11-MIN(J$4:J$103))*(100-1)/(MAX(J$4:J$103-MIN(J$4:J$103)))</f>
        <v>5.2631868966921651</v>
      </c>
      <c r="S11" s="32" cm="1">
        <f t="array" ref="S11">1+(K11-MIN(K$4:K$103))*(100-1)/(MAX(K$4:K$103-MIN(K$4:K$103)))</f>
        <v>44.918567517675925</v>
      </c>
      <c r="T11" s="32" cm="1">
        <f t="array" ref="T11">1+(L11-MIN(L$4:L$103))*(100-1)/(MAX(L$4:L$103-MIN(L$4:L$103)))</f>
        <v>37.781025869766133</v>
      </c>
      <c r="U11" s="33" t="s">
        <v>38</v>
      </c>
      <c r="V11" s="34"/>
      <c r="AI11" s="44" t="e">
        <f t="shared" si="2"/>
        <v>#N/A</v>
      </c>
      <c r="AJ11" s="45" t="e">
        <f t="shared" si="2"/>
        <v>#N/A</v>
      </c>
      <c r="AL11" s="44" t="e">
        <f t="shared" si="3"/>
        <v>#N/A</v>
      </c>
      <c r="AM11" s="45" t="e">
        <f t="shared" si="3"/>
        <v>#N/A</v>
      </c>
      <c r="AO11" s="44">
        <f t="shared" si="4"/>
        <v>44.918567517675925</v>
      </c>
      <c r="AP11" s="45">
        <f t="shared" si="4"/>
        <v>81.99279159442122</v>
      </c>
      <c r="AR11" s="41">
        <f t="shared" si="5"/>
        <v>30.876168964548182</v>
      </c>
      <c r="AS11" s="42">
        <f t="shared" si="6"/>
        <v>16</v>
      </c>
      <c r="AU11" s="43">
        <f t="shared" si="7"/>
        <v>16</v>
      </c>
      <c r="AV11" s="28">
        <f t="shared" si="8"/>
        <v>44.918567517675925</v>
      </c>
      <c r="AW11" s="28">
        <f t="shared" si="8"/>
        <v>81.99279159442122</v>
      </c>
      <c r="AX11" s="2" t="str">
        <f t="shared" si="9"/>
        <v>Favorited</v>
      </c>
      <c r="AZ11" s="43">
        <v>64</v>
      </c>
      <c r="BA11" s="28">
        <v>21.09889909813041</v>
      </c>
      <c r="BB11" s="28">
        <v>46.032702245212803</v>
      </c>
      <c r="BC11" s="43">
        <v>25</v>
      </c>
      <c r="BD11" s="28">
        <v>41.941902376942316</v>
      </c>
      <c r="BE11" s="28">
        <v>63.976779712244102</v>
      </c>
      <c r="BF11" s="43">
        <v>9</v>
      </c>
      <c r="BG11" s="28">
        <v>44.174356873336841</v>
      </c>
      <c r="BH11" s="28">
        <v>99.997643457745056</v>
      </c>
      <c r="BJ11" s="16" t="s">
        <v>29</v>
      </c>
      <c r="BK11" s="28">
        <f t="shared" si="0"/>
        <v>70</v>
      </c>
      <c r="BL11" s="28">
        <f t="shared" si="1"/>
        <v>100</v>
      </c>
    </row>
    <row r="12" spans="1:64" x14ac:dyDescent="0.45">
      <c r="A12" s="29"/>
      <c r="B12" s="30" t="s">
        <v>49</v>
      </c>
      <c r="C12" s="30" t="s">
        <v>50</v>
      </c>
      <c r="D12" s="30" t="s">
        <v>51</v>
      </c>
      <c r="E12" s="31">
        <v>84.006271312003761</v>
      </c>
      <c r="F12" s="31">
        <v>54.007639833549973</v>
      </c>
      <c r="G12" s="31">
        <v>7.0043066940963454</v>
      </c>
      <c r="H12" s="31">
        <v>-5.9652348841602025</v>
      </c>
      <c r="I12" s="31">
        <v>9.001556457738829</v>
      </c>
      <c r="J12" s="31">
        <v>4.0071272864220662</v>
      </c>
      <c r="K12" s="31">
        <v>97.001158134027634</v>
      </c>
      <c r="L12" s="31">
        <v>218.00181647023683</v>
      </c>
      <c r="M12" s="32" cm="1">
        <f t="array" ref="M12">1+(E12-MIN(E$4:E$103))*(100-1)/(MAX(E$4:E$103-MIN(E$4:E$103)))</f>
        <v>83.029737206137241</v>
      </c>
      <c r="N12" s="32" cm="1">
        <f t="array" ref="N12">1+(F12-MIN(F$4:F$103))*(100-1)/(MAX(F$4:F$103-MIN(F$4:F$103)))</f>
        <v>39.95788032570637</v>
      </c>
      <c r="O12" s="32" cm="1">
        <f t="array" ref="O12">1+(G12-MIN(G$4:G$103))*(100-1)/(MAX(G$4:G$103-MIN(G$4:G$103)))</f>
        <v>63.976110474050486</v>
      </c>
      <c r="P12" s="32" cm="1">
        <f t="array" ref="P12">1+(H12-MIN(H$4:H$103))*(100-1)/(MAX(H$4:H$103-MIN(H$4:H$103)))</f>
        <v>54.030939929427021</v>
      </c>
      <c r="Q12" s="32" cm="1">
        <f t="array" ref="Q12">1+(I12-MIN(I$4:I$103))*(100-1)/(MAX(I$4:I$103-MIN(I$4:I$103)))</f>
        <v>14.579662507438066</v>
      </c>
      <c r="R12" s="32" cm="1">
        <f t="array" ref="R12">1+(J12-MIN(J$4:J$103))*(100-1)/(MAX(J$4:J$103-MIN(J$4:J$103)))</f>
        <v>5.2649835703140058</v>
      </c>
      <c r="S12" s="32" cm="1">
        <f t="array" ref="S12">1+(K12-MIN(K$4:K$103))*(100-1)/(MAX(K$4:K$103-MIN(K$4:K$103)))</f>
        <v>24.815577737712999</v>
      </c>
      <c r="T12" s="32" cm="1">
        <f t="array" ref="T12">1+(L12-MIN(L$4:L$103))*(100-1)/(MAX(L$4:L$103-MIN(L$4:L$103)))</f>
        <v>38.698648300836922</v>
      </c>
      <c r="U12" s="33" t="s">
        <v>33</v>
      </c>
      <c r="V12" s="34"/>
      <c r="AI12" s="44" t="e">
        <f t="shared" si="2"/>
        <v>#N/A</v>
      </c>
      <c r="AJ12" s="45" t="e">
        <f t="shared" si="2"/>
        <v>#N/A</v>
      </c>
      <c r="AL12" s="44">
        <f t="shared" si="3"/>
        <v>24.815577737712999</v>
      </c>
      <c r="AM12" s="45">
        <f t="shared" si="3"/>
        <v>63.976110474050486</v>
      </c>
      <c r="AO12" s="44" t="e">
        <f t="shared" si="4"/>
        <v>#N/A</v>
      </c>
      <c r="AP12" s="45" t="e">
        <f t="shared" si="4"/>
        <v>#N/A</v>
      </c>
      <c r="AR12" s="41">
        <f t="shared" si="5"/>
        <v>57.787132060299307</v>
      </c>
      <c r="AS12" s="42">
        <f t="shared" si="6"/>
        <v>46</v>
      </c>
      <c r="AU12" s="43">
        <f t="shared" si="7"/>
        <v>46</v>
      </c>
      <c r="AV12" s="28">
        <f t="shared" si="8"/>
        <v>24.815577737712999</v>
      </c>
      <c r="AW12" s="28">
        <f t="shared" si="8"/>
        <v>63.976110474050486</v>
      </c>
      <c r="AX12" s="2" t="str">
        <f t="shared" si="9"/>
        <v>Listened</v>
      </c>
      <c r="AZ12" s="43">
        <v>67</v>
      </c>
      <c r="BA12" s="28">
        <v>30.773804705026084</v>
      </c>
      <c r="BB12" s="28">
        <v>28.028302412486898</v>
      </c>
      <c r="BC12" s="43">
        <v>26</v>
      </c>
      <c r="BD12" s="28">
        <v>59.800730313586477</v>
      </c>
      <c r="BE12" s="28">
        <v>55.011041850298795</v>
      </c>
      <c r="BF12" s="43">
        <v>11</v>
      </c>
      <c r="BG12" s="28">
        <v>45.656495612940745</v>
      </c>
      <c r="BH12" s="28">
        <v>90.929027213536841</v>
      </c>
      <c r="BJ12" s="1">
        <v>5</v>
      </c>
      <c r="BK12" s="28">
        <f t="shared" si="0"/>
        <v>86.598528195771678</v>
      </c>
      <c r="BL12" s="28">
        <f t="shared" si="1"/>
        <v>99.981830832964107</v>
      </c>
    </row>
    <row r="13" spans="1:64" x14ac:dyDescent="0.45">
      <c r="A13" s="29"/>
      <c r="B13" s="30" t="s">
        <v>52</v>
      </c>
      <c r="C13" s="30" t="s">
        <v>53</v>
      </c>
      <c r="D13" s="30" t="s">
        <v>48</v>
      </c>
      <c r="E13" s="31">
        <v>63.005604361394532</v>
      </c>
      <c r="F13" s="31">
        <v>88.00381408198858</v>
      </c>
      <c r="G13" s="31">
        <v>9.006851694001508</v>
      </c>
      <c r="H13" s="31">
        <v>-2.3816045715945267</v>
      </c>
      <c r="I13" s="31">
        <v>5.0048912264316598</v>
      </c>
      <c r="J13" s="31">
        <v>21.003400543353326</v>
      </c>
      <c r="K13" s="31">
        <v>95.003135534905724</v>
      </c>
      <c r="L13" s="31">
        <v>203.00750445741917</v>
      </c>
      <c r="M13" s="32" cm="1">
        <f t="array" ref="M13">1+(E13-MIN(E$4:E$103))*(100-1)/(MAX(E$4:E$103-MIN(E$4:E$103)))</f>
        <v>53.327238814725817</v>
      </c>
      <c r="N13" s="32" cm="1">
        <f t="array" ref="N13">1+(F13-MIN(F$4:F$103))*(100-1)/(MAX(F$4:F$103-MIN(F$4:F$103)))</f>
        <v>95.132458541339346</v>
      </c>
      <c r="O13" s="32" cm="1">
        <f t="array" ref="O13">1+(G13-MIN(G$4:G$103))*(100-1)/(MAX(G$4:G$103-MIN(G$4:G$103)))</f>
        <v>81.985986661598432</v>
      </c>
      <c r="P13" s="32" cm="1">
        <f t="array" ref="P13">1+(H13-MIN(H$4:H$103))*(100-1)/(MAX(H$4:H$103-MIN(H$4:H$103)))</f>
        <v>100</v>
      </c>
      <c r="Q13" s="32" cm="1">
        <f t="array" ref="Q13">1+(I13-MIN(I$4:I$103))*(100-1)/(MAX(I$4:I$103-MIN(I$4:I$103)))</f>
        <v>6.8219977700423637</v>
      </c>
      <c r="R13" s="32" cm="1">
        <f t="array" ref="R13">1+(J13-MIN(J$4:J$103))*(100-1)/(MAX(J$4:J$103-MIN(J$4:J$103)))</f>
        <v>23.357295257482054</v>
      </c>
      <c r="S13" s="32" cm="1">
        <f t="array" ref="S13">1+(K13-MIN(K$4:K$103))*(100-1)/(MAX(K$4:K$103-MIN(K$4:K$103)))</f>
        <v>23.328361907108967</v>
      </c>
      <c r="T13" s="32" cm="1">
        <f t="array" ref="T13">1+(L13-MIN(L$4:L$103))*(100-1)/(MAX(L$4:L$103-MIN(L$4:L$103)))</f>
        <v>34.10297832533638</v>
      </c>
      <c r="U13" s="33" t="s">
        <v>33</v>
      </c>
      <c r="V13" s="34"/>
      <c r="AI13" s="44" t="e">
        <f t="shared" si="2"/>
        <v>#N/A</v>
      </c>
      <c r="AJ13" s="45" t="e">
        <f t="shared" si="2"/>
        <v>#N/A</v>
      </c>
      <c r="AL13" s="44">
        <f t="shared" si="3"/>
        <v>23.328361907108967</v>
      </c>
      <c r="AM13" s="45">
        <f t="shared" si="3"/>
        <v>81.985986661598432</v>
      </c>
      <c r="AO13" s="44" t="e">
        <f t="shared" si="4"/>
        <v>#N/A</v>
      </c>
      <c r="AP13" s="45" t="e">
        <f t="shared" si="4"/>
        <v>#N/A</v>
      </c>
      <c r="AR13" s="41">
        <f t="shared" si="5"/>
        <v>50.027457249293676</v>
      </c>
      <c r="AS13" s="42">
        <f t="shared" si="6"/>
        <v>32</v>
      </c>
      <c r="AU13" s="43">
        <f t="shared" si="7"/>
        <v>32</v>
      </c>
      <c r="AV13" s="28">
        <f t="shared" si="8"/>
        <v>23.328361907108967</v>
      </c>
      <c r="AW13" s="28">
        <f t="shared" si="8"/>
        <v>81.985986661598432</v>
      </c>
      <c r="AX13" s="2" t="str">
        <f t="shared" si="9"/>
        <v>Listened</v>
      </c>
      <c r="AZ13" s="43">
        <v>69</v>
      </c>
      <c r="BA13" s="28">
        <v>27.054543361014904</v>
      </c>
      <c r="BB13" s="28">
        <v>28.022356761066973</v>
      </c>
      <c r="BC13" s="43">
        <v>27</v>
      </c>
      <c r="BD13" s="28">
        <v>27.05394128912565</v>
      </c>
      <c r="BE13" s="28">
        <v>81.982326727108784</v>
      </c>
      <c r="BF13" s="43">
        <v>12</v>
      </c>
      <c r="BG13" s="28">
        <v>67.993765944241957</v>
      </c>
      <c r="BH13" s="28">
        <v>73.011645709974886</v>
      </c>
      <c r="BJ13" s="16" t="s">
        <v>29</v>
      </c>
      <c r="BK13" s="28">
        <f t="shared" si="0"/>
        <v>70</v>
      </c>
      <c r="BL13" s="28">
        <f t="shared" si="1"/>
        <v>100</v>
      </c>
    </row>
    <row r="14" spans="1:64" x14ac:dyDescent="0.45">
      <c r="A14" s="29"/>
      <c r="B14" s="30" t="s">
        <v>54</v>
      </c>
      <c r="C14" s="30" t="s">
        <v>55</v>
      </c>
      <c r="D14" s="30" t="s">
        <v>51</v>
      </c>
      <c r="E14" s="31">
        <v>77.004572702171671</v>
      </c>
      <c r="F14" s="31">
        <v>52.004908009583865</v>
      </c>
      <c r="G14" s="31">
        <v>2.0016656096014551</v>
      </c>
      <c r="H14" s="31">
        <v>-4.3274558375653545</v>
      </c>
      <c r="I14" s="31">
        <v>3.0012093918771483</v>
      </c>
      <c r="J14" s="31">
        <v>18.007382633891979</v>
      </c>
      <c r="K14" s="31">
        <v>105.00993347483787</v>
      </c>
      <c r="L14" s="31">
        <v>217.00260527948097</v>
      </c>
      <c r="M14" s="32" cm="1">
        <f t="array" ref="M14">1+(E14-MIN(E$4:E$103))*(100-1)/(MAX(E$4:E$103-MIN(E$4:E$103)))</f>
        <v>73.126816399631522</v>
      </c>
      <c r="N14" s="32" cm="1">
        <f t="array" ref="N14">1+(F14-MIN(F$4:F$103))*(100-1)/(MAX(F$4:F$103-MIN(F$4:F$103)))</f>
        <v>36.707518009675162</v>
      </c>
      <c r="O14" s="32" cm="1">
        <f t="array" ref="O14">1+(G14-MIN(G$4:G$103))*(100-1)/(MAX(G$4:G$103-MIN(G$4:G$103)))</f>
        <v>18.984888530593334</v>
      </c>
      <c r="P14" s="32" cm="1">
        <f t="array" ref="P14">1+(H14-MIN(H$4:H$103))*(100-1)/(MAX(H$4:H$103-MIN(H$4:H$103)))</f>
        <v>75.039569952244022</v>
      </c>
      <c r="Q14" s="32" cm="1">
        <f t="array" ref="Q14">1+(I14-MIN(I$4:I$103))*(100-1)/(MAX(I$4:I$103-MIN(I$4:I$103)))</f>
        <v>2.9327823833936293</v>
      </c>
      <c r="R14" s="32" cm="1">
        <f t="array" ref="R14">1+(J14-MIN(J$4:J$103))*(100-1)/(MAX(J$4:J$103-MIN(J$4:J$103)))</f>
        <v>20.168073183977974</v>
      </c>
      <c r="S14" s="32" cm="1">
        <f t="array" ref="S14">1+(K14-MIN(K$4:K$103))*(100-1)/(MAX(K$4:K$103-MIN(K$4:K$103)))</f>
        <v>30.776860395796405</v>
      </c>
      <c r="T14" s="32" cm="1">
        <f t="array" ref="T14">1+(L14-MIN(L$4:L$103))*(100-1)/(MAX(L$4:L$103-MIN(L$4:L$103)))</f>
        <v>38.392395845598202</v>
      </c>
      <c r="U14" s="33" t="s">
        <v>42</v>
      </c>
      <c r="V14" s="34"/>
      <c r="AI14" s="44">
        <f t="shared" si="2"/>
        <v>30.776860395796405</v>
      </c>
      <c r="AJ14" s="45">
        <f t="shared" si="2"/>
        <v>18.984888530593334</v>
      </c>
      <c r="AL14" s="44" t="e">
        <f t="shared" si="3"/>
        <v>#N/A</v>
      </c>
      <c r="AM14" s="45" t="e">
        <f t="shared" si="3"/>
        <v>#N/A</v>
      </c>
      <c r="AO14" s="44" t="e">
        <f t="shared" si="4"/>
        <v>#N/A</v>
      </c>
      <c r="AP14" s="45" t="e">
        <f t="shared" si="4"/>
        <v>#N/A</v>
      </c>
      <c r="AR14" s="41">
        <f t="shared" si="5"/>
        <v>90.010571416979857</v>
      </c>
      <c r="AS14" s="42">
        <f t="shared" si="6"/>
        <v>72</v>
      </c>
      <c r="AU14" s="43">
        <f t="shared" si="7"/>
        <v>72</v>
      </c>
      <c r="AV14" s="28">
        <f t="shared" si="8"/>
        <v>30.776860395796405</v>
      </c>
      <c r="AW14" s="28">
        <f t="shared" si="8"/>
        <v>18.984888530593334</v>
      </c>
      <c r="AX14" s="2" t="str">
        <f t="shared" si="9"/>
        <v>Skipped</v>
      </c>
      <c r="AZ14" s="43">
        <v>71</v>
      </c>
      <c r="BA14" s="28">
        <v>22.588841972117937</v>
      </c>
      <c r="BB14" s="28">
        <v>27.985070498457667</v>
      </c>
      <c r="BC14" s="43">
        <v>28</v>
      </c>
      <c r="BD14" s="28">
        <v>23.330385675615656</v>
      </c>
      <c r="BE14" s="28">
        <v>99.91782789937244</v>
      </c>
      <c r="BF14" s="43">
        <v>14</v>
      </c>
      <c r="BG14" s="28">
        <v>59.805368914751512</v>
      </c>
      <c r="BH14" s="28">
        <v>72.943388096493692</v>
      </c>
      <c r="BJ14" s="1">
        <v>6</v>
      </c>
      <c r="BK14" s="28">
        <f t="shared" si="0"/>
        <v>47.151803668266986</v>
      </c>
      <c r="BL14" s="28">
        <f t="shared" si="1"/>
        <v>99.916674353985854</v>
      </c>
    </row>
    <row r="15" spans="1:64" x14ac:dyDescent="0.45">
      <c r="A15" s="29"/>
      <c r="B15" s="30" t="s">
        <v>56</v>
      </c>
      <c r="C15" s="30" t="s">
        <v>57</v>
      </c>
      <c r="D15" s="30" t="s">
        <v>32</v>
      </c>
      <c r="E15" s="31">
        <v>51.007778905200055</v>
      </c>
      <c r="F15" s="31">
        <v>57.004493394286932</v>
      </c>
      <c r="G15" s="31">
        <v>6.0075803195559843</v>
      </c>
      <c r="H15" s="31">
        <v>-7.2218551820353571</v>
      </c>
      <c r="I15" s="31">
        <v>20.000579701958447</v>
      </c>
      <c r="J15" s="31">
        <v>35.000504599187821</v>
      </c>
      <c r="K15" s="31">
        <v>84.005141174992417</v>
      </c>
      <c r="L15" s="31">
        <v>240.00253761509015</v>
      </c>
      <c r="M15" s="32" cm="1">
        <f t="array" ref="M15">1+(E15-MIN(E$4:E$103))*(100-1)/(MAX(E$4:E$103-MIN(E$4:E$103)))</f>
        <v>36.357997211534091</v>
      </c>
      <c r="N15" s="32" cm="1">
        <f t="array" ref="N15">1+(F15-MIN(F$4:F$103))*(100-1)/(MAX(F$4:F$103-MIN(F$4:F$103)))</f>
        <v>44.821666761772008</v>
      </c>
      <c r="O15" s="32" cm="1">
        <f t="array" ref="O15">1+(G15-MIN(G$4:G$103))*(100-1)/(MAX(G$4:G$103-MIN(G$4:G$103)))</f>
        <v>55.012057931318324</v>
      </c>
      <c r="P15" s="32" cm="1">
        <f t="array" ref="P15">1+(H15-MIN(H$4:H$103))*(100-1)/(MAX(H$4:H$103-MIN(H$4:H$103)))</f>
        <v>37.911628248092519</v>
      </c>
      <c r="Q15" s="32" cm="1">
        <f t="array" ref="Q15">1+(I15-MIN(I$4:I$103))*(100-1)/(MAX(I$4:I$103-MIN(I$4:I$103)))</f>
        <v>35.929145095843609</v>
      </c>
      <c r="R15" s="32" cm="1">
        <f t="array" ref="R15">1+(J15-MIN(J$4:J$103))*(100-1)/(MAX(J$4:J$103-MIN(J$4:J$103)))</f>
        <v>38.257030362212021</v>
      </c>
      <c r="S15" s="32" cm="1">
        <f t="array" ref="S15">1+(K15-MIN(K$4:K$103))*(100-1)/(MAX(K$4:K$103-MIN(K$4:K$103)))</f>
        <v>15.142072460660653</v>
      </c>
      <c r="T15" s="32" cm="1">
        <f t="array" ref="T15">1+(L15-MIN(L$4:L$103))*(100-1)/(MAX(L$4:L$103-MIN(L$4:L$103)))</f>
        <v>45.441742183259244</v>
      </c>
      <c r="U15" s="33" t="s">
        <v>42</v>
      </c>
      <c r="V15" s="34"/>
      <c r="AI15" s="44">
        <f t="shared" si="2"/>
        <v>15.142072460660653</v>
      </c>
      <c r="AJ15" s="45">
        <f t="shared" si="2"/>
        <v>55.012057931318324</v>
      </c>
      <c r="AL15" s="44" t="e">
        <f t="shared" si="3"/>
        <v>#N/A</v>
      </c>
      <c r="AM15" s="45" t="e">
        <f t="shared" si="3"/>
        <v>#N/A</v>
      </c>
      <c r="AO15" s="44" t="e">
        <f t="shared" si="4"/>
        <v>#N/A</v>
      </c>
      <c r="AP15" s="45" t="e">
        <f t="shared" si="4"/>
        <v>#N/A</v>
      </c>
      <c r="AR15" s="41">
        <f t="shared" si="5"/>
        <v>70.945804283879013</v>
      </c>
      <c r="AS15" s="42">
        <f t="shared" si="6"/>
        <v>62</v>
      </c>
      <c r="AU15" s="43">
        <f t="shared" si="7"/>
        <v>62</v>
      </c>
      <c r="AV15" s="28">
        <f t="shared" si="8"/>
        <v>15.142072460660653</v>
      </c>
      <c r="AW15" s="28">
        <f t="shared" si="8"/>
        <v>55.012057931318324</v>
      </c>
      <c r="AX15" s="2" t="str">
        <f t="shared" si="9"/>
        <v>Skipped</v>
      </c>
      <c r="AZ15" s="43">
        <v>72</v>
      </c>
      <c r="BA15" s="28">
        <v>30.776860395796405</v>
      </c>
      <c r="BB15" s="28">
        <v>18.984888530593334</v>
      </c>
      <c r="BC15" s="43">
        <v>30</v>
      </c>
      <c r="BD15" s="28">
        <v>25.565149297329302</v>
      </c>
      <c r="BE15" s="28">
        <v>81.987053236032011</v>
      </c>
      <c r="BF15" s="43">
        <v>15</v>
      </c>
      <c r="BG15" s="28">
        <v>56.825468508499803</v>
      </c>
      <c r="BH15" s="28">
        <v>72.9434500072622</v>
      </c>
      <c r="BJ15" s="16" t="s">
        <v>29</v>
      </c>
      <c r="BK15" s="28">
        <f t="shared" si="0"/>
        <v>70</v>
      </c>
      <c r="BL15" s="28">
        <f t="shared" si="1"/>
        <v>100</v>
      </c>
    </row>
    <row r="16" spans="1:64" x14ac:dyDescent="0.45">
      <c r="A16" s="29"/>
      <c r="B16" s="30" t="s">
        <v>58</v>
      </c>
      <c r="C16" s="30" t="s">
        <v>31</v>
      </c>
      <c r="D16" s="30" t="s">
        <v>32</v>
      </c>
      <c r="E16" s="31">
        <v>59.005818447632279</v>
      </c>
      <c r="F16" s="31">
        <v>91.002981324253795</v>
      </c>
      <c r="G16" s="31">
        <v>8.0096628708886577</v>
      </c>
      <c r="H16" s="31">
        <v>-6.4669875216727011</v>
      </c>
      <c r="I16" s="31">
        <v>7.0093612280765347</v>
      </c>
      <c r="J16" s="31">
        <v>9.0029928601573452</v>
      </c>
      <c r="K16" s="31">
        <v>93.008774700777209</v>
      </c>
      <c r="L16" s="31">
        <v>211.00679863769801</v>
      </c>
      <c r="M16" s="32" cm="1">
        <f t="array" ref="M16">1+(E16-MIN(E$4:E$103))*(100-1)/(MAX(E$4:E$103-MIN(E$4:E$103)))</f>
        <v>47.670102546200454</v>
      </c>
      <c r="N16" s="32" cm="1">
        <f t="array" ref="N16">1+(F16-MIN(F$4:F$103))*(100-1)/(MAX(F$4:F$103-MIN(F$4:F$103)))</f>
        <v>100</v>
      </c>
      <c r="O16" s="32" cm="1">
        <f t="array" ref="O16">1+(G16-MIN(G$4:G$103))*(100-1)/(MAX(G$4:G$103-MIN(G$4:G$103)))</f>
        <v>73.017775090462891</v>
      </c>
      <c r="P16" s="32" cm="1">
        <f t="array" ref="P16">1+(H16-MIN(H$4:H$103))*(100-1)/(MAX(H$4:H$103-MIN(H$4:H$103)))</f>
        <v>47.594702058153075</v>
      </c>
      <c r="Q16" s="32" cm="1">
        <f t="array" ref="Q16">1+(I16-MIN(I$4:I$103))*(100-1)/(MAX(I$4:I$103-MIN(I$4:I$103)))</f>
        <v>10.712743016133961</v>
      </c>
      <c r="R16" s="32" cm="1">
        <f t="array" ref="R16">1+(J16-MIN(J$4:J$103))*(100-1)/(MAX(J$4:J$103-MIN(J$4:J$103)))</f>
        <v>10.583017455792438</v>
      </c>
      <c r="S16" s="32" cm="1">
        <f t="array" ref="S16">1+(K16-MIN(K$4:K$103))*(100-1)/(MAX(K$4:K$103-MIN(K$4:K$103)))</f>
        <v>21.843871688752024</v>
      </c>
      <c r="T16" s="32" cm="1">
        <f t="array" ref="T16">1+(L16-MIN(L$4:L$103))*(100-1)/(MAX(L$4:L$103-MIN(L$4:L$103)))</f>
        <v>36.554715761377338</v>
      </c>
      <c r="U16" s="33" t="s">
        <v>33</v>
      </c>
      <c r="V16" s="34"/>
      <c r="AI16" s="44" t="e">
        <f t="shared" si="2"/>
        <v>#N/A</v>
      </c>
      <c r="AJ16" s="45" t="e">
        <f t="shared" si="2"/>
        <v>#N/A</v>
      </c>
      <c r="AL16" s="44">
        <f t="shared" si="3"/>
        <v>21.843871688752024</v>
      </c>
      <c r="AM16" s="45">
        <f t="shared" si="3"/>
        <v>73.017775090462891</v>
      </c>
      <c r="AO16" s="44" t="e">
        <f t="shared" si="4"/>
        <v>#N/A</v>
      </c>
      <c r="AP16" s="45" t="e">
        <f t="shared" si="4"/>
        <v>#N/A</v>
      </c>
      <c r="AR16" s="41">
        <f t="shared" si="5"/>
        <v>55.200119157463995</v>
      </c>
      <c r="AS16" s="42">
        <f t="shared" si="6"/>
        <v>42</v>
      </c>
      <c r="AU16" s="43">
        <f t="shared" si="7"/>
        <v>42</v>
      </c>
      <c r="AV16" s="28">
        <f t="shared" si="8"/>
        <v>21.843871688752024</v>
      </c>
      <c r="AW16" s="28">
        <f t="shared" si="8"/>
        <v>73.017775090462891</v>
      </c>
      <c r="AX16" s="2" t="str">
        <f t="shared" si="9"/>
        <v>Listened</v>
      </c>
      <c r="AZ16" s="43">
        <v>77</v>
      </c>
      <c r="BA16" s="28">
        <v>27.793605162111934</v>
      </c>
      <c r="BB16" s="28">
        <v>19.046454257339146</v>
      </c>
      <c r="BC16" s="43">
        <v>31</v>
      </c>
      <c r="BD16" s="28">
        <v>29.284847943023117</v>
      </c>
      <c r="BE16" s="28">
        <v>72.933030209832751</v>
      </c>
      <c r="BF16" s="43">
        <v>16</v>
      </c>
      <c r="BG16" s="28">
        <v>44.918567517675925</v>
      </c>
      <c r="BH16" s="28">
        <v>81.99279159442122</v>
      </c>
      <c r="BJ16" s="1">
        <v>7</v>
      </c>
      <c r="BK16" s="28">
        <f t="shared" si="0"/>
        <v>45.663637475357284</v>
      </c>
      <c r="BL16" s="28">
        <f t="shared" si="1"/>
        <v>99.965592617081654</v>
      </c>
    </row>
    <row r="17" spans="1:64" x14ac:dyDescent="0.45">
      <c r="A17" s="29"/>
      <c r="B17" s="30" t="s">
        <v>59</v>
      </c>
      <c r="C17" s="30" t="s">
        <v>60</v>
      </c>
      <c r="D17" s="30" t="s">
        <v>51</v>
      </c>
      <c r="E17" s="31">
        <v>85.001964768074046</v>
      </c>
      <c r="F17" s="31">
        <v>54.002156071949798</v>
      </c>
      <c r="G17" s="31">
        <v>6.956257121796241E-3</v>
      </c>
      <c r="H17" s="31">
        <v>-6.8244589958391604</v>
      </c>
      <c r="I17" s="31">
        <v>5.0031225784090543</v>
      </c>
      <c r="J17" s="31">
        <v>57.006918996076635</v>
      </c>
      <c r="K17" s="31">
        <v>125.00518193665674</v>
      </c>
      <c r="L17" s="31">
        <v>236.00012776039111</v>
      </c>
      <c r="M17" s="32" cm="1">
        <f t="array" ref="M17">1+(E17-MIN(E$4:E$103))*(100-1)/(MAX(E$4:E$103-MIN(E$4:E$103)))</f>
        <v>84.438005969544719</v>
      </c>
      <c r="N17" s="32" cm="1">
        <f t="array" ref="N17">1+(F17-MIN(F$4:F$103))*(100-1)/(MAX(F$4:F$103-MIN(F$4:F$103)))</f>
        <v>39.948980376226359</v>
      </c>
      <c r="O17" s="32" cm="1">
        <f t="array" ref="O17">1+(G17-MIN(G$4:G$103))*(100-1)/(MAX(G$4:G$103-MIN(G$4:G$103)))</f>
        <v>1.0454821901595786</v>
      </c>
      <c r="P17" s="32" cm="1">
        <f t="array" ref="P17">1+(H17-MIN(H$4:H$103))*(100-1)/(MAX(H$4:H$103-MIN(H$4:H$103)))</f>
        <v>43.009232510176901</v>
      </c>
      <c r="Q17" s="32" cm="1">
        <f t="array" ref="Q17">1+(I17-MIN(I$4:I$103))*(100-1)/(MAX(I$4:I$103-MIN(I$4:I$103)))</f>
        <v>6.8185647633721134</v>
      </c>
      <c r="R17" s="32" cm="1">
        <f t="array" ref="R17">1+(J17-MIN(J$4:J$103))*(100-1)/(MAX(J$4:J$103-MIN(J$4:J$103)))</f>
        <v>61.682572089315414</v>
      </c>
      <c r="S17" s="32" cm="1">
        <f t="array" ref="S17">1+(K17-MIN(K$4:K$103))*(100-1)/(MAX(K$4:K$103-MIN(K$4:K$103)))</f>
        <v>45.660200585415318</v>
      </c>
      <c r="T17" s="32" cm="1">
        <f t="array" ref="T17">1+(L17-MIN(L$4:L$103))*(100-1)/(MAX(L$4:L$103-MIN(L$4:L$103)))</f>
        <v>44.215026693868055</v>
      </c>
      <c r="U17" s="33" t="s">
        <v>33</v>
      </c>
      <c r="V17" s="34"/>
      <c r="AI17" s="44" t="e">
        <f t="shared" si="2"/>
        <v>#N/A</v>
      </c>
      <c r="AJ17" s="45" t="e">
        <f t="shared" si="2"/>
        <v>#N/A</v>
      </c>
      <c r="AL17" s="44">
        <f t="shared" si="3"/>
        <v>45.660200585415318</v>
      </c>
      <c r="AM17" s="45">
        <f t="shared" si="3"/>
        <v>1.0454821901595786</v>
      </c>
      <c r="AO17" s="44" t="e">
        <f t="shared" si="4"/>
        <v>#N/A</v>
      </c>
      <c r="AP17" s="45" t="e">
        <f t="shared" si="4"/>
        <v>#N/A</v>
      </c>
      <c r="AR17" s="41">
        <f t="shared" si="5"/>
        <v>101.90398633282332</v>
      </c>
      <c r="AS17" s="42">
        <f t="shared" si="6"/>
        <v>94</v>
      </c>
      <c r="AU17" s="43">
        <f t="shared" si="7"/>
        <v>94</v>
      </c>
      <c r="AV17" s="28">
        <f t="shared" si="8"/>
        <v>45.660200585415318</v>
      </c>
      <c r="AW17" s="28">
        <f t="shared" si="8"/>
        <v>1.0454821901595786</v>
      </c>
      <c r="AX17" s="2" t="str">
        <f t="shared" si="9"/>
        <v>Listened</v>
      </c>
      <c r="AZ17" s="43">
        <v>82</v>
      </c>
      <c r="BA17" s="28">
        <v>31.519892075416301</v>
      </c>
      <c r="BB17" s="28">
        <v>10.050328343919457</v>
      </c>
      <c r="BC17" s="43">
        <v>32</v>
      </c>
      <c r="BD17" s="28">
        <v>23.328361907108967</v>
      </c>
      <c r="BE17" s="28">
        <v>81.985986661598432</v>
      </c>
      <c r="BF17" s="43">
        <v>17</v>
      </c>
      <c r="BG17" s="28">
        <v>43.426421383044548</v>
      </c>
      <c r="BH17" s="28">
        <v>82.011077836303372</v>
      </c>
      <c r="BJ17" s="16" t="s">
        <v>29</v>
      </c>
      <c r="BK17" s="28">
        <f t="shared" si="0"/>
        <v>70</v>
      </c>
      <c r="BL17" s="28">
        <f t="shared" si="1"/>
        <v>100</v>
      </c>
    </row>
    <row r="18" spans="1:64" x14ac:dyDescent="0.45">
      <c r="A18" s="29"/>
      <c r="B18" s="30" t="s">
        <v>61</v>
      </c>
      <c r="C18" s="30" t="s">
        <v>62</v>
      </c>
      <c r="D18" s="30" t="s">
        <v>51</v>
      </c>
      <c r="E18" s="31">
        <v>75.0095297362613</v>
      </c>
      <c r="F18" s="31">
        <v>66.004991148440865</v>
      </c>
      <c r="G18" s="31">
        <v>7.0057091721912803</v>
      </c>
      <c r="H18" s="31">
        <v>-3.0577042107509564</v>
      </c>
      <c r="I18" s="31">
        <v>4.0065321520851418</v>
      </c>
      <c r="J18" s="31">
        <v>17.002539261298722</v>
      </c>
      <c r="K18" s="31">
        <v>107.00326441789407</v>
      </c>
      <c r="L18" s="31">
        <v>185.0091493563377</v>
      </c>
      <c r="M18" s="32" cm="1">
        <f t="array" ref="M18">1+(E18-MIN(E$4:E$103))*(100-1)/(MAX(E$4:E$103-MIN(E$4:E$103)))</f>
        <v>70.305107897462719</v>
      </c>
      <c r="N18" s="32" cm="1">
        <f t="array" ref="N18">1+(F18-MIN(F$4:F$103))*(100-1)/(MAX(F$4:F$103-MIN(F$4:F$103)))</f>
        <v>59.429153583292901</v>
      </c>
      <c r="O18" s="32" cm="1">
        <f t="array" ref="O18">1+(G18-MIN(G$4:G$103))*(100-1)/(MAX(G$4:G$103-MIN(G$4:G$103)))</f>
        <v>63.988723652204648</v>
      </c>
      <c r="P18" s="32" cm="1">
        <f t="array" ref="P18">1+(H18-MIN(H$4:H$103))*(100-1)/(MAX(H$4:H$103-MIN(H$4:H$103)))</f>
        <v>91.327323910310568</v>
      </c>
      <c r="Q18" s="32" cm="1">
        <f t="array" ref="Q18">1+(I18-MIN(I$4:I$103))*(100-1)/(MAX(I$4:I$103-MIN(I$4:I$103)))</f>
        <v>4.884148453655186</v>
      </c>
      <c r="R18" s="32" cm="1">
        <f t="array" ref="R18">1+(J18-MIN(J$4:J$103))*(100-1)/(MAX(J$4:J$103-MIN(J$4:J$103)))</f>
        <v>19.098430491199522</v>
      </c>
      <c r="S18" s="32" cm="1">
        <f t="array" ref="S18">1+(K18-MIN(K$4:K$103))*(100-1)/(MAX(K$4:K$103-MIN(K$4:K$103)))</f>
        <v>32.260584021069164</v>
      </c>
      <c r="T18" s="32" cm="1">
        <f t="array" ref="T18">1+(L18-MIN(L$4:L$103))*(100-1)/(MAX(L$4:L$103-MIN(L$4:L$103)))</f>
        <v>28.586586504509263</v>
      </c>
      <c r="U18" s="33" t="s">
        <v>33</v>
      </c>
      <c r="V18" s="34"/>
      <c r="AI18" s="44" t="e">
        <f t="shared" si="2"/>
        <v>#N/A</v>
      </c>
      <c r="AJ18" s="45" t="e">
        <f t="shared" si="2"/>
        <v>#N/A</v>
      </c>
      <c r="AL18" s="44">
        <f t="shared" si="3"/>
        <v>32.260584021069164</v>
      </c>
      <c r="AM18" s="45">
        <f t="shared" si="3"/>
        <v>63.988723652204648</v>
      </c>
      <c r="AO18" s="44" t="e">
        <f t="shared" si="4"/>
        <v>#N/A</v>
      </c>
      <c r="AP18" s="45" t="e">
        <f t="shared" si="4"/>
        <v>#N/A</v>
      </c>
      <c r="AR18" s="41">
        <f t="shared" si="5"/>
        <v>52.163929516746194</v>
      </c>
      <c r="AS18" s="42">
        <f t="shared" si="6"/>
        <v>36</v>
      </c>
      <c r="AU18" s="43">
        <f t="shared" si="7"/>
        <v>36</v>
      </c>
      <c r="AV18" s="28">
        <f t="shared" si="8"/>
        <v>32.260584021069164</v>
      </c>
      <c r="AW18" s="28">
        <f t="shared" si="8"/>
        <v>63.988723652204648</v>
      </c>
      <c r="AX18" s="2" t="str">
        <f t="shared" si="9"/>
        <v>Listened</v>
      </c>
      <c r="AZ18" s="43">
        <v>84</v>
      </c>
      <c r="BA18" s="28">
        <v>12.166432596761835</v>
      </c>
      <c r="BB18" s="28">
        <v>19.034441226885608</v>
      </c>
      <c r="BC18" s="43">
        <v>33</v>
      </c>
      <c r="BD18" s="28">
        <v>46.403516320988842</v>
      </c>
      <c r="BE18" s="28">
        <v>55.012361982996147</v>
      </c>
      <c r="BF18" s="43">
        <v>19</v>
      </c>
      <c r="BG18" s="28">
        <v>100</v>
      </c>
      <c r="BH18" s="28">
        <v>81.929394212170209</v>
      </c>
      <c r="BJ18" s="1">
        <v>8</v>
      </c>
      <c r="BK18" s="28">
        <f t="shared" si="0"/>
        <v>86.602106376524247</v>
      </c>
      <c r="BL18" s="28">
        <f t="shared" si="1"/>
        <v>81.959486959632699</v>
      </c>
    </row>
    <row r="19" spans="1:64" x14ac:dyDescent="0.45">
      <c r="A19" s="29"/>
      <c r="B19" s="30" t="s">
        <v>63</v>
      </c>
      <c r="C19" s="30" t="s">
        <v>64</v>
      </c>
      <c r="D19" s="30" t="s">
        <v>32</v>
      </c>
      <c r="E19" s="31">
        <v>70.00302940086587</v>
      </c>
      <c r="F19" s="31">
        <v>63.000433216421825</v>
      </c>
      <c r="G19" s="31">
        <v>8.0054665345177192</v>
      </c>
      <c r="H19" s="31">
        <v>-4.9381042150353291</v>
      </c>
      <c r="I19" s="31">
        <v>6.0057172420322695</v>
      </c>
      <c r="J19" s="31">
        <v>6.0053522010748939</v>
      </c>
      <c r="K19" s="31">
        <v>97.004413882268508</v>
      </c>
      <c r="L19" s="31">
        <v>232.00782002422636</v>
      </c>
      <c r="M19" s="32" cm="1">
        <f t="array" ref="M19">1+(E19-MIN(E$4:E$103))*(100-1)/(MAX(E$4:E$103-MIN(E$4:E$103)))</f>
        <v>63.224115255256677</v>
      </c>
      <c r="N19" s="32" cm="1">
        <f t="array" ref="N19">1+(F19-MIN(F$4:F$103))*(100-1)/(MAX(F$4:F$103-MIN(F$4:F$103)))</f>
        <v>54.552863227439147</v>
      </c>
      <c r="O19" s="32" cm="1">
        <f t="array" ref="O19">1+(G19-MIN(G$4:G$103))*(100-1)/(MAX(G$4:G$103-MIN(G$4:G$103)))</f>
        <v>72.980035365020782</v>
      </c>
      <c r="P19" s="32" cm="1">
        <f t="array" ref="P19">1+(H19-MIN(H$4:H$103))*(100-1)/(MAX(H$4:H$103-MIN(H$4:H$103)))</f>
        <v>67.206470693236469</v>
      </c>
      <c r="Q19" s="32" cm="1">
        <f t="array" ref="Q19">1+(I19-MIN(I$4:I$103))*(100-1)/(MAX(I$4:I$103-MIN(I$4:I$103)))</f>
        <v>8.7646355042900552</v>
      </c>
      <c r="R19" s="32" cm="1">
        <f t="array" ref="R19">1+(J19-MIN(J$4:J$103))*(100-1)/(MAX(J$4:J$103-MIN(J$4:J$103)))</f>
        <v>7.3920679864356611</v>
      </c>
      <c r="S19" s="32" cm="1">
        <f t="array" ref="S19">1+(K19-MIN(K$4:K$103))*(100-1)/(MAX(K$4:K$103-MIN(K$4:K$103)))</f>
        <v>24.818001133888007</v>
      </c>
      <c r="T19" s="32" cm="1">
        <f t="array" ref="T19">1+(L19-MIN(L$4:L$103))*(100-1)/(MAX(L$4:L$103-MIN(L$4:L$103)))</f>
        <v>42.991407445424578</v>
      </c>
      <c r="U19" s="33" t="s">
        <v>33</v>
      </c>
      <c r="V19" s="34"/>
      <c r="AI19" s="44" t="e">
        <f t="shared" si="2"/>
        <v>#N/A</v>
      </c>
      <c r="AJ19" s="45" t="e">
        <f t="shared" si="2"/>
        <v>#N/A</v>
      </c>
      <c r="AL19" s="44">
        <f t="shared" si="3"/>
        <v>24.818001133888007</v>
      </c>
      <c r="AM19" s="45">
        <f t="shared" si="3"/>
        <v>72.980035365020782</v>
      </c>
      <c r="AO19" s="44" t="e">
        <f t="shared" si="4"/>
        <v>#N/A</v>
      </c>
      <c r="AP19" s="45" t="e">
        <f t="shared" si="4"/>
        <v>#N/A</v>
      </c>
      <c r="AR19" s="41">
        <f t="shared" si="5"/>
        <v>52.644957122338631</v>
      </c>
      <c r="AS19" s="42">
        <f t="shared" si="6"/>
        <v>37</v>
      </c>
      <c r="AU19" s="43">
        <f t="shared" si="7"/>
        <v>37</v>
      </c>
      <c r="AV19" s="28">
        <f t="shared" si="8"/>
        <v>24.818001133888007</v>
      </c>
      <c r="AW19" s="28">
        <f t="shared" si="8"/>
        <v>72.980035365020782</v>
      </c>
      <c r="AX19" s="2" t="str">
        <f t="shared" si="9"/>
        <v>Listened</v>
      </c>
      <c r="AZ19" s="43">
        <v>87</v>
      </c>
      <c r="BA19" s="28">
        <v>50.128385920505657</v>
      </c>
      <c r="BB19" s="28">
        <v>1.0493445143738462</v>
      </c>
      <c r="BC19" s="43">
        <v>34</v>
      </c>
      <c r="BD19" s="28">
        <v>44.171701844270899</v>
      </c>
      <c r="BE19" s="28">
        <v>55.00479406496688</v>
      </c>
      <c r="BF19" s="43">
        <v>21</v>
      </c>
      <c r="BG19" s="28">
        <v>67.989165105238357</v>
      </c>
      <c r="BH19" s="28">
        <v>63.953741461410658</v>
      </c>
      <c r="BJ19" s="16" t="s">
        <v>29</v>
      </c>
      <c r="BK19" s="28">
        <f t="shared" si="0"/>
        <v>70</v>
      </c>
      <c r="BL19" s="28">
        <f t="shared" si="1"/>
        <v>100</v>
      </c>
    </row>
    <row r="20" spans="1:64" x14ac:dyDescent="0.45">
      <c r="A20" s="29"/>
      <c r="B20" s="30" t="s">
        <v>65</v>
      </c>
      <c r="C20" s="30" t="s">
        <v>66</v>
      </c>
      <c r="D20" s="30" t="s">
        <v>51</v>
      </c>
      <c r="E20" s="31">
        <v>70.009204789015001</v>
      </c>
      <c r="F20" s="31">
        <v>71.004789630197138</v>
      </c>
      <c r="G20" s="31">
        <v>9.0096416191472386</v>
      </c>
      <c r="H20" s="31">
        <v>-5.4996219996419331</v>
      </c>
      <c r="I20" s="31">
        <v>6.0078899188428592</v>
      </c>
      <c r="J20" s="31">
        <v>4.0090475660384843</v>
      </c>
      <c r="K20" s="31">
        <v>122.00417748529033</v>
      </c>
      <c r="L20" s="31">
        <v>206.00643110135107</v>
      </c>
      <c r="M20" s="32" cm="1">
        <f t="array" ref="M20">1+(E20-MIN(E$4:E$103))*(100-1)/(MAX(E$4:E$103-MIN(E$4:E$103)))</f>
        <v>63.232849475793451</v>
      </c>
      <c r="N20" s="32" cm="1">
        <f t="array" ref="N20">1+(F20-MIN(F$4:F$103))*(100-1)/(MAX(F$4:F$103-MIN(F$4:F$103)))</f>
        <v>67.543648184306264</v>
      </c>
      <c r="O20" s="32" cm="1">
        <f t="array" ref="O20">1+(G20-MIN(G$4:G$103))*(100-1)/(MAX(G$4:G$103-MIN(G$4:G$103)))</f>
        <v>82.011077836303372</v>
      </c>
      <c r="P20" s="32" cm="1">
        <f t="array" ref="P20">1+(H20-MIN(H$4:H$103))*(100-1)/(MAX(H$4:H$103-MIN(H$4:H$103)))</f>
        <v>60.003594693229701</v>
      </c>
      <c r="Q20" s="32" cm="1">
        <f t="array" ref="Q20">1+(I20-MIN(I$4:I$103))*(100-1)/(MAX(I$4:I$103-MIN(I$4:I$103)))</f>
        <v>8.7688527447402294</v>
      </c>
      <c r="R20" s="32" cm="1">
        <f t="array" ref="R20">1+(J20-MIN(J$4:J$103))*(100-1)/(MAX(J$4:J$103-MIN(J$4:J$103)))</f>
        <v>5.267027682974561</v>
      </c>
      <c r="S20" s="32" cm="1">
        <f t="array" ref="S20">1+(K20-MIN(K$4:K$103))*(100-1)/(MAX(K$4:K$103-MIN(K$4:K$103)))</f>
        <v>43.426421383044548</v>
      </c>
      <c r="T20" s="32" cm="1">
        <f t="array" ref="T20">1+(L20-MIN(L$4:L$103))*(100-1)/(MAX(L$4:L$103-MIN(L$4:L$103)))</f>
        <v>35.022132010044622</v>
      </c>
      <c r="U20" s="33" t="s">
        <v>38</v>
      </c>
      <c r="V20" s="34"/>
      <c r="AI20" s="44" t="e">
        <f t="shared" si="2"/>
        <v>#N/A</v>
      </c>
      <c r="AJ20" s="45" t="e">
        <f t="shared" si="2"/>
        <v>#N/A</v>
      </c>
      <c r="AL20" s="44" t="e">
        <f t="shared" si="3"/>
        <v>#N/A</v>
      </c>
      <c r="AM20" s="45" t="e">
        <f t="shared" si="3"/>
        <v>#N/A</v>
      </c>
      <c r="AO20" s="44">
        <f t="shared" si="4"/>
        <v>43.426421383044548</v>
      </c>
      <c r="AP20" s="45">
        <f t="shared" si="4"/>
        <v>82.011077836303372</v>
      </c>
      <c r="AR20" s="41">
        <f t="shared" si="5"/>
        <v>32.089817717198827</v>
      </c>
      <c r="AS20" s="42">
        <f t="shared" si="6"/>
        <v>17</v>
      </c>
      <c r="AU20" s="43">
        <f t="shared" si="7"/>
        <v>17</v>
      </c>
      <c r="AV20" s="28">
        <f t="shared" si="8"/>
        <v>43.426421383044548</v>
      </c>
      <c r="AW20" s="28">
        <f t="shared" si="8"/>
        <v>82.011077836303372</v>
      </c>
      <c r="AX20" s="2" t="str">
        <f t="shared" si="9"/>
        <v>Favorited</v>
      </c>
      <c r="AZ20" s="43">
        <v>88</v>
      </c>
      <c r="BA20" s="28">
        <v>24.071051411528888</v>
      </c>
      <c r="BB20" s="28">
        <v>10.04293526731322</v>
      </c>
      <c r="BC20" s="43">
        <v>36</v>
      </c>
      <c r="BD20" s="28">
        <v>32.260584021069164</v>
      </c>
      <c r="BE20" s="28">
        <v>63.988723652204648</v>
      </c>
      <c r="BF20" s="43">
        <v>22</v>
      </c>
      <c r="BG20" s="28">
        <v>30.77011156365236</v>
      </c>
      <c r="BH20" s="28">
        <v>99.978362520360648</v>
      </c>
      <c r="BJ20" s="1">
        <v>9</v>
      </c>
      <c r="BK20" s="28">
        <f t="shared" si="0"/>
        <v>44.174356873336841</v>
      </c>
      <c r="BL20" s="28">
        <f t="shared" si="1"/>
        <v>99.997643457745056</v>
      </c>
    </row>
    <row r="21" spans="1:64" x14ac:dyDescent="0.45">
      <c r="A21" s="29"/>
      <c r="B21" s="30" t="s">
        <v>67</v>
      </c>
      <c r="C21" s="30" t="s">
        <v>68</v>
      </c>
      <c r="D21" s="30" t="s">
        <v>69</v>
      </c>
      <c r="E21" s="31">
        <v>59.002761332819176</v>
      </c>
      <c r="F21" s="31">
        <v>75.002590328904816</v>
      </c>
      <c r="G21" s="31">
        <v>9.0039051526084499</v>
      </c>
      <c r="H21" s="31">
        <v>-4.7302922690124154</v>
      </c>
      <c r="I21" s="31">
        <v>6.0075588935920852</v>
      </c>
      <c r="J21" s="31">
        <v>3.0059668997492968</v>
      </c>
      <c r="K21" s="31">
        <v>180.00920444530075</v>
      </c>
      <c r="L21" s="31">
        <v>173.00362156204616</v>
      </c>
      <c r="M21" s="32" cm="1">
        <f t="array" ref="M21">1+(E21-MIN(E$4:E$103))*(100-1)/(MAX(E$4:E$103-MIN(E$4:E$103)))</f>
        <v>47.665778686009155</v>
      </c>
      <c r="N21" s="32" cm="1">
        <f t="array" ref="N21">1+(F21-MIN(F$4:F$103))*(100-1)/(MAX(F$4:F$103-MIN(F$4:F$103)))</f>
        <v>74.031936123102497</v>
      </c>
      <c r="O21" s="32" cm="1">
        <f t="array" ref="O21">1+(G21-MIN(G$4:G$103))*(100-1)/(MAX(G$4:G$103-MIN(G$4:G$103)))</f>
        <v>81.959486959632699</v>
      </c>
      <c r="P21" s="32" cm="1">
        <f t="array" ref="P21">1+(H21-MIN(H$4:H$103))*(100-1)/(MAX(H$4:H$103-MIN(H$4:H$103)))</f>
        <v>69.872180880086248</v>
      </c>
      <c r="Q21" s="32" cm="1">
        <f t="array" ref="Q21">1+(I21-MIN(I$4:I$103))*(100-1)/(MAX(I$4:I$103-MIN(I$4:I$103)))</f>
        <v>8.7682102133380493</v>
      </c>
      <c r="R21" s="32" cm="1">
        <f t="array" ref="R21">1+(J21-MIN(J$4:J$103))*(100-1)/(MAX(J$4:J$103-MIN(J$4:J$103)))</f>
        <v>4.1992613681163782</v>
      </c>
      <c r="S21" s="32" cm="1">
        <f t="array" ref="S21">1+(K21-MIN(K$4:K$103))*(100-1)/(MAX(K$4:K$103-MIN(K$4:K$103)))</f>
        <v>86.602106376524247</v>
      </c>
      <c r="T21" s="32" cm="1">
        <f t="array" ref="T21">1+(L21-MIN(L$4:L$103))*(100-1)/(MAX(L$4:L$103-MIN(L$4:L$103)))</f>
        <v>24.906961618946077</v>
      </c>
      <c r="U21" s="33" t="s">
        <v>38</v>
      </c>
      <c r="V21" s="34"/>
      <c r="AI21" s="44" t="e">
        <f t="shared" si="2"/>
        <v>#N/A</v>
      </c>
      <c r="AJ21" s="45" t="e">
        <f t="shared" si="2"/>
        <v>#N/A</v>
      </c>
      <c r="AL21" s="44" t="e">
        <f t="shared" si="3"/>
        <v>#N/A</v>
      </c>
      <c r="AM21" s="45" t="e">
        <f t="shared" si="3"/>
        <v>#N/A</v>
      </c>
      <c r="AO21" s="44">
        <f t="shared" si="4"/>
        <v>86.602106376524247</v>
      </c>
      <c r="AP21" s="45">
        <f t="shared" si="4"/>
        <v>81.959486959632699</v>
      </c>
      <c r="AR21" s="41">
        <f t="shared" si="5"/>
        <v>24.517137820249118</v>
      </c>
      <c r="AS21" s="42">
        <f t="shared" si="6"/>
        <v>8</v>
      </c>
      <c r="AU21" s="43">
        <f t="shared" si="7"/>
        <v>8</v>
      </c>
      <c r="AV21" s="28">
        <f t="shared" si="8"/>
        <v>86.602106376524247</v>
      </c>
      <c r="AW21" s="28">
        <f t="shared" si="8"/>
        <v>81.959486959632699</v>
      </c>
      <c r="AX21" s="2" t="str">
        <f t="shared" si="9"/>
        <v>Favorited</v>
      </c>
      <c r="AZ21" s="43">
        <v>89</v>
      </c>
      <c r="BA21" s="28">
        <v>24.076482646140906</v>
      </c>
      <c r="BB21" s="28">
        <v>9.9885752514230788</v>
      </c>
      <c r="BC21" s="43">
        <v>37</v>
      </c>
      <c r="BD21" s="28">
        <v>24.818001133888007</v>
      </c>
      <c r="BE21" s="28">
        <v>72.980035365020782</v>
      </c>
      <c r="BF21" s="43">
        <v>38</v>
      </c>
      <c r="BG21" s="28">
        <v>23.330203001871183</v>
      </c>
      <c r="BH21" s="28">
        <v>72.991873973636999</v>
      </c>
      <c r="BJ21" s="16" t="s">
        <v>29</v>
      </c>
      <c r="BK21" s="28">
        <f t="shared" si="0"/>
        <v>70</v>
      </c>
      <c r="BL21" s="28">
        <f t="shared" si="1"/>
        <v>100</v>
      </c>
    </row>
    <row r="22" spans="1:64" x14ac:dyDescent="0.45">
      <c r="A22" s="29"/>
      <c r="B22" s="30" t="s">
        <v>70</v>
      </c>
      <c r="C22" s="30" t="s">
        <v>35</v>
      </c>
      <c r="D22" s="30" t="s">
        <v>32</v>
      </c>
      <c r="E22" s="31">
        <v>92.008150719367819</v>
      </c>
      <c r="F22" s="31">
        <v>54.008517448785007</v>
      </c>
      <c r="G22" s="31">
        <v>9.0061795362935477</v>
      </c>
      <c r="H22" s="31">
        <v>-5.7168631310640041</v>
      </c>
      <c r="I22" s="31">
        <v>8.0048064567849107</v>
      </c>
      <c r="J22" s="31">
        <v>56.009531257812682</v>
      </c>
      <c r="K22" s="31">
        <v>128.00807959716363</v>
      </c>
      <c r="L22" s="31">
        <v>135.00398867885121</v>
      </c>
      <c r="M22" s="32" cm="1">
        <f t="array" ref="M22">1+(E22-MIN(E$4:E$103))*(100-1)/(MAX(E$4:E$103-MIN(E$4:E$103)))</f>
        <v>94.347273491269576</v>
      </c>
      <c r="N22" s="32" cm="1">
        <f t="array" ref="N22">1+(F22-MIN(F$4:F$103))*(100-1)/(MAX(F$4:F$103-MIN(F$4:F$103)))</f>
        <v>39.959304663929686</v>
      </c>
      <c r="O22" s="32" cm="1">
        <f t="array" ref="O22">1+(G22-MIN(G$4:G$103))*(100-1)/(MAX(G$4:G$103-MIN(G$4:G$103)))</f>
        <v>81.979941615370038</v>
      </c>
      <c r="P22" s="32" cm="1">
        <f t="array" ref="P22">1+(H22-MIN(H$4:H$103))*(100-1)/(MAX(H$4:H$103-MIN(H$4:H$103)))</f>
        <v>57.216931519541241</v>
      </c>
      <c r="Q22" s="32" cm="1">
        <f t="array" ref="Q22">1+(I22-MIN(I$4:I$103))*(100-1)/(MAX(I$4:I$103-MIN(I$4:I$103)))</f>
        <v>12.644936457873408</v>
      </c>
      <c r="R22" s="32" cm="1">
        <f t="array" ref="R22">1+(J22-MIN(J$4:J$103))*(100-1)/(MAX(J$4:J$103-MIN(J$4:J$103)))</f>
        <v>60.620865822250536</v>
      </c>
      <c r="S22" s="32" cm="1">
        <f t="array" ref="S22">1+(K22-MIN(K$4:K$103))*(100-1)/(MAX(K$4:K$103-MIN(K$4:K$103)))</f>
        <v>47.895388986363507</v>
      </c>
      <c r="T22" s="32" cm="1">
        <f t="array" ref="T22">1+(L22-MIN(L$4:L$103))*(100-1)/(MAX(L$4:L$103-MIN(L$4:L$103)))</f>
        <v>13.260293751019953</v>
      </c>
      <c r="U22" s="33" t="s">
        <v>33</v>
      </c>
      <c r="V22" s="34"/>
      <c r="AI22" s="44" t="e">
        <f t="shared" si="2"/>
        <v>#N/A</v>
      </c>
      <c r="AJ22" s="45" t="e">
        <f t="shared" si="2"/>
        <v>#N/A</v>
      </c>
      <c r="AL22" s="44">
        <f t="shared" si="3"/>
        <v>47.895388986363507</v>
      </c>
      <c r="AM22" s="45">
        <f t="shared" si="3"/>
        <v>81.979941615370038</v>
      </c>
      <c r="AO22" s="44" t="e">
        <f t="shared" si="4"/>
        <v>#N/A</v>
      </c>
      <c r="AP22" s="45" t="e">
        <f t="shared" si="4"/>
        <v>#N/A</v>
      </c>
      <c r="AR22" s="41">
        <f t="shared" si="5"/>
        <v>28.519052092411002</v>
      </c>
      <c r="AS22" s="42">
        <f t="shared" si="6"/>
        <v>13</v>
      </c>
      <c r="AU22" s="43">
        <f t="shared" si="7"/>
        <v>13</v>
      </c>
      <c r="AV22" s="28">
        <f t="shared" si="8"/>
        <v>47.895388986363507</v>
      </c>
      <c r="AW22" s="28">
        <f t="shared" si="8"/>
        <v>81.979941615370038</v>
      </c>
      <c r="AX22" s="2" t="str">
        <f t="shared" si="9"/>
        <v>Listened</v>
      </c>
      <c r="AZ22" s="43">
        <v>90</v>
      </c>
      <c r="BA22" s="28">
        <v>24.074063885687547</v>
      </c>
      <c r="BB22" s="28">
        <v>9.98881187058225</v>
      </c>
      <c r="BC22" s="43">
        <v>39</v>
      </c>
      <c r="BD22" s="28">
        <v>23.330725683464262</v>
      </c>
      <c r="BE22" s="28">
        <v>72.943811197186477</v>
      </c>
      <c r="BF22" s="43">
        <v>40</v>
      </c>
      <c r="BG22" s="28">
        <v>71.715814712097313</v>
      </c>
      <c r="BH22" s="28">
        <v>45.987626822190158</v>
      </c>
      <c r="BJ22" s="1">
        <v>10</v>
      </c>
      <c r="BK22" s="28">
        <f t="shared" si="0"/>
        <v>45.661419860209833</v>
      </c>
      <c r="BL22" s="28">
        <f t="shared" si="1"/>
        <v>90.955925283671206</v>
      </c>
    </row>
    <row r="23" spans="1:64" x14ac:dyDescent="0.45">
      <c r="A23" s="29"/>
      <c r="B23" s="30" t="s">
        <v>71</v>
      </c>
      <c r="C23" s="30" t="s">
        <v>72</v>
      </c>
      <c r="D23" s="30" t="s">
        <v>32</v>
      </c>
      <c r="E23" s="31">
        <v>92.007155078308074</v>
      </c>
      <c r="F23" s="31">
        <v>58.006743600062464</v>
      </c>
      <c r="G23" s="31">
        <v>10.007320463256786</v>
      </c>
      <c r="H23" s="31">
        <v>-7.4877354885206477</v>
      </c>
      <c r="I23" s="31">
        <v>27.008446225009646</v>
      </c>
      <c r="J23" s="31">
        <v>4.3116401806477965E-3</v>
      </c>
      <c r="K23" s="31">
        <v>140.00605496433013</v>
      </c>
      <c r="L23" s="31">
        <v>181.00591317809784</v>
      </c>
      <c r="M23" s="32" cm="1">
        <f t="array" ref="M23">1+(E23-MIN(E$4:E$103))*(100-1)/(MAX(E$4:E$103-MIN(E$4:E$103)))</f>
        <v>94.345865296613425</v>
      </c>
      <c r="N23" s="32" cm="1">
        <f t="array" ref="N23">1+(F23-MIN(F$4:F$103))*(100-1)/(MAX(F$4:F$103-MIN(F$4:F$103)))</f>
        <v>46.448283097071446</v>
      </c>
      <c r="O23" s="32" cm="1">
        <f t="array" ref="O23">1+(G23-MIN(G$4:G$103))*(100-1)/(MAX(G$4:G$103-MIN(G$4:G$103)))</f>
        <v>90.983696408270461</v>
      </c>
      <c r="P23" s="32" cm="1">
        <f t="array" ref="P23">1+(H23-MIN(H$4:H$103))*(100-1)/(MAX(H$4:H$103-MIN(H$4:H$103)))</f>
        <v>34.501045483026488</v>
      </c>
      <c r="Q23" s="32" cm="1">
        <f t="array" ref="Q23">1+(I23-MIN(I$4:I$103))*(100-1)/(MAX(I$4:I$103-MIN(I$4:I$103)))</f>
        <v>49.531655154578075</v>
      </c>
      <c r="R23" s="32" cm="1">
        <f t="array" ref="R23">1+(J23-MIN(J$4:J$103))*(100-1)/(MAX(J$4:J$103-MIN(J$4:J$103)))</f>
        <v>1.0040384087893153</v>
      </c>
      <c r="S23" s="32" cm="1">
        <f t="array" ref="S23">1+(K23-MIN(K$4:K$103))*(100-1)/(MAX(K$4:K$103-MIN(K$4:K$103)))</f>
        <v>56.826008144069299</v>
      </c>
      <c r="T23" s="32" cm="1">
        <f t="array" ref="T23">1+(L23-MIN(L$4:L$103))*(100-1)/(MAX(L$4:L$103-MIN(L$4:L$103)))</f>
        <v>27.359617751728369</v>
      </c>
      <c r="U23" s="33" t="s">
        <v>38</v>
      </c>
      <c r="V23" s="34"/>
      <c r="AI23" s="44" t="e">
        <f t="shared" si="2"/>
        <v>#N/A</v>
      </c>
      <c r="AJ23" s="45" t="e">
        <f t="shared" si="2"/>
        <v>#N/A</v>
      </c>
      <c r="AL23" s="44" t="e">
        <f t="shared" si="3"/>
        <v>#N/A</v>
      </c>
      <c r="AM23" s="45" t="e">
        <f t="shared" si="3"/>
        <v>#N/A</v>
      </c>
      <c r="AO23" s="44">
        <f t="shared" si="4"/>
        <v>56.826008144069299</v>
      </c>
      <c r="AP23" s="45">
        <f t="shared" si="4"/>
        <v>90.983696408270461</v>
      </c>
      <c r="AR23" s="41">
        <f t="shared" si="5"/>
        <v>15.963952890132301</v>
      </c>
      <c r="AS23" s="42">
        <f t="shared" si="6"/>
        <v>4</v>
      </c>
      <c r="AU23" s="43">
        <f t="shared" si="7"/>
        <v>4</v>
      </c>
      <c r="AV23" s="28">
        <f t="shared" si="8"/>
        <v>56.826008144069299</v>
      </c>
      <c r="AW23" s="28">
        <f t="shared" si="8"/>
        <v>90.983696408270461</v>
      </c>
      <c r="AX23" s="2" t="str">
        <f t="shared" si="9"/>
        <v>Favorited</v>
      </c>
      <c r="AZ23" s="43">
        <v>91</v>
      </c>
      <c r="BA23" s="28">
        <v>49.381379542179232</v>
      </c>
      <c r="BB23" s="28">
        <v>1.0700590445198754</v>
      </c>
      <c r="BC23" s="43">
        <v>41</v>
      </c>
      <c r="BD23" s="28">
        <v>62.776752193833502</v>
      </c>
      <c r="BE23" s="28">
        <v>46.033308789344446</v>
      </c>
      <c r="BF23" s="43"/>
      <c r="BG23" s="28"/>
      <c r="BH23" s="28"/>
      <c r="BJ23" s="16" t="s">
        <v>29</v>
      </c>
      <c r="BK23" s="28">
        <f t="shared" si="0"/>
        <v>70</v>
      </c>
      <c r="BL23" s="28">
        <f t="shared" si="1"/>
        <v>100</v>
      </c>
    </row>
    <row r="24" spans="1:64" x14ac:dyDescent="0.45">
      <c r="A24" s="29"/>
      <c r="B24" s="30" t="s">
        <v>73</v>
      </c>
      <c r="C24" s="30" t="s">
        <v>74</v>
      </c>
      <c r="D24" s="30" t="s">
        <v>48</v>
      </c>
      <c r="E24" s="31">
        <v>65.001225538682107</v>
      </c>
      <c r="F24" s="31">
        <v>81.00765598882208</v>
      </c>
      <c r="G24" s="31">
        <v>1.899024548938637E-3</v>
      </c>
      <c r="H24" s="31">
        <v>-4.055038268772984</v>
      </c>
      <c r="I24" s="31">
        <v>5.0019223234359362</v>
      </c>
      <c r="J24" s="31">
        <v>19.005480400173816</v>
      </c>
      <c r="K24" s="31">
        <v>92.001159820499467</v>
      </c>
      <c r="L24" s="31">
        <v>211.00398582468335</v>
      </c>
      <c r="M24" s="32" cm="1">
        <f t="array" ref="M24">1+(E24-MIN(E$4:E$103))*(100-1)/(MAX(E$4:E$103-MIN(E$4:E$103)))</f>
        <v>56.149765115802708</v>
      </c>
      <c r="N24" s="32" cm="1">
        <f t="array" ref="N24">1+(F24-MIN(F$4:F$103))*(100-1)/(MAX(F$4:F$103-MIN(F$4:F$103)))</f>
        <v>83.777943497986271</v>
      </c>
      <c r="O24" s="32" cm="1">
        <f t="array" ref="O24">1+(G24-MIN(G$4:G$103))*(100-1)/(MAX(G$4:G$103-MIN(G$4:G$103)))</f>
        <v>1</v>
      </c>
      <c r="P24" s="32" cm="1">
        <f t="array" ref="P24">1+(H24-MIN(H$4:H$103))*(100-1)/(MAX(H$4:H$103-MIN(H$4:H$103)))</f>
        <v>78.534009526601309</v>
      </c>
      <c r="Q24" s="32" cm="1">
        <f t="array" ref="Q24">1+(I24-MIN(I$4:I$103))*(100-1)/(MAX(I$4:I$103-MIN(I$4:I$103)))</f>
        <v>6.816235027169065</v>
      </c>
      <c r="R24" s="32" cm="1">
        <f t="array" ref="R24">1+(J24-MIN(J$4:J$103))*(100-1)/(MAX(J$4:J$103-MIN(J$4:J$103)))</f>
        <v>21.230535266627356</v>
      </c>
      <c r="S24" s="32" cm="1">
        <f t="array" ref="S24">1+(K24-MIN(K$4:K$103))*(100-1)/(MAX(K$4:K$103-MIN(K$4:K$103)))</f>
        <v>21.093859751069328</v>
      </c>
      <c r="T24" s="32" cm="1">
        <f t="array" ref="T24">1+(L24-MIN(L$4:L$103))*(100-1)/(MAX(L$4:L$103-MIN(L$4:L$103)))</f>
        <v>36.553853650444402</v>
      </c>
      <c r="U24" s="33" t="s">
        <v>42</v>
      </c>
      <c r="V24" s="34"/>
      <c r="AI24" s="44">
        <f t="shared" ref="AI24:AJ43" si="10">IF($U24=$AI$2,INDEX($M24:$T24,1,MATCH(AI$3,$M$3:$T$3,0)),NA())</f>
        <v>21.093859751069328</v>
      </c>
      <c r="AJ24" s="45">
        <f t="shared" si="10"/>
        <v>1</v>
      </c>
      <c r="AL24" s="44" t="e">
        <f t="shared" ref="AL24:AM43" si="11">IF($U24=$AL$2,INDEX($M24:$T24,1,MATCH(AL$3,$M$3:$T$3,0)),NA())</f>
        <v>#N/A</v>
      </c>
      <c r="AM24" s="45" t="e">
        <f t="shared" si="11"/>
        <v>#N/A</v>
      </c>
      <c r="AO24" s="44" t="e">
        <f t="shared" ref="AO24:AP43" si="12">IF($U24=$AO$2,INDEX($M24:$T24,1,MATCH(AO$3,$M$3:$T$3,0)),NA())</f>
        <v>#N/A</v>
      </c>
      <c r="AP24" s="45" t="e">
        <f t="shared" si="12"/>
        <v>#N/A</v>
      </c>
      <c r="AR24" s="41">
        <f t="shared" si="5"/>
        <v>110.42106028311844</v>
      </c>
      <c r="AS24" s="42">
        <f t="shared" si="6"/>
        <v>100</v>
      </c>
      <c r="AU24" s="43">
        <f t="shared" si="7"/>
        <v>100</v>
      </c>
      <c r="AV24" s="28">
        <f t="shared" ref="AV24:AW43" si="13">INDEX($M24:$T24,1,MATCH(AV$3,$M$3:$T$3,0))</f>
        <v>21.093859751069328</v>
      </c>
      <c r="AW24" s="28">
        <f t="shared" si="13"/>
        <v>1</v>
      </c>
      <c r="AX24" s="2" t="str">
        <f t="shared" si="9"/>
        <v>Skipped</v>
      </c>
      <c r="AZ24" s="43">
        <v>92</v>
      </c>
      <c r="BA24" s="28">
        <v>23.329597585019112</v>
      </c>
      <c r="BB24" s="28">
        <v>10.046201439090231</v>
      </c>
      <c r="BC24" s="43">
        <v>42</v>
      </c>
      <c r="BD24" s="28">
        <v>21.843871688752024</v>
      </c>
      <c r="BE24" s="28">
        <v>73.017775090462891</v>
      </c>
      <c r="BF24" s="43"/>
      <c r="BG24" s="28"/>
      <c r="BH24" s="28"/>
      <c r="BJ24" s="1">
        <v>11</v>
      </c>
      <c r="BK24" s="28">
        <f t="shared" si="0"/>
        <v>45.656495612940745</v>
      </c>
      <c r="BL24" s="28">
        <f t="shared" si="1"/>
        <v>90.929027213536841</v>
      </c>
    </row>
    <row r="25" spans="1:64" x14ac:dyDescent="0.45">
      <c r="A25" s="29"/>
      <c r="B25" s="30" t="s">
        <v>75</v>
      </c>
      <c r="C25" s="30" t="s">
        <v>76</v>
      </c>
      <c r="D25" s="30" t="s">
        <v>69</v>
      </c>
      <c r="E25" s="31">
        <v>90.004678745611869</v>
      </c>
      <c r="F25" s="31">
        <v>68.004933802914266</v>
      </c>
      <c r="G25" s="31">
        <v>11.009856709881767</v>
      </c>
      <c r="H25" s="31">
        <v>-3.4383422953942255</v>
      </c>
      <c r="I25" s="31">
        <v>21.001086099919256</v>
      </c>
      <c r="J25" s="31">
        <v>54.006853338412292</v>
      </c>
      <c r="K25" s="31">
        <v>97.008126228915998</v>
      </c>
      <c r="L25" s="31">
        <v>418.00999788552843</v>
      </c>
      <c r="M25" s="32" cm="1">
        <f t="array" ref="M25">1+(E25-MIN(E$4:E$103))*(100-1)/(MAX(E$4:E$103-MIN(E$4:E$103)))</f>
        <v>91.513643339537765</v>
      </c>
      <c r="N25" s="32" cm="1">
        <f t="array" ref="N25">1+(F25-MIN(F$4:F$103))*(100-1)/(MAX(F$4:F$103-MIN(F$4:F$103)))</f>
        <v>62.674989176722697</v>
      </c>
      <c r="O25" s="32" cm="1">
        <f t="array" ref="O25">1+(G25-MIN(G$4:G$103))*(100-1)/(MAX(G$4:G$103-MIN(G$4:G$103)))</f>
        <v>100</v>
      </c>
      <c r="P25" s="32" cm="1">
        <f t="array" ref="P25">1+(H25-MIN(H$4:H$103))*(100-1)/(MAX(H$4:H$103-MIN(H$4:H$103)))</f>
        <v>86.44468439340487</v>
      </c>
      <c r="Q25" s="32" cm="1">
        <f t="array" ref="Q25">1+(I25-MIN(I$4:I$103))*(100-1)/(MAX(I$4:I$103-MIN(I$4:I$103)))</f>
        <v>37.871162441254548</v>
      </c>
      <c r="R25" s="32" cm="1">
        <f t="array" ref="R25">1+(J25-MIN(J$4:J$103))*(100-1)/(MAX(J$4:J$103-MIN(J$4:J$103)))</f>
        <v>58.489041240527904</v>
      </c>
      <c r="S25" s="32" cm="1">
        <f t="array" ref="S25">1+(K25-MIN(K$4:K$103))*(100-1)/(MAX(K$4:K$103-MIN(K$4:K$103)))</f>
        <v>24.820764396278165</v>
      </c>
      <c r="T25" s="32" cm="1">
        <f t="array" ref="T25">1+(L25-MIN(L$4:L$103))*(100-1)/(MAX(L$4:L$103-MIN(L$4:L$103)))</f>
        <v>100</v>
      </c>
      <c r="U25" s="33" t="s">
        <v>33</v>
      </c>
      <c r="V25" s="34"/>
      <c r="AI25" s="44" t="e">
        <f t="shared" si="10"/>
        <v>#N/A</v>
      </c>
      <c r="AJ25" s="45" t="e">
        <f t="shared" si="10"/>
        <v>#N/A</v>
      </c>
      <c r="AL25" s="44">
        <f t="shared" si="11"/>
        <v>24.820764396278165</v>
      </c>
      <c r="AM25" s="45">
        <f t="shared" si="11"/>
        <v>100</v>
      </c>
      <c r="AO25" s="44" t="e">
        <f t="shared" si="12"/>
        <v>#N/A</v>
      </c>
      <c r="AP25" s="45" t="e">
        <f t="shared" si="12"/>
        <v>#N/A</v>
      </c>
      <c r="AR25" s="41">
        <f t="shared" si="5"/>
        <v>45.179235603721835</v>
      </c>
      <c r="AS25" s="42">
        <f t="shared" si="6"/>
        <v>24</v>
      </c>
      <c r="AU25" s="43">
        <f t="shared" si="7"/>
        <v>24</v>
      </c>
      <c r="AV25" s="28">
        <f t="shared" si="13"/>
        <v>24.820764396278165</v>
      </c>
      <c r="AW25" s="28">
        <f t="shared" si="13"/>
        <v>100</v>
      </c>
      <c r="AX25" s="2" t="str">
        <f t="shared" si="9"/>
        <v>Listened</v>
      </c>
      <c r="AZ25" s="43">
        <v>95</v>
      </c>
      <c r="BA25" s="28">
        <v>20.349001053715533</v>
      </c>
      <c r="BB25" s="28">
        <v>10.007474846954352</v>
      </c>
      <c r="BC25" s="43">
        <v>43</v>
      </c>
      <c r="BD25" s="28">
        <v>56.827771428697396</v>
      </c>
      <c r="BE25" s="28">
        <v>46.032886051657371</v>
      </c>
      <c r="BF25" s="43"/>
      <c r="BG25" s="28"/>
      <c r="BH25" s="28"/>
      <c r="BJ25" s="16" t="s">
        <v>29</v>
      </c>
      <c r="BK25" s="28">
        <f t="shared" si="0"/>
        <v>70</v>
      </c>
      <c r="BL25" s="28">
        <f t="shared" si="1"/>
        <v>100</v>
      </c>
    </row>
    <row r="26" spans="1:64" x14ac:dyDescent="0.45">
      <c r="A26" s="29"/>
      <c r="B26" s="30" t="s">
        <v>77</v>
      </c>
      <c r="C26" s="30" t="s">
        <v>78</v>
      </c>
      <c r="D26" s="30" t="s">
        <v>51</v>
      </c>
      <c r="E26" s="31">
        <v>71.005362073993382</v>
      </c>
      <c r="F26" s="31">
        <v>79.003765254203401</v>
      </c>
      <c r="G26" s="31">
        <v>4.0078501738303016</v>
      </c>
      <c r="H26" s="31">
        <v>-3.8724140355526453</v>
      </c>
      <c r="I26" s="31">
        <v>7.0022426706011265</v>
      </c>
      <c r="J26" s="31">
        <v>2.0061857279740489</v>
      </c>
      <c r="K26" s="31">
        <v>143.00337063432005</v>
      </c>
      <c r="L26" s="31">
        <v>131.00274199753221</v>
      </c>
      <c r="M26" s="32" cm="1">
        <f t="array" ref="M26">1+(E26-MIN(E$4:E$103))*(100-1)/(MAX(E$4:E$103-MIN(E$4:E$103)))</f>
        <v>64.641774260146775</v>
      </c>
      <c r="N26" s="32" cm="1">
        <f t="array" ref="N26">1+(F26-MIN(F$4:F$103))*(100-1)/(MAX(F$4:F$103-MIN(F$4:F$103)))</f>
        <v>80.525700311302444</v>
      </c>
      <c r="O26" s="32" cm="1">
        <f t="array" ref="O26">1+(G26-MIN(G$4:G$103))*(100-1)/(MAX(G$4:G$103-MIN(G$4:G$103)))</f>
        <v>37.027497117587615</v>
      </c>
      <c r="P26" s="32" cm="1">
        <f t="array" ref="P26">1+(H26-MIN(H$4:H$103))*(100-1)/(MAX(H$4:H$103-MIN(H$4:H$103)))</f>
        <v>80.876624030617407</v>
      </c>
      <c r="Q26" s="32" cm="1">
        <f t="array" ref="Q26">1+(I26-MIN(I$4:I$103))*(100-1)/(MAX(I$4:I$103-MIN(I$4:I$103)))</f>
        <v>10.698925651127876</v>
      </c>
      <c r="R26" s="32" cm="1">
        <f t="array" ref="R26">1+(J26-MIN(J$4:J$103))*(100-1)/(MAX(J$4:J$103-MIN(J$4:J$103)))</f>
        <v>3.1350073222276262</v>
      </c>
      <c r="S26" s="32" cm="1">
        <f t="array" ref="S26">1+(K26-MIN(K$4:K$103))*(100-1)/(MAX(K$4:K$103-MIN(K$4:K$103)))</f>
        <v>59.057041624714401</v>
      </c>
      <c r="T26" s="32" cm="1">
        <f t="array" ref="T26">1+(L26-MIN(L$4:L$103))*(100-1)/(MAX(L$4:L$103-MIN(L$4:L$103)))</f>
        <v>12.033934767547429</v>
      </c>
      <c r="U26" s="33" t="s">
        <v>33</v>
      </c>
      <c r="V26" s="34"/>
      <c r="AI26" s="44" t="e">
        <f t="shared" si="10"/>
        <v>#N/A</v>
      </c>
      <c r="AJ26" s="45" t="e">
        <f t="shared" si="10"/>
        <v>#N/A</v>
      </c>
      <c r="AL26" s="44">
        <f t="shared" si="11"/>
        <v>59.057041624714401</v>
      </c>
      <c r="AM26" s="45">
        <f t="shared" si="11"/>
        <v>37.027497117587615</v>
      </c>
      <c r="AO26" s="44" t="e">
        <f t="shared" si="12"/>
        <v>#N/A</v>
      </c>
      <c r="AP26" s="45" t="e">
        <f t="shared" si="12"/>
        <v>#N/A</v>
      </c>
      <c r="AR26" s="41">
        <f t="shared" si="5"/>
        <v>63.916229998949952</v>
      </c>
      <c r="AS26" s="42">
        <f t="shared" si="6"/>
        <v>50</v>
      </c>
      <c r="AU26" s="43">
        <f t="shared" si="7"/>
        <v>50</v>
      </c>
      <c r="AV26" s="28">
        <f t="shared" si="13"/>
        <v>59.057041624714401</v>
      </c>
      <c r="AW26" s="28">
        <f t="shared" si="13"/>
        <v>37.027497117587615</v>
      </c>
      <c r="AX26" s="2" t="str">
        <f t="shared" si="9"/>
        <v>Listened</v>
      </c>
      <c r="AZ26" s="43">
        <v>96</v>
      </c>
      <c r="BA26" s="28">
        <v>11.421939536428511</v>
      </c>
      <c r="BB26" s="28">
        <v>10.005982595351517</v>
      </c>
      <c r="BC26" s="43">
        <v>44</v>
      </c>
      <c r="BD26" s="28">
        <v>53.848561378454427</v>
      </c>
      <c r="BE26" s="28">
        <v>46.022517963430722</v>
      </c>
      <c r="BF26" s="43"/>
      <c r="BG26" s="28"/>
      <c r="BH26" s="28"/>
      <c r="BJ26" s="1">
        <v>12</v>
      </c>
      <c r="BK26" s="28">
        <f t="shared" si="0"/>
        <v>67.993765944241957</v>
      </c>
      <c r="BL26" s="28">
        <f t="shared" si="1"/>
        <v>73.011645709974886</v>
      </c>
    </row>
    <row r="27" spans="1:64" x14ac:dyDescent="0.45">
      <c r="A27" s="29"/>
      <c r="B27" s="30" t="s">
        <v>79</v>
      </c>
      <c r="C27" s="30" t="s">
        <v>80</v>
      </c>
      <c r="D27" s="30" t="s">
        <v>51</v>
      </c>
      <c r="E27" s="31">
        <v>60.003579284773259</v>
      </c>
      <c r="F27" s="31">
        <v>85.009605757762202</v>
      </c>
      <c r="G27" s="31">
        <v>7.0043811076894444</v>
      </c>
      <c r="H27" s="31">
        <v>-5.1096708108627125</v>
      </c>
      <c r="I27" s="31">
        <v>46.005072840332538</v>
      </c>
      <c r="J27" s="31">
        <v>2.0009097482602014</v>
      </c>
      <c r="K27" s="31">
        <v>120.00977797583003</v>
      </c>
      <c r="L27" s="31">
        <v>203.00379341951114</v>
      </c>
      <c r="M27" s="32" cm="1">
        <f t="array" ref="M27">1+(E27-MIN(E$4:E$103))*(100-1)/(MAX(E$4:E$103-MIN(E$4:E$103)))</f>
        <v>49.081295330215035</v>
      </c>
      <c r="N27" s="32" cm="1">
        <f t="array" ref="N27">1+(F27-MIN(F$4:F$103))*(100-1)/(MAX(F$4:F$103-MIN(F$4:F$103)))</f>
        <v>90.272965229779004</v>
      </c>
      <c r="O27" s="32" cm="1">
        <f t="array" ref="O27">1+(G27-MIN(G$4:G$103))*(100-1)/(MAX(G$4:G$103-MIN(G$4:G$103)))</f>
        <v>63.976779712244102</v>
      </c>
      <c r="P27" s="32" cm="1">
        <f t="array" ref="P27">1+(H27-MIN(H$4:H$103))*(100-1)/(MAX(H$4:H$103-MIN(H$4:H$103)))</f>
        <v>65.005698163202183</v>
      </c>
      <c r="Q27" s="32" cm="1">
        <f t="array" ref="Q27">1+(I27-MIN(I$4:I$103))*(100-1)/(MAX(I$4:I$103-MIN(I$4:I$103)))</f>
        <v>86.404761080180876</v>
      </c>
      <c r="R27" s="32" cm="1">
        <f t="array" ref="R27">1+(J27-MIN(J$4:J$103))*(100-1)/(MAX(J$4:J$103-MIN(J$4:J$103)))</f>
        <v>3.1293911104854919</v>
      </c>
      <c r="S27" s="32" cm="1">
        <f t="array" ref="S27">1+(K27-MIN(K$4:K$103))*(100-1)/(MAX(K$4:K$103-MIN(K$4:K$103)))</f>
        <v>41.941902376942316</v>
      </c>
      <c r="T27" s="32" cm="1">
        <f t="array" ref="T27">1+(L27-MIN(L$4:L$103))*(100-1)/(MAX(L$4:L$103-MIN(L$4:L$103)))</f>
        <v>34.101840913664724</v>
      </c>
      <c r="U27" s="33" t="s">
        <v>33</v>
      </c>
      <c r="V27" s="34"/>
      <c r="AI27" s="44" t="e">
        <f t="shared" si="10"/>
        <v>#N/A</v>
      </c>
      <c r="AJ27" s="45" t="e">
        <f t="shared" si="10"/>
        <v>#N/A</v>
      </c>
      <c r="AL27" s="44">
        <f t="shared" si="11"/>
        <v>41.941902376942316</v>
      </c>
      <c r="AM27" s="45">
        <f t="shared" si="11"/>
        <v>63.976779712244102</v>
      </c>
      <c r="AO27" s="44" t="e">
        <f t="shared" si="12"/>
        <v>#N/A</v>
      </c>
      <c r="AP27" s="45" t="e">
        <f t="shared" si="12"/>
        <v>#N/A</v>
      </c>
      <c r="AR27" s="41">
        <f t="shared" si="5"/>
        <v>45.66102541692667</v>
      </c>
      <c r="AS27" s="42">
        <f t="shared" si="6"/>
        <v>25</v>
      </c>
      <c r="AU27" s="43">
        <f t="shared" si="7"/>
        <v>25</v>
      </c>
      <c r="AV27" s="28">
        <f t="shared" si="13"/>
        <v>41.941902376942316</v>
      </c>
      <c r="AW27" s="28">
        <f t="shared" si="13"/>
        <v>63.976779712244102</v>
      </c>
      <c r="AX27" s="2" t="str">
        <f t="shared" si="9"/>
        <v>Listened</v>
      </c>
      <c r="AZ27" s="43">
        <v>97</v>
      </c>
      <c r="BA27" s="28">
        <v>25.562202102872511</v>
      </c>
      <c r="BB27" s="28">
        <v>1.0558488401439048</v>
      </c>
      <c r="BC27" s="43">
        <v>45</v>
      </c>
      <c r="BD27" s="28">
        <v>19.609870826030029</v>
      </c>
      <c r="BE27" s="28">
        <v>73.0117470542002</v>
      </c>
      <c r="BF27" s="43"/>
      <c r="BG27" s="28"/>
      <c r="BH27" s="28"/>
      <c r="BJ27" s="16" t="s">
        <v>29</v>
      </c>
      <c r="BK27" s="28">
        <f t="shared" si="0"/>
        <v>70</v>
      </c>
      <c r="BL27" s="28">
        <f t="shared" si="1"/>
        <v>100</v>
      </c>
    </row>
    <row r="28" spans="1:64" x14ac:dyDescent="0.45">
      <c r="A28" s="29"/>
      <c r="B28" s="30" t="s">
        <v>81</v>
      </c>
      <c r="C28" s="30" t="s">
        <v>50</v>
      </c>
      <c r="D28" s="30" t="s">
        <v>51</v>
      </c>
      <c r="E28" s="31">
        <v>76.00329292195525</v>
      </c>
      <c r="F28" s="31">
        <v>70.003093079835949</v>
      </c>
      <c r="G28" s="31">
        <v>9.0089041379297381</v>
      </c>
      <c r="H28" s="31">
        <v>-6.0186373974517116</v>
      </c>
      <c r="I28" s="31">
        <v>7.0011821881380225</v>
      </c>
      <c r="J28" s="31">
        <v>8.4666728490068593E-3</v>
      </c>
      <c r="K28" s="31">
        <v>116.00444005449118</v>
      </c>
      <c r="L28" s="31">
        <v>209.00013964664356</v>
      </c>
      <c r="M28" s="32" cm="1">
        <f t="array" ref="M28">1+(E28-MIN(E$4:E$103))*(100-1)/(MAX(E$4:E$103-MIN(E$4:E$103)))</f>
        <v>71.71064656411265</v>
      </c>
      <c r="N28" s="32" cm="1">
        <f t="array" ref="N28">1+(F28-MIN(F$4:F$103))*(100-1)/(MAX(F$4:F$103-MIN(F$4:F$103)))</f>
        <v>65.917930411996295</v>
      </c>
      <c r="O28" s="32" cm="1">
        <f t="array" ref="O28">1+(G28-MIN(G$4:G$103))*(100-1)/(MAX(G$4:G$103-MIN(G$4:G$103)))</f>
        <v>82.004445303492147</v>
      </c>
      <c r="P28" s="32" cm="1">
        <f t="array" ref="P28">1+(H28-MIN(H$4:H$103))*(100-1)/(MAX(H$4:H$103-MIN(H$4:H$103)))</f>
        <v>53.34591856078606</v>
      </c>
      <c r="Q28" s="32" cm="1">
        <f t="array" ref="Q28">1+(I28-MIN(I$4:I$103))*(100-1)/(MAX(I$4:I$103-MIN(I$4:I$103)))</f>
        <v>10.696867218176276</v>
      </c>
      <c r="R28" s="32" cm="1">
        <f t="array" ref="R28">1+(J28-MIN(J$4:J$103))*(100-1)/(MAX(J$4:J$103-MIN(J$4:J$103)))</f>
        <v>1.0084613869898842</v>
      </c>
      <c r="S28" s="32" cm="1">
        <f t="array" ref="S28">1+(K28-MIN(K$4:K$103))*(100-1)/(MAX(K$4:K$103-MIN(K$4:K$103)))</f>
        <v>38.960553734463659</v>
      </c>
      <c r="T28" s="32" cm="1">
        <f t="array" ref="T28">1+(L28-MIN(L$4:L$103))*(100-1)/(MAX(L$4:L$103-MIN(L$4:L$103)))</f>
        <v>35.939686377676779</v>
      </c>
      <c r="U28" s="33" t="s">
        <v>33</v>
      </c>
      <c r="V28" s="34"/>
      <c r="AI28" s="44" t="e">
        <f t="shared" si="10"/>
        <v>#N/A</v>
      </c>
      <c r="AJ28" s="45" t="e">
        <f t="shared" si="10"/>
        <v>#N/A</v>
      </c>
      <c r="AL28" s="44">
        <f t="shared" si="11"/>
        <v>38.960553734463659</v>
      </c>
      <c r="AM28" s="45">
        <f t="shared" si="11"/>
        <v>82.004445303492147</v>
      </c>
      <c r="AO28" s="44" t="e">
        <f t="shared" si="12"/>
        <v>#N/A</v>
      </c>
      <c r="AP28" s="45" t="e">
        <f t="shared" si="12"/>
        <v>#N/A</v>
      </c>
      <c r="AR28" s="41">
        <f t="shared" si="5"/>
        <v>35.878785003203824</v>
      </c>
      <c r="AS28" s="42">
        <f t="shared" si="6"/>
        <v>20</v>
      </c>
      <c r="AU28" s="43">
        <f t="shared" si="7"/>
        <v>20</v>
      </c>
      <c r="AV28" s="28">
        <f t="shared" si="13"/>
        <v>38.960553734463659</v>
      </c>
      <c r="AW28" s="28">
        <f t="shared" si="13"/>
        <v>82.004445303492147</v>
      </c>
      <c r="AX28" s="2" t="str">
        <f t="shared" si="9"/>
        <v>Listened</v>
      </c>
      <c r="AZ28" s="43">
        <v>98</v>
      </c>
      <c r="BA28" s="28">
        <v>24.07612848449175</v>
      </c>
      <c r="BB28" s="28">
        <v>1.0138829076891467</v>
      </c>
      <c r="BC28" s="43">
        <v>46</v>
      </c>
      <c r="BD28" s="28">
        <v>24.815577737712999</v>
      </c>
      <c r="BE28" s="28">
        <v>63.976110474050486</v>
      </c>
      <c r="BF28" s="43"/>
      <c r="BG28" s="28"/>
      <c r="BH28" s="28"/>
      <c r="BJ28" s="1">
        <v>13</v>
      </c>
      <c r="BK28" s="28">
        <f t="shared" si="0"/>
        <v>47.895388986363507</v>
      </c>
      <c r="BL28" s="28">
        <f t="shared" si="1"/>
        <v>81.979941615370038</v>
      </c>
    </row>
    <row r="29" spans="1:64" x14ac:dyDescent="0.45">
      <c r="A29" s="29"/>
      <c r="B29" s="30" t="s">
        <v>82</v>
      </c>
      <c r="C29" s="30" t="s">
        <v>83</v>
      </c>
      <c r="D29" s="30" t="s">
        <v>51</v>
      </c>
      <c r="E29" s="31">
        <v>83.002849496801517</v>
      </c>
      <c r="F29" s="31">
        <v>65.007151525186558</v>
      </c>
      <c r="G29" s="31">
        <v>1.0013784256881997</v>
      </c>
      <c r="H29" s="31">
        <v>-3.182285952360016</v>
      </c>
      <c r="I29" s="31">
        <v>8.0053765397654377</v>
      </c>
      <c r="J29" s="31">
        <v>58.001547930564406</v>
      </c>
      <c r="K29" s="31">
        <v>96.004960135444563</v>
      </c>
      <c r="L29" s="31">
        <v>234.00754208838771</v>
      </c>
      <c r="M29" s="32" cm="1">
        <f t="array" ref="M29">1+(E29-MIN(E$4:E$103))*(100-1)/(MAX(E$4:E$103-MIN(E$4:E$103)))</f>
        <v>81.610537762517339</v>
      </c>
      <c r="N29" s="32" cm="1">
        <f t="array" ref="N29">1+(F29-MIN(F$4:F$103))*(100-1)/(MAX(F$4:F$103-MIN(F$4:F$103)))</f>
        <v>57.809695466106938</v>
      </c>
      <c r="O29" s="32" cm="1">
        <f t="array" ref="O29">1+(G29-MIN(G$4:G$103))*(100-1)/(MAX(G$4:G$103-MIN(G$4:G$103)))</f>
        <v>9.98881187058225</v>
      </c>
      <c r="P29" s="32" cm="1">
        <f t="array" ref="P29">1+(H29-MIN(H$4:H$103))*(100-1)/(MAX(H$4:H$103-MIN(H$4:H$103)))</f>
        <v>89.729250151518372</v>
      </c>
      <c r="Q29" s="32" cm="1">
        <f t="array" ref="Q29">1+(I29-MIN(I$4:I$103))*(100-1)/(MAX(I$4:I$103-MIN(I$4:I$103)))</f>
        <v>12.646043008554905</v>
      </c>
      <c r="R29" s="32" cm="1">
        <f t="array" ref="R29">1+(J29-MIN(J$4:J$103))*(100-1)/(MAX(J$4:J$103-MIN(J$4:J$103)))</f>
        <v>62.741341645664484</v>
      </c>
      <c r="S29" s="32" cm="1">
        <f t="array" ref="S29">1+(K29-MIN(K$4:K$103))*(100-1)/(MAX(K$4:K$103-MIN(K$4:K$103)))</f>
        <v>24.074063885687547</v>
      </c>
      <c r="T29" s="32" cm="1">
        <f t="array" ref="T29">1+(L29-MIN(L$4:L$103))*(100-1)/(MAX(L$4:L$103-MIN(L$4:L$103)))</f>
        <v>43.604310701122891</v>
      </c>
      <c r="U29" s="33" t="s">
        <v>42</v>
      </c>
      <c r="V29" s="34"/>
      <c r="AI29" s="44">
        <f t="shared" si="10"/>
        <v>24.074063885687547</v>
      </c>
      <c r="AJ29" s="45">
        <f t="shared" si="10"/>
        <v>9.98881187058225</v>
      </c>
      <c r="AL29" s="44" t="e">
        <f t="shared" si="11"/>
        <v>#N/A</v>
      </c>
      <c r="AM29" s="45" t="e">
        <f t="shared" si="11"/>
        <v>#N/A</v>
      </c>
      <c r="AO29" s="44" t="e">
        <f t="shared" si="12"/>
        <v>#N/A</v>
      </c>
      <c r="AP29" s="45" t="e">
        <f t="shared" si="12"/>
        <v>#N/A</v>
      </c>
      <c r="AR29" s="41">
        <f t="shared" si="5"/>
        <v>101.05051012461711</v>
      </c>
      <c r="AS29" s="42">
        <f t="shared" si="6"/>
        <v>90</v>
      </c>
      <c r="AU29" s="43">
        <f t="shared" si="7"/>
        <v>90</v>
      </c>
      <c r="AV29" s="28">
        <f t="shared" si="13"/>
        <v>24.074063885687547</v>
      </c>
      <c r="AW29" s="28">
        <f t="shared" si="13"/>
        <v>9.98881187058225</v>
      </c>
      <c r="AX29" s="2" t="str">
        <f t="shared" si="9"/>
        <v>Skipped</v>
      </c>
      <c r="AZ29" s="43">
        <v>99</v>
      </c>
      <c r="BA29" s="28">
        <v>22.587990328385484</v>
      </c>
      <c r="BB29" s="28">
        <v>1.0324906559487259</v>
      </c>
      <c r="BC29" s="43">
        <v>47</v>
      </c>
      <c r="BD29" s="28">
        <v>41.937965530203783</v>
      </c>
      <c r="BE29" s="28">
        <v>45.96228237086396</v>
      </c>
      <c r="BF29" s="43"/>
      <c r="BG29" s="28"/>
      <c r="BH29" s="28"/>
      <c r="BJ29" s="16" t="s">
        <v>29</v>
      </c>
      <c r="BK29" s="28">
        <f t="shared" si="0"/>
        <v>70</v>
      </c>
      <c r="BL29" s="28">
        <f t="shared" si="1"/>
        <v>100</v>
      </c>
    </row>
    <row r="30" spans="1:64" x14ac:dyDescent="0.45">
      <c r="A30" s="29"/>
      <c r="B30" s="30" t="s">
        <v>84</v>
      </c>
      <c r="C30" s="30" t="s">
        <v>85</v>
      </c>
      <c r="D30" s="30" t="s">
        <v>86</v>
      </c>
      <c r="E30" s="31">
        <v>71.00509608254859</v>
      </c>
      <c r="F30" s="31">
        <v>65.00784462701229</v>
      </c>
      <c r="G30" s="31">
        <v>6.0074673399916625</v>
      </c>
      <c r="H30" s="31">
        <v>-5.6255321679817332</v>
      </c>
      <c r="I30" s="31">
        <v>4.005808720109151</v>
      </c>
      <c r="J30" s="31">
        <v>10.000391139971331</v>
      </c>
      <c r="K30" s="31">
        <v>144.00249045035525</v>
      </c>
      <c r="L30" s="31">
        <v>202.00828295938598</v>
      </c>
      <c r="M30" s="32" cm="1">
        <f t="array" ref="M30">1+(E30-MIN(E$4:E$103))*(100-1)/(MAX(E$4:E$103-MIN(E$4:E$103)))</f>
        <v>64.641398052549192</v>
      </c>
      <c r="N30" s="32" cm="1">
        <f t="array" ref="N30">1+(F30-MIN(F$4:F$103))*(100-1)/(MAX(F$4:F$103-MIN(F$4:F$103)))</f>
        <v>57.81082034564826</v>
      </c>
      <c r="O30" s="32" cm="1">
        <f t="array" ref="O30">1+(G30-MIN(G$4:G$103))*(100-1)/(MAX(G$4:G$103-MIN(G$4:G$103)))</f>
        <v>55.011041850298795</v>
      </c>
      <c r="P30" s="32" cm="1">
        <f t="array" ref="P30">1+(H30-MIN(H$4:H$103))*(100-1)/(MAX(H$4:H$103-MIN(H$4:H$103)))</f>
        <v>58.388480524892294</v>
      </c>
      <c r="Q30" s="32" cm="1">
        <f t="array" ref="Q30">1+(I30-MIN(I$4:I$103))*(100-1)/(MAX(I$4:I$103-MIN(I$4:I$103)))</f>
        <v>4.8827442472968237</v>
      </c>
      <c r="R30" s="32" cm="1">
        <f t="array" ref="R30">1+(J30-MIN(J$4:J$103))*(100-1)/(MAX(J$4:J$103-MIN(J$4:J$103)))</f>
        <v>11.644734944200131</v>
      </c>
      <c r="S30" s="32" cm="1">
        <f t="array" ref="S30">1+(K30-MIN(K$4:K$103))*(100-1)/(MAX(K$4:K$103-MIN(K$4:K$103)))</f>
        <v>59.800730313586477</v>
      </c>
      <c r="T30" s="32" cm="1">
        <f t="array" ref="T30">1+(L30-MIN(L$4:L$103))*(100-1)/(MAX(L$4:L$103-MIN(L$4:L$103)))</f>
        <v>33.796722710976731</v>
      </c>
      <c r="U30" s="33" t="s">
        <v>33</v>
      </c>
      <c r="V30" s="34"/>
      <c r="AI30" s="44" t="e">
        <f t="shared" si="10"/>
        <v>#N/A</v>
      </c>
      <c r="AJ30" s="45" t="e">
        <f t="shared" si="10"/>
        <v>#N/A</v>
      </c>
      <c r="AL30" s="44">
        <f t="shared" si="11"/>
        <v>59.800730313586477</v>
      </c>
      <c r="AM30" s="45">
        <f t="shared" si="11"/>
        <v>55.011041850298795</v>
      </c>
      <c r="AO30" s="44" t="e">
        <f t="shared" si="12"/>
        <v>#N/A</v>
      </c>
      <c r="AP30" s="45" t="e">
        <f t="shared" si="12"/>
        <v>#N/A</v>
      </c>
      <c r="AR30" s="41">
        <f t="shared" si="5"/>
        <v>46.130591341665678</v>
      </c>
      <c r="AS30" s="42">
        <f t="shared" si="6"/>
        <v>26</v>
      </c>
      <c r="AU30" s="43">
        <f t="shared" si="7"/>
        <v>26</v>
      </c>
      <c r="AV30" s="28">
        <f t="shared" si="13"/>
        <v>59.800730313586477</v>
      </c>
      <c r="AW30" s="28">
        <f t="shared" si="13"/>
        <v>55.011041850298795</v>
      </c>
      <c r="AX30" s="2" t="str">
        <f t="shared" si="9"/>
        <v>Listened</v>
      </c>
      <c r="AZ30" s="43">
        <v>100</v>
      </c>
      <c r="BA30" s="28">
        <v>21.093859751069328</v>
      </c>
      <c r="BB30" s="28">
        <v>1</v>
      </c>
      <c r="BC30" s="43">
        <v>48</v>
      </c>
      <c r="BD30" s="28">
        <v>28.53790179342084</v>
      </c>
      <c r="BE30" s="28">
        <v>54.965889296046164</v>
      </c>
      <c r="BF30" s="43"/>
      <c r="BG30" s="28"/>
      <c r="BH30" s="28"/>
      <c r="BJ30" s="1">
        <v>14</v>
      </c>
      <c r="BK30" s="28">
        <f t="shared" si="0"/>
        <v>59.805368914751512</v>
      </c>
      <c r="BL30" s="28">
        <f t="shared" si="1"/>
        <v>72.943388096493692</v>
      </c>
    </row>
    <row r="31" spans="1:64" x14ac:dyDescent="0.45">
      <c r="A31" s="29"/>
      <c r="B31" s="30" t="s">
        <v>87</v>
      </c>
      <c r="C31" s="30" t="s">
        <v>88</v>
      </c>
      <c r="D31" s="30" t="s">
        <v>51</v>
      </c>
      <c r="E31" s="31">
        <v>64.001082013947496</v>
      </c>
      <c r="F31" s="31">
        <v>77.002450233340156</v>
      </c>
      <c r="G31" s="31">
        <v>10.00992535944116</v>
      </c>
      <c r="H31" s="31">
        <v>-6.6070868768722359</v>
      </c>
      <c r="I31" s="31">
        <v>8.007063152185685</v>
      </c>
      <c r="J31" s="31">
        <v>5.0087757278690166</v>
      </c>
      <c r="K31" s="31">
        <v>154.00665071528445</v>
      </c>
      <c r="L31" s="31">
        <v>164.0058324555782</v>
      </c>
      <c r="M31" s="32" cm="1">
        <f t="array" ref="M31">1+(E31-MIN(E$4:E$103))*(100-1)/(MAX(E$4:E$103-MIN(E$4:E$103)))</f>
        <v>54.735202354321054</v>
      </c>
      <c r="N31" s="32" cm="1">
        <f t="array" ref="N31">1+(F31-MIN(F$4:F$103))*(100-1)/(MAX(F$4:F$103-MIN(F$4:F$103)))</f>
        <v>77.27763741617207</v>
      </c>
      <c r="O31" s="32" cm="1">
        <f t="array" ref="O31">1+(G31-MIN(G$4:G$103))*(100-1)/(MAX(G$4:G$103-MIN(G$4:G$103)))</f>
        <v>91.007123526145079</v>
      </c>
      <c r="P31" s="32" cm="1">
        <f t="array" ref="P31">1+(H31-MIN(H$4:H$103))*(100-1)/(MAX(H$4:H$103-MIN(H$4:H$103)))</f>
        <v>45.797575928140759</v>
      </c>
      <c r="Q31" s="32" cm="1">
        <f t="array" ref="Q31">1+(I31-MIN(I$4:I$103))*(100-1)/(MAX(I$4:I$103-MIN(I$4:I$103)))</f>
        <v>12.64931678129817</v>
      </c>
      <c r="R31" s="32" cm="1">
        <f t="array" ref="R31">1+(J31-MIN(J$4:J$103))*(100-1)/(MAX(J$4:J$103-MIN(J$4:J$103)))</f>
        <v>6.3312253004670511</v>
      </c>
      <c r="S31" s="32" cm="1">
        <f t="array" ref="S31">1+(K31-MIN(K$4:K$103))*(100-1)/(MAX(K$4:K$103-MIN(K$4:K$103)))</f>
        <v>67.247265465111411</v>
      </c>
      <c r="T31" s="32" cm="1">
        <f t="array" ref="T31">1+(L31-MIN(L$4:L$103))*(100-1)/(MAX(L$4:L$103-MIN(L$4:L$103)))</f>
        <v>22.149191258616607</v>
      </c>
      <c r="U31" s="33" t="s">
        <v>38</v>
      </c>
      <c r="V31" s="34"/>
      <c r="AI31" s="44" t="e">
        <f t="shared" si="10"/>
        <v>#N/A</v>
      </c>
      <c r="AJ31" s="45" t="e">
        <f t="shared" si="10"/>
        <v>#N/A</v>
      </c>
      <c r="AL31" s="44" t="e">
        <f t="shared" si="11"/>
        <v>#N/A</v>
      </c>
      <c r="AM31" s="45" t="e">
        <f t="shared" si="11"/>
        <v>#N/A</v>
      </c>
      <c r="AO31" s="44">
        <f t="shared" si="12"/>
        <v>67.247265465111411</v>
      </c>
      <c r="AP31" s="45">
        <f t="shared" si="12"/>
        <v>91.007123526145079</v>
      </c>
      <c r="AR31" s="41">
        <f t="shared" si="5"/>
        <v>9.4047527715289565</v>
      </c>
      <c r="AS31" s="42">
        <f t="shared" si="6"/>
        <v>2</v>
      </c>
      <c r="AU31" s="43">
        <f t="shared" si="7"/>
        <v>2</v>
      </c>
      <c r="AV31" s="28">
        <f t="shared" si="13"/>
        <v>67.247265465111411</v>
      </c>
      <c r="AW31" s="28">
        <f t="shared" si="13"/>
        <v>91.007123526145079</v>
      </c>
      <c r="AX31" s="2" t="str">
        <f t="shared" si="9"/>
        <v>Favorited</v>
      </c>
      <c r="AZ31" s="43"/>
      <c r="BA31" s="28"/>
      <c r="BB31" s="28"/>
      <c r="BC31" s="43">
        <v>49</v>
      </c>
      <c r="BD31" s="28">
        <v>76.174719791985567</v>
      </c>
      <c r="BE31" s="28">
        <v>37.010630961247251</v>
      </c>
      <c r="BF31" s="43"/>
      <c r="BG31" s="28"/>
      <c r="BH31" s="28"/>
      <c r="BJ31" s="16" t="s">
        <v>29</v>
      </c>
      <c r="BK31" s="28">
        <f t="shared" si="0"/>
        <v>70</v>
      </c>
      <c r="BL31" s="28">
        <f t="shared" si="1"/>
        <v>100</v>
      </c>
    </row>
    <row r="32" spans="1:64" x14ac:dyDescent="0.45">
      <c r="A32" s="29"/>
      <c r="B32" s="30" t="s">
        <v>89</v>
      </c>
      <c r="C32" s="30" t="s">
        <v>35</v>
      </c>
      <c r="D32" s="30" t="s">
        <v>32</v>
      </c>
      <c r="E32" s="31">
        <v>87.008948174220336</v>
      </c>
      <c r="F32" s="31">
        <v>39.006170218656074</v>
      </c>
      <c r="G32" s="31">
        <v>5.5221628185337969E-3</v>
      </c>
      <c r="H32" s="31">
        <v>-9.142063216815707</v>
      </c>
      <c r="I32" s="31">
        <v>24.006749558390606</v>
      </c>
      <c r="J32" s="31">
        <v>47.005277892355821</v>
      </c>
      <c r="K32" s="31">
        <v>134.00444394292796</v>
      </c>
      <c r="L32" s="31">
        <v>119.00956171497536</v>
      </c>
      <c r="M32" s="32" cm="1">
        <f t="array" ref="M32">1+(E32-MIN(E$4:E$103))*(100-1)/(MAX(E$4:E$103-MIN(E$4:E$103)))</f>
        <v>87.276602549969994</v>
      </c>
      <c r="N32" s="32" cm="1">
        <f t="array" ref="N32">1+(F32-MIN(F$4:F$103))*(100-1)/(MAX(F$4:F$103-MIN(F$4:F$103)))</f>
        <v>15.611030219347121</v>
      </c>
      <c r="O32" s="32" cm="1">
        <f t="array" ref="O32">1+(G32-MIN(G$4:G$103))*(100-1)/(MAX(G$4:G$103-MIN(G$4:G$103)))</f>
        <v>1.0325846718295297</v>
      </c>
      <c r="P32" s="32" cm="1">
        <f t="array" ref="P32">1+(H32-MIN(H$4:H$103))*(100-1)/(MAX(H$4:H$103-MIN(H$4:H$103)))</f>
        <v>13.280137050659718</v>
      </c>
      <c r="Q32" s="32" cm="1">
        <f t="array" ref="Q32">1+(I32-MIN(I$4:I$103))*(100-1)/(MAX(I$4:I$103-MIN(I$4:I$103)))</f>
        <v>43.705258637656726</v>
      </c>
      <c r="R32" s="32" cm="1">
        <f t="array" ref="R32">1+(J32-MIN(J$4:J$103))*(100-1)/(MAX(J$4:J$103-MIN(J$4:J$103)))</f>
        <v>51.035955298901435</v>
      </c>
      <c r="S32" s="32" cm="1">
        <f t="array" ref="S32">1+(K32-MIN(K$4:K$103))*(100-1)/(MAX(K$4:K$103-MIN(K$4:K$103)))</f>
        <v>52.358745899848635</v>
      </c>
      <c r="T32" s="32" cm="1">
        <f t="array" ref="T32">1+(L32-MIN(L$4:L$103))*(100-1)/(MAX(L$4:L$103-MIN(L$4:L$103)))</f>
        <v>8.358094322971116</v>
      </c>
      <c r="U32" s="33" t="s">
        <v>33</v>
      </c>
      <c r="V32" s="34"/>
      <c r="AI32" s="44" t="e">
        <f t="shared" si="10"/>
        <v>#N/A</v>
      </c>
      <c r="AJ32" s="45" t="e">
        <f t="shared" si="10"/>
        <v>#N/A</v>
      </c>
      <c r="AL32" s="44">
        <f t="shared" si="11"/>
        <v>52.358745899848635</v>
      </c>
      <c r="AM32" s="45">
        <f t="shared" si="11"/>
        <v>1.0325846718295297</v>
      </c>
      <c r="AO32" s="44" t="e">
        <f t="shared" si="12"/>
        <v>#N/A</v>
      </c>
      <c r="AP32" s="45" t="e">
        <f t="shared" si="12"/>
        <v>#N/A</v>
      </c>
      <c r="AR32" s="41">
        <f t="shared" si="5"/>
        <v>100.52742483006665</v>
      </c>
      <c r="AS32" s="42">
        <f t="shared" si="6"/>
        <v>86</v>
      </c>
      <c r="AU32" s="43">
        <f t="shared" si="7"/>
        <v>86</v>
      </c>
      <c r="AV32" s="28">
        <f t="shared" si="13"/>
        <v>52.358745899848635</v>
      </c>
      <c r="AW32" s="28">
        <f t="shared" si="13"/>
        <v>1.0325846718295297</v>
      </c>
      <c r="AX32" s="2" t="str">
        <f t="shared" si="9"/>
        <v>Listened</v>
      </c>
      <c r="AZ32" s="43"/>
      <c r="BA32" s="28"/>
      <c r="BB32" s="28"/>
      <c r="BC32" s="43">
        <v>50</v>
      </c>
      <c r="BD32" s="28">
        <v>59.057041624714401</v>
      </c>
      <c r="BE32" s="28">
        <v>37.027497117587615</v>
      </c>
      <c r="BF32" s="43"/>
      <c r="BG32" s="28"/>
      <c r="BH32" s="28"/>
      <c r="BJ32" s="1">
        <v>15</v>
      </c>
      <c r="BK32" s="28">
        <f t="shared" si="0"/>
        <v>56.825468508499803</v>
      </c>
      <c r="BL32" s="28">
        <f t="shared" si="1"/>
        <v>72.9434500072622</v>
      </c>
    </row>
    <row r="33" spans="1:64" x14ac:dyDescent="0.45">
      <c r="A33" s="29"/>
      <c r="B33" s="30" t="s">
        <v>90</v>
      </c>
      <c r="C33" s="30" t="s">
        <v>83</v>
      </c>
      <c r="D33" s="30" t="s">
        <v>51</v>
      </c>
      <c r="E33" s="31">
        <v>60.001755901234191</v>
      </c>
      <c r="F33" s="31">
        <v>45.003676001318148</v>
      </c>
      <c r="G33" s="31">
        <v>8.0067828870702495</v>
      </c>
      <c r="H33" s="31">
        <v>-6.3107923826380299</v>
      </c>
      <c r="I33" s="31">
        <v>2.0054607467783723</v>
      </c>
      <c r="J33" s="31">
        <v>16.003179201733442</v>
      </c>
      <c r="K33" s="31">
        <v>95.005608981507308</v>
      </c>
      <c r="L33" s="31">
        <v>263.00688654774063</v>
      </c>
      <c r="M33" s="32" cm="1">
        <f t="array" ref="M33">1+(E33-MIN(E$4:E$103))*(100-1)/(MAX(E$4:E$103-MIN(E$4:E$103)))</f>
        <v>49.078716409899627</v>
      </c>
      <c r="N33" s="32" cm="1">
        <f t="array" ref="N33">1+(F33-MIN(F$4:F$103))*(100-1)/(MAX(F$4:F$103-MIN(F$4:F$103)))</f>
        <v>25.344768183094555</v>
      </c>
      <c r="O33" s="32" cm="1">
        <f t="array" ref="O33">1+(G33-MIN(G$4:G$103))*(100-1)/(MAX(G$4:G$103-MIN(G$4:G$103)))</f>
        <v>72.991873973636999</v>
      </c>
      <c r="P33" s="32" cm="1">
        <f t="array" ref="P33">1+(H33-MIN(H$4:H$103))*(100-1)/(MAX(H$4:H$103-MIN(H$4:H$103)))</f>
        <v>49.598297045013126</v>
      </c>
      <c r="Q33" s="32" cm="1">
        <f t="array" ref="Q33">1+(I33-MIN(I$4:I$103))*(100-1)/(MAX(I$4:I$103-MIN(I$4:I$103)))</f>
        <v>1</v>
      </c>
      <c r="R33" s="32" cm="1">
        <f t="array" ref="R33">1+(J33-MIN(J$4:J$103))*(100-1)/(MAX(J$4:J$103-MIN(J$4:J$103)))</f>
        <v>18.034624713777792</v>
      </c>
      <c r="S33" s="32" cm="1">
        <f t="array" ref="S33">1+(K33-MIN(K$4:K$103))*(100-1)/(MAX(K$4:K$103-MIN(K$4:K$103)))</f>
        <v>23.330203001871183</v>
      </c>
      <c r="T33" s="32" cm="1">
        <f t="array" ref="T33">1+(L33-MIN(L$4:L$103))*(100-1)/(MAX(L$4:L$103-MIN(L$4:L$103)))</f>
        <v>52.492442182388665</v>
      </c>
      <c r="U33" s="33" t="s">
        <v>38</v>
      </c>
      <c r="V33" s="34"/>
      <c r="AI33" s="44" t="e">
        <f t="shared" si="10"/>
        <v>#N/A</v>
      </c>
      <c r="AJ33" s="45" t="e">
        <f t="shared" si="10"/>
        <v>#N/A</v>
      </c>
      <c r="AL33" s="44" t="e">
        <f t="shared" si="11"/>
        <v>#N/A</v>
      </c>
      <c r="AM33" s="45" t="e">
        <f t="shared" si="11"/>
        <v>#N/A</v>
      </c>
      <c r="AO33" s="44">
        <f t="shared" si="12"/>
        <v>23.330203001871183</v>
      </c>
      <c r="AP33" s="45">
        <f t="shared" si="12"/>
        <v>72.991873973636999</v>
      </c>
      <c r="AR33" s="41">
        <f t="shared" si="5"/>
        <v>53.921320674687301</v>
      </c>
      <c r="AS33" s="42">
        <f t="shared" si="6"/>
        <v>38</v>
      </c>
      <c r="AU33" s="43">
        <f t="shared" si="7"/>
        <v>38</v>
      </c>
      <c r="AV33" s="28">
        <f t="shared" si="13"/>
        <v>23.330203001871183</v>
      </c>
      <c r="AW33" s="28">
        <f t="shared" si="13"/>
        <v>72.991873973636999</v>
      </c>
      <c r="AX33" s="2" t="str">
        <f t="shared" si="9"/>
        <v>Favorited</v>
      </c>
      <c r="AZ33" s="43"/>
      <c r="BA33" s="28"/>
      <c r="BB33" s="28"/>
      <c r="BC33" s="43">
        <v>51</v>
      </c>
      <c r="BD33" s="28">
        <v>58.311392130416593</v>
      </c>
      <c r="BE33" s="28">
        <v>36.97953903093741</v>
      </c>
      <c r="BF33" s="43"/>
      <c r="BG33" s="28"/>
      <c r="BH33" s="28"/>
      <c r="BJ33" s="16" t="s">
        <v>29</v>
      </c>
      <c r="BK33" s="28">
        <f t="shared" si="0"/>
        <v>70</v>
      </c>
      <c r="BL33" s="28">
        <f t="shared" si="1"/>
        <v>100</v>
      </c>
    </row>
    <row r="34" spans="1:64" x14ac:dyDescent="0.45">
      <c r="A34" s="29"/>
      <c r="B34" s="30" t="s">
        <v>91</v>
      </c>
      <c r="C34" s="30" t="s">
        <v>92</v>
      </c>
      <c r="D34" s="30" t="s">
        <v>32</v>
      </c>
      <c r="E34" s="31">
        <v>88.005134471973051</v>
      </c>
      <c r="F34" s="31">
        <v>56.009661601252084</v>
      </c>
      <c r="G34" s="31">
        <v>8.1089403982216833E-3</v>
      </c>
      <c r="H34" s="31">
        <v>-7.4348947319743068</v>
      </c>
      <c r="I34" s="31">
        <v>12.00127709878179</v>
      </c>
      <c r="J34" s="31">
        <v>2.0059275615443521</v>
      </c>
      <c r="K34" s="31">
        <v>98.004221928768089</v>
      </c>
      <c r="L34" s="31">
        <v>233.00725862136764</v>
      </c>
      <c r="M34" s="32" cm="1">
        <f t="array" ref="M34">1+(E34-MIN(E$4:E$103))*(100-1)/(MAX(E$4:E$103-MIN(E$4:E$103)))</f>
        <v>88.685568368824036</v>
      </c>
      <c r="N34" s="32" cm="1">
        <f t="array" ref="N34">1+(F34-MIN(F$4:F$103))*(100-1)/(MAX(F$4:F$103-MIN(F$4:F$103)))</f>
        <v>43.207090245747686</v>
      </c>
      <c r="O34" s="32" cm="1">
        <f t="array" ref="O34">1+(G34-MIN(G$4:G$103))*(100-1)/(MAX(G$4:G$103-MIN(G$4:G$103)))</f>
        <v>1.0558488401439048</v>
      </c>
      <c r="P34" s="32" cm="1">
        <f t="array" ref="P34">1+(H34-MIN(H$4:H$103))*(100-1)/(MAX(H$4:H$103-MIN(H$4:H$103)))</f>
        <v>35.178860910398022</v>
      </c>
      <c r="Q34" s="32" cm="1">
        <f t="array" ref="Q34">1+(I34-MIN(I$4:I$103))*(100-1)/(MAX(I$4:I$103-MIN(I$4:I$103)))</f>
        <v>20.402223490722104</v>
      </c>
      <c r="R34" s="32" cm="1">
        <f t="array" ref="R34">1+(J34-MIN(J$4:J$103))*(100-1)/(MAX(J$4:J$103-MIN(J$4:J$103)))</f>
        <v>3.134732507423073</v>
      </c>
      <c r="S34" s="32" cm="1">
        <f t="array" ref="S34">1+(K34-MIN(K$4:K$103))*(100-1)/(MAX(K$4:K$103-MIN(K$4:K$103)))</f>
        <v>25.562202102872511</v>
      </c>
      <c r="T34" s="32" cm="1">
        <f t="array" ref="T34">1+(L34-MIN(L$4:L$103))*(100-1)/(MAX(L$4:L$103-MIN(L$4:L$103)))</f>
        <v>43.297729599406189</v>
      </c>
      <c r="U34" s="33" t="s">
        <v>42</v>
      </c>
      <c r="V34" s="34"/>
      <c r="AI34" s="44">
        <f t="shared" si="10"/>
        <v>25.562202102872511</v>
      </c>
      <c r="AJ34" s="45">
        <f t="shared" si="10"/>
        <v>1.0558488401439048</v>
      </c>
      <c r="AL34" s="44" t="e">
        <f t="shared" si="11"/>
        <v>#N/A</v>
      </c>
      <c r="AM34" s="45" t="e">
        <f t="shared" si="11"/>
        <v>#N/A</v>
      </c>
      <c r="AO34" s="44" t="e">
        <f t="shared" si="12"/>
        <v>#N/A</v>
      </c>
      <c r="AP34" s="45" t="e">
        <f t="shared" si="12"/>
        <v>#N/A</v>
      </c>
      <c r="AR34" s="41">
        <f t="shared" si="5"/>
        <v>108.46503091176621</v>
      </c>
      <c r="AS34" s="42">
        <f t="shared" si="6"/>
        <v>97</v>
      </c>
      <c r="AU34" s="43">
        <f t="shared" si="7"/>
        <v>97</v>
      </c>
      <c r="AV34" s="28">
        <f t="shared" si="13"/>
        <v>25.562202102872511</v>
      </c>
      <c r="AW34" s="28">
        <f t="shared" si="13"/>
        <v>1.0558488401439048</v>
      </c>
      <c r="AX34" s="2" t="str">
        <f t="shared" si="9"/>
        <v>Skipped</v>
      </c>
      <c r="AZ34" s="43"/>
      <c r="BA34" s="28"/>
      <c r="BB34" s="28"/>
      <c r="BC34" s="43">
        <v>52</v>
      </c>
      <c r="BD34" s="28">
        <v>34.49701163604842</v>
      </c>
      <c r="BE34" s="28">
        <v>46.025167867252691</v>
      </c>
      <c r="BF34" s="43"/>
      <c r="BG34" s="28"/>
      <c r="BH34" s="28"/>
      <c r="BJ34" s="1">
        <v>16</v>
      </c>
      <c r="BK34" s="28">
        <f t="shared" si="0"/>
        <v>44.918567517675925</v>
      </c>
      <c r="BL34" s="28">
        <f t="shared" si="1"/>
        <v>81.99279159442122</v>
      </c>
    </row>
    <row r="35" spans="1:64" x14ac:dyDescent="0.45">
      <c r="A35" s="29"/>
      <c r="B35" s="30" t="s">
        <v>93</v>
      </c>
      <c r="C35" s="30" t="s">
        <v>94</v>
      </c>
      <c r="D35" s="30" t="s">
        <v>48</v>
      </c>
      <c r="E35" s="31">
        <v>74.004171050248289</v>
      </c>
      <c r="F35" s="31">
        <v>64.004135614997438</v>
      </c>
      <c r="G35" s="31">
        <v>11.007450806242502</v>
      </c>
      <c r="H35" s="31">
        <v>-4.5370764285506242</v>
      </c>
      <c r="I35" s="31">
        <v>4.0019805300696047</v>
      </c>
      <c r="J35" s="31">
        <v>4.0019680895642598</v>
      </c>
      <c r="K35" s="31">
        <v>105.00086665422985</v>
      </c>
      <c r="L35" s="31">
        <v>223.00517861736819</v>
      </c>
      <c r="M35" s="32" cm="1">
        <f t="array" ref="M35">1+(E35-MIN(E$4:E$103))*(100-1)/(MAX(E$4:E$103-MIN(E$4:E$103)))</f>
        <v>68.883169021696361</v>
      </c>
      <c r="N35" s="32" cm="1">
        <f t="array" ref="N35">1+(F35-MIN(F$4:F$103))*(100-1)/(MAX(F$4:F$103-MIN(F$4:F$103)))</f>
        <v>56.181836419855706</v>
      </c>
      <c r="O35" s="32" cm="1">
        <f t="array" ref="O35">1+(G35-MIN(G$4:G$103))*(100-1)/(MAX(G$4:G$103-MIN(G$4:G$103)))</f>
        <v>99.978362520360648</v>
      </c>
      <c r="P35" s="32" cm="1">
        <f t="array" ref="P35">1+(H35-MIN(H$4:H$103))*(100-1)/(MAX(H$4:H$103-MIN(H$4:H$103)))</f>
        <v>72.350659350823193</v>
      </c>
      <c r="Q35" s="32" cm="1">
        <f t="array" ref="Q35">1+(I35-MIN(I$4:I$103))*(100-1)/(MAX(I$4:I$103-MIN(I$4:I$103)))</f>
        <v>4.8753135987037908</v>
      </c>
      <c r="R35" s="32" cm="1">
        <f t="array" ref="R35">1+(J35-MIN(J$4:J$103))*(100-1)/(MAX(J$4:J$103-MIN(J$4:J$103)))</f>
        <v>5.2594916724022784</v>
      </c>
      <c r="S35" s="32" cm="1">
        <f t="array" ref="S35">1+(K35-MIN(K$4:K$103))*(100-1)/(MAX(K$4:K$103-MIN(K$4:K$103)))</f>
        <v>30.77011156365236</v>
      </c>
      <c r="T35" s="32" cm="1">
        <f t="array" ref="T35">1+(L35-MIN(L$4:L$103))*(100-1)/(MAX(L$4:L$103-MIN(L$4:L$103)))</f>
        <v>40.232149883068345</v>
      </c>
      <c r="U35" s="33" t="s">
        <v>38</v>
      </c>
      <c r="V35" s="34"/>
      <c r="AI35" s="44" t="e">
        <f t="shared" si="10"/>
        <v>#N/A</v>
      </c>
      <c r="AJ35" s="45" t="e">
        <f t="shared" si="10"/>
        <v>#N/A</v>
      </c>
      <c r="AL35" s="44" t="e">
        <f t="shared" si="11"/>
        <v>#N/A</v>
      </c>
      <c r="AM35" s="45" t="e">
        <f t="shared" si="11"/>
        <v>#N/A</v>
      </c>
      <c r="AO35" s="44">
        <f t="shared" si="12"/>
        <v>30.77011156365236</v>
      </c>
      <c r="AP35" s="45">
        <f t="shared" si="12"/>
        <v>99.978362520360648</v>
      </c>
      <c r="AR35" s="41">
        <f t="shared" si="5"/>
        <v>39.229894403487847</v>
      </c>
      <c r="AS35" s="42">
        <f t="shared" si="6"/>
        <v>22</v>
      </c>
      <c r="AU35" s="43">
        <f t="shared" si="7"/>
        <v>22</v>
      </c>
      <c r="AV35" s="28">
        <f t="shared" si="13"/>
        <v>30.77011156365236</v>
      </c>
      <c r="AW35" s="28">
        <f t="shared" si="13"/>
        <v>99.978362520360648</v>
      </c>
      <c r="AX35" s="2" t="str">
        <f t="shared" si="9"/>
        <v>Favorited</v>
      </c>
      <c r="AZ35" s="43"/>
      <c r="BA35" s="28"/>
      <c r="BB35" s="28"/>
      <c r="BC35" s="43">
        <v>53</v>
      </c>
      <c r="BD35" s="28">
        <v>86.602398338497409</v>
      </c>
      <c r="BE35" s="28">
        <v>37.023044319151758</v>
      </c>
      <c r="BF35" s="43"/>
      <c r="BG35" s="28"/>
      <c r="BH35" s="28"/>
      <c r="BJ35" s="16" t="s">
        <v>29</v>
      </c>
      <c r="BK35" s="28">
        <f t="shared" si="0"/>
        <v>70</v>
      </c>
      <c r="BL35" s="28">
        <f t="shared" si="1"/>
        <v>100</v>
      </c>
    </row>
    <row r="36" spans="1:64" x14ac:dyDescent="0.45">
      <c r="A36" s="29"/>
      <c r="B36" s="30" t="s">
        <v>95</v>
      </c>
      <c r="C36" s="30" t="s">
        <v>37</v>
      </c>
      <c r="D36" s="30" t="s">
        <v>86</v>
      </c>
      <c r="E36" s="31">
        <v>56.004775965559844</v>
      </c>
      <c r="F36" s="31">
        <v>54.003648871660204</v>
      </c>
      <c r="G36" s="31">
        <v>8.0013916700608583</v>
      </c>
      <c r="H36" s="31">
        <v>-5.4032474908495915</v>
      </c>
      <c r="I36" s="31">
        <v>4.0027369988165766</v>
      </c>
      <c r="J36" s="31">
        <v>7.0027703392095821</v>
      </c>
      <c r="K36" s="31">
        <v>144.00872224924103</v>
      </c>
      <c r="L36" s="31">
        <v>223.00797385234742</v>
      </c>
      <c r="M36" s="32" cm="1">
        <f t="array" ref="M36">1+(E36-MIN(E$4:E$103))*(100-1)/(MAX(E$4:E$103-MIN(E$4:E$103)))</f>
        <v>43.425548803885711</v>
      </c>
      <c r="N36" s="32" cm="1">
        <f t="array" ref="N36">1+(F36-MIN(F$4:F$103))*(100-1)/(MAX(F$4:F$103-MIN(F$4:F$103)))</f>
        <v>39.95140313691055</v>
      </c>
      <c r="O36" s="32" cm="1">
        <f t="array" ref="O36">1+(G36-MIN(G$4:G$103))*(100-1)/(MAX(G$4:G$103-MIN(G$4:G$103)))</f>
        <v>72.943388096493692</v>
      </c>
      <c r="P36" s="32" cm="1">
        <f t="array" ref="P36">1+(H36-MIN(H$4:H$103))*(100-1)/(MAX(H$4:H$103-MIN(H$4:H$103)))</f>
        <v>61.239839840619169</v>
      </c>
      <c r="Q36" s="32" cm="1">
        <f t="array" ref="Q36">1+(I36-MIN(I$4:I$103))*(100-1)/(MAX(I$4:I$103-MIN(I$4:I$103)))</f>
        <v>4.8767819305714077</v>
      </c>
      <c r="R36" s="32" cm="1">
        <f t="array" ref="R36">1+(J36-MIN(J$4:J$103))*(100-1)/(MAX(J$4:J$103-MIN(J$4:J$103)))</f>
        <v>8.4538066137672985</v>
      </c>
      <c r="S36" s="32" cm="1">
        <f t="array" ref="S36">1+(K36-MIN(K$4:K$103))*(100-1)/(MAX(K$4:K$103-MIN(K$4:K$103)))</f>
        <v>59.805368914751512</v>
      </c>
      <c r="T36" s="32" cm="1">
        <f t="array" ref="T36">1+(L36-MIN(L$4:L$103))*(100-1)/(MAX(L$4:L$103-MIN(L$4:L$103)))</f>
        <v>40.233006606435012</v>
      </c>
      <c r="U36" s="33" t="s">
        <v>38</v>
      </c>
      <c r="V36" s="34"/>
      <c r="AI36" s="44" t="e">
        <f t="shared" si="10"/>
        <v>#N/A</v>
      </c>
      <c r="AJ36" s="45" t="e">
        <f t="shared" si="10"/>
        <v>#N/A</v>
      </c>
      <c r="AL36" s="44" t="e">
        <f t="shared" si="11"/>
        <v>#N/A</v>
      </c>
      <c r="AM36" s="45" t="e">
        <f t="shared" si="11"/>
        <v>#N/A</v>
      </c>
      <c r="AO36" s="44">
        <f t="shared" si="12"/>
        <v>59.805368914751512</v>
      </c>
      <c r="AP36" s="45">
        <f t="shared" si="12"/>
        <v>72.943388096493692</v>
      </c>
      <c r="AR36" s="41">
        <f t="shared" si="5"/>
        <v>28.91350464162506</v>
      </c>
      <c r="AS36" s="42">
        <f t="shared" si="6"/>
        <v>14</v>
      </c>
      <c r="AU36" s="43">
        <f t="shared" si="7"/>
        <v>14</v>
      </c>
      <c r="AV36" s="28">
        <f t="shared" si="13"/>
        <v>59.805368914751512</v>
      </c>
      <c r="AW36" s="28">
        <f t="shared" si="13"/>
        <v>72.943388096493692</v>
      </c>
      <c r="AX36" s="2" t="str">
        <f t="shared" si="9"/>
        <v>Favorited</v>
      </c>
      <c r="AZ36" s="43"/>
      <c r="BA36" s="28"/>
      <c r="BB36" s="28"/>
      <c r="BC36" s="43">
        <v>56</v>
      </c>
      <c r="BD36" s="28">
        <v>8.4397700623405747</v>
      </c>
      <c r="BE36" s="28">
        <v>73.00500407314739</v>
      </c>
      <c r="BF36" s="43"/>
      <c r="BG36" s="28"/>
      <c r="BH36" s="28"/>
      <c r="BJ36" s="1">
        <v>17</v>
      </c>
      <c r="BK36" s="28">
        <f t="shared" si="0"/>
        <v>43.426421383044548</v>
      </c>
      <c r="BL36" s="28">
        <f t="shared" si="1"/>
        <v>82.011077836303372</v>
      </c>
    </row>
    <row r="37" spans="1:64" x14ac:dyDescent="0.45">
      <c r="A37" s="29"/>
      <c r="B37" s="30" t="s">
        <v>96</v>
      </c>
      <c r="C37" s="30" t="s">
        <v>97</v>
      </c>
      <c r="D37" s="30" t="s">
        <v>51</v>
      </c>
      <c r="E37" s="31">
        <v>60.005728778744412</v>
      </c>
      <c r="F37" s="31">
        <v>69.002754810777191</v>
      </c>
      <c r="G37" s="31">
        <v>3.0065551839811882</v>
      </c>
      <c r="H37" s="31">
        <v>-8.3467885688402923</v>
      </c>
      <c r="I37" s="31">
        <v>20.00613088490875</v>
      </c>
      <c r="J37" s="31">
        <v>16.008965586896071</v>
      </c>
      <c r="K37" s="31">
        <v>100.00913036102939</v>
      </c>
      <c r="L37" s="31">
        <v>157.00021810974798</v>
      </c>
      <c r="M37" s="32" cm="1">
        <f t="array" ref="M37">1+(E37-MIN(E$4:E$103))*(100-1)/(MAX(E$4:E$103-MIN(E$4:E$103)))</f>
        <v>49.084335488004818</v>
      </c>
      <c r="N37" s="32" cm="1">
        <f t="array" ref="N37">1+(F37-MIN(F$4:F$103))*(100-1)/(MAX(F$4:F$103-MIN(F$4:F$103)))</f>
        <v>64.294417081792432</v>
      </c>
      <c r="O37" s="32" cm="1">
        <f t="array" ref="O37">1+(G37-MIN(G$4:G$103))*(100-1)/(MAX(G$4:G$103-MIN(G$4:G$103)))</f>
        <v>28.022356761066973</v>
      </c>
      <c r="P37" s="32" cm="1">
        <f t="array" ref="P37">1+(H37-MIN(H$4:H$103))*(100-1)/(MAX(H$4:H$103-MIN(H$4:H$103)))</f>
        <v>23.481531970553714</v>
      </c>
      <c r="Q37" s="32" cm="1">
        <f t="array" ref="Q37">1+(I37-MIN(I$4:I$103))*(100-1)/(MAX(I$4:I$103-MIN(I$4:I$103)))</f>
        <v>35.939920132963813</v>
      </c>
      <c r="R37" s="32" cm="1">
        <f t="array" ref="R37">1+(J37-MIN(J$4:J$103))*(100-1)/(MAX(J$4:J$103-MIN(J$4:J$103)))</f>
        <v>18.040784245477578</v>
      </c>
      <c r="S37" s="32" cm="1">
        <f t="array" ref="S37">1+(K37-MIN(K$4:K$103))*(100-1)/(MAX(K$4:K$103-MIN(K$4:K$103)))</f>
        <v>27.054543361014904</v>
      </c>
      <c r="T37" s="32" cm="1">
        <f t="array" ref="T37">1+(L37-MIN(L$4:L$103))*(100-1)/(MAX(L$4:L$103-MIN(L$4:L$103)))</f>
        <v>20.002010949073494</v>
      </c>
      <c r="U37" s="33" t="s">
        <v>42</v>
      </c>
      <c r="V37" s="34"/>
      <c r="AI37" s="44">
        <f t="shared" si="10"/>
        <v>27.054543361014904</v>
      </c>
      <c r="AJ37" s="45">
        <f t="shared" si="10"/>
        <v>28.022356761066973</v>
      </c>
      <c r="AL37" s="44" t="e">
        <f t="shared" si="11"/>
        <v>#N/A</v>
      </c>
      <c r="AM37" s="45" t="e">
        <f t="shared" si="11"/>
        <v>#N/A</v>
      </c>
      <c r="AO37" s="44" t="e">
        <f t="shared" si="12"/>
        <v>#N/A</v>
      </c>
      <c r="AP37" s="45" t="e">
        <f t="shared" si="12"/>
        <v>#N/A</v>
      </c>
      <c r="AR37" s="41">
        <f t="shared" si="5"/>
        <v>83.815830080970201</v>
      </c>
      <c r="AS37" s="42">
        <f t="shared" si="6"/>
        <v>69</v>
      </c>
      <c r="AU37" s="43">
        <f t="shared" si="7"/>
        <v>69</v>
      </c>
      <c r="AV37" s="28">
        <f t="shared" si="13"/>
        <v>27.054543361014904</v>
      </c>
      <c r="AW37" s="28">
        <f t="shared" si="13"/>
        <v>28.022356761066973</v>
      </c>
      <c r="AX37" s="2" t="str">
        <f t="shared" si="9"/>
        <v>Skipped</v>
      </c>
      <c r="AZ37" s="43"/>
      <c r="BA37" s="28"/>
      <c r="BB37" s="28"/>
      <c r="BC37" s="43">
        <v>57</v>
      </c>
      <c r="BD37" s="28">
        <v>18.867376827142184</v>
      </c>
      <c r="BE37" s="28">
        <v>54.946328062349224</v>
      </c>
      <c r="BF37" s="43"/>
      <c r="BG37" s="28"/>
      <c r="BH37" s="28"/>
      <c r="BJ37" s="16" t="s">
        <v>29</v>
      </c>
      <c r="BK37" s="28">
        <f t="shared" si="0"/>
        <v>70</v>
      </c>
      <c r="BL37" s="28">
        <f t="shared" si="1"/>
        <v>100</v>
      </c>
    </row>
    <row r="38" spans="1:64" x14ac:dyDescent="0.45">
      <c r="A38" s="29"/>
      <c r="B38" s="30" t="s">
        <v>98</v>
      </c>
      <c r="C38" s="30" t="s">
        <v>99</v>
      </c>
      <c r="D38" s="30" t="s">
        <v>69</v>
      </c>
      <c r="E38" s="31">
        <v>73.009995182204506</v>
      </c>
      <c r="F38" s="31">
        <v>89.008660765312669</v>
      </c>
      <c r="G38" s="31">
        <v>3.442685765014468E-3</v>
      </c>
      <c r="H38" s="31">
        <v>-3.6531496563827832</v>
      </c>
      <c r="I38" s="31">
        <v>4.006824293338842</v>
      </c>
      <c r="J38" s="31">
        <v>4.0033245540986613</v>
      </c>
      <c r="K38" s="31">
        <v>96.007733851931462</v>
      </c>
      <c r="L38" s="31">
        <v>174.00841378956113</v>
      </c>
      <c r="M38" s="32" cm="1">
        <f t="array" ref="M38">1+(E38-MIN(E$4:E$103))*(100-1)/(MAX(E$4:E$103-MIN(E$4:E$103)))</f>
        <v>67.477046673734748</v>
      </c>
      <c r="N38" s="32" cm="1">
        <f t="array" ref="N38">1+(F38-MIN(F$4:F$103))*(100-1)/(MAX(F$4:F$103-MIN(F$4:F$103)))</f>
        <v>96.763288867087866</v>
      </c>
      <c r="O38" s="32" cm="1">
        <f t="array" ref="O38">1+(G38-MIN(G$4:G$103))*(100-1)/(MAX(G$4:G$103-MIN(G$4:G$103)))</f>
        <v>1.0138829076891467</v>
      </c>
      <c r="P38" s="32" cm="1">
        <f t="array" ref="P38">1+(H38-MIN(H$4:H$103))*(100-1)/(MAX(H$4:H$103-MIN(H$4:H$103)))</f>
        <v>83.689240438636361</v>
      </c>
      <c r="Q38" s="32" cm="1">
        <f t="array" ref="Q38">1+(I38-MIN(I$4:I$103))*(100-1)/(MAX(I$4:I$103-MIN(I$4:I$103)))</f>
        <v>4.8847155098810662</v>
      </c>
      <c r="R38" s="32" cm="1">
        <f t="array" ref="R38">1+(J38-MIN(J$4:J$103))*(100-1)/(MAX(J$4:J$103-MIN(J$4:J$103)))</f>
        <v>5.2609356112456931</v>
      </c>
      <c r="S38" s="32" cm="1">
        <f t="array" ref="S38">1+(K38-MIN(K$4:K$103))*(100-1)/(MAX(K$4:K$103-MIN(K$4:K$103)))</f>
        <v>24.07612848449175</v>
      </c>
      <c r="T38" s="32" cm="1">
        <f t="array" ref="T38">1+(L38-MIN(L$4:L$103))*(100-1)/(MAX(L$4:L$103-MIN(L$4:L$103)))</f>
        <v>25.214924629697052</v>
      </c>
      <c r="U38" s="33" t="s">
        <v>42</v>
      </c>
      <c r="V38" s="34"/>
      <c r="AI38" s="44">
        <f t="shared" si="10"/>
        <v>24.07612848449175</v>
      </c>
      <c r="AJ38" s="45">
        <f t="shared" si="10"/>
        <v>1.0138829076891467</v>
      </c>
      <c r="AL38" s="44" t="e">
        <f t="shared" si="11"/>
        <v>#N/A</v>
      </c>
      <c r="AM38" s="45" t="e">
        <f t="shared" si="11"/>
        <v>#N/A</v>
      </c>
      <c r="AO38" s="44" t="e">
        <f t="shared" si="12"/>
        <v>#N/A</v>
      </c>
      <c r="AP38" s="45" t="e">
        <f t="shared" si="12"/>
        <v>#N/A</v>
      </c>
      <c r="AR38" s="41">
        <f t="shared" si="5"/>
        <v>109.12036176619644</v>
      </c>
      <c r="AS38" s="42">
        <f t="shared" si="6"/>
        <v>98</v>
      </c>
      <c r="AU38" s="43">
        <f t="shared" si="7"/>
        <v>98</v>
      </c>
      <c r="AV38" s="28">
        <f t="shared" si="13"/>
        <v>24.07612848449175</v>
      </c>
      <c r="AW38" s="28">
        <f t="shared" si="13"/>
        <v>1.0138829076891467</v>
      </c>
      <c r="AX38" s="2" t="str">
        <f t="shared" si="9"/>
        <v>Skipped</v>
      </c>
      <c r="AZ38" s="43"/>
      <c r="BA38" s="28"/>
      <c r="BB38" s="28"/>
      <c r="BC38" s="43">
        <v>59</v>
      </c>
      <c r="BD38" s="28">
        <v>1</v>
      </c>
      <c r="BE38" s="28">
        <v>99.959622152328791</v>
      </c>
      <c r="BF38" s="43"/>
      <c r="BG38" s="28"/>
      <c r="BH38" s="28"/>
      <c r="BJ38" s="1">
        <v>18</v>
      </c>
      <c r="BK38" s="28">
        <f t="shared" si="0"/>
        <v>51.615193308858039</v>
      </c>
      <c r="BL38" s="28">
        <f t="shared" si="1"/>
        <v>72.979961935305397</v>
      </c>
    </row>
    <row r="39" spans="1:64" x14ac:dyDescent="0.45">
      <c r="A39" s="29"/>
      <c r="B39" s="30" t="s">
        <v>100</v>
      </c>
      <c r="C39" s="30" t="s">
        <v>101</v>
      </c>
      <c r="D39" s="30" t="s">
        <v>51</v>
      </c>
      <c r="E39" s="31">
        <v>56.004396080744243</v>
      </c>
      <c r="F39" s="31">
        <v>68.001054699114022</v>
      </c>
      <c r="G39" s="31">
        <v>6.0002717173713949</v>
      </c>
      <c r="H39" s="31">
        <v>-7.6419854784652914</v>
      </c>
      <c r="I39" s="31">
        <v>32.002019622340953</v>
      </c>
      <c r="J39" s="31">
        <v>56.005974160451636</v>
      </c>
      <c r="K39" s="31">
        <v>89.009957664751383</v>
      </c>
      <c r="L39" s="31">
        <v>174.00587970126887</v>
      </c>
      <c r="M39" s="32" cm="1">
        <f t="array" ref="M39">1+(E39-MIN(E$4:E$103))*(100-1)/(MAX(E$4:E$103-MIN(E$4:E$103)))</f>
        <v>43.425011510086861</v>
      </c>
      <c r="N39" s="32" cm="1">
        <f t="array" ref="N39">1+(F39-MIN(F$4:F$103))*(100-1)/(MAX(F$4:F$103-MIN(F$4:F$103)))</f>
        <v>62.668693529616377</v>
      </c>
      <c r="O39" s="32" cm="1">
        <f t="array" ref="O39">1+(G39-MIN(G$4:G$103))*(100-1)/(MAX(G$4:G$103-MIN(G$4:G$103)))</f>
        <v>54.946328062349224</v>
      </c>
      <c r="P39" s="32" cm="1">
        <f t="array" ref="P39">1+(H39-MIN(H$4:H$103))*(100-1)/(MAX(H$4:H$103-MIN(H$4:H$103)))</f>
        <v>32.522401919044007</v>
      </c>
      <c r="Q39" s="32" cm="1">
        <f t="array" ref="Q39">1+(I39-MIN(I$4:I$103))*(100-1)/(MAX(I$4:I$103-MIN(I$4:I$103)))</f>
        <v>59.224352945382122</v>
      </c>
      <c r="R39" s="32" cm="1">
        <f t="array" ref="R39">1+(J39-MIN(J$4:J$103))*(100-1)/(MAX(J$4:J$103-MIN(J$4:J$103)))</f>
        <v>60.617079338402881</v>
      </c>
      <c r="S39" s="32" cm="1">
        <f t="array" ref="S39">1+(K39-MIN(K$4:K$103))*(100-1)/(MAX(K$4:K$103-MIN(K$4:K$103)))</f>
        <v>18.867376827142184</v>
      </c>
      <c r="T39" s="32" cm="1">
        <f t="array" ref="T39">1+(L39-MIN(L$4:L$103))*(100-1)/(MAX(L$4:L$103-MIN(L$4:L$103)))</f>
        <v>25.214147946280697</v>
      </c>
      <c r="U39" s="33" t="s">
        <v>33</v>
      </c>
      <c r="V39" s="34"/>
      <c r="AI39" s="44" t="e">
        <f t="shared" si="10"/>
        <v>#N/A</v>
      </c>
      <c r="AJ39" s="45" t="e">
        <f t="shared" si="10"/>
        <v>#N/A</v>
      </c>
      <c r="AL39" s="44">
        <f t="shared" si="11"/>
        <v>18.867376827142184</v>
      </c>
      <c r="AM39" s="45">
        <f t="shared" si="11"/>
        <v>54.946328062349224</v>
      </c>
      <c r="AO39" s="44" t="e">
        <f t="shared" si="12"/>
        <v>#N/A</v>
      </c>
      <c r="AP39" s="45" t="e">
        <f t="shared" si="12"/>
        <v>#N/A</v>
      </c>
      <c r="AR39" s="41">
        <f t="shared" si="5"/>
        <v>68.149677237701852</v>
      </c>
      <c r="AS39" s="42">
        <f t="shared" si="6"/>
        <v>57</v>
      </c>
      <c r="AU39" s="43">
        <f t="shared" si="7"/>
        <v>57</v>
      </c>
      <c r="AV39" s="28">
        <f t="shared" si="13"/>
        <v>18.867376827142184</v>
      </c>
      <c r="AW39" s="28">
        <f t="shared" si="13"/>
        <v>54.946328062349224</v>
      </c>
      <c r="AX39" s="2" t="str">
        <f t="shared" si="9"/>
        <v>Listened</v>
      </c>
      <c r="AZ39" s="43"/>
      <c r="BA39" s="28"/>
      <c r="BB39" s="28"/>
      <c r="BC39" s="43">
        <v>60</v>
      </c>
      <c r="BD39" s="28">
        <v>9.9349133806140539</v>
      </c>
      <c r="BE39" s="28">
        <v>63.954262859960131</v>
      </c>
      <c r="BF39" s="43"/>
      <c r="BG39" s="28"/>
      <c r="BH39" s="28"/>
      <c r="BJ39" s="16" t="s">
        <v>29</v>
      </c>
      <c r="BK39" s="28">
        <f t="shared" si="0"/>
        <v>70</v>
      </c>
      <c r="BL39" s="28">
        <f t="shared" si="1"/>
        <v>100</v>
      </c>
    </row>
    <row r="40" spans="1:64" x14ac:dyDescent="0.45">
      <c r="A40" s="29"/>
      <c r="B40" s="30" t="s">
        <v>102</v>
      </c>
      <c r="C40" s="30" t="s">
        <v>55</v>
      </c>
      <c r="D40" s="30" t="s">
        <v>51</v>
      </c>
      <c r="E40" s="31">
        <v>64.002213904533704</v>
      </c>
      <c r="F40" s="31">
        <v>71.009693238670422</v>
      </c>
      <c r="G40" s="31">
        <v>9.6889942211571892E-3</v>
      </c>
      <c r="H40" s="31">
        <v>-4.3312225855596118</v>
      </c>
      <c r="I40" s="31">
        <v>7.0017206448603888</v>
      </c>
      <c r="J40" s="31">
        <v>18.003582995558325</v>
      </c>
      <c r="K40" s="31">
        <v>130.00445608234108</v>
      </c>
      <c r="L40" s="31">
        <v>227.00864547645583</v>
      </c>
      <c r="M40" s="32" cm="1">
        <f t="array" ref="M40">1+(E40-MIN(E$4:E$103))*(100-1)/(MAX(E$4:E$103-MIN(E$4:E$103)))</f>
        <v>54.736803254825553</v>
      </c>
      <c r="N40" s="32" cm="1">
        <f t="array" ref="N40">1+(F40-MIN(F$4:F$103))*(100-1)/(MAX(F$4:F$103-MIN(F$4:F$103)))</f>
        <v>67.551606565954472</v>
      </c>
      <c r="O40" s="32" cm="1">
        <f t="array" ref="O40">1+(G40-MIN(G$4:G$103))*(100-1)/(MAX(G$4:G$103-MIN(G$4:G$103)))</f>
        <v>1.0700590445198754</v>
      </c>
      <c r="P40" s="32" cm="1">
        <f t="array" ref="P40">1+(H40-MIN(H$4:H$103))*(100-1)/(MAX(H$4:H$103-MIN(H$4:H$103)))</f>
        <v>74.991251947953344</v>
      </c>
      <c r="Q40" s="32" cm="1">
        <f t="array" ref="Q40">1+(I40-MIN(I$4:I$103))*(100-1)/(MAX(I$4:I$103-MIN(I$4:I$103)))</f>
        <v>10.697912381202437</v>
      </c>
      <c r="R40" s="32" cm="1">
        <f t="array" ref="R40">1+(J40-MIN(J$4:J$103))*(100-1)/(MAX(J$4:J$103-MIN(J$4:J$103)))</f>
        <v>20.164028518421485</v>
      </c>
      <c r="S40" s="32" cm="1">
        <f t="array" ref="S40">1+(K40-MIN(K$4:K$103))*(100-1)/(MAX(K$4:K$103-MIN(K$4:K$103)))</f>
        <v>49.381379542179232</v>
      </c>
      <c r="T40" s="32" cm="1">
        <f t="array" ref="T40">1+(L40-MIN(L$4:L$103))*(100-1)/(MAX(L$4:L$103-MIN(L$4:L$103)))</f>
        <v>41.459189338195912</v>
      </c>
      <c r="U40" s="33" t="s">
        <v>42</v>
      </c>
      <c r="V40" s="34"/>
      <c r="AI40" s="44">
        <f t="shared" si="10"/>
        <v>49.381379542179232</v>
      </c>
      <c r="AJ40" s="45">
        <f t="shared" si="10"/>
        <v>1.0700590445198754</v>
      </c>
      <c r="AL40" s="44" t="e">
        <f t="shared" si="11"/>
        <v>#N/A</v>
      </c>
      <c r="AM40" s="45" t="e">
        <f t="shared" si="11"/>
        <v>#N/A</v>
      </c>
      <c r="AO40" s="44" t="e">
        <f t="shared" si="12"/>
        <v>#N/A</v>
      </c>
      <c r="AP40" s="45" t="e">
        <f t="shared" si="12"/>
        <v>#N/A</v>
      </c>
      <c r="AR40" s="41">
        <f t="shared" si="5"/>
        <v>101.05573079760715</v>
      </c>
      <c r="AS40" s="42">
        <f t="shared" si="6"/>
        <v>91</v>
      </c>
      <c r="AU40" s="43">
        <f t="shared" si="7"/>
        <v>91</v>
      </c>
      <c r="AV40" s="28">
        <f t="shared" si="13"/>
        <v>49.381379542179232</v>
      </c>
      <c r="AW40" s="28">
        <f t="shared" si="13"/>
        <v>1.0700590445198754</v>
      </c>
      <c r="AX40" s="2" t="str">
        <f t="shared" si="9"/>
        <v>Skipped</v>
      </c>
      <c r="AZ40" s="43"/>
      <c r="BA40" s="28"/>
      <c r="BB40" s="28"/>
      <c r="BC40" s="43">
        <v>61</v>
      </c>
      <c r="BD40" s="28">
        <v>38.213398865799476</v>
      </c>
      <c r="BE40" s="28">
        <v>37.031258792789814</v>
      </c>
      <c r="BF40" s="43"/>
      <c r="BG40" s="28"/>
      <c r="BH40" s="28"/>
      <c r="BJ40" s="1">
        <v>19</v>
      </c>
      <c r="BK40" s="28">
        <f t="shared" si="0"/>
        <v>100</v>
      </c>
      <c r="BL40" s="28">
        <f t="shared" si="1"/>
        <v>81.929394212170209</v>
      </c>
    </row>
    <row r="41" spans="1:64" x14ac:dyDescent="0.45">
      <c r="A41" s="29"/>
      <c r="B41" s="30" t="s">
        <v>103</v>
      </c>
      <c r="C41" s="30" t="s">
        <v>104</v>
      </c>
      <c r="D41" s="30" t="s">
        <v>48</v>
      </c>
      <c r="E41" s="31">
        <v>72.003921862694625</v>
      </c>
      <c r="F41" s="31">
        <v>80.004383589496896</v>
      </c>
      <c r="G41" s="31">
        <v>11.00603090164714</v>
      </c>
      <c r="H41" s="31">
        <v>-4.5808079693048604</v>
      </c>
      <c r="I41" s="31">
        <v>4.0028122634647669</v>
      </c>
      <c r="J41" s="31">
        <v>12.006012763704854</v>
      </c>
      <c r="K41" s="31">
        <v>125.00979927842613</v>
      </c>
      <c r="L41" s="31">
        <v>198.00046376628876</v>
      </c>
      <c r="M41" s="32" cm="1">
        <f t="array" ref="M41">1+(E41-MIN(E$4:E$103))*(100-1)/(MAX(E$4:E$103-MIN(E$4:E$103)))</f>
        <v>66.054097049103078</v>
      </c>
      <c r="N41" s="32" cm="1">
        <f t="array" ref="N41">1+(F41-MIN(F$4:F$103))*(100-1)/(MAX(F$4:F$103-MIN(F$4:F$103)))</f>
        <v>82.149668179015762</v>
      </c>
      <c r="O41" s="32" cm="1">
        <f t="array" ref="O41">1+(G41-MIN(G$4:G$103))*(100-1)/(MAX(G$4:G$103-MIN(G$4:G$103)))</f>
        <v>99.965592617081654</v>
      </c>
      <c r="P41" s="32" cm="1">
        <f t="array" ref="P41">1+(H41-MIN(H$4:H$103))*(100-1)/(MAX(H$4:H$103-MIN(H$4:H$103)))</f>
        <v>71.789692496384745</v>
      </c>
      <c r="Q41" s="32" cm="1">
        <f t="array" ref="Q41">1+(I41-MIN(I$4:I$103))*(100-1)/(MAX(I$4:I$103-MIN(I$4:I$103)))</f>
        <v>4.8769280218433675</v>
      </c>
      <c r="R41" s="32" cm="1">
        <f t="array" ref="R41">1+(J41-MIN(J$4:J$103))*(100-1)/(MAX(J$4:J$103-MIN(J$4:J$103)))</f>
        <v>13.779693060875093</v>
      </c>
      <c r="S41" s="32" cm="1">
        <f t="array" ref="S41">1+(K41-MIN(K$4:K$103))*(100-1)/(MAX(K$4:K$103-MIN(K$4:K$103)))</f>
        <v>45.663637475357284</v>
      </c>
      <c r="T41" s="32" cm="1">
        <f t="array" ref="T41">1+(L41-MIN(L$4:L$103))*(100-1)/(MAX(L$4:L$103-MIN(L$4:L$103)))</f>
        <v>32.568349290628611</v>
      </c>
      <c r="U41" s="33" t="s">
        <v>38</v>
      </c>
      <c r="V41" s="34"/>
      <c r="AI41" s="44" t="e">
        <f t="shared" si="10"/>
        <v>#N/A</v>
      </c>
      <c r="AJ41" s="45" t="e">
        <f t="shared" si="10"/>
        <v>#N/A</v>
      </c>
      <c r="AL41" s="44" t="e">
        <f t="shared" si="11"/>
        <v>#N/A</v>
      </c>
      <c r="AM41" s="45" t="e">
        <f t="shared" si="11"/>
        <v>#N/A</v>
      </c>
      <c r="AO41" s="44">
        <f t="shared" si="12"/>
        <v>45.663637475357284</v>
      </c>
      <c r="AP41" s="45">
        <f t="shared" si="12"/>
        <v>99.965592617081654</v>
      </c>
      <c r="AR41" s="41">
        <f t="shared" si="5"/>
        <v>24.336386847657433</v>
      </c>
      <c r="AS41" s="42">
        <f t="shared" si="6"/>
        <v>7</v>
      </c>
      <c r="AU41" s="43">
        <f t="shared" si="7"/>
        <v>7</v>
      </c>
      <c r="AV41" s="28">
        <f t="shared" si="13"/>
        <v>45.663637475357284</v>
      </c>
      <c r="AW41" s="28">
        <f t="shared" si="13"/>
        <v>99.965592617081654</v>
      </c>
      <c r="AX41" s="2" t="str">
        <f t="shared" si="9"/>
        <v>Favorited</v>
      </c>
      <c r="AZ41" s="43"/>
      <c r="BA41" s="28"/>
      <c r="BB41" s="28"/>
      <c r="BC41" s="43">
        <v>65</v>
      </c>
      <c r="BD41" s="28">
        <v>47.896776019243944</v>
      </c>
      <c r="BE41" s="28">
        <v>28.026005967865981</v>
      </c>
      <c r="BF41" s="43"/>
      <c r="BG41" s="28"/>
      <c r="BH41" s="28"/>
      <c r="BJ41" s="16" t="s">
        <v>29</v>
      </c>
      <c r="BK41" s="28">
        <f t="shared" si="0"/>
        <v>70</v>
      </c>
      <c r="BL41" s="28">
        <f t="shared" si="1"/>
        <v>100</v>
      </c>
    </row>
    <row r="42" spans="1:64" x14ac:dyDescent="0.45">
      <c r="A42" s="29"/>
      <c r="B42" s="30" t="s">
        <v>105</v>
      </c>
      <c r="C42" s="30" t="s">
        <v>35</v>
      </c>
      <c r="D42" s="30" t="s">
        <v>86</v>
      </c>
      <c r="E42" s="31">
        <v>67.008092031901512</v>
      </c>
      <c r="F42" s="31">
        <v>31.008219912850752</v>
      </c>
      <c r="G42" s="31">
        <v>11.005367036764701</v>
      </c>
      <c r="H42" s="31">
        <v>-10.059671944096765</v>
      </c>
      <c r="I42" s="31">
        <v>3.0029580414069978</v>
      </c>
      <c r="J42" s="31">
        <v>88.004146618261842</v>
      </c>
      <c r="K42" s="31">
        <v>65.005760053999808</v>
      </c>
      <c r="L42" s="31">
        <v>122.0074484606765</v>
      </c>
      <c r="M42" s="32" cm="1">
        <f t="array" ref="M42">1+(E42-MIN(E$4:E$103))*(100-1)/(MAX(E$4:E$103-MIN(E$4:E$103)))</f>
        <v>58.988196339288095</v>
      </c>
      <c r="N42" s="32" cm="1">
        <f t="array" ref="N42">1+(F42-MIN(F$4:F$103))*(100-1)/(MAX(F$4:F$103-MIN(F$4:F$103)))</f>
        <v>2.6306421472195947</v>
      </c>
      <c r="O42" s="32" cm="1">
        <f t="array" ref="O42">1+(G42-MIN(G$4:G$103))*(100-1)/(MAX(G$4:G$103-MIN(G$4:G$103)))</f>
        <v>99.959622152328791</v>
      </c>
      <c r="P42" s="32" cm="1">
        <f t="array" ref="P42">1+(H42-MIN(H$4:H$103))*(100-1)/(MAX(H$4:H$103-MIN(H$4:H$103)))</f>
        <v>1.5095002866612193</v>
      </c>
      <c r="Q42" s="32" cm="1">
        <f t="array" ref="Q42">1+(I42-MIN(I$4:I$103))*(100-1)/(MAX(I$4:I$103-MIN(I$4:I$103)))</f>
        <v>2.9361765723013007</v>
      </c>
      <c r="R42" s="32" cm="1">
        <f t="array" ref="R42">1+(J42-MIN(J$4:J$103))*(100-1)/(MAX(J$4:J$103-MIN(J$4:J$103)))</f>
        <v>94.678717485481286</v>
      </c>
      <c r="S42" s="32" cm="1">
        <f t="array" ref="S42">1+(K42-MIN(K$4:K$103))*(100-1)/(MAX(K$4:K$103-MIN(K$4:K$103)))</f>
        <v>1</v>
      </c>
      <c r="T42" s="32" cm="1">
        <f t="array" ref="T42">1+(L42-MIN(L$4:L$103))*(100-1)/(MAX(L$4:L$103-MIN(L$4:L$103)))</f>
        <v>9.2769292848815006</v>
      </c>
      <c r="U42" s="33" t="s">
        <v>33</v>
      </c>
      <c r="V42" s="34"/>
      <c r="AI42" s="44" t="e">
        <f t="shared" si="10"/>
        <v>#N/A</v>
      </c>
      <c r="AJ42" s="45" t="e">
        <f t="shared" si="10"/>
        <v>#N/A</v>
      </c>
      <c r="AL42" s="44">
        <f t="shared" si="11"/>
        <v>1</v>
      </c>
      <c r="AM42" s="45">
        <f t="shared" si="11"/>
        <v>99.959622152328791</v>
      </c>
      <c r="AO42" s="44" t="e">
        <f t="shared" si="12"/>
        <v>#N/A</v>
      </c>
      <c r="AP42" s="45" t="e">
        <f t="shared" si="12"/>
        <v>#N/A</v>
      </c>
      <c r="AR42" s="41">
        <f t="shared" si="5"/>
        <v>69.000011814278565</v>
      </c>
      <c r="AS42" s="42">
        <f t="shared" si="6"/>
        <v>59</v>
      </c>
      <c r="AU42" s="43">
        <f t="shared" si="7"/>
        <v>59</v>
      </c>
      <c r="AV42" s="28">
        <f t="shared" si="13"/>
        <v>1</v>
      </c>
      <c r="AW42" s="28">
        <f t="shared" si="13"/>
        <v>99.959622152328791</v>
      </c>
      <c r="AX42" s="2" t="str">
        <f t="shared" si="9"/>
        <v>Listened</v>
      </c>
      <c r="AZ42" s="43"/>
      <c r="BA42" s="28"/>
      <c r="BB42" s="28"/>
      <c r="BC42" s="43">
        <v>66</v>
      </c>
      <c r="BD42" s="28">
        <v>61.29145222326332</v>
      </c>
      <c r="BE42" s="28">
        <v>19.030426016451226</v>
      </c>
      <c r="BF42" s="43"/>
      <c r="BG42" s="28"/>
      <c r="BH42" s="28"/>
      <c r="BJ42" s="1">
        <v>20</v>
      </c>
      <c r="BK42" s="28">
        <f t="shared" si="0"/>
        <v>38.960553734463659</v>
      </c>
      <c r="BL42" s="28">
        <f t="shared" si="1"/>
        <v>82.004445303492147</v>
      </c>
    </row>
    <row r="43" spans="1:64" x14ac:dyDescent="0.45">
      <c r="A43" s="29"/>
      <c r="B43" s="30" t="s">
        <v>106</v>
      </c>
      <c r="C43" s="30" t="s">
        <v>107</v>
      </c>
      <c r="D43" s="30" t="s">
        <v>48</v>
      </c>
      <c r="E43" s="31">
        <v>68.006685164756391</v>
      </c>
      <c r="F43" s="31">
        <v>75.000719454068957</v>
      </c>
      <c r="G43" s="31">
        <v>6.007614127515617</v>
      </c>
      <c r="H43" s="31">
        <v>-5.332163644831585</v>
      </c>
      <c r="I43" s="31">
        <v>16.005643045345323</v>
      </c>
      <c r="J43" s="31">
        <v>26.005604965582297</v>
      </c>
      <c r="K43" s="31">
        <v>126.00380070294275</v>
      </c>
      <c r="L43" s="31">
        <v>183.00275395159645</v>
      </c>
      <c r="M43" s="32" cm="1">
        <f t="array" ref="M43">1+(E43-MIN(E$4:E$103))*(100-1)/(MAX(E$4:E$103-MIN(E$4:E$103)))</f>
        <v>60.400566288873726</v>
      </c>
      <c r="N43" s="32" cm="1">
        <f t="array" ref="N43">1+(F43-MIN(F$4:F$103))*(100-1)/(MAX(F$4:F$103-MIN(F$4:F$103)))</f>
        <v>74.028899759975033</v>
      </c>
      <c r="O43" s="32" cm="1">
        <f t="array" ref="O43">1+(G43-MIN(G$4:G$103))*(100-1)/(MAX(G$4:G$103-MIN(G$4:G$103)))</f>
        <v>55.012361982996147</v>
      </c>
      <c r="P43" s="32" cm="1">
        <f t="array" ref="P43">1+(H43-MIN(H$4:H$103))*(100-1)/(MAX(H$4:H$103-MIN(H$4:H$103)))</f>
        <v>62.151668713198838</v>
      </c>
      <c r="Q43" s="32" cm="1">
        <f t="array" ref="Q43">1+(I43-MIN(I$4:I$103))*(100-1)/(MAX(I$4:I$103-MIN(I$4:I$103)))</f>
        <v>28.174835581408512</v>
      </c>
      <c r="R43" s="32" cm="1">
        <f t="array" ref="R43">1+(J43-MIN(J$4:J$103))*(100-1)/(MAX(J$4:J$103-MIN(J$4:J$103)))</f>
        <v>28.682076764686261</v>
      </c>
      <c r="S43" s="32" cm="1">
        <f t="array" ref="S43">1+(K43-MIN(K$4:K$103))*(100-1)/(MAX(K$4:K$103-MIN(K$4:K$103)))</f>
        <v>46.403516320988842</v>
      </c>
      <c r="T43" s="32" cm="1">
        <f t="array" ref="T43">1+(L43-MIN(L$4:L$103))*(100-1)/(MAX(L$4:L$103-MIN(L$4:L$103)))</f>
        <v>27.971637908490354</v>
      </c>
      <c r="U43" s="33" t="s">
        <v>33</v>
      </c>
      <c r="V43" s="34"/>
      <c r="AI43" s="44" t="e">
        <f t="shared" si="10"/>
        <v>#N/A</v>
      </c>
      <c r="AJ43" s="45" t="e">
        <f t="shared" si="10"/>
        <v>#N/A</v>
      </c>
      <c r="AL43" s="44">
        <f t="shared" si="11"/>
        <v>46.403516320988842</v>
      </c>
      <c r="AM43" s="45">
        <f t="shared" si="11"/>
        <v>55.012361982996147</v>
      </c>
      <c r="AO43" s="44" t="e">
        <f t="shared" si="12"/>
        <v>#N/A</v>
      </c>
      <c r="AP43" s="45" t="e">
        <f t="shared" si="12"/>
        <v>#N/A</v>
      </c>
      <c r="AR43" s="41">
        <f t="shared" si="5"/>
        <v>50.800409608218814</v>
      </c>
      <c r="AS43" s="42">
        <f t="shared" si="6"/>
        <v>33</v>
      </c>
      <c r="AU43" s="43">
        <f t="shared" si="7"/>
        <v>33</v>
      </c>
      <c r="AV43" s="28">
        <f t="shared" si="13"/>
        <v>46.403516320988842</v>
      </c>
      <c r="AW43" s="28">
        <f t="shared" si="13"/>
        <v>55.012361982996147</v>
      </c>
      <c r="AX43" s="2" t="str">
        <f t="shared" si="9"/>
        <v>Listened</v>
      </c>
      <c r="AZ43" s="43"/>
      <c r="BA43" s="28"/>
      <c r="BB43" s="28"/>
      <c r="BC43" s="43">
        <v>68</v>
      </c>
      <c r="BD43" s="28">
        <v>88.08399023720915</v>
      </c>
      <c r="BE43" s="28">
        <v>19.000603850364971</v>
      </c>
      <c r="BF43" s="43"/>
      <c r="BG43" s="28"/>
      <c r="BH43" s="28"/>
      <c r="BJ43" s="16" t="s">
        <v>29</v>
      </c>
      <c r="BK43" s="28">
        <f t="shared" si="0"/>
        <v>70</v>
      </c>
      <c r="BL43" s="28">
        <f t="shared" si="1"/>
        <v>100</v>
      </c>
    </row>
    <row r="44" spans="1:64" x14ac:dyDescent="0.45">
      <c r="A44" s="29"/>
      <c r="B44" s="30" t="s">
        <v>108</v>
      </c>
      <c r="C44" s="30" t="s">
        <v>109</v>
      </c>
      <c r="D44" s="30" t="s">
        <v>32</v>
      </c>
      <c r="E44" s="31">
        <v>75.003793131405615</v>
      </c>
      <c r="F44" s="31">
        <v>75.00320546226051</v>
      </c>
      <c r="G44" s="31">
        <v>8.008992604544158</v>
      </c>
      <c r="H44" s="31">
        <v>-5.9122498817518885</v>
      </c>
      <c r="I44" s="31">
        <v>52.000403984679991</v>
      </c>
      <c r="J44" s="31">
        <v>14.008431024522116</v>
      </c>
      <c r="K44" s="31">
        <v>90.007472456459709</v>
      </c>
      <c r="L44" s="31">
        <v>221.00054578977816</v>
      </c>
      <c r="M44" s="32" cm="1">
        <f t="array" ref="M44">1+(E44-MIN(E$4:E$103))*(100-1)/(MAX(E$4:E$103-MIN(E$4:E$103)))</f>
        <v>70.296994274362135</v>
      </c>
      <c r="N44" s="32" cm="1">
        <f t="array" ref="N44">1+(F44-MIN(F$4:F$103))*(100-1)/(MAX(F$4:F$103-MIN(F$4:F$103)))</f>
        <v>74.03293446259795</v>
      </c>
      <c r="O44" s="32" cm="1">
        <f t="array" ref="O44">1+(G44-MIN(G$4:G$103))*(100-1)/(MAX(G$4:G$103-MIN(G$4:G$103)))</f>
        <v>73.0117470542002</v>
      </c>
      <c r="P44" s="32" cm="1">
        <f t="array" ref="P44">1+(H44-MIN(H$4:H$103))*(100-1)/(MAX(H$4:H$103-MIN(H$4:H$103)))</f>
        <v>54.71060567229307</v>
      </c>
      <c r="Q44" s="32" cm="1">
        <f t="array" ref="Q44">1+(I44-MIN(I$4:I$103))*(100-1)/(MAX(I$4:I$103-MIN(I$4:I$103)))</f>
        <v>98.041905127970622</v>
      </c>
      <c r="R44" s="32" cm="1">
        <f t="array" ref="R44">1+(J44-MIN(J$4:J$103))*(100-1)/(MAX(J$4:J$103-MIN(J$4:J$103)))</f>
        <v>15.911241239415265</v>
      </c>
      <c r="S44" s="32" cm="1">
        <f t="array" ref="S44">1+(K44-MIN(K$4:K$103))*(100-1)/(MAX(K$4:K$103-MIN(K$4:K$103)))</f>
        <v>19.609870826030029</v>
      </c>
      <c r="T44" s="32" cm="1">
        <f t="array" ref="T44">1+(L44-MIN(L$4:L$103))*(100-1)/(MAX(L$4:L$103-MIN(L$4:L$103)))</f>
        <v>39.617741506759849</v>
      </c>
      <c r="U44" s="33" t="s">
        <v>33</v>
      </c>
      <c r="V44" s="34"/>
      <c r="AI44" s="44" t="e">
        <f t="shared" ref="AI44:AJ63" si="14">IF($U44=$AI$2,INDEX($M44:$T44,1,MATCH(AI$3,$M$3:$T$3,0)),NA())</f>
        <v>#N/A</v>
      </c>
      <c r="AJ44" s="45" t="e">
        <f t="shared" si="14"/>
        <v>#N/A</v>
      </c>
      <c r="AL44" s="44">
        <f t="shared" ref="AL44:AM63" si="15">IF($U44=$AL$2,INDEX($M44:$T44,1,MATCH(AL$3,$M$3:$T$3,0)),NA())</f>
        <v>19.609870826030029</v>
      </c>
      <c r="AM44" s="45">
        <f t="shared" si="15"/>
        <v>73.0117470542002</v>
      </c>
      <c r="AO44" s="44" t="e">
        <f t="shared" ref="AO44:AP63" si="16">IF($U44=$AO$2,INDEX($M44:$T44,1,MATCH(AO$3,$M$3:$T$3,0)),NA())</f>
        <v>#N/A</v>
      </c>
      <c r="AP44" s="45" t="e">
        <f t="shared" si="16"/>
        <v>#N/A</v>
      </c>
      <c r="AR44" s="41">
        <f t="shared" si="5"/>
        <v>57.162320764957144</v>
      </c>
      <c r="AS44" s="42">
        <f t="shared" si="6"/>
        <v>45</v>
      </c>
      <c r="AU44" s="43">
        <f t="shared" si="7"/>
        <v>45</v>
      </c>
      <c r="AV44" s="28">
        <f t="shared" ref="AV44:AW63" si="17">INDEX($M44:$T44,1,MATCH(AV$3,$M$3:$T$3,0))</f>
        <v>19.609870826030029</v>
      </c>
      <c r="AW44" s="28">
        <f t="shared" si="17"/>
        <v>73.0117470542002</v>
      </c>
      <c r="AX44" s="2" t="str">
        <f t="shared" si="9"/>
        <v>Listened</v>
      </c>
      <c r="AZ44" s="43"/>
      <c r="BA44" s="28"/>
      <c r="BB44" s="28"/>
      <c r="BC44" s="43">
        <v>70</v>
      </c>
      <c r="BD44" s="28">
        <v>95.529217615432344</v>
      </c>
      <c r="BE44" s="28">
        <v>19.038483928773744</v>
      </c>
      <c r="BF44" s="43"/>
      <c r="BG44" s="28"/>
      <c r="BH44" s="28"/>
      <c r="BJ44" s="1">
        <v>21</v>
      </c>
      <c r="BK44" s="28">
        <f t="shared" si="0"/>
        <v>67.989165105238357</v>
      </c>
      <c r="BL44" s="28">
        <f t="shared" si="1"/>
        <v>63.953741461410658</v>
      </c>
    </row>
    <row r="45" spans="1:64" x14ac:dyDescent="0.45">
      <c r="A45" s="29"/>
      <c r="B45" s="30" t="s">
        <v>110</v>
      </c>
      <c r="C45" s="30" t="s">
        <v>111</v>
      </c>
      <c r="D45" s="30" t="s">
        <v>69</v>
      </c>
      <c r="E45" s="31">
        <v>78.009505517330112</v>
      </c>
      <c r="F45" s="31">
        <v>84.00411527684237</v>
      </c>
      <c r="G45" s="31">
        <v>1.0077596574226981</v>
      </c>
      <c r="H45" s="31">
        <v>-3.4477228596399283</v>
      </c>
      <c r="I45" s="31">
        <v>5.0087270091112313</v>
      </c>
      <c r="J45" s="31">
        <v>17.003797173067859</v>
      </c>
      <c r="K45" s="31">
        <v>95.004795625081542</v>
      </c>
      <c r="L45" s="31">
        <v>200.00708907574349</v>
      </c>
      <c r="M45" s="32" cm="1">
        <f t="array" ref="M45">1+(E45-MIN(E$4:E$103))*(100-1)/(MAX(E$4:E$103-MIN(E$4:E$103)))</f>
        <v>74.548152940795717</v>
      </c>
      <c r="N45" s="32" cm="1">
        <f t="array" ref="N45">1+(F45-MIN(F$4:F$103))*(100-1)/(MAX(F$4:F$103-MIN(F$4:F$103)))</f>
        <v>88.641090043495836</v>
      </c>
      <c r="O45" s="32" cm="1">
        <f t="array" ref="O45">1+(G45-MIN(G$4:G$103))*(100-1)/(MAX(G$4:G$103-MIN(G$4:G$103)))</f>
        <v>10.046201439090231</v>
      </c>
      <c r="P45" s="32" cm="1">
        <f t="array" ref="P45">1+(H45-MIN(H$4:H$103))*(100-1)/(MAX(H$4:H$103-MIN(H$4:H$103)))</f>
        <v>86.324355094985179</v>
      </c>
      <c r="Q45" s="32" cm="1">
        <f t="array" ref="Q45">1+(I45-MIN(I$4:I$103))*(100-1)/(MAX(I$4:I$103-MIN(I$4:I$103)))</f>
        <v>6.829443156210945</v>
      </c>
      <c r="R45" s="32" cm="1">
        <f t="array" ref="R45">1+(J45-MIN(J$4:J$103))*(100-1)/(MAX(J$4:J$103-MIN(J$4:J$103)))</f>
        <v>19.099769521906911</v>
      </c>
      <c r="S45" s="32" cm="1">
        <f t="array" ref="S45">1+(K45-MIN(K$4:K$103))*(100-1)/(MAX(K$4:K$103-MIN(K$4:K$103)))</f>
        <v>23.329597585019112</v>
      </c>
      <c r="T45" s="32" cm="1">
        <f t="array" ref="T45">1+(L45-MIN(L$4:L$103))*(100-1)/(MAX(L$4:L$103-MIN(L$4:L$103)))</f>
        <v>33.183368351113508</v>
      </c>
      <c r="U45" s="33" t="s">
        <v>42</v>
      </c>
      <c r="V45" s="34"/>
      <c r="AI45" s="44">
        <f t="shared" si="14"/>
        <v>23.329597585019112</v>
      </c>
      <c r="AJ45" s="45">
        <f t="shared" si="14"/>
        <v>10.046201439090231</v>
      </c>
      <c r="AL45" s="44" t="e">
        <f t="shared" si="15"/>
        <v>#N/A</v>
      </c>
      <c r="AM45" s="45" t="e">
        <f t="shared" si="15"/>
        <v>#N/A</v>
      </c>
      <c r="AO45" s="44" t="e">
        <f t="shared" si="16"/>
        <v>#N/A</v>
      </c>
      <c r="AP45" s="45" t="e">
        <f t="shared" si="16"/>
        <v>#N/A</v>
      </c>
      <c r="AR45" s="41">
        <f t="shared" si="5"/>
        <v>101.34008257897261</v>
      </c>
      <c r="AS45" s="42">
        <f t="shared" si="6"/>
        <v>92</v>
      </c>
      <c r="AU45" s="43">
        <f t="shared" si="7"/>
        <v>92</v>
      </c>
      <c r="AV45" s="28">
        <f t="shared" si="17"/>
        <v>23.329597585019112</v>
      </c>
      <c r="AW45" s="28">
        <f t="shared" si="17"/>
        <v>10.046201439090231</v>
      </c>
      <c r="AX45" s="2" t="str">
        <f t="shared" si="9"/>
        <v>Skipped</v>
      </c>
      <c r="AZ45" s="43"/>
      <c r="BA45" s="28"/>
      <c r="BB45" s="28"/>
      <c r="BC45" s="43">
        <v>73</v>
      </c>
      <c r="BD45" s="28">
        <v>64.270575715618151</v>
      </c>
      <c r="BE45" s="28">
        <v>10.054753813027997</v>
      </c>
      <c r="BF45" s="43"/>
      <c r="BG45" s="28"/>
      <c r="BH45" s="28"/>
      <c r="BJ45" s="16" t="s">
        <v>29</v>
      </c>
      <c r="BK45" s="28">
        <f t="shared" si="0"/>
        <v>70</v>
      </c>
      <c r="BL45" s="28">
        <f t="shared" si="1"/>
        <v>100</v>
      </c>
    </row>
    <row r="46" spans="1:64" x14ac:dyDescent="0.45">
      <c r="A46" s="29"/>
      <c r="B46" s="30" t="s">
        <v>112</v>
      </c>
      <c r="C46" s="30" t="s">
        <v>113</v>
      </c>
      <c r="D46" s="30" t="s">
        <v>32</v>
      </c>
      <c r="E46" s="31">
        <v>83.004681859781314</v>
      </c>
      <c r="F46" s="31">
        <v>73.000451814395134</v>
      </c>
      <c r="G46" s="31">
        <v>8.0089813359285635</v>
      </c>
      <c r="H46" s="31">
        <v>-3.7094617173139541</v>
      </c>
      <c r="I46" s="31">
        <v>22.009476922007266</v>
      </c>
      <c r="J46" s="31">
        <v>1.0038412137500066</v>
      </c>
      <c r="K46" s="31">
        <v>155.00954807346574</v>
      </c>
      <c r="L46" s="31">
        <v>313.00934828260966</v>
      </c>
      <c r="M46" s="32" cm="1">
        <f t="array" ref="M46">1+(E46-MIN(E$4:E$103))*(100-1)/(MAX(E$4:E$103-MIN(E$4:E$103)))</f>
        <v>81.613129382992426</v>
      </c>
      <c r="N46" s="32" cm="1">
        <f t="array" ref="N46">1+(F46-MIN(F$4:F$103))*(100-1)/(MAX(F$4:F$103-MIN(F$4:F$103)))</f>
        <v>70.782536727156668</v>
      </c>
      <c r="O46" s="32" cm="1">
        <f t="array" ref="O46">1+(G46-MIN(G$4:G$103))*(100-1)/(MAX(G$4:G$103-MIN(G$4:G$103)))</f>
        <v>73.011645709974886</v>
      </c>
      <c r="P46" s="32" cm="1">
        <f t="array" ref="P46">1+(H46-MIN(H$4:H$103))*(100-1)/(MAX(H$4:H$103-MIN(H$4:H$103)))</f>
        <v>82.966896813356129</v>
      </c>
      <c r="Q46" s="32" cm="1">
        <f t="array" ref="Q46">1+(I46-MIN(I$4:I$103))*(100-1)/(MAX(I$4:I$103-MIN(I$4:I$103)))</f>
        <v>39.828483725195831</v>
      </c>
      <c r="R46" s="32" cm="1">
        <f t="array" ref="R46">1+(J46-MIN(J$4:J$103))*(100-1)/(MAX(J$4:J$103-MIN(J$4:J$103)))</f>
        <v>2.0680246316622761</v>
      </c>
      <c r="S46" s="32" cm="1">
        <f t="array" ref="S46">1+(K46-MIN(K$4:K$103))*(100-1)/(MAX(K$4:K$103-MIN(K$4:K$103)))</f>
        <v>67.993765944241957</v>
      </c>
      <c r="T46" s="32" cm="1">
        <f t="array" ref="T46">1+(L46-MIN(L$4:L$103))*(100-1)/(MAX(L$4:L$103-MIN(L$4:L$103)))</f>
        <v>67.817907725563686</v>
      </c>
      <c r="U46" s="33" t="s">
        <v>38</v>
      </c>
      <c r="V46" s="34"/>
      <c r="AI46" s="44" t="e">
        <f t="shared" si="14"/>
        <v>#N/A</v>
      </c>
      <c r="AJ46" s="45" t="e">
        <f t="shared" si="14"/>
        <v>#N/A</v>
      </c>
      <c r="AL46" s="44" t="e">
        <f t="shared" si="15"/>
        <v>#N/A</v>
      </c>
      <c r="AM46" s="45" t="e">
        <f t="shared" si="15"/>
        <v>#N/A</v>
      </c>
      <c r="AO46" s="44">
        <f t="shared" si="16"/>
        <v>67.993765944241957</v>
      </c>
      <c r="AP46" s="45">
        <f t="shared" si="16"/>
        <v>73.011645709974886</v>
      </c>
      <c r="AR46" s="41">
        <f t="shared" si="5"/>
        <v>27.062820295941076</v>
      </c>
      <c r="AS46" s="42">
        <f t="shared" si="6"/>
        <v>12</v>
      </c>
      <c r="AU46" s="43">
        <f t="shared" si="7"/>
        <v>12</v>
      </c>
      <c r="AV46" s="28">
        <f t="shared" si="17"/>
        <v>67.993765944241957</v>
      </c>
      <c r="AW46" s="28">
        <f t="shared" si="17"/>
        <v>73.011645709974886</v>
      </c>
      <c r="AX46" s="2" t="str">
        <f t="shared" si="9"/>
        <v>Favorited</v>
      </c>
      <c r="AZ46" s="43"/>
      <c r="BA46" s="28"/>
      <c r="BB46" s="28"/>
      <c r="BC46" s="43">
        <v>74</v>
      </c>
      <c r="BD46" s="28">
        <v>79.157448585429407</v>
      </c>
      <c r="BE46" s="28">
        <v>10.057521753245092</v>
      </c>
      <c r="BF46" s="43"/>
      <c r="BG46" s="28"/>
      <c r="BH46" s="28"/>
      <c r="BJ46" s="1">
        <v>22</v>
      </c>
      <c r="BK46" s="28">
        <f t="shared" si="0"/>
        <v>30.77011156365236</v>
      </c>
      <c r="BL46" s="28">
        <f t="shared" si="1"/>
        <v>99.978362520360648</v>
      </c>
    </row>
    <row r="47" spans="1:64" x14ac:dyDescent="0.45">
      <c r="A47" s="29"/>
      <c r="B47" s="30" t="s">
        <v>114</v>
      </c>
      <c r="C47" s="30" t="s">
        <v>115</v>
      </c>
      <c r="D47" s="30" t="s">
        <v>51</v>
      </c>
      <c r="E47" s="31">
        <v>61.000167566282563</v>
      </c>
      <c r="F47" s="31">
        <v>82.009988255420154</v>
      </c>
      <c r="G47" s="31">
        <v>5.1180955095295588E-3</v>
      </c>
      <c r="H47" s="31">
        <v>-4.8280881998114955</v>
      </c>
      <c r="I47" s="31">
        <v>4.0035648144992528</v>
      </c>
      <c r="J47" s="31">
        <v>1.0087956555995932</v>
      </c>
      <c r="K47" s="31">
        <v>168.00645039944919</v>
      </c>
      <c r="L47" s="31">
        <v>187.00489117075665</v>
      </c>
      <c r="M47" s="32" cm="1">
        <f t="array" ref="M47">1+(E47-MIN(E$4:E$103))*(100-1)/(MAX(E$4:E$103-MIN(E$4:E$103)))</f>
        <v>50.490829698720923</v>
      </c>
      <c r="N47" s="32" cm="1">
        <f t="array" ref="N47">1+(F47-MIN(F$4:F$103))*(100-1)/(MAX(F$4:F$103-MIN(F$4:F$103)))</f>
        <v>85.404693015073718</v>
      </c>
      <c r="O47" s="32" cm="1">
        <f t="array" ref="O47">1+(G47-MIN(G$4:G$103))*(100-1)/(MAX(G$4:G$103-MIN(G$4:G$103)))</f>
        <v>1.0289506949616209</v>
      </c>
      <c r="P47" s="32" cm="1">
        <f t="array" ref="P47">1+(H47-MIN(H$4:H$103))*(100-1)/(MAX(H$4:H$103-MIN(H$4:H$103)))</f>
        <v>68.617702425152672</v>
      </c>
      <c r="Q47" s="32" cm="1">
        <f t="array" ref="Q47">1+(I47-MIN(I$4:I$103))*(100-1)/(MAX(I$4:I$103-MIN(I$4:I$103)))</f>
        <v>4.8783887492962421</v>
      </c>
      <c r="R47" s="32" cm="1">
        <f t="array" ref="R47">1+(J47-MIN(J$4:J$103))*(100-1)/(MAX(J$4:J$103-MIN(J$4:J$103)))</f>
        <v>2.0732985705324998</v>
      </c>
      <c r="S47" s="32" cm="1">
        <f t="array" ref="S47">1+(K47-MIN(K$4:K$103))*(100-1)/(MAX(K$4:K$103-MIN(K$4:K$103)))</f>
        <v>77.667930238735806</v>
      </c>
      <c r="T47" s="32" cm="1">
        <f t="array" ref="T47">1+(L47-MIN(L$4:L$103))*(100-1)/(MAX(L$4:L$103-MIN(L$4:L$103)))</f>
        <v>29.198269836664537</v>
      </c>
      <c r="U47" s="33" t="s">
        <v>33</v>
      </c>
      <c r="V47" s="34"/>
      <c r="AI47" s="44" t="e">
        <f t="shared" si="14"/>
        <v>#N/A</v>
      </c>
      <c r="AJ47" s="45" t="e">
        <f t="shared" si="14"/>
        <v>#N/A</v>
      </c>
      <c r="AL47" s="44">
        <f t="shared" si="15"/>
        <v>77.667930238735806</v>
      </c>
      <c r="AM47" s="45">
        <f t="shared" si="15"/>
        <v>1.0289506949616209</v>
      </c>
      <c r="AO47" s="44" t="e">
        <f t="shared" si="16"/>
        <v>#N/A</v>
      </c>
      <c r="AP47" s="45" t="e">
        <f t="shared" si="16"/>
        <v>#N/A</v>
      </c>
      <c r="AR47" s="41">
        <f t="shared" si="5"/>
        <v>99.267647069357182</v>
      </c>
      <c r="AS47" s="42">
        <f t="shared" si="6"/>
        <v>83</v>
      </c>
      <c r="AU47" s="43">
        <f t="shared" si="7"/>
        <v>83</v>
      </c>
      <c r="AV47" s="28">
        <f t="shared" si="17"/>
        <v>77.667930238735806</v>
      </c>
      <c r="AW47" s="28">
        <f t="shared" si="17"/>
        <v>1.0289506949616209</v>
      </c>
      <c r="AX47" s="2" t="str">
        <f t="shared" si="9"/>
        <v>Listened</v>
      </c>
      <c r="AZ47" s="43"/>
      <c r="BA47" s="28"/>
      <c r="BB47" s="28"/>
      <c r="BC47" s="43">
        <v>75</v>
      </c>
      <c r="BD47" s="28">
        <v>60.544361151952316</v>
      </c>
      <c r="BE47" s="28">
        <v>10.014146727065031</v>
      </c>
      <c r="BF47" s="43"/>
      <c r="BG47" s="28"/>
      <c r="BH47" s="28"/>
      <c r="BJ47" s="16" t="s">
        <v>29</v>
      </c>
      <c r="BK47" s="28">
        <f t="shared" si="0"/>
        <v>70</v>
      </c>
      <c r="BL47" s="28">
        <f t="shared" si="1"/>
        <v>100</v>
      </c>
    </row>
    <row r="48" spans="1:64" x14ac:dyDescent="0.45">
      <c r="A48" s="29"/>
      <c r="B48" s="30" t="s">
        <v>116</v>
      </c>
      <c r="C48" s="30" t="s">
        <v>117</v>
      </c>
      <c r="D48" s="30" t="s">
        <v>69</v>
      </c>
      <c r="E48" s="31">
        <v>78.004391463161923</v>
      </c>
      <c r="F48" s="31">
        <v>78.005047400753639</v>
      </c>
      <c r="G48" s="31">
        <v>5.5117090524970484E-3</v>
      </c>
      <c r="H48" s="31">
        <v>-4.4483841191690532</v>
      </c>
      <c r="I48" s="31">
        <v>9.0026370663082655</v>
      </c>
      <c r="J48" s="31">
        <v>5.0070558898281723</v>
      </c>
      <c r="K48" s="31">
        <v>94.008472140665035</v>
      </c>
      <c r="L48" s="31">
        <v>222.00180644911541</v>
      </c>
      <c r="M48" s="32" cm="1">
        <f t="array" ref="M48">1+(E48-MIN(E$4:E$103))*(100-1)/(MAX(E$4:E$103-MIN(E$4:E$103)))</f>
        <v>74.540919828339739</v>
      </c>
      <c r="N48" s="32" cm="1">
        <f t="array" ref="N48">1+(F48-MIN(F$4:F$103))*(100-1)/(MAX(F$4:F$103-MIN(F$4:F$103)))</f>
        <v>78.904816857834334</v>
      </c>
      <c r="O48" s="32" cm="1">
        <f t="array" ref="O48">1+(G48-MIN(G$4:G$103))*(100-1)/(MAX(G$4:G$103-MIN(G$4:G$103)))</f>
        <v>1.0324906559487259</v>
      </c>
      <c r="P48" s="32" cm="1">
        <f t="array" ref="P48">1+(H48-MIN(H$4:H$103))*(100-1)/(MAX(H$4:H$103-MIN(H$4:H$103)))</f>
        <v>73.488360994729732</v>
      </c>
      <c r="Q48" s="32" cm="1">
        <f t="array" ref="Q48">1+(I48-MIN(I$4:I$103))*(100-1)/(MAX(I$4:I$103-MIN(I$4:I$103)))</f>
        <v>14.581760005854589</v>
      </c>
      <c r="R48" s="32" cm="1">
        <f t="array" ref="R48">1+(J48-MIN(J$4:J$103))*(100-1)/(MAX(J$4:J$103-MIN(J$4:J$103)))</f>
        <v>6.3293945552550843</v>
      </c>
      <c r="S48" s="32" cm="1">
        <f t="array" ref="S48">1+(K48-MIN(K$4:K$103))*(100-1)/(MAX(K$4:K$103-MIN(K$4:K$103)))</f>
        <v>22.587990328385484</v>
      </c>
      <c r="T48" s="32" cm="1">
        <f t="array" ref="T48">1+(L48-MIN(L$4:L$103))*(100-1)/(MAX(L$4:L$103-MIN(L$4:L$103)))</f>
        <v>39.924622112274299</v>
      </c>
      <c r="U48" s="33" t="s">
        <v>42</v>
      </c>
      <c r="V48" s="34"/>
      <c r="AI48" s="44">
        <f t="shared" si="14"/>
        <v>22.587990328385484</v>
      </c>
      <c r="AJ48" s="45">
        <f t="shared" si="14"/>
        <v>1.0324906559487259</v>
      </c>
      <c r="AL48" s="44" t="e">
        <f t="shared" si="15"/>
        <v>#N/A</v>
      </c>
      <c r="AM48" s="45" t="e">
        <f t="shared" si="15"/>
        <v>#N/A</v>
      </c>
      <c r="AO48" s="44" t="e">
        <f t="shared" si="16"/>
        <v>#N/A</v>
      </c>
      <c r="AP48" s="45" t="e">
        <f t="shared" si="16"/>
        <v>#N/A</v>
      </c>
      <c r="AR48" s="41">
        <f t="shared" si="5"/>
        <v>109.73817278807837</v>
      </c>
      <c r="AS48" s="42">
        <f t="shared" si="6"/>
        <v>99</v>
      </c>
      <c r="AU48" s="43">
        <f t="shared" si="7"/>
        <v>99</v>
      </c>
      <c r="AV48" s="28">
        <f t="shared" si="17"/>
        <v>22.587990328385484</v>
      </c>
      <c r="AW48" s="28">
        <f t="shared" si="17"/>
        <v>1.0324906559487259</v>
      </c>
      <c r="AX48" s="2" t="str">
        <f t="shared" si="9"/>
        <v>Skipped</v>
      </c>
      <c r="AZ48" s="43"/>
      <c r="BA48" s="28"/>
      <c r="BB48" s="28"/>
      <c r="BC48" s="43">
        <v>76</v>
      </c>
      <c r="BD48" s="28">
        <v>54.588891446367583</v>
      </c>
      <c r="BE48" s="28">
        <v>10.017525223728516</v>
      </c>
      <c r="BF48" s="43"/>
      <c r="BG48" s="28"/>
      <c r="BH48" s="28"/>
      <c r="BJ48" s="1">
        <v>23</v>
      </c>
      <c r="BK48" s="28">
        <f t="shared" si="0"/>
        <v>49.379745475704908</v>
      </c>
      <c r="BL48" s="28">
        <f t="shared" si="1"/>
        <v>63.960331262056634</v>
      </c>
    </row>
    <row r="49" spans="1:64" x14ac:dyDescent="0.45">
      <c r="A49" s="29"/>
      <c r="B49" s="30" t="s">
        <v>118</v>
      </c>
      <c r="C49" s="30" t="s">
        <v>119</v>
      </c>
      <c r="D49" s="30" t="s">
        <v>48</v>
      </c>
      <c r="E49" s="31">
        <v>75.009476347787668</v>
      </c>
      <c r="F49" s="31">
        <v>83.005187915970765</v>
      </c>
      <c r="G49" s="31">
        <v>3.0069609447289509</v>
      </c>
      <c r="H49" s="31">
        <v>-2.8604647252751301</v>
      </c>
      <c r="I49" s="31">
        <v>5.0026838625706898</v>
      </c>
      <c r="J49" s="31">
        <v>37.002253117221706</v>
      </c>
      <c r="K49" s="31">
        <v>128.00994302746327</v>
      </c>
      <c r="L49" s="31">
        <v>216.0029447560222</v>
      </c>
      <c r="M49" s="32" cm="1">
        <f t="array" ref="M49">1+(E49-MIN(E$4:E$103))*(100-1)/(MAX(E$4:E$103-MIN(E$4:E$103)))</f>
        <v>70.305032386953656</v>
      </c>
      <c r="N49" s="32" cm="1">
        <f t="array" ref="N49">1+(F49-MIN(F$4:F$103))*(100-1)/(MAX(F$4:F$103-MIN(F$4:F$103)))</f>
        <v>87.019866566954875</v>
      </c>
      <c r="O49" s="32" cm="1">
        <f t="array" ref="O49">1+(G49-MIN(G$4:G$103))*(100-1)/(MAX(G$4:G$103-MIN(G$4:G$103)))</f>
        <v>28.026005967865981</v>
      </c>
      <c r="P49" s="32" cm="1">
        <f t="array" ref="P49">1+(H49-MIN(H$4:H$103))*(100-1)/(MAX(H$4:H$103-MIN(H$4:H$103)))</f>
        <v>93.857415734887113</v>
      </c>
      <c r="Q49" s="32" cm="1">
        <f t="array" ref="Q49">1+(I49-MIN(I$4:I$103))*(100-1)/(MAX(I$4:I$103-MIN(I$4:I$103)))</f>
        <v>6.8177132008338361</v>
      </c>
      <c r="R49" s="32" cm="1">
        <f t="array" ref="R49">1+(J49-MIN(J$4:J$103))*(100-1)/(MAX(J$4:J$103-MIN(J$4:J$103)))</f>
        <v>40.387865608275526</v>
      </c>
      <c r="S49" s="32" cm="1">
        <f t="array" ref="S49">1+(K49-MIN(K$4:K$103))*(100-1)/(MAX(K$4:K$103-MIN(K$4:K$103)))</f>
        <v>47.896776019243944</v>
      </c>
      <c r="T49" s="32" cm="1">
        <f t="array" ref="T49">1+(L49-MIN(L$4:L$103))*(100-1)/(MAX(L$4:L$103-MIN(L$4:L$103)))</f>
        <v>38.086005672482862</v>
      </c>
      <c r="U49" s="33" t="s">
        <v>33</v>
      </c>
      <c r="V49" s="34"/>
      <c r="AI49" s="44" t="e">
        <f t="shared" si="14"/>
        <v>#N/A</v>
      </c>
      <c r="AJ49" s="45" t="e">
        <f t="shared" si="14"/>
        <v>#N/A</v>
      </c>
      <c r="AL49" s="44">
        <f t="shared" si="15"/>
        <v>47.896776019243944</v>
      </c>
      <c r="AM49" s="45">
        <f t="shared" si="15"/>
        <v>28.026005967865981</v>
      </c>
      <c r="AO49" s="44" t="e">
        <f t="shared" si="16"/>
        <v>#N/A</v>
      </c>
      <c r="AP49" s="45" t="e">
        <f t="shared" si="16"/>
        <v>#N/A</v>
      </c>
      <c r="AR49" s="41">
        <f t="shared" si="5"/>
        <v>75.291489075998044</v>
      </c>
      <c r="AS49" s="42">
        <f t="shared" si="6"/>
        <v>65</v>
      </c>
      <c r="AU49" s="43">
        <f t="shared" si="7"/>
        <v>65</v>
      </c>
      <c r="AV49" s="28">
        <f t="shared" si="17"/>
        <v>47.896776019243944</v>
      </c>
      <c r="AW49" s="28">
        <f t="shared" si="17"/>
        <v>28.026005967865981</v>
      </c>
      <c r="AX49" s="2" t="str">
        <f t="shared" si="9"/>
        <v>Listened</v>
      </c>
      <c r="AZ49" s="43"/>
      <c r="BA49" s="28"/>
      <c r="BB49" s="28"/>
      <c r="BC49" s="43">
        <v>78</v>
      </c>
      <c r="BD49" s="28">
        <v>52.356761880051643</v>
      </c>
      <c r="BE49" s="28">
        <v>10.060568125590226</v>
      </c>
      <c r="BF49" s="43"/>
      <c r="BG49" s="28"/>
      <c r="BH49" s="28"/>
      <c r="BJ49" s="16" t="s">
        <v>29</v>
      </c>
      <c r="BK49" s="28">
        <f t="shared" si="0"/>
        <v>70</v>
      </c>
      <c r="BL49" s="28">
        <f t="shared" si="1"/>
        <v>100</v>
      </c>
    </row>
    <row r="50" spans="1:64" x14ac:dyDescent="0.45">
      <c r="A50" s="29"/>
      <c r="B50" s="30" t="s">
        <v>120</v>
      </c>
      <c r="C50" s="30" t="s">
        <v>121</v>
      </c>
      <c r="D50" s="30" t="s">
        <v>86</v>
      </c>
      <c r="E50" s="31">
        <v>70.000714437296907</v>
      </c>
      <c r="F50" s="31">
        <v>86.000034731545938</v>
      </c>
      <c r="G50" s="31">
        <v>5.0080437036090739</v>
      </c>
      <c r="H50" s="31">
        <v>-4.8725050678389419</v>
      </c>
      <c r="I50" s="31">
        <v>10.004489077991179</v>
      </c>
      <c r="J50" s="31">
        <v>2.0066094147857401</v>
      </c>
      <c r="K50" s="31">
        <v>105.00647196828005</v>
      </c>
      <c r="L50" s="31">
        <v>217.00309076556547</v>
      </c>
      <c r="M50" s="32" cm="1">
        <f t="array" ref="M50">1+(E50-MIN(E$4:E$103))*(100-1)/(MAX(E$4:E$103-MIN(E$4:E$103)))</f>
        <v>63.220841063925285</v>
      </c>
      <c r="N50" s="32" cm="1">
        <f t="array" ref="N50">1+(F50-MIN(F$4:F$103))*(100-1)/(MAX(F$4:F$103-MIN(F$4:F$103)))</f>
        <v>91.880396127200342</v>
      </c>
      <c r="O50" s="32" cm="1">
        <f t="array" ref="O50">1+(G50-MIN(G$4:G$103))*(100-1)/(MAX(G$4:G$103-MIN(G$4:G$103)))</f>
        <v>46.02273149971402</v>
      </c>
      <c r="P50" s="32" cm="1">
        <f t="array" ref="P50">1+(H50-MIN(H$4:H$103))*(100-1)/(MAX(H$4:H$103-MIN(H$4:H$103)))</f>
        <v>68.047944527039974</v>
      </c>
      <c r="Q50" s="32" cm="1">
        <f t="array" ref="Q50">1+(I50-MIN(I$4:I$103))*(100-1)/(MAX(I$4:I$103-MIN(I$4:I$103)))</f>
        <v>16.526389233802092</v>
      </c>
      <c r="R50" s="32" cm="1">
        <f t="array" ref="R50">1+(J50-MIN(J$4:J$103))*(100-1)/(MAX(J$4:J$103-MIN(J$4:J$103)))</f>
        <v>3.1354583313246782</v>
      </c>
      <c r="S50" s="32" cm="1">
        <f t="array" ref="S50">1+(K50-MIN(K$4:K$103))*(100-1)/(MAX(K$4:K$103-MIN(K$4:K$103)))</f>
        <v>30.774283844683932</v>
      </c>
      <c r="T50" s="32" cm="1">
        <f t="array" ref="T50">1+(L50-MIN(L$4:L$103))*(100-1)/(MAX(L$4:L$103-MIN(L$4:L$103)))</f>
        <v>38.392544644277343</v>
      </c>
      <c r="U50" s="33" t="s">
        <v>42</v>
      </c>
      <c r="V50" s="34"/>
      <c r="AI50" s="44">
        <f t="shared" si="14"/>
        <v>30.774283844683932</v>
      </c>
      <c r="AJ50" s="45">
        <f t="shared" si="14"/>
        <v>46.02273149971402</v>
      </c>
      <c r="AL50" s="44" t="e">
        <f t="shared" si="15"/>
        <v>#N/A</v>
      </c>
      <c r="AM50" s="45" t="e">
        <f t="shared" si="15"/>
        <v>#N/A</v>
      </c>
      <c r="AO50" s="44" t="e">
        <f t="shared" si="16"/>
        <v>#N/A</v>
      </c>
      <c r="AP50" s="45" t="e">
        <f t="shared" si="16"/>
        <v>#N/A</v>
      </c>
      <c r="AR50" s="41">
        <f t="shared" si="5"/>
        <v>66.724825384929929</v>
      </c>
      <c r="AS50" s="42">
        <f t="shared" si="6"/>
        <v>55</v>
      </c>
      <c r="AU50" s="43">
        <f t="shared" si="7"/>
        <v>55</v>
      </c>
      <c r="AV50" s="28">
        <f t="shared" si="17"/>
        <v>30.774283844683932</v>
      </c>
      <c r="AW50" s="28">
        <f t="shared" si="17"/>
        <v>46.02273149971402</v>
      </c>
      <c r="AX50" s="2" t="str">
        <f t="shared" si="9"/>
        <v>Skipped</v>
      </c>
      <c r="AZ50" s="43"/>
      <c r="BA50" s="28"/>
      <c r="BB50" s="28"/>
      <c r="BC50" s="43">
        <v>79</v>
      </c>
      <c r="BD50" s="28">
        <v>46.403323930856033</v>
      </c>
      <c r="BE50" s="28">
        <v>10.03896976660655</v>
      </c>
      <c r="BF50" s="43"/>
      <c r="BG50" s="28"/>
      <c r="BH50" s="28"/>
      <c r="BJ50" s="1">
        <v>24</v>
      </c>
      <c r="BK50" s="28">
        <f t="shared" si="0"/>
        <v>24.820764396278165</v>
      </c>
      <c r="BL50" s="28">
        <f t="shared" si="1"/>
        <v>100</v>
      </c>
    </row>
    <row r="51" spans="1:64" x14ac:dyDescent="0.45">
      <c r="A51" s="29"/>
      <c r="B51" s="30" t="s">
        <v>122</v>
      </c>
      <c r="C51" s="30" t="s">
        <v>104</v>
      </c>
      <c r="D51" s="30" t="s">
        <v>51</v>
      </c>
      <c r="E51" s="31">
        <v>60.003897811850152</v>
      </c>
      <c r="F51" s="31">
        <v>72.005131385232261</v>
      </c>
      <c r="G51" s="31">
        <v>6.0024467601270395</v>
      </c>
      <c r="H51" s="31">
        <v>-4.8549808296521038</v>
      </c>
      <c r="I51" s="31">
        <v>5.0021938071783687</v>
      </c>
      <c r="J51" s="31">
        <v>9.0065111837532381</v>
      </c>
      <c r="K51" s="31">
        <v>102.00197068020577</v>
      </c>
      <c r="L51" s="31">
        <v>208.00742748582329</v>
      </c>
      <c r="M51" s="32" cm="1">
        <f t="array" ref="M51">1+(E51-MIN(E$4:E$103))*(100-1)/(MAX(E$4:E$103-MIN(E$4:E$103)))</f>
        <v>49.081745842096936</v>
      </c>
      <c r="N51" s="32" cm="1">
        <f t="array" ref="N51">1+(F51-MIN(F$4:F$103))*(100-1)/(MAX(F$4:F$103-MIN(F$4:F$103)))</f>
        <v>69.167167172125431</v>
      </c>
      <c r="O51" s="32" cm="1">
        <f t="array" ref="O51">1+(G51-MIN(G$4:G$103))*(100-1)/(MAX(G$4:G$103-MIN(G$4:G$103)))</f>
        <v>54.965889296046164</v>
      </c>
      <c r="P51" s="32" cm="1">
        <f t="array" ref="P51">1+(H51-MIN(H$4:H$103))*(100-1)/(MAX(H$4:H$103-MIN(H$4:H$103)))</f>
        <v>68.272736898919717</v>
      </c>
      <c r="Q51" s="32" cm="1">
        <f t="array" ref="Q51">1+(I51-MIN(I$4:I$103))*(100-1)/(MAX(I$4:I$103-MIN(I$4:I$103)))</f>
        <v>6.8167619864547584</v>
      </c>
      <c r="R51" s="32" cm="1">
        <f t="array" ref="R51">1+(J51-MIN(J$4:J$103))*(100-1)/(MAX(J$4:J$103-MIN(J$4:J$103)))</f>
        <v>10.586762665471698</v>
      </c>
      <c r="S51" s="32" cm="1">
        <f t="array" ref="S51">1+(K51-MIN(K$4:K$103))*(100-1)/(MAX(K$4:K$103-MIN(K$4:K$103)))</f>
        <v>28.53790179342084</v>
      </c>
      <c r="T51" s="32" cm="1">
        <f t="array" ref="T51">1+(L51-MIN(L$4:L$103))*(100-1)/(MAX(L$4:L$103-MIN(L$4:L$103)))</f>
        <v>35.635425837553555</v>
      </c>
      <c r="U51" s="33" t="s">
        <v>33</v>
      </c>
      <c r="V51" s="34"/>
      <c r="AI51" s="44" t="e">
        <f t="shared" si="14"/>
        <v>#N/A</v>
      </c>
      <c r="AJ51" s="45" t="e">
        <f t="shared" si="14"/>
        <v>#N/A</v>
      </c>
      <c r="AL51" s="44">
        <f t="shared" si="15"/>
        <v>28.53790179342084</v>
      </c>
      <c r="AM51" s="45">
        <f t="shared" si="15"/>
        <v>54.965889296046164</v>
      </c>
      <c r="AO51" s="44" t="e">
        <f t="shared" si="16"/>
        <v>#N/A</v>
      </c>
      <c r="AP51" s="45" t="e">
        <f t="shared" si="16"/>
        <v>#N/A</v>
      </c>
      <c r="AR51" s="41">
        <f t="shared" si="5"/>
        <v>61.214187200255985</v>
      </c>
      <c r="AS51" s="42">
        <f t="shared" si="6"/>
        <v>48</v>
      </c>
      <c r="AU51" s="43">
        <f t="shared" si="7"/>
        <v>48</v>
      </c>
      <c r="AV51" s="28">
        <f t="shared" si="17"/>
        <v>28.53790179342084</v>
      </c>
      <c r="AW51" s="28">
        <f t="shared" si="17"/>
        <v>54.965889296046164</v>
      </c>
      <c r="AX51" s="2" t="str">
        <f t="shared" si="9"/>
        <v>Listened</v>
      </c>
      <c r="AZ51" s="43"/>
      <c r="BA51" s="28"/>
      <c r="BB51" s="28"/>
      <c r="BC51" s="43">
        <v>80</v>
      </c>
      <c r="BD51" s="28">
        <v>43.42355440744776</v>
      </c>
      <c r="BE51" s="28">
        <v>10.019709493525339</v>
      </c>
      <c r="BF51" s="43"/>
      <c r="BG51" s="28"/>
      <c r="BH51" s="28"/>
      <c r="BJ51" s="16" t="s">
        <v>29</v>
      </c>
      <c r="BK51" s="28">
        <f t="shared" si="0"/>
        <v>70</v>
      </c>
      <c r="BL51" s="28">
        <f t="shared" si="1"/>
        <v>100</v>
      </c>
    </row>
    <row r="52" spans="1:64" x14ac:dyDescent="0.45">
      <c r="A52" s="29"/>
      <c r="B52" s="30" t="s">
        <v>123</v>
      </c>
      <c r="C52" s="30" t="s">
        <v>124</v>
      </c>
      <c r="D52" s="30" t="s">
        <v>32</v>
      </c>
      <c r="E52" s="31">
        <v>66.006070255907346</v>
      </c>
      <c r="F52" s="31">
        <v>71.004884178471826</v>
      </c>
      <c r="G52" s="31">
        <v>5.0092198082219754</v>
      </c>
      <c r="H52" s="31">
        <v>-5.6565081133117614</v>
      </c>
      <c r="I52" s="31">
        <v>12.002186635905268</v>
      </c>
      <c r="J52" s="31">
        <v>31.000213326088499</v>
      </c>
      <c r="K52" s="31">
        <v>148.00067205241621</v>
      </c>
      <c r="L52" s="31">
        <v>212.00998751643439</v>
      </c>
      <c r="M52" s="32" cm="1">
        <f t="array" ref="M52">1+(E52-MIN(E$4:E$103))*(100-1)/(MAX(E$4:E$103-MIN(E$4:E$103)))</f>
        <v>57.570977054794731</v>
      </c>
      <c r="N52" s="32" cm="1">
        <f t="array" ref="N52">1+(F52-MIN(F$4:F$103))*(100-1)/(MAX(F$4:F$103-MIN(F$4:F$103)))</f>
        <v>67.543801632783698</v>
      </c>
      <c r="O52" s="32" cm="1">
        <f t="array" ref="O52">1+(G52-MIN(G$4:G$103))*(100-1)/(MAX(G$4:G$103-MIN(G$4:G$103)))</f>
        <v>46.033308789344446</v>
      </c>
      <c r="P52" s="32" cm="1">
        <f t="array" ref="P52">1+(H52-MIN(H$4:H$103))*(100-1)/(MAX(H$4:H$103-MIN(H$4:H$103)))</f>
        <v>57.991136221093448</v>
      </c>
      <c r="Q52" s="32" cm="1">
        <f t="array" ref="Q52">1+(I52-MIN(I$4:I$103))*(100-1)/(MAX(I$4:I$103-MIN(I$4:I$103)))</f>
        <v>20.403988933575533</v>
      </c>
      <c r="R52" s="32" cm="1">
        <f t="array" ref="R52">1+(J52-MIN(J$4:J$103))*(100-1)/(MAX(J$4:J$103-MIN(J$4:J$103)))</f>
        <v>33.998772363044104</v>
      </c>
      <c r="S52" s="32" cm="1">
        <f t="array" ref="S52">1+(K52-MIN(K$4:K$103))*(100-1)/(MAX(K$4:K$103-MIN(K$4:K$103)))</f>
        <v>62.776752193833502</v>
      </c>
      <c r="T52" s="32" cm="1">
        <f t="array" ref="T52">1+(L52-MIN(L$4:L$103))*(100-1)/(MAX(L$4:L$103-MIN(L$4:L$103)))</f>
        <v>36.862187354993885</v>
      </c>
      <c r="U52" s="33" t="s">
        <v>33</v>
      </c>
      <c r="V52" s="34"/>
      <c r="AI52" s="44" t="e">
        <f t="shared" si="14"/>
        <v>#N/A</v>
      </c>
      <c r="AJ52" s="45" t="e">
        <f t="shared" si="14"/>
        <v>#N/A</v>
      </c>
      <c r="AL52" s="44">
        <f t="shared" si="15"/>
        <v>62.776752193833502</v>
      </c>
      <c r="AM52" s="45">
        <f t="shared" si="15"/>
        <v>46.033308789344446</v>
      </c>
      <c r="AO52" s="44" t="e">
        <f t="shared" si="16"/>
        <v>#N/A</v>
      </c>
      <c r="AP52" s="45" t="e">
        <f t="shared" si="16"/>
        <v>#N/A</v>
      </c>
      <c r="AR52" s="41">
        <f t="shared" si="5"/>
        <v>54.447948254232102</v>
      </c>
      <c r="AS52" s="42">
        <f t="shared" si="6"/>
        <v>41</v>
      </c>
      <c r="AU52" s="43">
        <f t="shared" si="7"/>
        <v>41</v>
      </c>
      <c r="AV52" s="28">
        <f t="shared" si="17"/>
        <v>62.776752193833502</v>
      </c>
      <c r="AW52" s="28">
        <f t="shared" si="17"/>
        <v>46.033308789344446</v>
      </c>
      <c r="AX52" s="2" t="str">
        <f t="shared" si="9"/>
        <v>Listened</v>
      </c>
      <c r="AZ52" s="43"/>
      <c r="BA52" s="28"/>
      <c r="BB52" s="28"/>
      <c r="BC52" s="43">
        <v>81</v>
      </c>
      <c r="BD52" s="28">
        <v>18.122565144867977</v>
      </c>
      <c r="BE52" s="28">
        <v>19.012335979426755</v>
      </c>
      <c r="BF52" s="43"/>
      <c r="BG52" s="28"/>
      <c r="BH52" s="28"/>
      <c r="BJ52" s="1">
        <v>25</v>
      </c>
      <c r="BK52" s="28">
        <f t="shared" si="0"/>
        <v>41.941902376942316</v>
      </c>
      <c r="BL52" s="28">
        <f t="shared" si="1"/>
        <v>63.976779712244102</v>
      </c>
    </row>
    <row r="53" spans="1:64" x14ac:dyDescent="0.45">
      <c r="A53" s="29"/>
      <c r="B53" s="30" t="s">
        <v>125</v>
      </c>
      <c r="C53" s="30" t="s">
        <v>126</v>
      </c>
      <c r="D53" s="30" t="s">
        <v>86</v>
      </c>
      <c r="E53" s="31">
        <v>46.000769054834535</v>
      </c>
      <c r="F53" s="31">
        <v>59.00472445430092</v>
      </c>
      <c r="G53" s="31">
        <v>1.0093571107264394</v>
      </c>
      <c r="H53" s="31">
        <v>-4.9201840406119928</v>
      </c>
      <c r="I53" s="31">
        <v>4.0099944054487349</v>
      </c>
      <c r="J53" s="31">
        <v>17.007280612252316</v>
      </c>
      <c r="K53" s="31">
        <v>134.00177848152691</v>
      </c>
      <c r="L53" s="31">
        <v>228.00191322122336</v>
      </c>
      <c r="M53" s="32" cm="1">
        <f t="array" ref="M53">1+(E53-MIN(E$4:E$103))*(100-1)/(MAX(E$4:E$103-MIN(E$4:E$103)))</f>
        <v>29.276283931854245</v>
      </c>
      <c r="N53" s="32" cm="1">
        <f t="array" ref="N53">1+(F53-MIN(F$4:F$103))*(100-1)/(MAX(F$4:F$103-MIN(F$4:F$103)))</f>
        <v>48.067970427107198</v>
      </c>
      <c r="O53" s="32" cm="1">
        <f t="array" ref="O53">1+(G53-MIN(G$4:G$103))*(100-1)/(MAX(G$4:G$103-MIN(G$4:G$103)))</f>
        <v>10.060568125590226</v>
      </c>
      <c r="P53" s="32" cm="1">
        <f t="array" ref="P53">1+(H53-MIN(H$4:H$103))*(100-1)/(MAX(H$4:H$103-MIN(H$4:H$103)))</f>
        <v>67.436341941856341</v>
      </c>
      <c r="Q53" s="32" cm="1">
        <f t="array" ref="Q53">1+(I53-MIN(I$4:I$103))*(100-1)/(MAX(I$4:I$103-MIN(I$4:I$103)))</f>
        <v>4.8908688065684807</v>
      </c>
      <c r="R53" s="32" cm="1">
        <f t="array" ref="R53">1+(J53-MIN(J$4:J$103))*(100-1)/(MAX(J$4:J$103-MIN(J$4:J$103)))</f>
        <v>19.103477597584192</v>
      </c>
      <c r="S53" s="32" cm="1">
        <f t="array" ref="S53">1+(K53-MIN(K$4:K$103))*(100-1)/(MAX(K$4:K$103-MIN(K$4:K$103)))</f>
        <v>52.356761880051643</v>
      </c>
      <c r="T53" s="32" cm="1">
        <f t="array" ref="T53">1+(L53-MIN(L$4:L$103))*(100-1)/(MAX(L$4:L$103-MIN(L$4:L$103)))</f>
        <v>41.763620161588086</v>
      </c>
      <c r="U53" s="33" t="s">
        <v>33</v>
      </c>
      <c r="V53" s="34"/>
      <c r="AI53" s="44" t="e">
        <f t="shared" si="14"/>
        <v>#N/A</v>
      </c>
      <c r="AJ53" s="45" t="e">
        <f t="shared" si="14"/>
        <v>#N/A</v>
      </c>
      <c r="AL53" s="44">
        <f t="shared" si="15"/>
        <v>52.356761880051643</v>
      </c>
      <c r="AM53" s="45">
        <f t="shared" si="15"/>
        <v>10.060568125590226</v>
      </c>
      <c r="AO53" s="44" t="e">
        <f t="shared" si="16"/>
        <v>#N/A</v>
      </c>
      <c r="AP53" s="45" t="e">
        <f t="shared" si="16"/>
        <v>#N/A</v>
      </c>
      <c r="AR53" s="41">
        <f t="shared" si="5"/>
        <v>91.653615625619466</v>
      </c>
      <c r="AS53" s="42">
        <f t="shared" si="6"/>
        <v>78</v>
      </c>
      <c r="AU53" s="43">
        <f t="shared" si="7"/>
        <v>78</v>
      </c>
      <c r="AV53" s="28">
        <f t="shared" si="17"/>
        <v>52.356761880051643</v>
      </c>
      <c r="AW53" s="28">
        <f t="shared" si="17"/>
        <v>10.060568125590226</v>
      </c>
      <c r="AX53" s="2" t="str">
        <f t="shared" si="9"/>
        <v>Listened</v>
      </c>
      <c r="AZ53" s="43"/>
      <c r="BA53" s="28"/>
      <c r="BB53" s="28"/>
      <c r="BC53" s="43">
        <v>83</v>
      </c>
      <c r="BD53" s="28">
        <v>77.667930238735806</v>
      </c>
      <c r="BE53" s="28">
        <v>1.0289506949616209</v>
      </c>
      <c r="BF53" s="43"/>
      <c r="BG53" s="28"/>
      <c r="BH53" s="28"/>
      <c r="BJ53" s="16" t="s">
        <v>29</v>
      </c>
      <c r="BK53" s="28">
        <f t="shared" si="0"/>
        <v>70</v>
      </c>
      <c r="BL53" s="28">
        <f t="shared" si="1"/>
        <v>100</v>
      </c>
    </row>
    <row r="54" spans="1:64" x14ac:dyDescent="0.45">
      <c r="A54" s="29"/>
      <c r="B54" s="30" t="s">
        <v>127</v>
      </c>
      <c r="C54" s="30" t="s">
        <v>128</v>
      </c>
      <c r="D54" s="30" t="s">
        <v>32</v>
      </c>
      <c r="E54" s="31">
        <v>88.004568927352992</v>
      </c>
      <c r="F54" s="31">
        <v>43.004084474629884</v>
      </c>
      <c r="G54" s="31">
        <v>9.0064447404258203</v>
      </c>
      <c r="H54" s="31">
        <v>-8.2709348971966872</v>
      </c>
      <c r="I54" s="31">
        <v>21.001930057503223</v>
      </c>
      <c r="J54" s="31">
        <v>15.004533504783433</v>
      </c>
      <c r="K54" s="31">
        <v>100.0083214984445</v>
      </c>
      <c r="L54" s="31">
        <v>173.00467321063971</v>
      </c>
      <c r="M54" s="32" cm="1">
        <f t="array" ref="M54">1+(E54-MIN(E$4:E$103))*(100-1)/(MAX(E$4:E$103-MIN(E$4:E$103)))</f>
        <v>88.684768485267625</v>
      </c>
      <c r="N54" s="32" cm="1">
        <f t="array" ref="N54">1+(F54-MIN(F$4:F$103))*(100-1)/(MAX(F$4:F$103-MIN(F$4:F$103)))</f>
        <v>22.09950245753587</v>
      </c>
      <c r="O54" s="32" cm="1">
        <f t="array" ref="O54">1+(G54-MIN(G$4:G$103))*(100-1)/(MAX(G$4:G$103-MIN(G$4:G$103)))</f>
        <v>81.982326727108784</v>
      </c>
      <c r="P54" s="32" cm="1">
        <f t="array" ref="P54">1+(H54-MIN(H$4:H$103))*(100-1)/(MAX(H$4:H$103-MIN(H$4:H$103)))</f>
        <v>24.454545837562215</v>
      </c>
      <c r="Q54" s="32" cm="1">
        <f t="array" ref="Q54">1+(I54-MIN(I$4:I$103))*(100-1)/(MAX(I$4:I$103-MIN(I$4:I$103)))</f>
        <v>37.872800591965223</v>
      </c>
      <c r="R54" s="32" cm="1">
        <f t="array" ref="R54">1+(J54-MIN(J$4:J$103))*(100-1)/(MAX(J$4:J$103-MIN(J$4:J$103)))</f>
        <v>16.971579366063082</v>
      </c>
      <c r="S54" s="32" cm="1">
        <f t="array" ref="S54">1+(K54-MIN(K$4:K$103))*(100-1)/(MAX(K$4:K$103-MIN(K$4:K$103)))</f>
        <v>27.05394128912565</v>
      </c>
      <c r="T54" s="32" cm="1">
        <f t="array" ref="T54">1+(L54-MIN(L$4:L$103))*(100-1)/(MAX(L$4:L$103-MIN(L$4:L$103)))</f>
        <v>24.90728394316222</v>
      </c>
      <c r="U54" s="33" t="s">
        <v>33</v>
      </c>
      <c r="V54" s="34"/>
      <c r="AI54" s="44" t="e">
        <f t="shared" si="14"/>
        <v>#N/A</v>
      </c>
      <c r="AJ54" s="45" t="e">
        <f t="shared" si="14"/>
        <v>#N/A</v>
      </c>
      <c r="AL54" s="44">
        <f t="shared" si="15"/>
        <v>27.05394128912565</v>
      </c>
      <c r="AM54" s="45">
        <f t="shared" si="15"/>
        <v>81.982326727108784</v>
      </c>
      <c r="AO54" s="44" t="e">
        <f t="shared" si="16"/>
        <v>#N/A</v>
      </c>
      <c r="AP54" s="45" t="e">
        <f t="shared" si="16"/>
        <v>#N/A</v>
      </c>
      <c r="AR54" s="41">
        <f t="shared" si="5"/>
        <v>46.572529553015748</v>
      </c>
      <c r="AS54" s="42">
        <f t="shared" si="6"/>
        <v>27</v>
      </c>
      <c r="AU54" s="43">
        <f t="shared" si="7"/>
        <v>27</v>
      </c>
      <c r="AV54" s="28">
        <f t="shared" si="17"/>
        <v>27.05394128912565</v>
      </c>
      <c r="AW54" s="28">
        <f t="shared" si="17"/>
        <v>81.982326727108784</v>
      </c>
      <c r="AX54" s="2" t="str">
        <f t="shared" si="9"/>
        <v>Listened</v>
      </c>
      <c r="AZ54" s="43"/>
      <c r="BA54" s="28"/>
      <c r="BB54" s="28"/>
      <c r="BC54" s="43">
        <v>85</v>
      </c>
      <c r="BD54" s="28">
        <v>53.850215505972734</v>
      </c>
      <c r="BE54" s="28">
        <v>1.0525963744393827</v>
      </c>
      <c r="BF54" s="43"/>
      <c r="BG54" s="28"/>
      <c r="BH54" s="28"/>
      <c r="BJ54" s="1">
        <v>26</v>
      </c>
      <c r="BK54" s="28">
        <f t="shared" si="0"/>
        <v>59.800730313586477</v>
      </c>
      <c r="BL54" s="28">
        <f t="shared" si="1"/>
        <v>55.011041850298795</v>
      </c>
    </row>
    <row r="55" spans="1:64" x14ac:dyDescent="0.45">
      <c r="A55" s="29"/>
      <c r="B55" s="30" t="s">
        <v>129</v>
      </c>
      <c r="C55" s="30" t="s">
        <v>53</v>
      </c>
      <c r="D55" s="30" t="s">
        <v>48</v>
      </c>
      <c r="E55" s="31">
        <v>69.009164648594506</v>
      </c>
      <c r="F55" s="31">
        <v>79.007455926860047</v>
      </c>
      <c r="G55" s="31">
        <v>5.0095238104260078</v>
      </c>
      <c r="H55" s="31">
        <v>-2.7406730337821501</v>
      </c>
      <c r="I55" s="31">
        <v>5.0096334050992271</v>
      </c>
      <c r="J55" s="31">
        <v>19.005786235703592</v>
      </c>
      <c r="K55" s="31">
        <v>100.00952236146411</v>
      </c>
      <c r="L55" s="31">
        <v>214.0058690954487</v>
      </c>
      <c r="M55" s="32" cm="1">
        <f t="array" ref="M55">1+(E55-MIN(E$4:E$103))*(100-1)/(MAX(E$4:E$103-MIN(E$4:E$103)))</f>
        <v>61.818432936926101</v>
      </c>
      <c r="N55" s="32" cm="1">
        <f t="array" ref="N55">1+(F55-MIN(F$4:F$103))*(100-1)/(MAX(F$4:F$103-MIN(F$4:F$103)))</f>
        <v>80.531690141383748</v>
      </c>
      <c r="O55" s="32" cm="1">
        <f t="array" ref="O55">1+(G55-MIN(G$4:G$103))*(100-1)/(MAX(G$4:G$103-MIN(G$4:G$103)))</f>
        <v>46.036042831303867</v>
      </c>
      <c r="P55" s="32" cm="1">
        <f t="array" ref="P55">1+(H55-MIN(H$4:H$103))*(100-1)/(MAX(H$4:H$103-MIN(H$4:H$103)))</f>
        <v>95.394045069360487</v>
      </c>
      <c r="Q55" s="32" cm="1">
        <f t="array" ref="Q55">1+(I55-MIN(I$4:I$103))*(100-1)/(MAX(I$4:I$103-MIN(I$4:I$103)))</f>
        <v>6.8312025020123182</v>
      </c>
      <c r="R55" s="32" cm="1">
        <f t="array" ref="R55">1+(J55-MIN(J$4:J$103))*(100-1)/(MAX(J$4:J$103-MIN(J$4:J$103)))</f>
        <v>21.230860824568563</v>
      </c>
      <c r="S55" s="32" cm="1">
        <f t="array" ref="S55">1+(K55-MIN(K$4:K$103))*(100-1)/(MAX(K$4:K$103-MIN(K$4:K$103)))</f>
        <v>27.054835144127054</v>
      </c>
      <c r="T55" s="32" cm="1">
        <f t="array" ref="T55">1+(L55-MIN(L$4:L$103))*(100-1)/(MAX(L$4:L$103-MIN(L$4:L$103)))</f>
        <v>37.473913524189896</v>
      </c>
      <c r="U55" s="33" t="s">
        <v>42</v>
      </c>
      <c r="V55" s="34"/>
      <c r="AI55" s="44">
        <f t="shared" si="14"/>
        <v>27.054835144127054</v>
      </c>
      <c r="AJ55" s="45">
        <f t="shared" si="14"/>
        <v>46.036042831303867</v>
      </c>
      <c r="AL55" s="44" t="e">
        <f t="shared" si="15"/>
        <v>#N/A</v>
      </c>
      <c r="AM55" s="45" t="e">
        <f t="shared" si="15"/>
        <v>#N/A</v>
      </c>
      <c r="AO55" s="44" t="e">
        <f t="shared" si="16"/>
        <v>#N/A</v>
      </c>
      <c r="AP55" s="45" t="e">
        <f t="shared" si="16"/>
        <v>#N/A</v>
      </c>
      <c r="AR55" s="41">
        <f t="shared" si="5"/>
        <v>68.96662858080694</v>
      </c>
      <c r="AS55" s="42">
        <f t="shared" si="6"/>
        <v>58</v>
      </c>
      <c r="AU55" s="43">
        <f t="shared" si="7"/>
        <v>58</v>
      </c>
      <c r="AV55" s="28">
        <f t="shared" si="17"/>
        <v>27.054835144127054</v>
      </c>
      <c r="AW55" s="28">
        <f t="shared" si="17"/>
        <v>46.036042831303867</v>
      </c>
      <c r="AX55" s="2" t="str">
        <f t="shared" si="9"/>
        <v>Skipped</v>
      </c>
      <c r="AZ55" s="43"/>
      <c r="BA55" s="28"/>
      <c r="BB55" s="28"/>
      <c r="BC55" s="43">
        <v>86</v>
      </c>
      <c r="BD55" s="28">
        <v>52.358745899848635</v>
      </c>
      <c r="BE55" s="28">
        <v>1.0325846718295297</v>
      </c>
      <c r="BF55" s="43"/>
      <c r="BG55" s="28"/>
      <c r="BH55" s="28"/>
      <c r="BJ55" s="16" t="s">
        <v>29</v>
      </c>
      <c r="BK55" s="28">
        <f t="shared" si="0"/>
        <v>70</v>
      </c>
      <c r="BL55" s="28">
        <f t="shared" si="1"/>
        <v>100</v>
      </c>
    </row>
    <row r="56" spans="1:64" x14ac:dyDescent="0.45">
      <c r="A56" s="29"/>
      <c r="B56" s="30" t="s">
        <v>130</v>
      </c>
      <c r="C56" s="30" t="s">
        <v>131</v>
      </c>
      <c r="D56" s="30" t="s">
        <v>86</v>
      </c>
      <c r="E56" s="31">
        <v>68.00414609827655</v>
      </c>
      <c r="F56" s="31">
        <v>37.009031825038058</v>
      </c>
      <c r="G56" s="31">
        <v>5.0091523656751527</v>
      </c>
      <c r="H56" s="31">
        <v>-8.2775317407907849</v>
      </c>
      <c r="I56" s="31">
        <v>4.003307769278476</v>
      </c>
      <c r="J56" s="31">
        <v>64.003557407749838</v>
      </c>
      <c r="K56" s="31">
        <v>92.007930007519846</v>
      </c>
      <c r="L56" s="31">
        <v>201.00399063563026</v>
      </c>
      <c r="M56" s="32" cm="1">
        <f t="array" ref="M56">1+(E56-MIN(E$4:E$103))*(100-1)/(MAX(E$4:E$103-MIN(E$4:E$103)))</f>
        <v>60.39697513540176</v>
      </c>
      <c r="N56" s="32" cm="1">
        <f t="array" ref="N56">1+(F56-MIN(F$4:F$103))*(100-1)/(MAX(F$4:F$103-MIN(F$4:F$103)))</f>
        <v>12.369745841262086</v>
      </c>
      <c r="O56" s="32" cm="1">
        <f t="array" ref="O56">1+(G56-MIN(G$4:G$103))*(100-1)/(MAX(G$4:G$103-MIN(G$4:G$103)))</f>
        <v>46.032702245212803</v>
      </c>
      <c r="P56" s="32" cm="1">
        <f t="array" ref="P56">1+(H56-MIN(H$4:H$103))*(100-1)/(MAX(H$4:H$103-MIN(H$4:H$103)))</f>
        <v>24.369924748609503</v>
      </c>
      <c r="Q56" s="32" cm="1">
        <f t="array" ref="Q56">1+(I56-MIN(I$4:I$103))*(100-1)/(MAX(I$4:I$103-MIN(I$4:I$103)))</f>
        <v>4.8778898156779054</v>
      </c>
      <c r="R56" s="32" cm="1">
        <f t="array" ref="R56">1+(J56-MIN(J$4:J$103))*(100-1)/(MAX(J$4:J$103-MIN(J$4:J$103)))</f>
        <v>69.130402622093015</v>
      </c>
      <c r="S56" s="32" cm="1">
        <f t="array" ref="S56">1+(K56-MIN(K$4:K$103))*(100-1)/(MAX(K$4:K$103-MIN(K$4:K$103)))</f>
        <v>21.09889909813041</v>
      </c>
      <c r="T56" s="32" cm="1">
        <f t="array" ref="T56">1+(L56-MIN(L$4:L$103))*(100-1)/(MAX(L$4:L$103-MIN(L$4:L$103)))</f>
        <v>33.488912917838874</v>
      </c>
      <c r="U56" s="33" t="s">
        <v>42</v>
      </c>
      <c r="V56" s="34"/>
      <c r="AI56" s="44">
        <f t="shared" si="14"/>
        <v>21.09889909813041</v>
      </c>
      <c r="AJ56" s="45">
        <f t="shared" si="14"/>
        <v>46.032702245212803</v>
      </c>
      <c r="AL56" s="44" t="e">
        <f t="shared" si="15"/>
        <v>#N/A</v>
      </c>
      <c r="AM56" s="45" t="e">
        <f t="shared" si="15"/>
        <v>#N/A</v>
      </c>
      <c r="AO56" s="44" t="e">
        <f t="shared" si="16"/>
        <v>#N/A</v>
      </c>
      <c r="AP56" s="45" t="e">
        <f t="shared" si="16"/>
        <v>#N/A</v>
      </c>
      <c r="AR56" s="41">
        <f t="shared" si="5"/>
        <v>72.827102759677942</v>
      </c>
      <c r="AS56" s="42">
        <f t="shared" si="6"/>
        <v>64</v>
      </c>
      <c r="AU56" s="43">
        <f t="shared" si="7"/>
        <v>64</v>
      </c>
      <c r="AV56" s="28">
        <f t="shared" si="17"/>
        <v>21.09889909813041</v>
      </c>
      <c r="AW56" s="28">
        <f t="shared" si="17"/>
        <v>46.032702245212803</v>
      </c>
      <c r="AX56" s="2" t="str">
        <f t="shared" si="9"/>
        <v>Skipped</v>
      </c>
      <c r="AZ56" s="43"/>
      <c r="BA56" s="28"/>
      <c r="BB56" s="28"/>
      <c r="BC56" s="43">
        <v>93</v>
      </c>
      <c r="BD56" s="28">
        <v>23.332297264411256</v>
      </c>
      <c r="BE56" s="28">
        <v>9.9953147740387926</v>
      </c>
      <c r="BF56" s="43"/>
      <c r="BG56" s="28"/>
      <c r="BH56" s="28"/>
      <c r="BJ56" s="1">
        <v>27</v>
      </c>
      <c r="BK56" s="28">
        <f t="shared" si="0"/>
        <v>27.05394128912565</v>
      </c>
      <c r="BL56" s="28">
        <f t="shared" si="1"/>
        <v>81.982326727108784</v>
      </c>
    </row>
    <row r="57" spans="1:64" x14ac:dyDescent="0.45">
      <c r="A57" s="29"/>
      <c r="B57" s="30" t="s">
        <v>132</v>
      </c>
      <c r="C57" s="30" t="s">
        <v>133</v>
      </c>
      <c r="D57" s="30" t="s">
        <v>32</v>
      </c>
      <c r="E57" s="31">
        <v>76.007603000407343</v>
      </c>
      <c r="F57" s="31">
        <v>60.001310588251812</v>
      </c>
      <c r="G57" s="31">
        <v>8.0054583697581254</v>
      </c>
      <c r="H57" s="31">
        <v>-5.0416697838676559</v>
      </c>
      <c r="I57" s="31">
        <v>22.00911084819159</v>
      </c>
      <c r="J57" s="31">
        <v>15.001365054714242</v>
      </c>
      <c r="K57" s="31">
        <v>133.00550696964987</v>
      </c>
      <c r="L57" s="31">
        <v>217.00522056750003</v>
      </c>
      <c r="M57" s="32" cm="1">
        <f t="array" ref="M57">1+(E57-MIN(E$4:E$103))*(100-1)/(MAX(E$4:E$103-MIN(E$4:E$103)))</f>
        <v>71.716742565663026</v>
      </c>
      <c r="N57" s="32" cm="1">
        <f t="array" ref="N57">1+(F57-MIN(F$4:F$103))*(100-1)/(MAX(F$4:F$103-MIN(F$4:F$103)))</f>
        <v>49.685394175863699</v>
      </c>
      <c r="O57" s="32" cm="1">
        <f t="array" ref="O57">1+(G57-MIN(G$4:G$103))*(100-1)/(MAX(G$4:G$103-MIN(G$4:G$103)))</f>
        <v>72.979961935305397</v>
      </c>
      <c r="P57" s="32" cm="1">
        <f t="array" ref="P57">1+(H57-MIN(H$4:H$103))*(100-1)/(MAX(H$4:H$103-MIN(H$4:H$103)))</f>
        <v>65.877982138431321</v>
      </c>
      <c r="Q57" s="32" cm="1">
        <f t="array" ref="Q57">1+(I57-MIN(I$4:I$103))*(100-1)/(MAX(I$4:I$103-MIN(I$4:I$103)))</f>
        <v>39.827773163323165</v>
      </c>
      <c r="R57" s="32" cm="1">
        <f t="array" ref="R57">1+(J57-MIN(J$4:J$103))*(100-1)/(MAX(J$4:J$103-MIN(J$4:J$103)))</f>
        <v>16.968206592199632</v>
      </c>
      <c r="S57" s="32" cm="1">
        <f t="array" ref="S57">1+(K57-MIN(K$4:K$103))*(100-1)/(MAX(K$4:K$103-MIN(K$4:K$103)))</f>
        <v>51.615193308858039</v>
      </c>
      <c r="T57" s="32" cm="1">
        <f t="array" ref="T57">1+(L57-MIN(L$4:L$103))*(100-1)/(MAX(L$4:L$103-MIN(L$4:L$103)))</f>
        <v>38.393197416261543</v>
      </c>
      <c r="U57" s="33" t="s">
        <v>33</v>
      </c>
      <c r="V57" s="34"/>
      <c r="AI57" s="44" t="e">
        <f t="shared" si="14"/>
        <v>#N/A</v>
      </c>
      <c r="AJ57" s="45" t="e">
        <f t="shared" si="14"/>
        <v>#N/A</v>
      </c>
      <c r="AL57" s="44">
        <f t="shared" si="15"/>
        <v>51.615193308858039</v>
      </c>
      <c r="AM57" s="45">
        <f t="shared" si="15"/>
        <v>72.979961935305397</v>
      </c>
      <c r="AO57" s="44" t="e">
        <f t="shared" si="16"/>
        <v>#N/A</v>
      </c>
      <c r="AP57" s="45" t="e">
        <f t="shared" si="16"/>
        <v>#N/A</v>
      </c>
      <c r="AR57" s="41">
        <f t="shared" si="5"/>
        <v>32.681547914506794</v>
      </c>
      <c r="AS57" s="42">
        <f t="shared" si="6"/>
        <v>18</v>
      </c>
      <c r="AU57" s="43">
        <f t="shared" si="7"/>
        <v>18</v>
      </c>
      <c r="AV57" s="28">
        <f t="shared" si="17"/>
        <v>51.615193308858039</v>
      </c>
      <c r="AW57" s="28">
        <f t="shared" si="17"/>
        <v>72.979961935305397</v>
      </c>
      <c r="AX57" s="2" t="str">
        <f t="shared" si="9"/>
        <v>Listened</v>
      </c>
      <c r="AZ57" s="43"/>
      <c r="BA57" s="28"/>
      <c r="BB57" s="28"/>
      <c r="BC57" s="43">
        <v>94</v>
      </c>
      <c r="BD57" s="28">
        <v>45.660200585415318</v>
      </c>
      <c r="BE57" s="28">
        <v>1.0454821901595786</v>
      </c>
      <c r="BF57" s="43"/>
      <c r="BG57" s="28"/>
      <c r="BH57" s="28"/>
      <c r="BJ57" s="16" t="s">
        <v>29</v>
      </c>
      <c r="BK57" s="28">
        <f t="shared" si="0"/>
        <v>70</v>
      </c>
      <c r="BL57" s="28">
        <f t="shared" si="1"/>
        <v>100</v>
      </c>
    </row>
    <row r="58" spans="1:64" x14ac:dyDescent="0.45">
      <c r="A58" s="29"/>
      <c r="B58" s="30" t="s">
        <v>134</v>
      </c>
      <c r="C58" s="30" t="s">
        <v>115</v>
      </c>
      <c r="D58" s="30" t="s">
        <v>51</v>
      </c>
      <c r="E58" s="31">
        <v>78.006057080683277</v>
      </c>
      <c r="F58" s="31">
        <v>78.00649939951623</v>
      </c>
      <c r="G58" s="31">
        <v>10.004232550484435</v>
      </c>
      <c r="H58" s="31">
        <v>-4.3736156605294498</v>
      </c>
      <c r="I58" s="31">
        <v>13.006442127799692</v>
      </c>
      <c r="J58" s="31">
        <v>6.0019493588994424</v>
      </c>
      <c r="K58" s="31">
        <v>125.00681998981879</v>
      </c>
      <c r="L58" s="31">
        <v>204.00987994911407</v>
      </c>
      <c r="M58" s="32" cm="1">
        <f t="array" ref="M58">1+(E58-MIN(E$4:E$103))*(100-1)/(MAX(E$4:E$103-MIN(E$4:E$103)))</f>
        <v>74.543275610747287</v>
      </c>
      <c r="N58" s="32" cm="1">
        <f t="array" ref="N58">1+(F58-MIN(F$4:F$103))*(100-1)/(MAX(F$4:F$103-MIN(F$4:F$103)))</f>
        <v>78.907173400035518</v>
      </c>
      <c r="O58" s="32" cm="1">
        <f t="array" ref="O58">1+(G58-MIN(G$4:G$103))*(100-1)/(MAX(G$4:G$103-MIN(G$4:G$103)))</f>
        <v>90.955925283671206</v>
      </c>
      <c r="P58" s="32" cm="1">
        <f t="array" ref="P58">1+(H58-MIN(H$4:H$103))*(100-1)/(MAX(H$4:H$103-MIN(H$4:H$103)))</f>
        <v>74.447454279139237</v>
      </c>
      <c r="Q58" s="32" cm="1">
        <f t="array" ref="Q58">1+(I58-MIN(I$4:I$103))*(100-1)/(MAX(I$4:I$103-MIN(I$4:I$103)))</f>
        <v>22.353283399316236</v>
      </c>
      <c r="R58" s="32" cm="1">
        <f t="array" ref="R58">1+(J58-MIN(J$4:J$103))*(100-1)/(MAX(J$4:J$103-MIN(J$4:J$103)))</f>
        <v>7.388445705225549</v>
      </c>
      <c r="S58" s="32" cm="1">
        <f t="array" ref="S58">1+(K58-MIN(K$4:K$103))*(100-1)/(MAX(K$4:K$103-MIN(K$4:K$103)))</f>
        <v>45.661419860209833</v>
      </c>
      <c r="T58" s="32" cm="1">
        <f t="array" ref="T58">1+(L58-MIN(L$4:L$103))*(100-1)/(MAX(L$4:L$103-MIN(L$4:L$103)))</f>
        <v>34.410200620525515</v>
      </c>
      <c r="U58" s="33" t="s">
        <v>33</v>
      </c>
      <c r="V58" s="34"/>
      <c r="AI58" s="44" t="e">
        <f t="shared" si="14"/>
        <v>#N/A</v>
      </c>
      <c r="AJ58" s="45" t="e">
        <f t="shared" si="14"/>
        <v>#N/A</v>
      </c>
      <c r="AL58" s="44">
        <f t="shared" si="15"/>
        <v>45.661419860209833</v>
      </c>
      <c r="AM58" s="45">
        <f t="shared" si="15"/>
        <v>90.955925283671206</v>
      </c>
      <c r="AO58" s="44" t="e">
        <f t="shared" si="16"/>
        <v>#N/A</v>
      </c>
      <c r="AP58" s="45" t="e">
        <f t="shared" si="16"/>
        <v>#N/A</v>
      </c>
      <c r="AR58" s="41">
        <f t="shared" si="5"/>
        <v>25.964625371753897</v>
      </c>
      <c r="AS58" s="42">
        <f t="shared" si="6"/>
        <v>10</v>
      </c>
      <c r="AU58" s="43">
        <f t="shared" si="7"/>
        <v>10</v>
      </c>
      <c r="AV58" s="28">
        <f t="shared" si="17"/>
        <v>45.661419860209833</v>
      </c>
      <c r="AW58" s="28">
        <f t="shared" si="17"/>
        <v>90.955925283671206</v>
      </c>
      <c r="AX58" s="2" t="str">
        <f t="shared" si="9"/>
        <v>Listened</v>
      </c>
      <c r="AZ58" s="43"/>
      <c r="BA58" s="28"/>
      <c r="BB58" s="28"/>
      <c r="BC58" s="43"/>
      <c r="BD58" s="28"/>
      <c r="BE58" s="28"/>
      <c r="BF58" s="43"/>
      <c r="BG58" s="28"/>
      <c r="BH58" s="28"/>
      <c r="BJ58" s="1">
        <v>28</v>
      </c>
      <c r="BK58" s="28">
        <f t="shared" si="0"/>
        <v>23.330385675615656</v>
      </c>
      <c r="BL58" s="28">
        <f t="shared" si="1"/>
        <v>99.91782789937244</v>
      </c>
    </row>
    <row r="59" spans="1:64" x14ac:dyDescent="0.45">
      <c r="A59" s="29"/>
      <c r="B59" s="30" t="s">
        <v>135</v>
      </c>
      <c r="C59" s="30" t="s">
        <v>136</v>
      </c>
      <c r="D59" s="30" t="s">
        <v>32</v>
      </c>
      <c r="E59" s="31">
        <v>93.009330195319706</v>
      </c>
      <c r="F59" s="31">
        <v>39.009749227237968</v>
      </c>
      <c r="G59" s="31">
        <v>1.0069555569712381</v>
      </c>
      <c r="H59" s="31">
        <v>-9.1203475602492681</v>
      </c>
      <c r="I59" s="31">
        <v>41.007465914821765</v>
      </c>
      <c r="J59" s="31">
        <v>9.0021878106123285</v>
      </c>
      <c r="K59" s="31">
        <v>126.00354223350928</v>
      </c>
      <c r="L59" s="31">
        <v>179.00956128322503</v>
      </c>
      <c r="M59" s="32" cm="1">
        <f t="array" ref="M59">1+(E59-MIN(E$4:E$103))*(100-1)/(MAX(E$4:E$103-MIN(E$4:E$103)))</f>
        <v>95.763301460472363</v>
      </c>
      <c r="N59" s="32" cm="1">
        <f t="array" ref="N59">1+(F59-MIN(F$4:F$103))*(100-1)/(MAX(F$4:F$103-MIN(F$4:F$103)))</f>
        <v>15.61683882261798</v>
      </c>
      <c r="O59" s="32" cm="1">
        <f t="array" ref="O59">1+(G59-MIN(G$4:G$103))*(100-1)/(MAX(G$4:G$103-MIN(G$4:G$103)))</f>
        <v>10.03896976660655</v>
      </c>
      <c r="P59" s="32" cm="1">
        <f t="array" ref="P59">1+(H59-MIN(H$4:H$103))*(100-1)/(MAX(H$4:H$103-MIN(H$4:H$103)))</f>
        <v>13.558694891203231</v>
      </c>
      <c r="Q59" s="32" cm="1">
        <f t="array" ref="Q59">1+(I59-MIN(I$4:I$103))*(100-1)/(MAX(I$4:I$103-MIN(I$4:I$103)))</f>
        <v>76.704234072388616</v>
      </c>
      <c r="R59" s="32" cm="1">
        <f t="array" ref="R59">1+(J59-MIN(J$4:J$103))*(100-1)/(MAX(J$4:J$103-MIN(J$4:J$103)))</f>
        <v>10.582160491028935</v>
      </c>
      <c r="S59" s="32" cm="1">
        <f t="array" ref="S59">1+(K59-MIN(K$4:K$103))*(100-1)/(MAX(K$4:K$103-MIN(K$4:K$103)))</f>
        <v>46.403323930856033</v>
      </c>
      <c r="T59" s="32" cm="1">
        <f t="array" ref="T59">1+(L59-MIN(L$4:L$103))*(100-1)/(MAX(L$4:L$103-MIN(L$4:L$103)))</f>
        <v>26.747747433439816</v>
      </c>
      <c r="U59" s="33" t="s">
        <v>33</v>
      </c>
      <c r="V59" s="34"/>
      <c r="AI59" s="44" t="e">
        <f t="shared" si="14"/>
        <v>#N/A</v>
      </c>
      <c r="AJ59" s="45" t="e">
        <f t="shared" si="14"/>
        <v>#N/A</v>
      </c>
      <c r="AL59" s="44">
        <f t="shared" si="15"/>
        <v>46.403323930856033</v>
      </c>
      <c r="AM59" s="45">
        <f t="shared" si="15"/>
        <v>10.03896976660655</v>
      </c>
      <c r="AO59" s="44" t="e">
        <f t="shared" si="16"/>
        <v>#N/A</v>
      </c>
      <c r="AP59" s="45" t="e">
        <f t="shared" si="16"/>
        <v>#N/A</v>
      </c>
      <c r="AR59" s="41">
        <f t="shared" si="5"/>
        <v>93.004247656575558</v>
      </c>
      <c r="AS59" s="42">
        <f t="shared" si="6"/>
        <v>79</v>
      </c>
      <c r="AU59" s="43">
        <f t="shared" si="7"/>
        <v>79</v>
      </c>
      <c r="AV59" s="28">
        <f t="shared" si="17"/>
        <v>46.403323930856033</v>
      </c>
      <c r="AW59" s="28">
        <f t="shared" si="17"/>
        <v>10.03896976660655</v>
      </c>
      <c r="AX59" s="2" t="str">
        <f t="shared" si="9"/>
        <v>Listened</v>
      </c>
      <c r="AZ59" s="43"/>
      <c r="BA59" s="28"/>
      <c r="BB59" s="28"/>
      <c r="BC59" s="43"/>
      <c r="BD59" s="28"/>
      <c r="BE59" s="28"/>
      <c r="BF59" s="43"/>
      <c r="BG59" s="28"/>
      <c r="BH59" s="28"/>
      <c r="BJ59" s="16" t="s">
        <v>29</v>
      </c>
      <c r="BK59" s="28">
        <f t="shared" si="0"/>
        <v>70</v>
      </c>
      <c r="BL59" s="28">
        <f t="shared" si="1"/>
        <v>100</v>
      </c>
    </row>
    <row r="60" spans="1:64" x14ac:dyDescent="0.45">
      <c r="A60" s="29"/>
      <c r="B60" s="30" t="s">
        <v>137</v>
      </c>
      <c r="C60" s="30" t="s">
        <v>138</v>
      </c>
      <c r="D60" s="30" t="s">
        <v>48</v>
      </c>
      <c r="E60" s="31">
        <v>69.005749250425168</v>
      </c>
      <c r="F60" s="31">
        <v>79.009297669502558</v>
      </c>
      <c r="G60" s="31">
        <v>1.0082185341270569</v>
      </c>
      <c r="H60" s="31">
        <v>-4.6478218044602873</v>
      </c>
      <c r="I60" s="31">
        <v>3.0023476541485365</v>
      </c>
      <c r="J60" s="31">
        <v>33.008856239244118</v>
      </c>
      <c r="K60" s="31">
        <v>106.00817062185713</v>
      </c>
      <c r="L60" s="31">
        <v>194.00300270607886</v>
      </c>
      <c r="M60" s="32" cm="1">
        <f t="array" ref="M60">1+(E60-MIN(E$4:E$103))*(100-1)/(MAX(E$4:E$103-MIN(E$4:E$103)))</f>
        <v>61.813602335170962</v>
      </c>
      <c r="N60" s="32" cm="1">
        <f t="array" ref="N60">1+(F60-MIN(F$4:F$103))*(100-1)/(MAX(F$4:F$103-MIN(F$4:F$103)))</f>
        <v>80.534679224000513</v>
      </c>
      <c r="O60" s="32" cm="1">
        <f t="array" ref="O60">1+(G60-MIN(G$4:G$103))*(100-1)/(MAX(G$4:G$103-MIN(G$4:G$103)))</f>
        <v>10.050328343919457</v>
      </c>
      <c r="P60" s="32" cm="1">
        <f t="array" ref="P60">1+(H60-MIN(H$4:H$103))*(100-1)/(MAX(H$4:H$103-MIN(H$4:H$103)))</f>
        <v>70.930071736113376</v>
      </c>
      <c r="Q60" s="32" cm="1">
        <f t="array" ref="Q60">1+(I60-MIN(I$4:I$103))*(100-1)/(MAX(I$4:I$103-MIN(I$4:I$103)))</f>
        <v>2.9349917896294802</v>
      </c>
      <c r="R60" s="32" cm="1">
        <f t="array" ref="R60">1+(J60-MIN(J$4:J$103))*(100-1)/(MAX(J$4:J$103-MIN(J$4:J$103)))</f>
        <v>36.136946602988871</v>
      </c>
      <c r="S60" s="32" cm="1">
        <f t="array" ref="S60">1+(K60-MIN(K$4:K$103))*(100-1)/(MAX(K$4:K$103-MIN(K$4:K$103)))</f>
        <v>31.519892075416301</v>
      </c>
      <c r="T60" s="32" cm="1">
        <f t="array" ref="T60">1+(L60-MIN(L$4:L$103))*(100-1)/(MAX(L$4:L$103-MIN(L$4:L$103)))</f>
        <v>31.343150578147835</v>
      </c>
      <c r="U60" s="33" t="s">
        <v>42</v>
      </c>
      <c r="V60" s="34"/>
      <c r="AI60" s="44">
        <f t="shared" si="14"/>
        <v>31.519892075416301</v>
      </c>
      <c r="AJ60" s="45">
        <f t="shared" si="14"/>
        <v>10.050328343919457</v>
      </c>
      <c r="AL60" s="44" t="e">
        <f t="shared" si="15"/>
        <v>#N/A</v>
      </c>
      <c r="AM60" s="45" t="e">
        <f t="shared" si="15"/>
        <v>#N/A</v>
      </c>
      <c r="AO60" s="44" t="e">
        <f t="shared" si="16"/>
        <v>#N/A</v>
      </c>
      <c r="AP60" s="45" t="e">
        <f t="shared" si="16"/>
        <v>#N/A</v>
      </c>
      <c r="AR60" s="41">
        <f t="shared" si="5"/>
        <v>97.834871783655487</v>
      </c>
      <c r="AS60" s="42">
        <f t="shared" si="6"/>
        <v>82</v>
      </c>
      <c r="AU60" s="43">
        <f t="shared" si="7"/>
        <v>82</v>
      </c>
      <c r="AV60" s="28">
        <f t="shared" si="17"/>
        <v>31.519892075416301</v>
      </c>
      <c r="AW60" s="28">
        <f t="shared" si="17"/>
        <v>10.050328343919457</v>
      </c>
      <c r="AX60" s="2" t="str">
        <f t="shared" si="9"/>
        <v>Skipped</v>
      </c>
      <c r="AZ60" s="43"/>
      <c r="BA60" s="28"/>
      <c r="BB60" s="28"/>
      <c r="BC60" s="43"/>
      <c r="BD60" s="28"/>
      <c r="BE60" s="28"/>
      <c r="BF60" s="43"/>
      <c r="BG60" s="28"/>
      <c r="BH60" s="28"/>
      <c r="BJ60" s="1">
        <v>29</v>
      </c>
      <c r="BK60" s="28">
        <f t="shared" si="0"/>
        <v>22.585565989127506</v>
      </c>
      <c r="BL60" s="28">
        <f t="shared" si="1"/>
        <v>99.977499986326791</v>
      </c>
    </row>
    <row r="61" spans="1:64" x14ac:dyDescent="0.45">
      <c r="A61" s="29"/>
      <c r="B61" s="30" t="s">
        <v>139</v>
      </c>
      <c r="C61" s="30" t="s">
        <v>140</v>
      </c>
      <c r="D61" s="30" t="s">
        <v>48</v>
      </c>
      <c r="E61" s="31">
        <v>75.001936115400341</v>
      </c>
      <c r="F61" s="31">
        <v>76.007006578044766</v>
      </c>
      <c r="G61" s="31">
        <v>1.0048139784754206</v>
      </c>
      <c r="H61" s="31">
        <v>-4.3980360423712561</v>
      </c>
      <c r="I61" s="31">
        <v>4.0083758534071618</v>
      </c>
      <c r="J61" s="31">
        <v>5.0048135749178906</v>
      </c>
      <c r="K61" s="31">
        <v>122.00032580356691</v>
      </c>
      <c r="L61" s="31">
        <v>163.00030706360698</v>
      </c>
      <c r="M61" s="32" cm="1">
        <f t="array" ref="M61">1+(E61-MIN(E$4:E$103))*(100-1)/(MAX(E$4:E$103-MIN(E$4:E$103)))</f>
        <v>70.294367785639693</v>
      </c>
      <c r="N61" s="32" cm="1">
        <f t="array" ref="N61">1+(F61-MIN(F$4:F$103))*(100-1)/(MAX(F$4:F$103-MIN(F$4:F$103)))</f>
        <v>75.662067869523042</v>
      </c>
      <c r="O61" s="32" cm="1">
        <f t="array" ref="O61">1+(G61-MIN(G$4:G$103))*(100-1)/(MAX(G$4:G$103-MIN(G$4:G$103)))</f>
        <v>10.019709493525339</v>
      </c>
      <c r="P61" s="32" cm="1">
        <f t="array" ref="P61">1+(H61-MIN(H$4:H$103))*(100-1)/(MAX(H$4:H$103-MIN(H$4:H$103)))</f>
        <v>74.134201543248466</v>
      </c>
      <c r="Q61" s="32" cm="1">
        <f t="array" ref="Q61">1+(I61-MIN(I$4:I$103))*(100-1)/(MAX(I$4:I$103-MIN(I$4:I$103)))</f>
        <v>4.8877271413621486</v>
      </c>
      <c r="R61" s="32" cm="1">
        <f t="array" ref="R61">1+(J61-MIN(J$4:J$103))*(100-1)/(MAX(J$4:J$103-MIN(J$4:J$103)))</f>
        <v>6.3270076402152799</v>
      </c>
      <c r="S61" s="32" cm="1">
        <f t="array" ref="S61">1+(K61-MIN(K$4:K$103))*(100-1)/(MAX(K$4:K$103-MIN(K$4:K$103)))</f>
        <v>43.42355440744776</v>
      </c>
      <c r="T61" s="32" cm="1">
        <f t="array" ref="T61">1+(L61-MIN(L$4:L$103))*(100-1)/(MAX(L$4:L$103-MIN(L$4:L$103)))</f>
        <v>21.841003537196958</v>
      </c>
      <c r="U61" s="33" t="s">
        <v>33</v>
      </c>
      <c r="V61" s="34"/>
      <c r="AI61" s="44" t="e">
        <f t="shared" si="14"/>
        <v>#N/A</v>
      </c>
      <c r="AJ61" s="45" t="e">
        <f t="shared" si="14"/>
        <v>#N/A</v>
      </c>
      <c r="AL61" s="44">
        <f t="shared" si="15"/>
        <v>43.42355440744776</v>
      </c>
      <c r="AM61" s="45">
        <f t="shared" si="15"/>
        <v>10.019709493525339</v>
      </c>
      <c r="AO61" s="44" t="e">
        <f t="shared" si="16"/>
        <v>#N/A</v>
      </c>
      <c r="AP61" s="45" t="e">
        <f t="shared" si="16"/>
        <v>#N/A</v>
      </c>
      <c r="AR61" s="41">
        <f t="shared" si="5"/>
        <v>93.823025638504447</v>
      </c>
      <c r="AS61" s="42">
        <f t="shared" si="6"/>
        <v>80</v>
      </c>
      <c r="AU61" s="43">
        <f t="shared" si="7"/>
        <v>80</v>
      </c>
      <c r="AV61" s="28">
        <f t="shared" si="17"/>
        <v>43.42355440744776</v>
      </c>
      <c r="AW61" s="28">
        <f t="shared" si="17"/>
        <v>10.019709493525339</v>
      </c>
      <c r="AX61" s="2" t="str">
        <f t="shared" si="9"/>
        <v>Listened</v>
      </c>
      <c r="AZ61" s="43"/>
      <c r="BA61" s="28"/>
      <c r="BB61" s="28"/>
      <c r="BC61" s="43"/>
      <c r="BD61" s="28"/>
      <c r="BE61" s="28"/>
      <c r="BF61" s="43"/>
      <c r="BG61" s="28"/>
      <c r="BH61" s="28"/>
      <c r="BJ61" s="16" t="s">
        <v>29</v>
      </c>
      <c r="BK61" s="28">
        <f t="shared" si="0"/>
        <v>70</v>
      </c>
      <c r="BL61" s="28">
        <f t="shared" si="1"/>
        <v>100</v>
      </c>
    </row>
    <row r="62" spans="1:64" x14ac:dyDescent="0.45">
      <c r="A62" s="29"/>
      <c r="B62" s="30" t="s">
        <v>141</v>
      </c>
      <c r="C62" s="30" t="s">
        <v>142</v>
      </c>
      <c r="D62" s="30" t="s">
        <v>32</v>
      </c>
      <c r="E62" s="31">
        <v>73.008523507359172</v>
      </c>
      <c r="F62" s="31">
        <v>75.000764935684245</v>
      </c>
      <c r="G62" s="31">
        <v>11.002905964311092</v>
      </c>
      <c r="H62" s="31">
        <v>-6.3606653992489006</v>
      </c>
      <c r="I62" s="31">
        <v>23.006732948553996</v>
      </c>
      <c r="J62" s="31">
        <v>7.2150768413465037E-3</v>
      </c>
      <c r="K62" s="31">
        <v>155.00306349815986</v>
      </c>
      <c r="L62" s="31">
        <v>183.00361227111549</v>
      </c>
      <c r="M62" s="32" cm="1">
        <f t="array" ref="M62">1+(E62-MIN(E$4:E$103))*(100-1)/(MAX(E$4:E$103-MIN(E$4:E$103)))</f>
        <v>67.474965196045062</v>
      </c>
      <c r="N62" s="32" cm="1">
        <f t="array" ref="N62">1+(F62-MIN(F$4:F$103))*(100-1)/(MAX(F$4:F$103-MIN(F$4:F$103)))</f>
        <v>74.02897357501439</v>
      </c>
      <c r="O62" s="32" cm="1">
        <f t="array" ref="O62">1+(G62-MIN(G$4:G$103))*(100-1)/(MAX(G$4:G$103-MIN(G$4:G$103)))</f>
        <v>99.93748851229563</v>
      </c>
      <c r="P62" s="32" cm="1">
        <f t="array" ref="P62">1+(H62-MIN(H$4:H$103))*(100-1)/(MAX(H$4:H$103-MIN(H$4:H$103)))</f>
        <v>48.958550336641181</v>
      </c>
      <c r="Q62" s="32" cm="1">
        <f t="array" ref="Q62">1+(I62-MIN(I$4:I$103))*(100-1)/(MAX(I$4:I$103-MIN(I$4:I$103)))</f>
        <v>41.764191987848243</v>
      </c>
      <c r="R62" s="32" cm="1">
        <f t="array" ref="R62">1+(J62-MIN(J$4:J$103))*(100-1)/(MAX(J$4:J$103-MIN(J$4:J$103)))</f>
        <v>1.0071290793283929</v>
      </c>
      <c r="S62" s="32" cm="1">
        <f t="array" ref="S62">1+(K62-MIN(K$4:K$103))*(100-1)/(MAX(K$4:K$103-MIN(K$4:K$103)))</f>
        <v>67.988939190503601</v>
      </c>
      <c r="T62" s="32" cm="1">
        <f t="array" ref="T62">1+(L62-MIN(L$4:L$103))*(100-1)/(MAX(L$4:L$103-MIN(L$4:L$103)))</f>
        <v>27.971900978462468</v>
      </c>
      <c r="U62" s="33" t="s">
        <v>38</v>
      </c>
      <c r="V62" s="34"/>
      <c r="AI62" s="44" t="e">
        <f t="shared" si="14"/>
        <v>#N/A</v>
      </c>
      <c r="AJ62" s="45" t="e">
        <f t="shared" si="14"/>
        <v>#N/A</v>
      </c>
      <c r="AL62" s="44" t="e">
        <f t="shared" si="15"/>
        <v>#N/A</v>
      </c>
      <c r="AM62" s="45" t="e">
        <f t="shared" si="15"/>
        <v>#N/A</v>
      </c>
      <c r="AO62" s="44">
        <f t="shared" si="16"/>
        <v>67.988939190503601</v>
      </c>
      <c r="AP62" s="45">
        <f t="shared" si="16"/>
        <v>99.93748851229563</v>
      </c>
      <c r="AR62" s="41">
        <f t="shared" si="5"/>
        <v>2.0120321233984626</v>
      </c>
      <c r="AS62" s="42">
        <f t="shared" si="6"/>
        <v>1</v>
      </c>
      <c r="AU62" s="43">
        <f t="shared" si="7"/>
        <v>1</v>
      </c>
      <c r="AV62" s="28">
        <f t="shared" si="17"/>
        <v>67.988939190503601</v>
      </c>
      <c r="AW62" s="28">
        <f t="shared" si="17"/>
        <v>99.93748851229563</v>
      </c>
      <c r="AX62" s="2" t="str">
        <f t="shared" si="9"/>
        <v>Favorited</v>
      </c>
      <c r="AZ62" s="43"/>
      <c r="BA62" s="28"/>
      <c r="BB62" s="28"/>
      <c r="BC62" s="43"/>
      <c r="BD62" s="28"/>
      <c r="BE62" s="28"/>
      <c r="BF62" s="43"/>
      <c r="BG62" s="28"/>
      <c r="BH62" s="28"/>
      <c r="BJ62" s="1">
        <v>30</v>
      </c>
      <c r="BK62" s="28">
        <f t="shared" si="0"/>
        <v>25.565149297329302</v>
      </c>
      <c r="BL62" s="28">
        <f t="shared" si="1"/>
        <v>81.987053236032011</v>
      </c>
    </row>
    <row r="63" spans="1:64" x14ac:dyDescent="0.45">
      <c r="A63" s="29"/>
      <c r="B63" s="30" t="s">
        <v>143</v>
      </c>
      <c r="C63" s="30" t="s">
        <v>144</v>
      </c>
      <c r="D63" s="30" t="s">
        <v>69</v>
      </c>
      <c r="E63" s="31">
        <v>79.000247626360476</v>
      </c>
      <c r="F63" s="31">
        <v>75.005567624245614</v>
      </c>
      <c r="G63" s="31">
        <v>11.007354899796573</v>
      </c>
      <c r="H63" s="31">
        <v>-3.6885513264252285</v>
      </c>
      <c r="I63" s="31">
        <v>5.0009924804845971</v>
      </c>
      <c r="J63" s="31">
        <v>35.003915337125711</v>
      </c>
      <c r="K63" s="31">
        <v>94.005215125425082</v>
      </c>
      <c r="L63" s="31">
        <v>189.00654322920232</v>
      </c>
      <c r="M63" s="32" cm="1">
        <f t="array" ref="M63">1+(E63-MIN(E$4:E$103))*(100-1)/(MAX(E$4:E$103-MIN(E$4:E$103)))</f>
        <v>75.949418718163045</v>
      </c>
      <c r="N63" s="32" cm="1">
        <f t="array" ref="N63">1+(F63-MIN(F$4:F$103))*(100-1)/(MAX(F$4:F$103-MIN(F$4:F$103)))</f>
        <v>74.036768167245199</v>
      </c>
      <c r="O63" s="32" cm="1">
        <f t="array" ref="O63">1+(G63-MIN(G$4:G$103))*(100-1)/(MAX(G$4:G$103-MIN(G$4:G$103)))</f>
        <v>99.977499986326791</v>
      </c>
      <c r="P63" s="32" cm="1">
        <f t="array" ref="P63">1+(H63-MIN(H$4:H$103))*(100-1)/(MAX(H$4:H$103-MIN(H$4:H$103)))</f>
        <v>83.235125098928037</v>
      </c>
      <c r="Q63" s="32" cm="1">
        <f t="array" ref="Q63">1+(I63-MIN(I$4:I$103))*(100-1)/(MAX(I$4:I$103-MIN(I$4:I$103)))</f>
        <v>6.8144301700050436</v>
      </c>
      <c r="R63" s="32" cm="1">
        <f t="array" ref="R63">1+(J63-MIN(J$4:J$103))*(100-1)/(MAX(J$4:J$103-MIN(J$4:J$103)))</f>
        <v>38.260661048358486</v>
      </c>
      <c r="S63" s="32" cm="1">
        <f t="array" ref="S63">1+(K63-MIN(K$4:K$103))*(100-1)/(MAX(K$4:K$103-MIN(K$4:K$103)))</f>
        <v>22.585565989127506</v>
      </c>
      <c r="T63" s="32" cm="1">
        <f t="array" ref="T63">1+(L63-MIN(L$4:L$103))*(100-1)/(MAX(L$4:L$103-MIN(L$4:L$103)))</f>
        <v>29.811764624457005</v>
      </c>
      <c r="U63" s="33" t="s">
        <v>42</v>
      </c>
      <c r="V63" s="34"/>
      <c r="AI63" s="44">
        <f t="shared" si="14"/>
        <v>22.585565989127506</v>
      </c>
      <c r="AJ63" s="45">
        <f t="shared" si="14"/>
        <v>99.977499986326791</v>
      </c>
      <c r="AL63" s="44" t="e">
        <f t="shared" si="15"/>
        <v>#N/A</v>
      </c>
      <c r="AM63" s="45" t="e">
        <f t="shared" si="15"/>
        <v>#N/A</v>
      </c>
      <c r="AO63" s="44" t="e">
        <f t="shared" si="16"/>
        <v>#N/A</v>
      </c>
      <c r="AP63" s="45" t="e">
        <f t="shared" si="16"/>
        <v>#N/A</v>
      </c>
      <c r="AR63" s="41">
        <f t="shared" si="5"/>
        <v>47.41443934944288</v>
      </c>
      <c r="AS63" s="42">
        <f t="shared" si="6"/>
        <v>29</v>
      </c>
      <c r="AU63" s="43">
        <f t="shared" si="7"/>
        <v>29</v>
      </c>
      <c r="AV63" s="28">
        <f t="shared" si="17"/>
        <v>22.585565989127506</v>
      </c>
      <c r="AW63" s="28">
        <f t="shared" si="17"/>
        <v>99.977499986326791</v>
      </c>
      <c r="AX63" s="2" t="str">
        <f t="shared" si="9"/>
        <v>Skipped</v>
      </c>
      <c r="AZ63" s="43"/>
      <c r="BA63" s="28"/>
      <c r="BB63" s="28"/>
      <c r="BC63" s="43"/>
      <c r="BD63" s="28"/>
      <c r="BE63" s="28"/>
      <c r="BF63" s="43"/>
      <c r="BG63" s="28"/>
      <c r="BH63" s="28"/>
      <c r="BJ63" s="16" t="s">
        <v>29</v>
      </c>
      <c r="BK63" s="28">
        <f t="shared" si="0"/>
        <v>70</v>
      </c>
      <c r="BL63" s="28">
        <f t="shared" si="1"/>
        <v>100</v>
      </c>
    </row>
    <row r="64" spans="1:64" x14ac:dyDescent="0.45">
      <c r="A64" s="29"/>
      <c r="B64" s="49" t="s">
        <v>145</v>
      </c>
      <c r="C64" s="30" t="s">
        <v>146</v>
      </c>
      <c r="D64" s="30" t="s">
        <v>51</v>
      </c>
      <c r="E64" s="31">
        <v>70.003408731507079</v>
      </c>
      <c r="F64" s="31">
        <v>68.002055798419946</v>
      </c>
      <c r="G64" s="31">
        <v>1.0073964869104319</v>
      </c>
      <c r="H64" s="31">
        <v>-2.8795946162607335</v>
      </c>
      <c r="I64" s="31">
        <v>12.006945184020914</v>
      </c>
      <c r="J64" s="31">
        <v>4.0024116876604081</v>
      </c>
      <c r="K64" s="31">
        <v>96.000912981477796</v>
      </c>
      <c r="L64" s="31">
        <v>187.00106723135067</v>
      </c>
      <c r="M64" s="32" cm="1">
        <f t="array" ref="M64">1+(E64-MIN(E$4:E$103))*(100-1)/(MAX(E$4:E$103-MIN(E$4:E$103)))</f>
        <v>63.224651765253562</v>
      </c>
      <c r="N64" s="32" cm="1">
        <f t="array" ref="N64">1+(F64-MIN(F$4:F$103))*(100-1)/(MAX(F$4:F$103-MIN(F$4:F$103)))</f>
        <v>62.67031827808227</v>
      </c>
      <c r="O64" s="32" cm="1">
        <f t="array" ref="O64">1+(G64-MIN(G$4:G$103))*(100-1)/(MAX(G$4:G$103-MIN(G$4:G$103)))</f>
        <v>10.04293526731322</v>
      </c>
      <c r="P64" s="32" cm="1">
        <f t="array" ref="P64">1+(H64-MIN(H$4:H$103))*(100-1)/(MAX(H$4:H$103-MIN(H$4:H$103)))</f>
        <v>93.612026832807217</v>
      </c>
      <c r="Q64" s="32" cm="1">
        <f t="array" ref="Q64">1+(I64-MIN(I$4:I$103))*(100-1)/(MAX(I$4:I$103-MIN(I$4:I$103)))</f>
        <v>20.413225439207476</v>
      </c>
      <c r="R64" s="32" cm="1">
        <f t="array" ref="R64">1+(J64-MIN(J$4:J$103))*(100-1)/(MAX(J$4:J$103-MIN(J$4:J$103)))</f>
        <v>5.2599638768025025</v>
      </c>
      <c r="S64" s="32" cm="1">
        <f t="array" ref="S64">1+(K64-MIN(K$4:K$103))*(100-1)/(MAX(K$4:K$103-MIN(K$4:K$103)))</f>
        <v>24.071051411528888</v>
      </c>
      <c r="T64" s="32" cm="1">
        <f t="array" ref="T64">1+(L64-MIN(L$4:L$103))*(100-1)/(MAX(L$4:L$103-MIN(L$4:L$103)))</f>
        <v>29.197097821336243</v>
      </c>
      <c r="U64" s="33" t="s">
        <v>42</v>
      </c>
      <c r="V64" s="34"/>
      <c r="AI64" s="44">
        <f t="shared" ref="AI64:AJ83" si="18">IF($U64=$AI$2,INDEX($M64:$T64,1,MATCH(AI$3,$M$3:$T$3,0)),NA())</f>
        <v>24.071051411528888</v>
      </c>
      <c r="AJ64" s="45">
        <f t="shared" si="18"/>
        <v>10.04293526731322</v>
      </c>
      <c r="AL64" s="44" t="e">
        <f t="shared" ref="AL64:AM83" si="19">IF($U64=$AL$2,INDEX($M64:$T64,1,MATCH(AL$3,$M$3:$T$3,0)),NA())</f>
        <v>#N/A</v>
      </c>
      <c r="AM64" s="45" t="e">
        <f t="shared" si="19"/>
        <v>#N/A</v>
      </c>
      <c r="AO64" s="44" t="e">
        <f t="shared" ref="AO64:AP83" si="20">IF($U64=$AO$2,INDEX($M64:$T64,1,MATCH(AO$3,$M$3:$T$3,0)),NA())</f>
        <v>#N/A</v>
      </c>
      <c r="AP64" s="45" t="e">
        <f t="shared" si="20"/>
        <v>#N/A</v>
      </c>
      <c r="AR64" s="41">
        <f t="shared" si="5"/>
        <v>101.00367227860194</v>
      </c>
      <c r="AS64" s="42">
        <f t="shared" si="6"/>
        <v>88</v>
      </c>
      <c r="AU64" s="43">
        <f t="shared" si="7"/>
        <v>88</v>
      </c>
      <c r="AV64" s="28">
        <f t="shared" ref="AV64:AW83" si="21">INDEX($M64:$T64,1,MATCH(AV$3,$M$3:$T$3,0))</f>
        <v>24.071051411528888</v>
      </c>
      <c r="AW64" s="28">
        <f t="shared" si="21"/>
        <v>10.04293526731322</v>
      </c>
      <c r="AX64" s="2" t="str">
        <f t="shared" si="9"/>
        <v>Skipped</v>
      </c>
      <c r="AZ64" s="43"/>
      <c r="BA64" s="28"/>
      <c r="BB64" s="28"/>
      <c r="BC64" s="43"/>
      <c r="BD64" s="28"/>
      <c r="BE64" s="28"/>
      <c r="BF64" s="43"/>
      <c r="BG64" s="28"/>
      <c r="BH64" s="28"/>
      <c r="BJ64" s="1">
        <v>31</v>
      </c>
      <c r="BK64" s="28">
        <f t="shared" si="0"/>
        <v>29.284847943023117</v>
      </c>
      <c r="BL64" s="28">
        <f t="shared" si="1"/>
        <v>72.933030209832751</v>
      </c>
    </row>
    <row r="65" spans="1:64" x14ac:dyDescent="0.45">
      <c r="A65" s="29"/>
      <c r="B65" s="30" t="s">
        <v>147</v>
      </c>
      <c r="C65" s="30" t="s">
        <v>31</v>
      </c>
      <c r="D65" s="30" t="s">
        <v>32</v>
      </c>
      <c r="E65" s="31">
        <v>91.009932495182369</v>
      </c>
      <c r="F65" s="31">
        <v>41.004876221230759</v>
      </c>
      <c r="G65" s="31">
        <v>7.0018194502114781</v>
      </c>
      <c r="H65" s="31">
        <v>-8.0714157401105275</v>
      </c>
      <c r="I65" s="31">
        <v>12.004314098728408</v>
      </c>
      <c r="J65" s="31">
        <v>2.0043793395442573</v>
      </c>
      <c r="K65" s="31">
        <v>155.00336700672682</v>
      </c>
      <c r="L65" s="31">
        <v>239.00448235177521</v>
      </c>
      <c r="M65" s="32" cm="1">
        <f t="array" ref="M65">1+(E65-MIN(E$4:E$103))*(100-1)/(MAX(E$4:E$103-MIN(E$4:E$103)))</f>
        <v>92.935433797421865</v>
      </c>
      <c r="N65" s="32" cm="1">
        <f t="array" ref="N65">1+(F65-MIN(F$4:F$103))*(100-1)/(MAX(F$4:F$103-MIN(F$4:F$103)))</f>
        <v>18.854858770854708</v>
      </c>
      <c r="O65" s="32" cm="1">
        <f t="array" ref="O65">1+(G65-MIN(G$4:G$103))*(100-1)/(MAX(G$4:G$103-MIN(G$4:G$103)))</f>
        <v>63.953741461410658</v>
      </c>
      <c r="P65" s="32" cm="1">
        <f t="array" ref="P65">1+(H65-MIN(H$4:H$103))*(100-1)/(MAX(H$4:H$103-MIN(H$4:H$103)))</f>
        <v>27.013880176588202</v>
      </c>
      <c r="Q65" s="32" cm="1">
        <f t="array" ref="Q65">1+(I65-MIN(I$4:I$103))*(100-1)/(MAX(I$4:I$103-MIN(I$4:I$103)))</f>
        <v>20.408118412120274</v>
      </c>
      <c r="R65" s="32" cm="1">
        <f t="array" ref="R65">1+(J65-MIN(J$4:J$103))*(100-1)/(MAX(J$4:J$103-MIN(J$4:J$103)))</f>
        <v>3.1330844452530191</v>
      </c>
      <c r="S65" s="32" cm="1">
        <f t="array" ref="S65">1+(K65-MIN(K$4:K$103))*(100-1)/(MAX(K$4:K$103-MIN(K$4:K$103)))</f>
        <v>67.989165105238357</v>
      </c>
      <c r="T65" s="32" cm="1">
        <f t="array" ref="T65">1+(L65-MIN(L$4:L$103))*(100-1)/(MAX(L$4:L$103-MIN(L$4:L$103)))</f>
        <v>45.13584401310073</v>
      </c>
      <c r="U65" s="33" t="s">
        <v>38</v>
      </c>
      <c r="V65" s="34"/>
      <c r="AI65" s="44" t="e">
        <f t="shared" si="18"/>
        <v>#N/A</v>
      </c>
      <c r="AJ65" s="45" t="e">
        <f t="shared" si="18"/>
        <v>#N/A</v>
      </c>
      <c r="AL65" s="44" t="e">
        <f t="shared" si="19"/>
        <v>#N/A</v>
      </c>
      <c r="AM65" s="45" t="e">
        <f t="shared" si="19"/>
        <v>#N/A</v>
      </c>
      <c r="AO65" s="44">
        <f t="shared" si="20"/>
        <v>67.989165105238357</v>
      </c>
      <c r="AP65" s="45">
        <f t="shared" si="20"/>
        <v>63.953741461410658</v>
      </c>
      <c r="AR65" s="41">
        <f t="shared" si="5"/>
        <v>36.10230202639184</v>
      </c>
      <c r="AS65" s="42">
        <f t="shared" si="6"/>
        <v>21</v>
      </c>
      <c r="AU65" s="43">
        <f t="shared" si="7"/>
        <v>21</v>
      </c>
      <c r="AV65" s="28">
        <f t="shared" si="21"/>
        <v>67.989165105238357</v>
      </c>
      <c r="AW65" s="28">
        <f t="shared" si="21"/>
        <v>63.953741461410658</v>
      </c>
      <c r="AX65" s="2" t="str">
        <f t="shared" si="9"/>
        <v>Favorited</v>
      </c>
      <c r="AZ65" s="43"/>
      <c r="BA65" s="28"/>
      <c r="BB65" s="28"/>
      <c r="BC65" s="43"/>
      <c r="BD65" s="28"/>
      <c r="BE65" s="28"/>
      <c r="BF65" s="43"/>
      <c r="BG65" s="28"/>
      <c r="BH65" s="28"/>
      <c r="BJ65" s="16" t="s">
        <v>29</v>
      </c>
      <c r="BK65" s="28">
        <f t="shared" si="0"/>
        <v>70</v>
      </c>
      <c r="BL65" s="28">
        <f t="shared" si="1"/>
        <v>100</v>
      </c>
    </row>
    <row r="66" spans="1:64" x14ac:dyDescent="0.45">
      <c r="A66" s="29"/>
      <c r="B66" s="30" t="s">
        <v>148</v>
      </c>
      <c r="C66" s="30" t="s">
        <v>35</v>
      </c>
      <c r="D66" s="30" t="s">
        <v>32</v>
      </c>
      <c r="E66" s="31">
        <v>80.00815983183611</v>
      </c>
      <c r="F66" s="31">
        <v>53.004846527584732</v>
      </c>
      <c r="G66" s="31">
        <v>7.385714712884058E-3</v>
      </c>
      <c r="H66" s="31">
        <v>-9.7322873667456946</v>
      </c>
      <c r="I66" s="31">
        <v>4.0069819125446582</v>
      </c>
      <c r="J66" s="31">
        <v>2.0092284403538421</v>
      </c>
      <c r="K66" s="31">
        <v>131.0080330984479</v>
      </c>
      <c r="L66" s="31">
        <v>147.00457341679729</v>
      </c>
      <c r="M66" s="32" cm="1">
        <f t="array" ref="M66">1+(E66-MIN(E$4:E$103))*(100-1)/(MAX(E$4:E$103-MIN(E$4:E$103)))</f>
        <v>77.374969189118715</v>
      </c>
      <c r="N66" s="32" cm="1">
        <f t="array" ref="N66">1+(F66-MIN(F$4:F$103))*(100-1)/(MAX(F$4:F$103-MIN(F$4:F$103)))</f>
        <v>38.330382558170555</v>
      </c>
      <c r="O66" s="32" cm="1">
        <f t="array" ref="O66">1+(G66-MIN(G$4:G$103))*(100-1)/(MAX(G$4:G$103-MIN(G$4:G$103)))</f>
        <v>1.0493445143738462</v>
      </c>
      <c r="P66" s="32" cm="1">
        <f t="array" ref="P66">1+(H66-MIN(H$4:H$103))*(100-1)/(MAX(H$4:H$103-MIN(H$4:H$103)))</f>
        <v>5.7090298111382767</v>
      </c>
      <c r="Q66" s="32" cm="1">
        <f t="array" ref="Q66">1+(I66-MIN(I$4:I$103))*(100-1)/(MAX(I$4:I$103-MIN(I$4:I$103)))</f>
        <v>4.8850214541831605</v>
      </c>
      <c r="R66" s="32" cm="1">
        <f t="array" ref="R66">1+(J66-MIN(J$4:J$103))*(100-1)/(MAX(J$4:J$103-MIN(J$4:J$103)))</f>
        <v>3.1382462499571018</v>
      </c>
      <c r="S66" s="32" cm="1">
        <f t="array" ref="S66">1+(K66-MIN(K$4:K$103))*(100-1)/(MAX(K$4:K$103-MIN(K$4:K$103)))</f>
        <v>50.128385920505657</v>
      </c>
      <c r="T66" s="32" cm="1">
        <f t="array" ref="T66">1+(L66-MIN(L$4:L$103))*(100-1)/(MAX(L$4:L$103-MIN(L$4:L$103)))</f>
        <v>16.938403618380594</v>
      </c>
      <c r="U66" s="33" t="s">
        <v>42</v>
      </c>
      <c r="V66" s="34"/>
      <c r="AI66" s="44">
        <f t="shared" si="18"/>
        <v>50.128385920505657</v>
      </c>
      <c r="AJ66" s="45">
        <f t="shared" si="18"/>
        <v>1.0493445143738462</v>
      </c>
      <c r="AL66" s="44" t="e">
        <f t="shared" si="19"/>
        <v>#N/A</v>
      </c>
      <c r="AM66" s="45" t="e">
        <f t="shared" si="19"/>
        <v>#N/A</v>
      </c>
      <c r="AO66" s="44" t="e">
        <f t="shared" si="20"/>
        <v>#N/A</v>
      </c>
      <c r="AP66" s="45" t="e">
        <f t="shared" si="20"/>
        <v>#N/A</v>
      </c>
      <c r="AR66" s="41">
        <f t="shared" si="5"/>
        <v>100.92627639598835</v>
      </c>
      <c r="AS66" s="42">
        <f t="shared" si="6"/>
        <v>87</v>
      </c>
      <c r="AU66" s="43">
        <f t="shared" si="7"/>
        <v>87</v>
      </c>
      <c r="AV66" s="28">
        <f t="shared" si="21"/>
        <v>50.128385920505657</v>
      </c>
      <c r="AW66" s="28">
        <f t="shared" si="21"/>
        <v>1.0493445143738462</v>
      </c>
      <c r="AX66" s="2" t="str">
        <f t="shared" si="9"/>
        <v>Skipped</v>
      </c>
      <c r="AZ66" s="43"/>
      <c r="BA66" s="28"/>
      <c r="BB66" s="28"/>
      <c r="BC66" s="43"/>
      <c r="BD66" s="28"/>
      <c r="BE66" s="28"/>
      <c r="BF66" s="43"/>
      <c r="BG66" s="28"/>
      <c r="BH66" s="28"/>
      <c r="BJ66" s="1">
        <v>32</v>
      </c>
      <c r="BK66" s="28">
        <f t="shared" si="0"/>
        <v>23.328361907108967</v>
      </c>
      <c r="BL66" s="28">
        <f t="shared" si="1"/>
        <v>81.985986661598432</v>
      </c>
    </row>
    <row r="67" spans="1:64" x14ac:dyDescent="0.45">
      <c r="A67" s="29"/>
      <c r="B67" s="30" t="s">
        <v>149</v>
      </c>
      <c r="C67" s="30" t="s">
        <v>150</v>
      </c>
      <c r="D67" s="30" t="s">
        <v>51</v>
      </c>
      <c r="E67" s="31">
        <v>62.004483992445479</v>
      </c>
      <c r="F67" s="31">
        <v>71.008723089398941</v>
      </c>
      <c r="G67" s="31">
        <v>5.009172803387921</v>
      </c>
      <c r="H67" s="31">
        <v>-7.311737331784717</v>
      </c>
      <c r="I67" s="31">
        <v>7.0004452651562508</v>
      </c>
      <c r="J67" s="31">
        <v>6.0013957106921634</v>
      </c>
      <c r="K67" s="31">
        <v>140.0084238757303</v>
      </c>
      <c r="L67" s="31">
        <v>211.00230941759659</v>
      </c>
      <c r="M67" s="32" cm="1">
        <f t="array" ref="M67">1+(E67-MIN(E$4:E$103))*(100-1)/(MAX(E$4:E$103-MIN(E$4:E$103)))</f>
        <v>51.911294444089727</v>
      </c>
      <c r="N67" s="32" cm="1">
        <f t="array" ref="N67">1+(F67-MIN(F$4:F$103))*(100-1)/(MAX(F$4:F$103-MIN(F$4:F$103)))</f>
        <v>67.550032048290547</v>
      </c>
      <c r="O67" s="32" cm="1">
        <f t="array" ref="O67">1+(G67-MIN(G$4:G$103))*(100-1)/(MAX(G$4:G$103-MIN(G$4:G$103)))</f>
        <v>46.032886051657371</v>
      </c>
      <c r="P67" s="32" cm="1">
        <f t="array" ref="P67">1+(H67-MIN(H$4:H$103))*(100-1)/(MAX(H$4:H$103-MIN(H$4:H$103)))</f>
        <v>36.758663912844888</v>
      </c>
      <c r="Q67" s="32" cm="1">
        <f t="array" ref="Q67">1+(I67-MIN(I$4:I$103))*(100-1)/(MAX(I$4:I$103-MIN(I$4:I$103)))</f>
        <v>10.695436825311472</v>
      </c>
      <c r="R67" s="32" cm="1">
        <f t="array" ref="R67">1+(J67-MIN(J$4:J$103))*(100-1)/(MAX(J$4:J$103-MIN(J$4:J$103)))</f>
        <v>7.3878563539142519</v>
      </c>
      <c r="S67" s="32" cm="1">
        <f t="array" ref="S67">1+(K67-MIN(K$4:K$103))*(100-1)/(MAX(K$4:K$103-MIN(K$4:K$103)))</f>
        <v>56.827771428697396</v>
      </c>
      <c r="T67" s="32" cm="1">
        <f t="array" ref="T67">1+(L67-MIN(L$4:L$103))*(100-1)/(MAX(L$4:L$103-MIN(L$4:L$103)))</f>
        <v>36.553339841360739</v>
      </c>
      <c r="U67" s="33" t="s">
        <v>33</v>
      </c>
      <c r="V67" s="34"/>
      <c r="AI67" s="44" t="e">
        <f t="shared" si="18"/>
        <v>#N/A</v>
      </c>
      <c r="AJ67" s="45" t="e">
        <f t="shared" si="18"/>
        <v>#N/A</v>
      </c>
      <c r="AL67" s="44">
        <f t="shared" si="19"/>
        <v>56.827771428697396</v>
      </c>
      <c r="AM67" s="45">
        <f t="shared" si="19"/>
        <v>46.032886051657371</v>
      </c>
      <c r="AO67" s="44" t="e">
        <f t="shared" si="20"/>
        <v>#N/A</v>
      </c>
      <c r="AP67" s="45" t="e">
        <f t="shared" si="20"/>
        <v>#N/A</v>
      </c>
      <c r="AR67" s="41">
        <f t="shared" si="5"/>
        <v>55.551390562685633</v>
      </c>
      <c r="AS67" s="42">
        <f t="shared" si="6"/>
        <v>43</v>
      </c>
      <c r="AU67" s="43">
        <f t="shared" si="7"/>
        <v>43</v>
      </c>
      <c r="AV67" s="28">
        <f t="shared" si="21"/>
        <v>56.827771428697396</v>
      </c>
      <c r="AW67" s="28">
        <f t="shared" si="21"/>
        <v>46.032886051657371</v>
      </c>
      <c r="AX67" s="2" t="str">
        <f t="shared" si="9"/>
        <v>Listened</v>
      </c>
      <c r="AZ67" s="43"/>
      <c r="BA67" s="28"/>
      <c r="BB67" s="28"/>
      <c r="BC67" s="43"/>
      <c r="BD67" s="28"/>
      <c r="BE67" s="28"/>
      <c r="BF67" s="43"/>
      <c r="BG67" s="28"/>
      <c r="BH67" s="28"/>
      <c r="BJ67" s="16" t="s">
        <v>29</v>
      </c>
      <c r="BK67" s="28">
        <f t="shared" ref="BK67:BK130" si="22">IF(BJ67="Test",$X$4,VLOOKUP($BJ67,$AU$4:$AW$103,2,0))</f>
        <v>70</v>
      </c>
      <c r="BL67" s="28">
        <f t="shared" ref="BL67:BL130" si="23">IF(BJ67="Test",$Y$4,VLOOKUP($BJ67,$AU$4:$AW$103,3,0))</f>
        <v>100</v>
      </c>
    </row>
    <row r="68" spans="1:64" x14ac:dyDescent="0.45">
      <c r="A68" s="29"/>
      <c r="B68" s="30" t="s">
        <v>151</v>
      </c>
      <c r="C68" s="30" t="s">
        <v>53</v>
      </c>
      <c r="D68" s="30" t="s">
        <v>48</v>
      </c>
      <c r="E68" s="31">
        <v>52.008441141117814</v>
      </c>
      <c r="F68" s="31">
        <v>76.005475889908425</v>
      </c>
      <c r="G68" s="31">
        <v>4.0025176426331806</v>
      </c>
      <c r="H68" s="31">
        <v>-3.0900686196320537</v>
      </c>
      <c r="I68" s="31">
        <v>9.0069773265514481</v>
      </c>
      <c r="J68" s="31">
        <v>26.008388444281159</v>
      </c>
      <c r="K68" s="31">
        <v>142.00161654458194</v>
      </c>
      <c r="L68" s="31">
        <v>181.00766909291235</v>
      </c>
      <c r="M68" s="32" cm="1">
        <f t="array" ref="M68">1+(E68-MIN(E$4:E$103))*(100-1)/(MAX(E$4:E$103-MIN(E$4:E$103)))</f>
        <v>37.773293617243297</v>
      </c>
      <c r="N68" s="32" cm="1">
        <f t="array" ref="N68">1+(F68-MIN(F$4:F$103))*(100-1)/(MAX(F$4:F$103-MIN(F$4:F$103)))</f>
        <v>75.65958361727499</v>
      </c>
      <c r="O68" s="32" cm="1">
        <f t="array" ref="O68">1+(G68-MIN(G$4:G$103))*(100-1)/(MAX(G$4:G$103-MIN(G$4:G$103)))</f>
        <v>36.97953903093741</v>
      </c>
      <c r="P68" s="32" cm="1">
        <f t="array" ref="P68">1+(H68-MIN(H$4:H$103))*(100-1)/(MAX(H$4:H$103-MIN(H$4:H$103)))</f>
        <v>90.912169073946146</v>
      </c>
      <c r="Q68" s="32" cm="1">
        <f t="array" ref="Q68">1+(I68-MIN(I$4:I$103))*(100-1)/(MAX(I$4:I$103-MIN(I$4:I$103)))</f>
        <v>14.590184600332984</v>
      </c>
      <c r="R68" s="32" cm="1">
        <f t="array" ref="R68">1+(J68-MIN(J$4:J$103))*(100-1)/(MAX(J$4:J$103-MIN(J$4:J$103)))</f>
        <v>28.685039741536134</v>
      </c>
      <c r="S68" s="32" cm="1">
        <f t="array" ref="S68">1+(K68-MIN(K$4:K$103))*(100-1)/(MAX(K$4:K$103-MIN(K$4:K$103)))</f>
        <v>58.311392130416593</v>
      </c>
      <c r="T68" s="32" cm="1">
        <f t="array" ref="T68">1+(L68-MIN(L$4:L$103))*(100-1)/(MAX(L$4:L$103-MIN(L$4:L$103)))</f>
        <v>27.36015592947108</v>
      </c>
      <c r="U68" s="33" t="s">
        <v>33</v>
      </c>
      <c r="V68" s="34"/>
      <c r="AI68" s="44" t="e">
        <f t="shared" si="18"/>
        <v>#N/A</v>
      </c>
      <c r="AJ68" s="45" t="e">
        <f t="shared" si="18"/>
        <v>#N/A</v>
      </c>
      <c r="AL68" s="44">
        <f t="shared" si="19"/>
        <v>58.311392130416593</v>
      </c>
      <c r="AM68" s="45">
        <f t="shared" si="19"/>
        <v>36.97953903093741</v>
      </c>
      <c r="AO68" s="44" t="e">
        <f t="shared" si="20"/>
        <v>#N/A</v>
      </c>
      <c r="AP68" s="45" t="e">
        <f t="shared" si="20"/>
        <v>#N/A</v>
      </c>
      <c r="AR68" s="41">
        <f t="shared" ref="AR68:AR103" si="24">SQRT(($X$4-INDEX($M68:$T68,1,MATCH($W$3,$M$3:$T$3,0)))^2+($Y$4-INDEX($M68:$T68,1,MATCH($Y$3,$M$3:$T$3,0)))^2)</f>
        <v>64.095257661406038</v>
      </c>
      <c r="AS68" s="42">
        <f t="shared" ref="AS68:AS99" si="25">RANK(AR68,$AR$4:$AR$103,1)</f>
        <v>51</v>
      </c>
      <c r="AU68" s="43">
        <f t="shared" ref="AU68:AU103" si="26">AS68</f>
        <v>51</v>
      </c>
      <c r="AV68" s="28">
        <f t="shared" si="21"/>
        <v>58.311392130416593</v>
      </c>
      <c r="AW68" s="28">
        <f t="shared" si="21"/>
        <v>36.97953903093741</v>
      </c>
      <c r="AX68" s="2" t="str">
        <f t="shared" ref="AX68:AX103" si="27">U68</f>
        <v>Listened</v>
      </c>
      <c r="AZ68" s="43"/>
      <c r="BA68" s="28"/>
      <c r="BB68" s="28"/>
      <c r="BC68" s="43"/>
      <c r="BD68" s="28"/>
      <c r="BE68" s="28"/>
      <c r="BF68" s="43"/>
      <c r="BG68" s="28"/>
      <c r="BH68" s="28"/>
      <c r="BJ68" s="1">
        <v>33</v>
      </c>
      <c r="BK68" s="28">
        <f t="shared" si="22"/>
        <v>46.403516320988842</v>
      </c>
      <c r="BL68" s="28">
        <f t="shared" si="23"/>
        <v>55.012361982996147</v>
      </c>
    </row>
    <row r="69" spans="1:64" x14ac:dyDescent="0.45">
      <c r="A69" s="29"/>
      <c r="B69" s="30" t="s">
        <v>152</v>
      </c>
      <c r="C69" s="30" t="s">
        <v>66</v>
      </c>
      <c r="D69" s="30" t="s">
        <v>51</v>
      </c>
      <c r="E69" s="31">
        <v>60.004636623321417</v>
      </c>
      <c r="F69" s="31">
        <v>66.00926662557103</v>
      </c>
      <c r="G69" s="31">
        <v>1.004195446174325</v>
      </c>
      <c r="H69" s="31">
        <v>-5.9307692061404431</v>
      </c>
      <c r="I69" s="31">
        <v>6.0004087009282641</v>
      </c>
      <c r="J69" s="31">
        <v>2.0074270224141579</v>
      </c>
      <c r="K69" s="31">
        <v>145.00153254625297</v>
      </c>
      <c r="L69" s="31">
        <v>198.00471716797821</v>
      </c>
      <c r="M69" s="32" cm="1">
        <f t="array" ref="M69">1+(E69-MIN(E$4:E$103))*(100-1)/(MAX(E$4:E$103-MIN(E$4:E$103)))</f>
        <v>49.082790787316462</v>
      </c>
      <c r="N69" s="32" cm="1">
        <f t="array" ref="N69">1+(F69-MIN(F$4:F$103))*(100-1)/(MAX(F$4:F$103-MIN(F$4:F$103)))</f>
        <v>59.436092530175678</v>
      </c>
      <c r="O69" s="32" cm="1">
        <f t="array" ref="O69">1+(G69-MIN(G$4:G$103))*(100-1)/(MAX(G$4:G$103-MIN(G$4:G$103)))</f>
        <v>10.014146727065031</v>
      </c>
      <c r="P69" s="32" cm="1">
        <f t="array" ref="P69">1+(H69-MIN(H$4:H$103))*(100-1)/(MAX(H$4:H$103-MIN(H$4:H$103)))</f>
        <v>54.473048820432865</v>
      </c>
      <c r="Q69" s="32" cm="1">
        <f t="array" ref="Q69">1+(I69-MIN(I$4:I$103))*(100-1)/(MAX(I$4:I$103-MIN(I$4:I$103)))</f>
        <v>8.7543314433427035</v>
      </c>
      <c r="R69" s="32" cm="1">
        <f t="array" ref="R69">1+(J69-MIN(J$4:J$103))*(100-1)/(MAX(J$4:J$103-MIN(J$4:J$103)))</f>
        <v>3.1363286640045267</v>
      </c>
      <c r="S69" s="32" cm="1">
        <f t="array" ref="S69">1+(K69-MIN(K$4:K$103))*(100-1)/(MAX(K$4:K$103-MIN(K$4:K$103)))</f>
        <v>60.544361151952316</v>
      </c>
      <c r="T69" s="32" cm="1">
        <f t="array" ref="T69">1+(L69-MIN(L$4:L$103))*(100-1)/(MAX(L$4:L$103-MIN(L$4:L$103)))</f>
        <v>32.569652933664798</v>
      </c>
      <c r="U69" s="33" t="s">
        <v>33</v>
      </c>
      <c r="V69" s="34"/>
      <c r="AI69" s="44" t="e">
        <f t="shared" si="18"/>
        <v>#N/A</v>
      </c>
      <c r="AJ69" s="45" t="e">
        <f t="shared" si="18"/>
        <v>#N/A</v>
      </c>
      <c r="AL69" s="44">
        <f t="shared" si="19"/>
        <v>60.544361151952316</v>
      </c>
      <c r="AM69" s="45">
        <f t="shared" si="19"/>
        <v>10.014146727065031</v>
      </c>
      <c r="AO69" s="44" t="e">
        <f t="shared" si="20"/>
        <v>#N/A</v>
      </c>
      <c r="AP69" s="45" t="e">
        <f t="shared" si="20"/>
        <v>#N/A</v>
      </c>
      <c r="AR69" s="41">
        <f t="shared" si="24"/>
        <v>90.481284779134796</v>
      </c>
      <c r="AS69" s="42">
        <f t="shared" si="25"/>
        <v>75</v>
      </c>
      <c r="AU69" s="43">
        <f t="shared" si="26"/>
        <v>75</v>
      </c>
      <c r="AV69" s="28">
        <f t="shared" si="21"/>
        <v>60.544361151952316</v>
      </c>
      <c r="AW69" s="28">
        <f t="shared" si="21"/>
        <v>10.014146727065031</v>
      </c>
      <c r="AX69" s="2" t="str">
        <f t="shared" si="27"/>
        <v>Listened</v>
      </c>
      <c r="AZ69" s="43"/>
      <c r="BA69" s="28"/>
      <c r="BB69" s="28"/>
      <c r="BC69" s="43"/>
      <c r="BD69" s="28"/>
      <c r="BE69" s="28"/>
      <c r="BF69" s="43"/>
      <c r="BG69" s="28"/>
      <c r="BH69" s="28"/>
      <c r="BJ69" s="16" t="s">
        <v>29</v>
      </c>
      <c r="BK69" s="28">
        <f t="shared" si="22"/>
        <v>70</v>
      </c>
      <c r="BL69" s="28">
        <f t="shared" si="23"/>
        <v>100</v>
      </c>
    </row>
    <row r="70" spans="1:64" x14ac:dyDescent="0.45">
      <c r="A70" s="29"/>
      <c r="B70" s="30" t="s">
        <v>153</v>
      </c>
      <c r="C70" s="30" t="s">
        <v>154</v>
      </c>
      <c r="D70" s="30" t="s">
        <v>51</v>
      </c>
      <c r="E70" s="31">
        <v>68.000455085204052</v>
      </c>
      <c r="F70" s="31">
        <v>79.00341294645682</v>
      </c>
      <c r="G70" s="31">
        <v>1.0090183800408938</v>
      </c>
      <c r="H70" s="31">
        <v>-4.3182653658414294</v>
      </c>
      <c r="I70" s="31">
        <v>8.0080649338134986</v>
      </c>
      <c r="J70" s="31">
        <v>5.0021490232638444</v>
      </c>
      <c r="K70" s="31">
        <v>170.00756634863311</v>
      </c>
      <c r="L70" s="31">
        <v>220.00287071875141</v>
      </c>
      <c r="M70" s="32" cm="1">
        <f t="array" ref="M70">1+(E70-MIN(E$4:E$103))*(100-1)/(MAX(E$4:E$103-MIN(E$4:E$103)))</f>
        <v>60.391754715016717</v>
      </c>
      <c r="N70" s="32" cm="1">
        <f t="array" ref="N70">1+(F70-MIN(F$4:F$103))*(100-1)/(MAX(F$4:F$103-MIN(F$4:F$103)))</f>
        <v>80.52512852839601</v>
      </c>
      <c r="O70" s="32" cm="1">
        <f t="array" ref="O70">1+(G70-MIN(G$4:G$103))*(100-1)/(MAX(G$4:G$103-MIN(G$4:G$103)))</f>
        <v>10.057521753245092</v>
      </c>
      <c r="P70" s="32" cm="1">
        <f t="array" ref="P70">1+(H70-MIN(H$4:H$103))*(100-1)/(MAX(H$4:H$103-MIN(H$4:H$103)))</f>
        <v>75.157460836600208</v>
      </c>
      <c r="Q70" s="32" cm="1">
        <f t="array" ref="Q70">1+(I70-MIN(I$4:I$103))*(100-1)/(MAX(I$4:I$103-MIN(I$4:I$103)))</f>
        <v>12.651261273908604</v>
      </c>
      <c r="R70" s="32" cm="1">
        <f t="array" ref="R70">1+(J70-MIN(J$4:J$103))*(100-1)/(MAX(J$4:J$103-MIN(J$4:J$103)))</f>
        <v>6.3241712596568593</v>
      </c>
      <c r="S70" s="32" cm="1">
        <f t="array" ref="S70">1+(K70-MIN(K$4:K$103))*(100-1)/(MAX(K$4:K$103-MIN(K$4:K$103)))</f>
        <v>79.157448585429407</v>
      </c>
      <c r="T70" s="32" cm="1">
        <f t="array" ref="T70">1+(L70-MIN(L$4:L$103))*(100-1)/(MAX(L$4:L$103-MIN(L$4:L$103)))</f>
        <v>39.311959863340427</v>
      </c>
      <c r="U70" s="33" t="s">
        <v>33</v>
      </c>
      <c r="V70" s="34"/>
      <c r="AI70" s="44" t="e">
        <f t="shared" si="18"/>
        <v>#N/A</v>
      </c>
      <c r="AJ70" s="45" t="e">
        <f t="shared" si="18"/>
        <v>#N/A</v>
      </c>
      <c r="AL70" s="44">
        <f t="shared" si="19"/>
        <v>79.157448585429407</v>
      </c>
      <c r="AM70" s="45">
        <f t="shared" si="19"/>
        <v>10.057521753245092</v>
      </c>
      <c r="AO70" s="44" t="e">
        <f t="shared" si="20"/>
        <v>#N/A</v>
      </c>
      <c r="AP70" s="45" t="e">
        <f t="shared" si="20"/>
        <v>#N/A</v>
      </c>
      <c r="AR70" s="41">
        <f t="shared" si="24"/>
        <v>90.407456870342074</v>
      </c>
      <c r="AS70" s="42">
        <f t="shared" si="25"/>
        <v>74</v>
      </c>
      <c r="AU70" s="43">
        <f t="shared" si="26"/>
        <v>74</v>
      </c>
      <c r="AV70" s="28">
        <f t="shared" si="21"/>
        <v>79.157448585429407</v>
      </c>
      <c r="AW70" s="28">
        <f t="shared" si="21"/>
        <v>10.057521753245092</v>
      </c>
      <c r="AX70" s="2" t="str">
        <f t="shared" si="27"/>
        <v>Listened</v>
      </c>
      <c r="AZ70" s="43"/>
      <c r="BA70" s="28"/>
      <c r="BB70" s="28"/>
      <c r="BC70" s="43"/>
      <c r="BD70" s="28"/>
      <c r="BE70" s="28"/>
      <c r="BF70" s="43"/>
      <c r="BG70" s="28"/>
      <c r="BH70" s="28"/>
      <c r="BJ70" s="1">
        <v>34</v>
      </c>
      <c r="BK70" s="28">
        <f t="shared" si="22"/>
        <v>44.171701844270899</v>
      </c>
      <c r="BL70" s="28">
        <f t="shared" si="23"/>
        <v>55.00479406496688</v>
      </c>
    </row>
    <row r="71" spans="1:64" x14ac:dyDescent="0.45">
      <c r="A71" s="29"/>
      <c r="B71" s="30" t="s">
        <v>155</v>
      </c>
      <c r="C71" s="30" t="s">
        <v>156</v>
      </c>
      <c r="D71" s="30" t="s">
        <v>51</v>
      </c>
      <c r="E71" s="31">
        <v>63.006926527933878</v>
      </c>
      <c r="F71" s="31">
        <v>65.003012719676121</v>
      </c>
      <c r="G71" s="31">
        <v>5.001632354821794</v>
      </c>
      <c r="H71" s="31">
        <v>-5.8854184254528601</v>
      </c>
      <c r="I71" s="31">
        <v>4.0086484610637703</v>
      </c>
      <c r="J71" s="31">
        <v>8.0073205479363985</v>
      </c>
      <c r="K71" s="31">
        <v>94.009597926916911</v>
      </c>
      <c r="L71" s="31">
        <v>195.00159713743005</v>
      </c>
      <c r="M71" s="32" cm="1">
        <f t="array" ref="M71">1+(E71-MIN(E$4:E$103))*(100-1)/(MAX(E$4:E$103-MIN(E$4:E$103)))</f>
        <v>53.329108833882842</v>
      </c>
      <c r="N71" s="32" cm="1">
        <f t="array" ref="N71">1+(F71-MIN(F$4:F$103))*(100-1)/(MAX(F$4:F$103-MIN(F$4:F$103)))</f>
        <v>57.802978332388122</v>
      </c>
      <c r="O71" s="32" cm="1">
        <f t="array" ref="O71">1+(G71-MIN(G$4:G$103))*(100-1)/(MAX(G$4:G$103-MIN(G$4:G$103)))</f>
        <v>45.965071073676377</v>
      </c>
      <c r="P71" s="32" cm="1">
        <f t="array" ref="P71">1+(H71-MIN(H$4:H$103))*(100-1)/(MAX(H$4:H$103-MIN(H$4:H$103)))</f>
        <v>55.054786494200428</v>
      </c>
      <c r="Q71" s="32" cm="1">
        <f t="array" ref="Q71">1+(I71-MIN(I$4:I$103))*(100-1)/(MAX(I$4:I$103-MIN(I$4:I$103)))</f>
        <v>4.8882562822039315</v>
      </c>
      <c r="R71" s="32" cm="1">
        <f t="array" ref="R71">1+(J71-MIN(J$4:J$103))*(100-1)/(MAX(J$4:J$103-MIN(J$4:J$103)))</f>
        <v>9.523137237425253</v>
      </c>
      <c r="S71" s="32" cm="1">
        <f t="array" ref="S71">1+(K71-MIN(K$4:K$103))*(100-1)/(MAX(K$4:K$103-MIN(K$4:K$103)))</f>
        <v>22.588828300456672</v>
      </c>
      <c r="T71" s="32" cm="1">
        <f t="array" ref="T71">1+(L71-MIN(L$4:L$103))*(100-1)/(MAX(L$4:L$103-MIN(L$4:L$103)))</f>
        <v>31.649214000193457</v>
      </c>
      <c r="U71" s="33" t="s">
        <v>42</v>
      </c>
      <c r="V71" s="34"/>
      <c r="AI71" s="44">
        <f t="shared" si="18"/>
        <v>22.588828300456672</v>
      </c>
      <c r="AJ71" s="45">
        <f t="shared" si="18"/>
        <v>45.965071073676377</v>
      </c>
      <c r="AL71" s="44" t="e">
        <f t="shared" si="19"/>
        <v>#N/A</v>
      </c>
      <c r="AM71" s="45" t="e">
        <f t="shared" si="19"/>
        <v>#N/A</v>
      </c>
      <c r="AO71" s="44" t="e">
        <f t="shared" si="20"/>
        <v>#N/A</v>
      </c>
      <c r="AP71" s="45" t="e">
        <f t="shared" si="20"/>
        <v>#N/A</v>
      </c>
      <c r="AR71" s="41">
        <f t="shared" si="24"/>
        <v>71.885970439275724</v>
      </c>
      <c r="AS71" s="42">
        <f t="shared" si="25"/>
        <v>63</v>
      </c>
      <c r="AU71" s="43">
        <f t="shared" si="26"/>
        <v>63</v>
      </c>
      <c r="AV71" s="28">
        <f t="shared" si="21"/>
        <v>22.588828300456672</v>
      </c>
      <c r="AW71" s="28">
        <f t="shared" si="21"/>
        <v>45.965071073676377</v>
      </c>
      <c r="AX71" s="2" t="str">
        <f t="shared" si="27"/>
        <v>Skipped</v>
      </c>
      <c r="AZ71" s="43"/>
      <c r="BA71" s="28"/>
      <c r="BB71" s="28"/>
      <c r="BC71" s="43"/>
      <c r="BD71" s="28"/>
      <c r="BE71" s="28"/>
      <c r="BF71" s="43"/>
      <c r="BG71" s="28"/>
      <c r="BH71" s="28"/>
      <c r="BJ71" s="16" t="s">
        <v>29</v>
      </c>
      <c r="BK71" s="28">
        <f t="shared" si="22"/>
        <v>70</v>
      </c>
      <c r="BL71" s="28">
        <f t="shared" si="23"/>
        <v>100</v>
      </c>
    </row>
    <row r="72" spans="1:64" x14ac:dyDescent="0.45">
      <c r="A72" s="29"/>
      <c r="B72" s="30" t="s">
        <v>157</v>
      </c>
      <c r="C72" s="30" t="s">
        <v>60</v>
      </c>
      <c r="D72" s="30" t="s">
        <v>51</v>
      </c>
      <c r="E72" s="31">
        <v>80.006521732334406</v>
      </c>
      <c r="F72" s="31">
        <v>60.005416679277353</v>
      </c>
      <c r="G72" s="31">
        <v>5.0083146069502007</v>
      </c>
      <c r="H72" s="31">
        <v>-5.1275514925832164</v>
      </c>
      <c r="I72" s="31">
        <v>6.0064976793556752</v>
      </c>
      <c r="J72" s="31">
        <v>8.0004838632263571</v>
      </c>
      <c r="K72" s="31">
        <v>110.0078269192319</v>
      </c>
      <c r="L72" s="31">
        <v>200.0096540784312</v>
      </c>
      <c r="M72" s="32" cm="1">
        <f t="array" ref="M72">1+(E72-MIN(E$4:E$103))*(100-1)/(MAX(E$4:E$103-MIN(E$4:E$103)))</f>
        <v>77.372652327091018</v>
      </c>
      <c r="N72" s="32" cm="1">
        <f t="array" ref="N72">1+(F72-MIN(F$4:F$103))*(100-1)/(MAX(F$4:F$103-MIN(F$4:F$103)))</f>
        <v>49.692058215140406</v>
      </c>
      <c r="O72" s="32" cm="1">
        <f t="array" ref="O72">1+(G72-MIN(G$4:G$103))*(100-1)/(MAX(G$4:G$103-MIN(G$4:G$103)))</f>
        <v>46.025167867252691</v>
      </c>
      <c r="P72" s="32" cm="1">
        <f t="array" ref="P72">1+(H72-MIN(H$4:H$103))*(100-1)/(MAX(H$4:H$103-MIN(H$4:H$103)))</f>
        <v>64.776333507693352</v>
      </c>
      <c r="Q72" s="32" cm="1">
        <f t="array" ref="Q72">1+(I72-MIN(I$4:I$103))*(100-1)/(MAX(I$4:I$103-MIN(I$4:I$103)))</f>
        <v>8.7661503599892789</v>
      </c>
      <c r="R72" s="32" cm="1">
        <f t="array" ref="R72">1+(J72-MIN(J$4:J$103))*(100-1)/(MAX(J$4:J$103-MIN(J$4:J$103)))</f>
        <v>9.5158596755261726</v>
      </c>
      <c r="S72" s="32" cm="1">
        <f t="array" ref="S72">1+(K72-MIN(K$4:K$103))*(100-1)/(MAX(K$4:K$103-MIN(K$4:K$103)))</f>
        <v>34.49701163604842</v>
      </c>
      <c r="T72" s="32" cm="1">
        <f t="array" ref="T72">1+(L72-MIN(L$4:L$103))*(100-1)/(MAX(L$4:L$103-MIN(L$4:L$103)))</f>
        <v>33.184154509613407</v>
      </c>
      <c r="U72" s="33" t="s">
        <v>33</v>
      </c>
      <c r="V72" s="34"/>
      <c r="AI72" s="44" t="e">
        <f t="shared" si="18"/>
        <v>#N/A</v>
      </c>
      <c r="AJ72" s="45" t="e">
        <f t="shared" si="18"/>
        <v>#N/A</v>
      </c>
      <c r="AL72" s="44">
        <f t="shared" si="19"/>
        <v>34.49701163604842</v>
      </c>
      <c r="AM72" s="45">
        <f t="shared" si="19"/>
        <v>46.025167867252691</v>
      </c>
      <c r="AO72" s="44" t="e">
        <f t="shared" si="20"/>
        <v>#N/A</v>
      </c>
      <c r="AP72" s="45" t="e">
        <f t="shared" si="20"/>
        <v>#N/A</v>
      </c>
      <c r="AR72" s="41">
        <f t="shared" si="24"/>
        <v>64.604525279032373</v>
      </c>
      <c r="AS72" s="42">
        <f t="shared" si="25"/>
        <v>52</v>
      </c>
      <c r="AU72" s="43">
        <f t="shared" si="26"/>
        <v>52</v>
      </c>
      <c r="AV72" s="28">
        <f t="shared" si="21"/>
        <v>34.49701163604842</v>
      </c>
      <c r="AW72" s="28">
        <f t="shared" si="21"/>
        <v>46.025167867252691</v>
      </c>
      <c r="AX72" s="2" t="str">
        <f t="shared" si="27"/>
        <v>Listened</v>
      </c>
      <c r="AZ72" s="43"/>
      <c r="BA72" s="28"/>
      <c r="BB72" s="28"/>
      <c r="BC72" s="43"/>
      <c r="BD72" s="28"/>
      <c r="BE72" s="28"/>
      <c r="BF72" s="43"/>
      <c r="BG72" s="28"/>
      <c r="BH72" s="28"/>
      <c r="BJ72" s="1">
        <v>35</v>
      </c>
      <c r="BK72" s="28">
        <f t="shared" si="22"/>
        <v>21.099526906905997</v>
      </c>
      <c r="BL72" s="28">
        <f t="shared" si="23"/>
        <v>81.989503217256683</v>
      </c>
    </row>
    <row r="73" spans="1:64" x14ac:dyDescent="0.45">
      <c r="A73" s="29"/>
      <c r="B73" s="30" t="s">
        <v>158</v>
      </c>
      <c r="C73" s="30" t="s">
        <v>159</v>
      </c>
      <c r="D73" s="30" t="s">
        <v>48</v>
      </c>
      <c r="E73" s="31">
        <v>84.003115455145718</v>
      </c>
      <c r="F73" s="31">
        <v>80.001017288163737</v>
      </c>
      <c r="G73" s="31">
        <v>1.0013521156509098</v>
      </c>
      <c r="H73" s="31">
        <v>-4.1984977664196776</v>
      </c>
      <c r="I73" s="31">
        <v>23.002765625546921</v>
      </c>
      <c r="J73" s="31">
        <v>16.001258583996847</v>
      </c>
      <c r="K73" s="31">
        <v>96.008209655755081</v>
      </c>
      <c r="L73" s="31">
        <v>213.0042229805002</v>
      </c>
      <c r="M73" s="32" cm="1">
        <f t="array" ref="M73">1+(E73-MIN(E$4:E$103))*(100-1)/(MAX(E$4:E$103-MIN(E$4:E$103)))</f>
        <v>83.02527368917039</v>
      </c>
      <c r="N73" s="32" cm="1">
        <f t="array" ref="N73">1+(F73-MIN(F$4:F$103))*(100-1)/(MAX(F$4:F$103-MIN(F$4:F$103)))</f>
        <v>82.144204792022677</v>
      </c>
      <c r="O73" s="32" cm="1">
        <f t="array" ref="O73">1+(G73-MIN(G$4:G$103))*(100-1)/(MAX(G$4:G$103-MIN(G$4:G$103)))</f>
        <v>9.9885752514230788</v>
      </c>
      <c r="P73" s="32" cm="1">
        <f t="array" ref="P73">1+(H73-MIN(H$4:H$103))*(100-1)/(MAX(H$4:H$103-MIN(H$4:H$103)))</f>
        <v>76.693781129745929</v>
      </c>
      <c r="Q73" s="32" cm="1">
        <f t="array" ref="Q73">1+(I73-MIN(I$4:I$103))*(100-1)/(MAX(I$4:I$103-MIN(I$4:I$103)))</f>
        <v>41.756491277377734</v>
      </c>
      <c r="R73" s="32" cm="1">
        <f t="array" ref="R73">1+(J73-MIN(J$4:J$103))*(100-1)/(MAX(J$4:J$103-MIN(J$4:J$103)))</f>
        <v>18.032580241192711</v>
      </c>
      <c r="S73" s="32" cm="1">
        <f t="array" ref="S73">1+(K73-MIN(K$4:K$103))*(100-1)/(MAX(K$4:K$103-MIN(K$4:K$103)))</f>
        <v>24.076482646140906</v>
      </c>
      <c r="T73" s="32" cm="1">
        <f t="array" ref="T73">1+(L73-MIN(L$4:L$103))*(100-1)/(MAX(L$4:L$103-MIN(L$4:L$103)))</f>
        <v>37.166914778758262</v>
      </c>
      <c r="U73" s="33" t="s">
        <v>42</v>
      </c>
      <c r="V73" s="34"/>
      <c r="AI73" s="44">
        <f t="shared" si="18"/>
        <v>24.076482646140906</v>
      </c>
      <c r="AJ73" s="45">
        <f t="shared" si="18"/>
        <v>9.9885752514230788</v>
      </c>
      <c r="AL73" s="44" t="e">
        <f t="shared" si="19"/>
        <v>#N/A</v>
      </c>
      <c r="AM73" s="45" t="e">
        <f t="shared" si="19"/>
        <v>#N/A</v>
      </c>
      <c r="AO73" s="44" t="e">
        <f t="shared" si="20"/>
        <v>#N/A</v>
      </c>
      <c r="AP73" s="45" t="e">
        <f t="shared" si="20"/>
        <v>#N/A</v>
      </c>
      <c r="AR73" s="41">
        <f t="shared" si="24"/>
        <v>101.04962162927146</v>
      </c>
      <c r="AS73" s="42">
        <f t="shared" si="25"/>
        <v>89</v>
      </c>
      <c r="AU73" s="43">
        <f t="shared" si="26"/>
        <v>89</v>
      </c>
      <c r="AV73" s="28">
        <f t="shared" si="21"/>
        <v>24.076482646140906</v>
      </c>
      <c r="AW73" s="28">
        <f t="shared" si="21"/>
        <v>9.9885752514230788</v>
      </c>
      <c r="AX73" s="2" t="str">
        <f t="shared" si="27"/>
        <v>Skipped</v>
      </c>
      <c r="AZ73" s="43"/>
      <c r="BA73" s="28"/>
      <c r="BB73" s="28"/>
      <c r="BC73" s="43"/>
      <c r="BD73" s="28"/>
      <c r="BE73" s="28"/>
      <c r="BF73" s="43"/>
      <c r="BG73" s="28"/>
      <c r="BH73" s="28"/>
      <c r="BJ73" s="16" t="s">
        <v>29</v>
      </c>
      <c r="BK73" s="28">
        <f t="shared" si="22"/>
        <v>70</v>
      </c>
      <c r="BL73" s="28">
        <f t="shared" si="23"/>
        <v>100</v>
      </c>
    </row>
    <row r="74" spans="1:64" x14ac:dyDescent="0.45">
      <c r="A74" s="29"/>
      <c r="B74" s="30" t="s">
        <v>160</v>
      </c>
      <c r="C74" s="30" t="s">
        <v>161</v>
      </c>
      <c r="D74" s="30" t="s">
        <v>51</v>
      </c>
      <c r="E74" s="31">
        <v>66.005864736612949</v>
      </c>
      <c r="F74" s="31">
        <v>71.009089232548106</v>
      </c>
      <c r="G74" s="31">
        <v>8.0002399611914328</v>
      </c>
      <c r="H74" s="31">
        <v>-4.148597776857545</v>
      </c>
      <c r="I74" s="31">
        <v>5.0040362279181538</v>
      </c>
      <c r="J74" s="31">
        <v>3.0025903467592787</v>
      </c>
      <c r="K74" s="31">
        <v>103.00546678112228</v>
      </c>
      <c r="L74" s="31">
        <v>175.00065610863825</v>
      </c>
      <c r="M74" s="32" cm="1">
        <f t="array" ref="M74">1+(E74-MIN(E$4:E$103))*(100-1)/(MAX(E$4:E$103-MIN(E$4:E$103)))</f>
        <v>57.570686376573619</v>
      </c>
      <c r="N74" s="32" cm="1">
        <f t="array" ref="N74">1+(F74-MIN(F$4:F$103))*(100-1)/(MAX(F$4:F$103-MIN(F$4:F$103)))</f>
        <v>67.550626285561904</v>
      </c>
      <c r="O74" s="32" cm="1">
        <f t="array" ref="O74">1+(G74-MIN(G$4:G$103))*(100-1)/(MAX(G$4:G$103-MIN(G$4:G$103)))</f>
        <v>72.933030209832751</v>
      </c>
      <c r="P74" s="32" cm="1">
        <f t="array" ref="P74">1+(H74-MIN(H$4:H$103))*(100-1)/(MAX(H$4:H$103-MIN(H$4:H$103)))</f>
        <v>77.333873833968084</v>
      </c>
      <c r="Q74" s="32" cm="1">
        <f t="array" ref="Q74">1+(I74-MIN(I$4:I$103))*(100-1)/(MAX(I$4:I$103-MIN(I$4:I$103)))</f>
        <v>6.8203381885075398</v>
      </c>
      <c r="R74" s="32" cm="1">
        <f t="array" ref="R74">1+(J74-MIN(J$4:J$103))*(100-1)/(MAX(J$4:J$103-MIN(J$4:J$103)))</f>
        <v>4.1956670714020241</v>
      </c>
      <c r="S74" s="32" cm="1">
        <f t="array" ref="S74">1+(K74-MIN(K$4:K$103))*(100-1)/(MAX(K$4:K$103-MIN(K$4:K$103)))</f>
        <v>29.284847943023117</v>
      </c>
      <c r="T74" s="32" cm="1">
        <f t="array" ref="T74">1+(L74-MIN(L$4:L$103))*(100-1)/(MAX(L$4:L$103-MIN(L$4:L$103)))</f>
        <v>25.519041166041347</v>
      </c>
      <c r="U74" s="33" t="s">
        <v>33</v>
      </c>
      <c r="V74" s="34"/>
      <c r="AI74" s="44" t="e">
        <f t="shared" si="18"/>
        <v>#N/A</v>
      </c>
      <c r="AJ74" s="45" t="e">
        <f t="shared" si="18"/>
        <v>#N/A</v>
      </c>
      <c r="AL74" s="44">
        <f t="shared" si="19"/>
        <v>29.284847943023117</v>
      </c>
      <c r="AM74" s="45">
        <f t="shared" si="19"/>
        <v>72.933030209832751</v>
      </c>
      <c r="AO74" s="44" t="e">
        <f t="shared" si="20"/>
        <v>#N/A</v>
      </c>
      <c r="AP74" s="45" t="e">
        <f t="shared" si="20"/>
        <v>#N/A</v>
      </c>
      <c r="AR74" s="41">
        <f t="shared" si="24"/>
        <v>48.891149103335415</v>
      </c>
      <c r="AS74" s="42">
        <f t="shared" si="25"/>
        <v>31</v>
      </c>
      <c r="AU74" s="43">
        <f t="shared" si="26"/>
        <v>31</v>
      </c>
      <c r="AV74" s="28">
        <f t="shared" si="21"/>
        <v>29.284847943023117</v>
      </c>
      <c r="AW74" s="28">
        <f t="shared" si="21"/>
        <v>72.933030209832751</v>
      </c>
      <c r="AX74" s="2" t="str">
        <f t="shared" si="27"/>
        <v>Listened</v>
      </c>
      <c r="AZ74" s="43"/>
      <c r="BA74" s="28"/>
      <c r="BB74" s="28"/>
      <c r="BC74" s="43"/>
      <c r="BD74" s="28"/>
      <c r="BE74" s="28"/>
      <c r="BF74" s="43"/>
      <c r="BG74" s="28"/>
      <c r="BH74" s="28"/>
      <c r="BJ74" s="1">
        <v>36</v>
      </c>
      <c r="BK74" s="28">
        <f t="shared" si="22"/>
        <v>32.260584021069164</v>
      </c>
      <c r="BL74" s="28">
        <f t="shared" si="23"/>
        <v>63.988723652204648</v>
      </c>
    </row>
    <row r="75" spans="1:64" x14ac:dyDescent="0.45">
      <c r="A75" s="29"/>
      <c r="B75" s="30" t="s">
        <v>162</v>
      </c>
      <c r="C75" s="30" t="s">
        <v>163</v>
      </c>
      <c r="D75" s="30" t="s">
        <v>164</v>
      </c>
      <c r="E75" s="31">
        <v>80.004784152373261</v>
      </c>
      <c r="F75" s="31">
        <v>80.00214879937198</v>
      </c>
      <c r="G75" s="31">
        <v>1.0032876641900843</v>
      </c>
      <c r="H75" s="31">
        <v>-5.1145399181993367</v>
      </c>
      <c r="I75" s="31">
        <v>5.0077611711506087</v>
      </c>
      <c r="J75" s="31">
        <v>4.0069570612781673</v>
      </c>
      <c r="K75" s="31">
        <v>79.007272337532271</v>
      </c>
      <c r="L75" s="31">
        <v>163.00017304594184</v>
      </c>
      <c r="M75" s="32" cm="1">
        <f t="array" ref="M75">1+(E75-MIN(E$4:E$103))*(100-1)/(MAX(E$4:E$103-MIN(E$4:E$103)))</f>
        <v>77.370194763903982</v>
      </c>
      <c r="N75" s="32" cm="1">
        <f t="array" ref="N75">1+(F75-MIN(F$4:F$103))*(100-1)/(MAX(F$4:F$103-MIN(F$4:F$103)))</f>
        <v>82.146041194354453</v>
      </c>
      <c r="O75" s="32" cm="1">
        <f t="array" ref="O75">1+(G75-MIN(G$4:G$103))*(100-1)/(MAX(G$4:G$103-MIN(G$4:G$103)))</f>
        <v>10.005982595351517</v>
      </c>
      <c r="P75" s="32" cm="1">
        <f t="array" ref="P75">1+(H75-MIN(H$4:H$103))*(100-1)/(MAX(H$4:H$103-MIN(H$4:H$103)))</f>
        <v>64.943239631455057</v>
      </c>
      <c r="Q75" s="32" cm="1">
        <f t="array" ref="Q75">1+(I75-MIN(I$4:I$103))*(100-1)/(MAX(I$4:I$103-MIN(I$4:I$103)))</f>
        <v>6.8275684314953331</v>
      </c>
      <c r="R75" s="32" cm="1">
        <f t="array" ref="R75">1+(J75-MIN(J$4:J$103))*(100-1)/(MAX(J$4:J$103-MIN(J$4:J$103)))</f>
        <v>5.2648023678636884</v>
      </c>
      <c r="S75" s="32" cm="1">
        <f t="array" ref="S75">1+(K75-MIN(K$4:K$103))*(100-1)/(MAX(K$4:K$103-MIN(K$4:K$103)))</f>
        <v>11.421939536428511</v>
      </c>
      <c r="T75" s="32" cm="1">
        <f t="array" ref="T75">1+(L75-MIN(L$4:L$103))*(100-1)/(MAX(L$4:L$103-MIN(L$4:L$103)))</f>
        <v>21.840962461557115</v>
      </c>
      <c r="U75" s="33" t="s">
        <v>42</v>
      </c>
      <c r="V75" s="34"/>
      <c r="AI75" s="44">
        <f t="shared" si="18"/>
        <v>11.421939536428511</v>
      </c>
      <c r="AJ75" s="45">
        <f t="shared" si="18"/>
        <v>10.005982595351517</v>
      </c>
      <c r="AL75" s="44" t="e">
        <f t="shared" si="19"/>
        <v>#N/A</v>
      </c>
      <c r="AM75" s="45" t="e">
        <f t="shared" si="19"/>
        <v>#N/A</v>
      </c>
      <c r="AO75" s="44" t="e">
        <f t="shared" si="20"/>
        <v>#N/A</v>
      </c>
      <c r="AP75" s="45" t="e">
        <f t="shared" si="20"/>
        <v>#N/A</v>
      </c>
      <c r="AR75" s="41">
        <f t="shared" si="24"/>
        <v>107.37929193425524</v>
      </c>
      <c r="AS75" s="42">
        <f t="shared" si="25"/>
        <v>96</v>
      </c>
      <c r="AU75" s="43">
        <f t="shared" si="26"/>
        <v>96</v>
      </c>
      <c r="AV75" s="28">
        <f t="shared" si="21"/>
        <v>11.421939536428511</v>
      </c>
      <c r="AW75" s="28">
        <f t="shared" si="21"/>
        <v>10.005982595351517</v>
      </c>
      <c r="AX75" s="2" t="str">
        <f t="shared" si="27"/>
        <v>Skipped</v>
      </c>
      <c r="AZ75" s="43"/>
      <c r="BA75" s="28"/>
      <c r="BB75" s="28"/>
      <c r="BC75" s="43"/>
      <c r="BD75" s="28"/>
      <c r="BE75" s="28"/>
      <c r="BF75" s="43"/>
      <c r="BG75" s="28"/>
      <c r="BH75" s="28"/>
      <c r="BJ75" s="16" t="s">
        <v>29</v>
      </c>
      <c r="BK75" s="28">
        <f t="shared" si="22"/>
        <v>70</v>
      </c>
      <c r="BL75" s="28">
        <f t="shared" si="23"/>
        <v>100</v>
      </c>
    </row>
    <row r="76" spans="1:64" x14ac:dyDescent="0.45">
      <c r="A76" s="29"/>
      <c r="B76" s="30" t="s">
        <v>165</v>
      </c>
      <c r="C76" s="30" t="s">
        <v>126</v>
      </c>
      <c r="D76" s="30" t="s">
        <v>32</v>
      </c>
      <c r="E76" s="31">
        <v>74.002507373285837</v>
      </c>
      <c r="F76" s="31">
        <v>68.006009070128286</v>
      </c>
      <c r="G76" s="31">
        <v>2.00851119460029</v>
      </c>
      <c r="H76" s="31">
        <v>-4.9742057212098434</v>
      </c>
      <c r="I76" s="31">
        <v>9.001605495195383</v>
      </c>
      <c r="J76" s="31">
        <v>8.0066842521674992</v>
      </c>
      <c r="K76" s="31">
        <v>101.00203411470976</v>
      </c>
      <c r="L76" s="31">
        <v>211.0010581485794</v>
      </c>
      <c r="M76" s="32" cm="1">
        <f t="array" ref="M76">1+(E76-MIN(E$4:E$103))*(100-1)/(MAX(E$4:E$103-MIN(E$4:E$103)))</f>
        <v>68.880815983937268</v>
      </c>
      <c r="N76" s="32" cm="1">
        <f t="array" ref="N76">1+(F76-MIN(F$4:F$103))*(100-1)/(MAX(F$4:F$103-MIN(F$4:F$103)))</f>
        <v>62.676734297057976</v>
      </c>
      <c r="O76" s="32" cm="1">
        <f t="array" ref="O76">1+(G76-MIN(G$4:G$103))*(100-1)/(MAX(G$4:G$103-MIN(G$4:G$103)))</f>
        <v>19.046454257339146</v>
      </c>
      <c r="P76" s="32" cm="1">
        <f t="array" ref="P76">1+(H76-MIN(H$4:H$103))*(100-1)/(MAX(H$4:H$103-MIN(H$4:H$103)))</f>
        <v>66.743378197295868</v>
      </c>
      <c r="Q76" s="32" cm="1">
        <f t="array" ref="Q76">1+(I76-MIN(I$4:I$103))*(100-1)/(MAX(I$4:I$103-MIN(I$4:I$103)))</f>
        <v>14.579757690828595</v>
      </c>
      <c r="R76" s="32" cm="1">
        <f t="array" ref="R76">1+(J76-MIN(J$4:J$103))*(100-1)/(MAX(J$4:J$103-MIN(J$4:J$103)))</f>
        <v>9.5224599088602115</v>
      </c>
      <c r="S76" s="32" cm="1">
        <f t="array" ref="S76">1+(K76-MIN(K$4:K$103))*(100-1)/(MAX(K$4:K$103-MIN(K$4:K$103)))</f>
        <v>27.793605162111934</v>
      </c>
      <c r="T76" s="32" cm="1">
        <f t="array" ref="T76">1+(L76-MIN(L$4:L$103))*(100-1)/(MAX(L$4:L$103-MIN(L$4:L$103)))</f>
        <v>36.552956334638417</v>
      </c>
      <c r="U76" s="33" t="s">
        <v>42</v>
      </c>
      <c r="V76" s="34"/>
      <c r="AI76" s="44">
        <f t="shared" si="18"/>
        <v>27.793605162111934</v>
      </c>
      <c r="AJ76" s="45">
        <f t="shared" si="18"/>
        <v>19.046454257339146</v>
      </c>
      <c r="AL76" s="44" t="e">
        <f t="shared" si="19"/>
        <v>#N/A</v>
      </c>
      <c r="AM76" s="45" t="e">
        <f t="shared" si="19"/>
        <v>#N/A</v>
      </c>
      <c r="AO76" s="44" t="e">
        <f t="shared" si="20"/>
        <v>#N/A</v>
      </c>
      <c r="AP76" s="45" t="e">
        <f t="shared" si="20"/>
        <v>#N/A</v>
      </c>
      <c r="AR76" s="41">
        <f t="shared" si="24"/>
        <v>91.295434352002445</v>
      </c>
      <c r="AS76" s="42">
        <f t="shared" si="25"/>
        <v>77</v>
      </c>
      <c r="AU76" s="43">
        <f t="shared" si="26"/>
        <v>77</v>
      </c>
      <c r="AV76" s="28">
        <f t="shared" si="21"/>
        <v>27.793605162111934</v>
      </c>
      <c r="AW76" s="28">
        <f t="shared" si="21"/>
        <v>19.046454257339146</v>
      </c>
      <c r="AX76" s="2" t="str">
        <f t="shared" si="27"/>
        <v>Skipped</v>
      </c>
      <c r="AZ76" s="43"/>
      <c r="BA76" s="28"/>
      <c r="BB76" s="28"/>
      <c r="BC76" s="43"/>
      <c r="BD76" s="28"/>
      <c r="BE76" s="28"/>
      <c r="BF76" s="43"/>
      <c r="BG76" s="28"/>
      <c r="BH76" s="28"/>
      <c r="BJ76" s="1">
        <v>37</v>
      </c>
      <c r="BK76" s="28">
        <f t="shared" si="22"/>
        <v>24.818001133888007</v>
      </c>
      <c r="BL76" s="28">
        <f t="shared" si="23"/>
        <v>72.980035365020782</v>
      </c>
    </row>
    <row r="77" spans="1:64" x14ac:dyDescent="0.45">
      <c r="A77" s="29"/>
      <c r="B77" s="30" t="s">
        <v>166</v>
      </c>
      <c r="C77" s="30" t="s">
        <v>167</v>
      </c>
      <c r="D77" s="30" t="s">
        <v>32</v>
      </c>
      <c r="E77" s="31">
        <v>91.003062212454566</v>
      </c>
      <c r="F77" s="31">
        <v>63.007145671481766</v>
      </c>
      <c r="G77" s="31">
        <v>2.0067289905854966</v>
      </c>
      <c r="H77" s="31">
        <v>-5.4528035021684351</v>
      </c>
      <c r="I77" s="31">
        <v>18.002728884949089</v>
      </c>
      <c r="J77" s="31">
        <v>9.0080752690416208</v>
      </c>
      <c r="K77" s="31">
        <v>146.00522334443076</v>
      </c>
      <c r="L77" s="31">
        <v>276.00322570371634</v>
      </c>
      <c r="M77" s="32" cm="1">
        <f t="array" ref="M77">1+(E77-MIN(E$4:E$103))*(100-1)/(MAX(E$4:E$103-MIN(E$4:E$103)))</f>
        <v>92.92571674595149</v>
      </c>
      <c r="N77" s="32" cm="1">
        <f t="array" ref="N77">1+(F77-MIN(F$4:F$103))*(100-1)/(MAX(F$4:F$103-MIN(F$4:F$103)))</f>
        <v>54.563757302578814</v>
      </c>
      <c r="O77" s="32" cm="1">
        <f t="array" ref="O77">1+(G77-MIN(G$4:G$103))*(100-1)/(MAX(G$4:G$103-MIN(G$4:G$103)))</f>
        <v>19.030426016451226</v>
      </c>
      <c r="P77" s="32" cm="1">
        <f t="array" ref="P77">1+(H77-MIN(H$4:H$103))*(100-1)/(MAX(H$4:H$103-MIN(H$4:H$103)))</f>
        <v>60.604159521366881</v>
      </c>
      <c r="Q77" s="32" cm="1">
        <f t="array" ref="Q77">1+(I77-MIN(I$4:I$103))*(100-1)/(MAX(I$4:I$103-MIN(I$4:I$103)))</f>
        <v>32.05124791489267</v>
      </c>
      <c r="R77" s="32" cm="1">
        <f t="array" ref="R77">1+(J77-MIN(J$4:J$103))*(100-1)/(MAX(J$4:J$103-MIN(J$4:J$103)))</f>
        <v>10.588427613905685</v>
      </c>
      <c r="S77" s="32" cm="1">
        <f t="array" ref="S77">1+(K77-MIN(K$4:K$103))*(100-1)/(MAX(K$4:K$103-MIN(K$4:K$103)))</f>
        <v>61.29145222326332</v>
      </c>
      <c r="T77" s="32" cm="1">
        <f t="array" ref="T77">1+(L77-MIN(L$4:L$103))*(100-1)/(MAX(L$4:L$103-MIN(L$4:L$103)))</f>
        <v>56.475745024125125</v>
      </c>
      <c r="U77" s="33" t="s">
        <v>33</v>
      </c>
      <c r="V77" s="34"/>
      <c r="AI77" s="44" t="e">
        <f t="shared" si="18"/>
        <v>#N/A</v>
      </c>
      <c r="AJ77" s="45" t="e">
        <f t="shared" si="18"/>
        <v>#N/A</v>
      </c>
      <c r="AL77" s="44">
        <f t="shared" si="19"/>
        <v>61.29145222326332</v>
      </c>
      <c r="AM77" s="45">
        <f t="shared" si="19"/>
        <v>19.030426016451226</v>
      </c>
      <c r="AO77" s="44" t="e">
        <f t="shared" si="20"/>
        <v>#N/A</v>
      </c>
      <c r="AP77" s="45" t="e">
        <f t="shared" si="20"/>
        <v>#N/A</v>
      </c>
      <c r="AR77" s="41">
        <f t="shared" si="24"/>
        <v>81.436544103105717</v>
      </c>
      <c r="AS77" s="42">
        <f t="shared" si="25"/>
        <v>66</v>
      </c>
      <c r="AU77" s="43">
        <f t="shared" si="26"/>
        <v>66</v>
      </c>
      <c r="AV77" s="28">
        <f t="shared" si="21"/>
        <v>61.29145222326332</v>
      </c>
      <c r="AW77" s="28">
        <f t="shared" si="21"/>
        <v>19.030426016451226</v>
      </c>
      <c r="AX77" s="2" t="str">
        <f t="shared" si="27"/>
        <v>Listened</v>
      </c>
      <c r="AZ77" s="43"/>
      <c r="BA77" s="28"/>
      <c r="BB77" s="28"/>
      <c r="BC77" s="43"/>
      <c r="BD77" s="28"/>
      <c r="BE77" s="28"/>
      <c r="BF77" s="43"/>
      <c r="BG77" s="28"/>
      <c r="BH77" s="28"/>
      <c r="BJ77" s="16" t="s">
        <v>29</v>
      </c>
      <c r="BK77" s="28">
        <f t="shared" si="22"/>
        <v>70</v>
      </c>
      <c r="BL77" s="28">
        <f t="shared" si="23"/>
        <v>100</v>
      </c>
    </row>
    <row r="78" spans="1:64" x14ac:dyDescent="0.45">
      <c r="A78" s="29"/>
      <c r="B78" s="30" t="s">
        <v>168</v>
      </c>
      <c r="C78" s="30" t="s">
        <v>169</v>
      </c>
      <c r="D78" s="30" t="s">
        <v>32</v>
      </c>
      <c r="E78" s="31">
        <v>59.007043683940566</v>
      </c>
      <c r="F78" s="31">
        <v>73.003274828103585</v>
      </c>
      <c r="G78" s="31">
        <v>2.0047175323825526</v>
      </c>
      <c r="H78" s="31">
        <v>-6.33334482263502</v>
      </c>
      <c r="I78" s="31">
        <v>9.0019504047200058</v>
      </c>
      <c r="J78" s="31">
        <v>5.0002891856335321</v>
      </c>
      <c r="K78" s="31">
        <v>88.009329146246799</v>
      </c>
      <c r="L78" s="31">
        <v>269.00696364170955</v>
      </c>
      <c r="M78" s="32" cm="1">
        <f t="array" ref="M78">1+(E78-MIN(E$4:E$103))*(100-1)/(MAX(E$4:E$103-MIN(E$4:E$103)))</f>
        <v>47.671835471138586</v>
      </c>
      <c r="N78" s="32" cm="1">
        <f t="array" ref="N78">1+(F78-MIN(F$4:F$103))*(100-1)/(MAX(F$4:F$103-MIN(F$4:F$103)))</f>
        <v>70.787118377713057</v>
      </c>
      <c r="O78" s="32" cm="1">
        <f t="array" ref="O78">1+(G78-MIN(G$4:G$103))*(100-1)/(MAX(G$4:G$103-MIN(G$4:G$103)))</f>
        <v>19.012335979426755</v>
      </c>
      <c r="P78" s="32" cm="1">
        <f t="array" ref="P78">1+(H78-MIN(H$4:H$103))*(100-1)/(MAX(H$4:H$103-MIN(H$4:H$103)))</f>
        <v>49.309005355152017</v>
      </c>
      <c r="Q78" s="32" cm="1">
        <f t="array" ref="Q78">1+(I78-MIN(I$4:I$103))*(100-1)/(MAX(I$4:I$103-MIN(I$4:I$103)))</f>
        <v>14.580427172084066</v>
      </c>
      <c r="R78" s="32" cm="1">
        <f t="array" ref="R78">1+(J78-MIN(J$4:J$103))*(100-1)/(MAX(J$4:J$103-MIN(J$4:J$103)))</f>
        <v>6.3221914867039031</v>
      </c>
      <c r="S78" s="32" cm="1">
        <f t="array" ref="S78">1+(K78-MIN(K$4:K$103))*(100-1)/(MAX(K$4:K$103-MIN(K$4:K$103)))</f>
        <v>18.122565144867977</v>
      </c>
      <c r="T78" s="32" cm="1">
        <f t="array" ref="T78">1+(L78-MIN(L$4:L$103))*(100-1)/(MAX(L$4:L$103-MIN(L$4:L$103)))</f>
        <v>54.331431135524362</v>
      </c>
      <c r="U78" s="33" t="s">
        <v>33</v>
      </c>
      <c r="V78" s="34"/>
      <c r="AI78" s="44" t="e">
        <f t="shared" si="18"/>
        <v>#N/A</v>
      </c>
      <c r="AJ78" s="45" t="e">
        <f t="shared" si="18"/>
        <v>#N/A</v>
      </c>
      <c r="AL78" s="44">
        <f t="shared" si="19"/>
        <v>18.122565144867977</v>
      </c>
      <c r="AM78" s="45">
        <f t="shared" si="19"/>
        <v>19.012335979426755</v>
      </c>
      <c r="AO78" s="44" t="e">
        <f t="shared" si="20"/>
        <v>#N/A</v>
      </c>
      <c r="AP78" s="45" t="e">
        <f t="shared" si="20"/>
        <v>#N/A</v>
      </c>
      <c r="AR78" s="41">
        <f t="shared" si="24"/>
        <v>96.178323808734177</v>
      </c>
      <c r="AS78" s="42">
        <f t="shared" si="25"/>
        <v>81</v>
      </c>
      <c r="AU78" s="43">
        <f t="shared" si="26"/>
        <v>81</v>
      </c>
      <c r="AV78" s="28">
        <f t="shared" si="21"/>
        <v>18.122565144867977</v>
      </c>
      <c r="AW78" s="28">
        <f t="shared" si="21"/>
        <v>19.012335979426755</v>
      </c>
      <c r="AX78" s="2" t="str">
        <f t="shared" si="27"/>
        <v>Listened</v>
      </c>
      <c r="AZ78" s="43"/>
      <c r="BA78" s="28"/>
      <c r="BB78" s="28"/>
      <c r="BC78" s="43"/>
      <c r="BD78" s="28"/>
      <c r="BE78" s="28"/>
      <c r="BF78" s="43"/>
      <c r="BG78" s="28"/>
      <c r="BH78" s="28"/>
      <c r="BJ78" s="1">
        <v>38</v>
      </c>
      <c r="BK78" s="28">
        <f t="shared" si="22"/>
        <v>23.330203001871183</v>
      </c>
      <c r="BL78" s="28">
        <f t="shared" si="23"/>
        <v>72.991873973636999</v>
      </c>
    </row>
    <row r="79" spans="1:64" x14ac:dyDescent="0.45">
      <c r="A79" s="29"/>
      <c r="B79" s="30" t="s">
        <v>170</v>
      </c>
      <c r="C79" s="30" t="s">
        <v>37</v>
      </c>
      <c r="D79" s="30" t="s">
        <v>48</v>
      </c>
      <c r="E79" s="31">
        <v>66.00393934260309</v>
      </c>
      <c r="F79" s="31">
        <v>67.006755492095735</v>
      </c>
      <c r="G79" s="31">
        <v>4.0073550605296626</v>
      </c>
      <c r="H79" s="31">
        <v>-5.9430873737779191</v>
      </c>
      <c r="I79" s="31">
        <v>15.00722347550089</v>
      </c>
      <c r="J79" s="31">
        <v>64.007035817131282</v>
      </c>
      <c r="K79" s="31">
        <v>180.009596686029</v>
      </c>
      <c r="L79" s="31">
        <v>228.00333935508044</v>
      </c>
      <c r="M79" s="32" cm="1">
        <f t="array" ref="M79">1+(E79-MIN(E$4:E$103))*(100-1)/(MAX(E$4:E$103-MIN(E$4:E$103)))</f>
        <v>57.567963176752627</v>
      </c>
      <c r="N79" s="32" cm="1">
        <f t="array" ref="N79">1+(F79-MIN(F$4:F$103))*(100-1)/(MAX(F$4:F$103-MIN(F$4:F$103)))</f>
        <v>61.054981381700443</v>
      </c>
      <c r="O79" s="32" cm="1">
        <f t="array" ref="O79">1+(G79-MIN(G$4:G$103))*(100-1)/(MAX(G$4:G$103-MIN(G$4:G$103)))</f>
        <v>37.023044319151758</v>
      </c>
      <c r="P79" s="32" cm="1">
        <f t="array" ref="P79">1+(H79-MIN(H$4:H$103))*(100-1)/(MAX(H$4:H$103-MIN(H$4:H$103)))</f>
        <v>54.315037379883037</v>
      </c>
      <c r="Q79" s="32" cm="1">
        <f t="array" ref="Q79">1+(I79-MIN(I$4:I$103))*(100-1)/(MAX(I$4:I$103-MIN(I$4:I$103)))</f>
        <v>26.236868841178257</v>
      </c>
      <c r="R79" s="32" cm="1">
        <f t="array" ref="R79">1+(J79-MIN(J$4:J$103))*(100-1)/(MAX(J$4:J$103-MIN(J$4:J$103)))</f>
        <v>69.134105343610443</v>
      </c>
      <c r="S79" s="32" cm="1">
        <f t="array" ref="S79">1+(K79-MIN(K$4:K$103))*(100-1)/(MAX(K$4:K$103-MIN(K$4:K$103)))</f>
        <v>86.602398338497409</v>
      </c>
      <c r="T79" s="32" cm="1">
        <f t="array" ref="T79">1+(L79-MIN(L$4:L$103))*(100-1)/(MAX(L$4:L$103-MIN(L$4:L$103)))</f>
        <v>41.764057263373246</v>
      </c>
      <c r="U79" s="33" t="s">
        <v>33</v>
      </c>
      <c r="V79" s="34"/>
      <c r="AI79" s="44" t="e">
        <f t="shared" si="18"/>
        <v>#N/A</v>
      </c>
      <c r="AJ79" s="45" t="e">
        <f t="shared" si="18"/>
        <v>#N/A</v>
      </c>
      <c r="AL79" s="44">
        <f t="shared" si="19"/>
        <v>86.602398338497409</v>
      </c>
      <c r="AM79" s="45">
        <f t="shared" si="19"/>
        <v>37.023044319151758</v>
      </c>
      <c r="AO79" s="44" t="e">
        <f t="shared" si="20"/>
        <v>#N/A</v>
      </c>
      <c r="AP79" s="45" t="e">
        <f t="shared" si="20"/>
        <v>#N/A</v>
      </c>
      <c r="AR79" s="41">
        <f t="shared" si="24"/>
        <v>65.128615657156914</v>
      </c>
      <c r="AS79" s="42">
        <f t="shared" si="25"/>
        <v>53</v>
      </c>
      <c r="AU79" s="43">
        <f t="shared" si="26"/>
        <v>53</v>
      </c>
      <c r="AV79" s="28">
        <f t="shared" si="21"/>
        <v>86.602398338497409</v>
      </c>
      <c r="AW79" s="28">
        <f t="shared" si="21"/>
        <v>37.023044319151758</v>
      </c>
      <c r="AX79" s="2" t="str">
        <f t="shared" si="27"/>
        <v>Listened</v>
      </c>
      <c r="AZ79" s="43"/>
      <c r="BA79" s="28"/>
      <c r="BB79" s="28"/>
      <c r="BC79" s="43"/>
      <c r="BD79" s="28"/>
      <c r="BE79" s="28"/>
      <c r="BF79" s="43"/>
      <c r="BG79" s="28"/>
      <c r="BH79" s="28"/>
      <c r="BJ79" s="16" t="s">
        <v>29</v>
      </c>
      <c r="BK79" s="28">
        <f t="shared" si="22"/>
        <v>70</v>
      </c>
      <c r="BL79" s="28">
        <f t="shared" si="23"/>
        <v>100</v>
      </c>
    </row>
    <row r="80" spans="1:64" x14ac:dyDescent="0.45">
      <c r="A80" s="29"/>
      <c r="B80" s="30" t="s">
        <v>171</v>
      </c>
      <c r="C80" s="30" t="s">
        <v>37</v>
      </c>
      <c r="D80" s="30" t="s">
        <v>32</v>
      </c>
      <c r="E80" s="31">
        <v>63.00983256944955</v>
      </c>
      <c r="F80" s="31">
        <v>80.003202975942983</v>
      </c>
      <c r="G80" s="31">
        <v>6.0067726394203413</v>
      </c>
      <c r="H80" s="31">
        <v>-4.1788995023497941</v>
      </c>
      <c r="I80" s="31">
        <v>4.0053847079635654</v>
      </c>
      <c r="J80" s="31">
        <v>22.002650386319516</v>
      </c>
      <c r="K80" s="31">
        <v>123.00543579196761</v>
      </c>
      <c r="L80" s="31">
        <v>220.00894231652805</v>
      </c>
      <c r="M80" s="32" cm="1">
        <f t="array" ref="M80">1+(E80-MIN(E$4:E$103))*(100-1)/(MAX(E$4:E$103-MIN(E$4:E$103)))</f>
        <v>53.333219022080563</v>
      </c>
      <c r="N80" s="32" cm="1">
        <f t="array" ref="N80">1+(F80-MIN(F$4:F$103))*(100-1)/(MAX(F$4:F$103-MIN(F$4:F$103)))</f>
        <v>82.147752085328378</v>
      </c>
      <c r="O80" s="32" cm="1">
        <f t="array" ref="O80">1+(G80-MIN(G$4:G$103))*(100-1)/(MAX(G$4:G$103-MIN(G$4:G$103)))</f>
        <v>55.00479406496688</v>
      </c>
      <c r="P80" s="32" cm="1">
        <f t="array" ref="P80">1+(H80-MIN(H$4:H$103))*(100-1)/(MAX(H$4:H$103-MIN(H$4:H$103)))</f>
        <v>76.945178093084607</v>
      </c>
      <c r="Q80" s="32" cm="1">
        <f t="array" ref="Q80">1+(I80-MIN(I$4:I$103))*(100-1)/(MAX(I$4:I$103-MIN(I$4:I$103)))</f>
        <v>4.8819212251321771</v>
      </c>
      <c r="R80" s="32" cm="1">
        <f t="array" ref="R80">1+(J80-MIN(J$4:J$103))*(100-1)/(MAX(J$4:J$103-MIN(J$4:J$103)))</f>
        <v>24.42098371076845</v>
      </c>
      <c r="S80" s="32" cm="1">
        <f t="array" ref="S80">1+(K80-MIN(K$4:K$103))*(100-1)/(MAX(K$4:K$103-MIN(K$4:K$103)))</f>
        <v>44.171701844270899</v>
      </c>
      <c r="T80" s="32" cm="1">
        <f t="array" ref="T80">1+(L80-MIN(L$4:L$103))*(100-1)/(MAX(L$4:L$103-MIN(L$4:L$103)))</f>
        <v>39.313820772969464</v>
      </c>
      <c r="U80" s="33" t="s">
        <v>33</v>
      </c>
      <c r="V80" s="34"/>
      <c r="AI80" s="44" t="e">
        <f t="shared" si="18"/>
        <v>#N/A</v>
      </c>
      <c r="AJ80" s="45" t="e">
        <f t="shared" si="18"/>
        <v>#N/A</v>
      </c>
      <c r="AL80" s="44">
        <f t="shared" si="19"/>
        <v>44.171701844270899</v>
      </c>
      <c r="AM80" s="45">
        <f t="shared" si="19"/>
        <v>55.00479406496688</v>
      </c>
      <c r="AO80" s="44" t="e">
        <f t="shared" si="20"/>
        <v>#N/A</v>
      </c>
      <c r="AP80" s="45" t="e">
        <f t="shared" si="20"/>
        <v>#N/A</v>
      </c>
      <c r="AR80" s="41">
        <f t="shared" si="24"/>
        <v>51.881302438906438</v>
      </c>
      <c r="AS80" s="42">
        <f t="shared" si="25"/>
        <v>34</v>
      </c>
      <c r="AU80" s="43">
        <f t="shared" si="26"/>
        <v>34</v>
      </c>
      <c r="AV80" s="28">
        <f t="shared" si="21"/>
        <v>44.171701844270899</v>
      </c>
      <c r="AW80" s="28">
        <f t="shared" si="21"/>
        <v>55.00479406496688</v>
      </c>
      <c r="AX80" s="2" t="str">
        <f t="shared" si="27"/>
        <v>Listened</v>
      </c>
      <c r="AZ80" s="43"/>
      <c r="BA80" s="28"/>
      <c r="BB80" s="28"/>
      <c r="BC80" s="43"/>
      <c r="BD80" s="28"/>
      <c r="BE80" s="28"/>
      <c r="BF80" s="43"/>
      <c r="BG80" s="28"/>
      <c r="BH80" s="28"/>
      <c r="BJ80" s="1">
        <v>39</v>
      </c>
      <c r="BK80" s="28">
        <f t="shared" si="22"/>
        <v>23.330725683464262</v>
      </c>
      <c r="BL80" s="28">
        <f t="shared" si="23"/>
        <v>72.943811197186477</v>
      </c>
    </row>
    <row r="81" spans="1:64" x14ac:dyDescent="0.45">
      <c r="A81" s="29"/>
      <c r="B81" s="30" t="s">
        <v>172</v>
      </c>
      <c r="C81" s="30" t="s">
        <v>173</v>
      </c>
      <c r="D81" s="30" t="s">
        <v>51</v>
      </c>
      <c r="E81" s="31">
        <v>79.003357769871727</v>
      </c>
      <c r="F81" s="31">
        <v>90.00574574169913</v>
      </c>
      <c r="G81" s="31">
        <v>1.0021014932243755</v>
      </c>
      <c r="H81" s="31">
        <v>-3.1050780960481772</v>
      </c>
      <c r="I81" s="31">
        <v>6.0021835285293816</v>
      </c>
      <c r="J81" s="31">
        <v>17.008502688222819</v>
      </c>
      <c r="K81" s="31">
        <v>95.008422550188769</v>
      </c>
      <c r="L81" s="31">
        <v>202.00148538909144</v>
      </c>
      <c r="M81" s="32" cm="1">
        <f t="array" ref="M81">1+(E81-MIN(E$4:E$103))*(100-1)/(MAX(E$4:E$103-MIN(E$4:E$103)))</f>
        <v>75.95381758001146</v>
      </c>
      <c r="N81" s="32" cm="1">
        <f t="array" ref="N81">1+(F81-MIN(F$4:F$103))*(100-1)/(MAX(F$4:F$103-MIN(F$4:F$103)))</f>
        <v>98.381522219324381</v>
      </c>
      <c r="O81" s="32" cm="1">
        <f t="array" ref="O81">1+(G81-MIN(G$4:G$103))*(100-1)/(MAX(G$4:G$103-MIN(G$4:G$103)))</f>
        <v>9.9953147740387926</v>
      </c>
      <c r="P81" s="32" cm="1">
        <f t="array" ref="P81">1+(H81-MIN(H$4:H$103))*(100-1)/(MAX(H$4:H$103-MIN(H$4:H$103)))</f>
        <v>90.719634838318854</v>
      </c>
      <c r="Q81" s="32" cm="1">
        <f t="array" ref="Q81">1+(I81-MIN(I$4:I$103))*(100-1)/(MAX(I$4:I$103-MIN(I$4:I$103)))</f>
        <v>8.7577764447874813</v>
      </c>
      <c r="R81" s="32" cm="1">
        <f t="array" ref="R81">1+(J81-MIN(J$4:J$103))*(100-1)/(MAX(J$4:J$103-MIN(J$4:J$103)))</f>
        <v>19.104778481550312</v>
      </c>
      <c r="S81" s="32" cm="1">
        <f t="array" ref="S81">1+(K81-MIN(K$4:K$103))*(100-1)/(MAX(K$4:K$103-MIN(K$4:K$103)))</f>
        <v>23.332297264411256</v>
      </c>
      <c r="T81" s="32" cm="1">
        <f t="array" ref="T81">1+(L81-MIN(L$4:L$103))*(100-1)/(MAX(L$4:L$103-MIN(L$4:L$103)))</f>
        <v>33.794639294966558</v>
      </c>
      <c r="U81" s="33" t="s">
        <v>33</v>
      </c>
      <c r="V81" s="34"/>
      <c r="AI81" s="44" t="e">
        <f t="shared" si="18"/>
        <v>#N/A</v>
      </c>
      <c r="AJ81" s="45" t="e">
        <f t="shared" si="18"/>
        <v>#N/A</v>
      </c>
      <c r="AL81" s="44">
        <f t="shared" si="19"/>
        <v>23.332297264411256</v>
      </c>
      <c r="AM81" s="45">
        <f t="shared" si="19"/>
        <v>9.9953147740387926</v>
      </c>
      <c r="AO81" s="44" t="e">
        <f t="shared" si="20"/>
        <v>#N/A</v>
      </c>
      <c r="AP81" s="45" t="e">
        <f t="shared" si="20"/>
        <v>#N/A</v>
      </c>
      <c r="AR81" s="41">
        <f t="shared" si="24"/>
        <v>101.38401176340201</v>
      </c>
      <c r="AS81" s="42">
        <f t="shared" si="25"/>
        <v>93</v>
      </c>
      <c r="AU81" s="43">
        <f t="shared" si="26"/>
        <v>93</v>
      </c>
      <c r="AV81" s="28">
        <f t="shared" si="21"/>
        <v>23.332297264411256</v>
      </c>
      <c r="AW81" s="28">
        <f t="shared" si="21"/>
        <v>9.9953147740387926</v>
      </c>
      <c r="AX81" s="2" t="str">
        <f t="shared" si="27"/>
        <v>Listened</v>
      </c>
      <c r="AZ81" s="43"/>
      <c r="BA81" s="28"/>
      <c r="BB81" s="28"/>
      <c r="BC81" s="43"/>
      <c r="BD81" s="28"/>
      <c r="BE81" s="28"/>
      <c r="BF81" s="43"/>
      <c r="BG81" s="28"/>
      <c r="BH81" s="28"/>
      <c r="BJ81" s="16" t="s">
        <v>29</v>
      </c>
      <c r="BK81" s="28">
        <f t="shared" si="22"/>
        <v>70</v>
      </c>
      <c r="BL81" s="28">
        <f t="shared" si="23"/>
        <v>100</v>
      </c>
    </row>
    <row r="82" spans="1:64" x14ac:dyDescent="0.45">
      <c r="A82" s="29"/>
      <c r="B82" s="30" t="s">
        <v>174</v>
      </c>
      <c r="C82" s="30" t="s">
        <v>175</v>
      </c>
      <c r="D82" s="30" t="s">
        <v>69</v>
      </c>
      <c r="E82" s="31">
        <v>81.008819281673311</v>
      </c>
      <c r="F82" s="31">
        <v>81.000449432445492</v>
      </c>
      <c r="G82" s="31">
        <v>2.0071754478234705</v>
      </c>
      <c r="H82" s="31">
        <v>-3.0130648021340645</v>
      </c>
      <c r="I82" s="31">
        <v>6.0060474510959274</v>
      </c>
      <c r="J82" s="31">
        <v>3.0073144628235693</v>
      </c>
      <c r="K82" s="31">
        <v>80.007472798571783</v>
      </c>
      <c r="L82" s="31">
        <v>233.00637133286284</v>
      </c>
      <c r="M82" s="32" cm="1">
        <f t="array" ref="M82">1+(E82-MIN(E$4:E$103))*(100-1)/(MAX(E$4:E$103-MIN(E$4:E$103)))</f>
        <v>78.790261654307685</v>
      </c>
      <c r="N82" s="32" cm="1">
        <f t="array" ref="N82">1+(F82-MIN(F$4:F$103))*(100-1)/(MAX(F$4:F$103-MIN(F$4:F$103)))</f>
        <v>83.766247514033495</v>
      </c>
      <c r="O82" s="32" cm="1">
        <f t="array" ref="O82">1+(G82-MIN(G$4:G$103))*(100-1)/(MAX(G$4:G$103-MIN(G$4:G$103)))</f>
        <v>19.034441226885608</v>
      </c>
      <c r="P82" s="32" cm="1">
        <f t="array" ref="P82">1+(H82-MIN(H$4:H$103))*(100-1)/(MAX(H$4:H$103-MIN(H$4:H$103)))</f>
        <v>91.899936450457204</v>
      </c>
      <c r="Q82" s="32" cm="1">
        <f t="array" ref="Q82">1+(I82-MIN(I$4:I$103))*(100-1)/(MAX(I$4:I$103-MIN(I$4:I$103)))</f>
        <v>8.7652764514449597</v>
      </c>
      <c r="R82" s="32" cm="1">
        <f t="array" ref="R82">1+(J82-MIN(J$4:J$103))*(100-1)/(MAX(J$4:J$103-MIN(J$4:J$103)))</f>
        <v>4.2006958314713323</v>
      </c>
      <c r="S82" s="32" cm="1">
        <f t="array" ref="S82">1+(K82-MIN(K$4:K$103))*(100-1)/(MAX(K$4:K$103-MIN(K$4:K$103)))</f>
        <v>12.166432596761835</v>
      </c>
      <c r="T82" s="32" cm="1">
        <f t="array" ref="T82">1+(L82-MIN(L$4:L$103))*(100-1)/(MAX(L$4:L$103-MIN(L$4:L$103)))</f>
        <v>43.297457650607356</v>
      </c>
      <c r="U82" s="33" t="s">
        <v>42</v>
      </c>
      <c r="V82" s="34"/>
      <c r="AI82" s="44">
        <f t="shared" si="18"/>
        <v>12.166432596761835</v>
      </c>
      <c r="AJ82" s="45">
        <f t="shared" si="18"/>
        <v>19.034441226885608</v>
      </c>
      <c r="AL82" s="44" t="e">
        <f t="shared" si="19"/>
        <v>#N/A</v>
      </c>
      <c r="AM82" s="45" t="e">
        <f t="shared" si="19"/>
        <v>#N/A</v>
      </c>
      <c r="AO82" s="44" t="e">
        <f t="shared" si="20"/>
        <v>#N/A</v>
      </c>
      <c r="AP82" s="45" t="e">
        <f t="shared" si="20"/>
        <v>#N/A</v>
      </c>
      <c r="AR82" s="41">
        <f t="shared" si="24"/>
        <v>99.499463445927844</v>
      </c>
      <c r="AS82" s="42">
        <f t="shared" si="25"/>
        <v>84</v>
      </c>
      <c r="AU82" s="43">
        <f t="shared" si="26"/>
        <v>84</v>
      </c>
      <c r="AV82" s="28">
        <f t="shared" si="21"/>
        <v>12.166432596761835</v>
      </c>
      <c r="AW82" s="28">
        <f t="shared" si="21"/>
        <v>19.034441226885608</v>
      </c>
      <c r="AX82" s="2" t="str">
        <f t="shared" si="27"/>
        <v>Skipped</v>
      </c>
      <c r="AZ82" s="43"/>
      <c r="BA82" s="28"/>
      <c r="BB82" s="28"/>
      <c r="BC82" s="43"/>
      <c r="BD82" s="28"/>
      <c r="BE82" s="28"/>
      <c r="BF82" s="43"/>
      <c r="BG82" s="28"/>
      <c r="BH82" s="28"/>
      <c r="BJ82" s="16" t="s">
        <v>29</v>
      </c>
      <c r="BK82" s="28">
        <f t="shared" si="22"/>
        <v>70</v>
      </c>
      <c r="BL82" s="28">
        <f t="shared" si="23"/>
        <v>100</v>
      </c>
    </row>
    <row r="83" spans="1:64" x14ac:dyDescent="0.45">
      <c r="A83" s="29"/>
      <c r="B83" s="30" t="s">
        <v>176</v>
      </c>
      <c r="C83" s="30" t="s">
        <v>177</v>
      </c>
      <c r="D83" s="30" t="s">
        <v>32</v>
      </c>
      <c r="E83" s="31">
        <v>88.003504744430401</v>
      </c>
      <c r="F83" s="31">
        <v>52.005632123850241</v>
      </c>
      <c r="G83" s="31">
        <v>11.000719871431029</v>
      </c>
      <c r="H83" s="31">
        <v>-6.5243524861673849</v>
      </c>
      <c r="I83" s="31">
        <v>14.005734880998792</v>
      </c>
      <c r="J83" s="31">
        <v>20.003342329786427</v>
      </c>
      <c r="K83" s="31">
        <v>95.005854397311936</v>
      </c>
      <c r="L83" s="31">
        <v>175.0091657347057</v>
      </c>
      <c r="M83" s="32" cm="1">
        <f t="array" ref="M83">1+(E83-MIN(E$4:E$103))*(100-1)/(MAX(E$4:E$103-MIN(E$4:E$103)))</f>
        <v>88.683263347758384</v>
      </c>
      <c r="N83" s="32" cm="1">
        <f t="array" ref="N83">1+(F83-MIN(F$4:F$103))*(100-1)/(MAX(F$4:F$103-MIN(F$4:F$103)))</f>
        <v>36.70869322130148</v>
      </c>
      <c r="O83" s="32" cm="1">
        <f t="array" ref="O83">1+(G83-MIN(G$4:G$103))*(100-1)/(MAX(G$4:G$103-MIN(G$4:G$103)))</f>
        <v>99.91782789937244</v>
      </c>
      <c r="P83" s="32" cm="1">
        <f t="array" ref="P83">1+(H83-MIN(H$4:H$103))*(100-1)/(MAX(H$4:H$103-MIN(H$4:H$103)))</f>
        <v>46.858852300002532</v>
      </c>
      <c r="Q83" s="32" cm="1">
        <f t="array" ref="Q83">1+(I83-MIN(I$4:I$103))*(100-1)/(MAX(I$4:I$103-MIN(I$4:I$103)))</f>
        <v>24.292945018483742</v>
      </c>
      <c r="R83" s="32" cm="1">
        <f t="array" ref="R83">1+(J83-MIN(J$4:J$103))*(100-1)/(MAX(J$4:J$103-MIN(J$4:J$103)))</f>
        <v>22.292746304211605</v>
      </c>
      <c r="S83" s="32" cm="1">
        <f t="array" ref="S83">1+(K83-MIN(K$4:K$103))*(100-1)/(MAX(K$4:K$103-MIN(K$4:K$103)))</f>
        <v>23.330385675615656</v>
      </c>
      <c r="T83" s="32" cm="1">
        <f t="array" ref="T83">1+(L83-MIN(L$4:L$103))*(100-1)/(MAX(L$4:L$103-MIN(L$4:L$103)))</f>
        <v>25.521649317251452</v>
      </c>
      <c r="U83" s="33" t="s">
        <v>33</v>
      </c>
      <c r="V83" s="34"/>
      <c r="AI83" s="44" t="e">
        <f t="shared" si="18"/>
        <v>#N/A</v>
      </c>
      <c r="AJ83" s="45" t="e">
        <f t="shared" si="18"/>
        <v>#N/A</v>
      </c>
      <c r="AL83" s="44">
        <f t="shared" si="19"/>
        <v>23.330385675615656</v>
      </c>
      <c r="AM83" s="45">
        <f t="shared" si="19"/>
        <v>99.91782789937244</v>
      </c>
      <c r="AO83" s="44" t="e">
        <f t="shared" si="20"/>
        <v>#N/A</v>
      </c>
      <c r="AP83" s="45" t="e">
        <f t="shared" si="20"/>
        <v>#N/A</v>
      </c>
      <c r="AR83" s="41">
        <f t="shared" si="24"/>
        <v>46.669686665338794</v>
      </c>
      <c r="AS83" s="42">
        <f t="shared" si="25"/>
        <v>28</v>
      </c>
      <c r="AU83" s="43">
        <f t="shared" si="26"/>
        <v>28</v>
      </c>
      <c r="AV83" s="28">
        <f t="shared" si="21"/>
        <v>23.330385675615656</v>
      </c>
      <c r="AW83" s="28">
        <f t="shared" si="21"/>
        <v>99.91782789937244</v>
      </c>
      <c r="AX83" s="2" t="str">
        <f t="shared" si="27"/>
        <v>Listened</v>
      </c>
      <c r="AZ83" s="43"/>
      <c r="BA83" s="28"/>
      <c r="BB83" s="28"/>
      <c r="BC83" s="43"/>
      <c r="BD83" s="28"/>
      <c r="BE83" s="28"/>
      <c r="BF83" s="43"/>
      <c r="BG83" s="28"/>
      <c r="BH83" s="28"/>
      <c r="BJ83" s="1">
        <v>40</v>
      </c>
      <c r="BK83" s="28">
        <f t="shared" si="22"/>
        <v>71.715814712097313</v>
      </c>
      <c r="BL83" s="28">
        <f t="shared" si="23"/>
        <v>45.987626822190158</v>
      </c>
    </row>
    <row r="84" spans="1:64" x14ac:dyDescent="0.45">
      <c r="A84" s="29"/>
      <c r="B84" s="30" t="s">
        <v>178</v>
      </c>
      <c r="C84" s="30" t="s">
        <v>179</v>
      </c>
      <c r="D84" s="30" t="s">
        <v>164</v>
      </c>
      <c r="E84" s="31">
        <v>35.008009472397966</v>
      </c>
      <c r="F84" s="31">
        <v>30.006622319245224</v>
      </c>
      <c r="G84" s="31">
        <v>4.0082684401075914</v>
      </c>
      <c r="H84" s="31">
        <v>-10.099391282902843</v>
      </c>
      <c r="I84" s="31">
        <v>3.0049352655915116</v>
      </c>
      <c r="J84" s="31">
        <v>93.003064017978986</v>
      </c>
      <c r="K84" s="31">
        <v>115.00066354679446</v>
      </c>
      <c r="L84" s="31">
        <v>200.00560229903479</v>
      </c>
      <c r="M84" s="32" cm="1">
        <f t="array" ref="M84">1+(E84-MIN(E$4:E$103))*(100-1)/(MAX(E$4:E$103-MIN(E$4:E$103)))</f>
        <v>13.728567062556305</v>
      </c>
      <c r="N84" s="32" cm="1">
        <f t="array" ref="N84">1+(F84-MIN(F$4:F$103))*(100-1)/(MAX(F$4:F$103-MIN(F$4:F$103)))</f>
        <v>1.0050849781944331</v>
      </c>
      <c r="O84" s="32" cm="1">
        <f t="array" ref="O84">1+(G84-MIN(G$4:G$103))*(100-1)/(MAX(G$4:G$103-MIN(G$4:G$103)))</f>
        <v>37.031258792789814</v>
      </c>
      <c r="P84" s="32" cm="1">
        <f t="array" ref="P84">1+(H84-MIN(H$4:H$103))*(100-1)/(MAX(H$4:H$103-MIN(H$4:H$103)))</f>
        <v>1</v>
      </c>
      <c r="Q84" s="32" cm="1">
        <f t="array" ref="Q84">1+(I84-MIN(I$4:I$103))*(100-1)/(MAX(I$4:I$103-MIN(I$4:I$103)))</f>
        <v>2.9400144324788249</v>
      </c>
      <c r="R84" s="32" cm="1">
        <f t="array" ref="R84">1+(J84-MIN(J$4:J$103))*(100-1)/(MAX(J$4:J$103-MIN(J$4:J$103)))</f>
        <v>100</v>
      </c>
      <c r="S84" s="32" cm="1">
        <f t="array" ref="S84">1+(K84-MIN(K$4:K$103))*(100-1)/(MAX(K$4:K$103-MIN(K$4:K$103)))</f>
        <v>38.213398865799476</v>
      </c>
      <c r="T84" s="32" cm="1">
        <f t="array" ref="T84">1+(L84-MIN(L$4:L$103))*(100-1)/(MAX(L$4:L$103-MIN(L$4:L$103)))</f>
        <v>33.182912662644803</v>
      </c>
      <c r="U84" s="33" t="s">
        <v>33</v>
      </c>
      <c r="V84" s="34"/>
      <c r="AI84" s="44" t="e">
        <f t="shared" ref="AI84:AJ103" si="28">IF($U84=$AI$2,INDEX($M84:$T84,1,MATCH(AI$3,$M$3:$T$3,0)),NA())</f>
        <v>#N/A</v>
      </c>
      <c r="AJ84" s="45" t="e">
        <f t="shared" si="28"/>
        <v>#N/A</v>
      </c>
      <c r="AL84" s="44">
        <f t="shared" ref="AL84:AM103" si="29">IF($U84=$AL$2,INDEX($M84:$T84,1,MATCH(AL$3,$M$3:$T$3,0)),NA())</f>
        <v>38.213398865799476</v>
      </c>
      <c r="AM84" s="45">
        <f t="shared" si="29"/>
        <v>37.031258792789814</v>
      </c>
      <c r="AO84" s="44" t="e">
        <f t="shared" ref="AO84:AP103" si="30">IF($U84=$AO$2,INDEX($M84:$T84,1,MATCH(AO$3,$M$3:$T$3,0)),NA())</f>
        <v>#N/A</v>
      </c>
      <c r="AP84" s="45" t="e">
        <f t="shared" si="30"/>
        <v>#N/A</v>
      </c>
      <c r="AR84" s="41">
        <f t="shared" si="24"/>
        <v>70.536872491522956</v>
      </c>
      <c r="AS84" s="42">
        <f t="shared" si="25"/>
        <v>61</v>
      </c>
      <c r="AU84" s="43">
        <f t="shared" si="26"/>
        <v>61</v>
      </c>
      <c r="AV84" s="28">
        <f t="shared" ref="AV84:AW103" si="31">INDEX($M84:$T84,1,MATCH(AV$3,$M$3:$T$3,0))</f>
        <v>38.213398865799476</v>
      </c>
      <c r="AW84" s="28">
        <f t="shared" si="31"/>
        <v>37.031258792789814</v>
      </c>
      <c r="AX84" s="2" t="str">
        <f t="shared" si="27"/>
        <v>Listened</v>
      </c>
      <c r="AZ84" s="43"/>
      <c r="BA84" s="28"/>
      <c r="BB84" s="28"/>
      <c r="BC84" s="43"/>
      <c r="BD84" s="28"/>
      <c r="BE84" s="28"/>
      <c r="BF84" s="43"/>
      <c r="BG84" s="28"/>
      <c r="BH84" s="28"/>
      <c r="BJ84" s="16" t="s">
        <v>29</v>
      </c>
      <c r="BK84" s="28">
        <f t="shared" si="22"/>
        <v>70</v>
      </c>
      <c r="BL84" s="28">
        <f t="shared" si="23"/>
        <v>100</v>
      </c>
    </row>
    <row r="85" spans="1:64" x14ac:dyDescent="0.45">
      <c r="A85" s="29"/>
      <c r="B85" s="30" t="s">
        <v>180</v>
      </c>
      <c r="C85" s="30" t="s">
        <v>167</v>
      </c>
      <c r="D85" s="30" t="s">
        <v>32</v>
      </c>
      <c r="E85" s="31">
        <v>82.001949108156708</v>
      </c>
      <c r="F85" s="31">
        <v>82.009613746080191</v>
      </c>
      <c r="G85" s="31">
        <v>2.0034130194505226</v>
      </c>
      <c r="H85" s="31">
        <v>-5.4651731050852392</v>
      </c>
      <c r="I85" s="31">
        <v>27.009861473804193</v>
      </c>
      <c r="J85" s="31">
        <v>7.5607693592846222E-3</v>
      </c>
      <c r="K85" s="31">
        <v>182.00006372879824</v>
      </c>
      <c r="L85" s="31">
        <v>190.00645684639025</v>
      </c>
      <c r="M85" s="32" cm="1">
        <f t="array" ref="M85">1+(E85-MIN(E$4:E$103))*(100-1)/(MAX(E$4:E$103-MIN(E$4:E$103)))</f>
        <v>80.194904523172866</v>
      </c>
      <c r="N85" s="32" cm="1">
        <f t="array" ref="N85">1+(F85-MIN(F$4:F$103))*(100-1)/(MAX(F$4:F$103-MIN(F$4:F$103)))</f>
        <v>85.404085199773107</v>
      </c>
      <c r="O85" s="32" cm="1">
        <f t="array" ref="O85">1+(G85-MIN(G$4:G$103))*(100-1)/(MAX(G$4:G$103-MIN(G$4:G$103)))</f>
        <v>19.000603850364971</v>
      </c>
      <c r="P85" s="32" cm="1">
        <f t="array" ref="P85">1+(H85-MIN(H$4:H$103))*(100-1)/(MAX(H$4:H$103-MIN(H$4:H$103)))</f>
        <v>60.445488294165266</v>
      </c>
      <c r="Q85" s="32" cm="1">
        <f t="array" ref="Q85">1+(I85-MIN(I$4:I$103))*(100-1)/(MAX(I$4:I$103-MIN(I$4:I$103)))</f>
        <v>49.53440220118636</v>
      </c>
      <c r="R85" s="32" cm="1">
        <f t="array" ref="R85">1+(J85-MIN(J$4:J$103))*(100-1)/(MAX(J$4:J$103-MIN(J$4:J$103)))</f>
        <v>1.0074970645147872</v>
      </c>
      <c r="S85" s="32" cm="1">
        <f t="array" ref="S85">1+(K85-MIN(K$4:K$103))*(100-1)/(MAX(K$4:K$103-MIN(K$4:K$103)))</f>
        <v>88.08399023720915</v>
      </c>
      <c r="T85" s="32" cm="1">
        <f t="array" ref="T85">1+(L85-MIN(L$4:L$103))*(100-1)/(MAX(L$4:L$103-MIN(L$4:L$103)))</f>
        <v>30.11823236933763</v>
      </c>
      <c r="U85" s="33" t="s">
        <v>33</v>
      </c>
      <c r="V85" s="34"/>
      <c r="AI85" s="44" t="e">
        <f t="shared" si="28"/>
        <v>#N/A</v>
      </c>
      <c r="AJ85" s="45" t="e">
        <f t="shared" si="28"/>
        <v>#N/A</v>
      </c>
      <c r="AL85" s="44">
        <f t="shared" si="29"/>
        <v>88.08399023720915</v>
      </c>
      <c r="AM85" s="45">
        <f t="shared" si="29"/>
        <v>19.000603850364971</v>
      </c>
      <c r="AO85" s="44" t="e">
        <f t="shared" si="30"/>
        <v>#N/A</v>
      </c>
      <c r="AP85" s="45" t="e">
        <f t="shared" si="30"/>
        <v>#N/A</v>
      </c>
      <c r="AR85" s="41">
        <f t="shared" si="24"/>
        <v>82.993571314319198</v>
      </c>
      <c r="AS85" s="42">
        <f t="shared" si="25"/>
        <v>68</v>
      </c>
      <c r="AU85" s="43">
        <f t="shared" si="26"/>
        <v>68</v>
      </c>
      <c r="AV85" s="28">
        <f t="shared" si="31"/>
        <v>88.08399023720915</v>
      </c>
      <c r="AW85" s="28">
        <f t="shared" si="31"/>
        <v>19.000603850364971</v>
      </c>
      <c r="AX85" s="2" t="str">
        <f t="shared" si="27"/>
        <v>Listened</v>
      </c>
      <c r="AZ85" s="43"/>
      <c r="BA85" s="28"/>
      <c r="BB85" s="28"/>
      <c r="BC85" s="43"/>
      <c r="BD85" s="28"/>
      <c r="BE85" s="28"/>
      <c r="BF85" s="43"/>
      <c r="BG85" s="28"/>
      <c r="BH85" s="28"/>
      <c r="BJ85" s="1">
        <v>41</v>
      </c>
      <c r="BK85" s="28">
        <f t="shared" si="22"/>
        <v>62.776752193833502</v>
      </c>
      <c r="BL85" s="28">
        <f t="shared" si="23"/>
        <v>46.033308789344446</v>
      </c>
    </row>
    <row r="86" spans="1:64" x14ac:dyDescent="0.45">
      <c r="A86" s="29"/>
      <c r="B86" s="30" t="s">
        <v>181</v>
      </c>
      <c r="C86" s="30" t="s">
        <v>64</v>
      </c>
      <c r="D86" s="30" t="s">
        <v>32</v>
      </c>
      <c r="E86" s="31">
        <v>91.005107863480276</v>
      </c>
      <c r="F86" s="31">
        <v>62.009533343157031</v>
      </c>
      <c r="G86" s="31">
        <v>1.0087106086390221</v>
      </c>
      <c r="H86" s="31">
        <v>-6.628147020099691</v>
      </c>
      <c r="I86" s="31">
        <v>10.00648362767706</v>
      </c>
      <c r="J86" s="31">
        <v>5.1787957707176923E-4</v>
      </c>
      <c r="K86" s="31">
        <v>150.00757185418431</v>
      </c>
      <c r="L86" s="31">
        <v>177.00717777395604</v>
      </c>
      <c r="M86" s="32" cm="1">
        <f t="array" ref="M86">1+(E86-MIN(E$4:E$103))*(100-1)/(MAX(E$4:E$103-MIN(E$4:E$103)))</f>
        <v>92.928610032457271</v>
      </c>
      <c r="N86" s="32" cm="1">
        <f t="array" ref="N86">1+(F86-MIN(F$4:F$103))*(100-1)/(MAX(F$4:F$103-MIN(F$4:F$103)))</f>
        <v>52.94466807695629</v>
      </c>
      <c r="O86" s="32" cm="1">
        <f t="array" ref="O86">1+(G86-MIN(G$4:G$103))*(100-1)/(MAX(G$4:G$103-MIN(G$4:G$103)))</f>
        <v>10.054753813027997</v>
      </c>
      <c r="P86" s="32" cm="1">
        <f t="array" ref="P86">1+(H86-MIN(H$4:H$103))*(100-1)/(MAX(H$4:H$103-MIN(H$4:H$103)))</f>
        <v>45.527426692678851</v>
      </c>
      <c r="Q86" s="32" cm="1">
        <f t="array" ref="Q86">1+(I86-MIN(I$4:I$103))*(100-1)/(MAX(I$4:I$103-MIN(I$4:I$103)))</f>
        <v>16.530260723373932</v>
      </c>
      <c r="R86" s="32" cm="1">
        <f t="array" ref="R86">1+(J86-MIN(J$4:J$103))*(100-1)/(MAX(J$4:J$103-MIN(J$4:J$103)))</f>
        <v>1</v>
      </c>
      <c r="S86" s="32" cm="1">
        <f t="array" ref="S86">1+(K86-MIN(K$4:K$103))*(100-1)/(MAX(K$4:K$103-MIN(K$4:K$103)))</f>
        <v>64.270575715618151</v>
      </c>
      <c r="T86" s="32" cm="1">
        <f t="array" ref="T86">1+(L86-MIN(L$4:L$103))*(100-1)/(MAX(L$4:L$103-MIN(L$4:L$103)))</f>
        <v>26.134028460197268</v>
      </c>
      <c r="U86" s="33" t="s">
        <v>33</v>
      </c>
      <c r="V86" s="34"/>
      <c r="AI86" s="44" t="e">
        <f t="shared" si="28"/>
        <v>#N/A</v>
      </c>
      <c r="AJ86" s="45" t="e">
        <f t="shared" si="28"/>
        <v>#N/A</v>
      </c>
      <c r="AL86" s="44">
        <f t="shared" si="29"/>
        <v>64.270575715618151</v>
      </c>
      <c r="AM86" s="45">
        <f t="shared" si="29"/>
        <v>10.054753813027997</v>
      </c>
      <c r="AO86" s="44" t="e">
        <f t="shared" si="30"/>
        <v>#N/A</v>
      </c>
      <c r="AP86" s="45" t="e">
        <f t="shared" si="30"/>
        <v>#N/A</v>
      </c>
      <c r="AR86" s="41">
        <f t="shared" si="24"/>
        <v>90.12754082002607</v>
      </c>
      <c r="AS86" s="42">
        <f t="shared" si="25"/>
        <v>73</v>
      </c>
      <c r="AU86" s="43">
        <f t="shared" si="26"/>
        <v>73</v>
      </c>
      <c r="AV86" s="28">
        <f t="shared" si="31"/>
        <v>64.270575715618151</v>
      </c>
      <c r="AW86" s="28">
        <f t="shared" si="31"/>
        <v>10.054753813027997</v>
      </c>
      <c r="AX86" s="2" t="str">
        <f t="shared" si="27"/>
        <v>Listened</v>
      </c>
      <c r="AZ86" s="43"/>
      <c r="BA86" s="28"/>
      <c r="BB86" s="28"/>
      <c r="BC86" s="43"/>
      <c r="BD86" s="28"/>
      <c r="BE86" s="28"/>
      <c r="BF86" s="43"/>
      <c r="BG86" s="28"/>
      <c r="BH86" s="28"/>
      <c r="BJ86" s="16" t="s">
        <v>29</v>
      </c>
      <c r="BK86" s="28">
        <f t="shared" si="22"/>
        <v>70</v>
      </c>
      <c r="BL86" s="28">
        <f t="shared" si="23"/>
        <v>100</v>
      </c>
    </row>
    <row r="87" spans="1:64" x14ac:dyDescent="0.45">
      <c r="A87" s="29"/>
      <c r="B87" s="30" t="s">
        <v>182</v>
      </c>
      <c r="C87" s="30" t="s">
        <v>183</v>
      </c>
      <c r="D87" s="30" t="s">
        <v>69</v>
      </c>
      <c r="E87" s="31">
        <v>75.001699525631324</v>
      </c>
      <c r="F87" s="31">
        <v>81.000718138585157</v>
      </c>
      <c r="G87" s="31">
        <v>6.0080822681633261</v>
      </c>
      <c r="H87" s="31">
        <v>-4.244139402147451</v>
      </c>
      <c r="I87" s="31">
        <v>8.0073351079242414</v>
      </c>
      <c r="J87" s="31">
        <v>32.004443205825808</v>
      </c>
      <c r="K87" s="31">
        <v>94.00436843974353</v>
      </c>
      <c r="L87" s="31">
        <v>176.00590490662111</v>
      </c>
      <c r="M87" s="32" cm="1">
        <f t="array" ref="M87">1+(E87-MIN(E$4:E$103))*(100-1)/(MAX(E$4:E$103-MIN(E$4:E$103)))</f>
        <v>70.294033162589372</v>
      </c>
      <c r="N87" s="32" cm="1">
        <f t="array" ref="N87">1+(F87-MIN(F$4:F$103))*(100-1)/(MAX(F$4:F$103-MIN(F$4:F$103)))</f>
        <v>83.766683614513852</v>
      </c>
      <c r="O87" s="32" cm="1">
        <f t="array" ref="O87">1+(G87-MIN(G$4:G$103))*(100-1)/(MAX(G$4:G$103-MIN(G$4:G$103)))</f>
        <v>55.01657220304314</v>
      </c>
      <c r="P87" s="32" cm="1">
        <f t="array" ref="P87">1+(H87-MIN(H$4:H$103))*(100-1)/(MAX(H$4:H$103-MIN(H$4:H$103)))</f>
        <v>76.108312509522364</v>
      </c>
      <c r="Q87" s="32" cm="1">
        <f t="array" ref="Q87">1+(I87-MIN(I$4:I$103))*(100-1)/(MAX(I$4:I$103-MIN(I$4:I$103)))</f>
        <v>12.64984465674458</v>
      </c>
      <c r="R87" s="32" cm="1">
        <f t="array" ref="R87">1+(J87-MIN(J$4:J$103))*(100-1)/(MAX(J$4:J$103-MIN(J$4:J$103)))</f>
        <v>35.067762000661588</v>
      </c>
      <c r="S87" s="32" cm="1">
        <f t="array" ref="S87">1+(K87-MIN(K$4:K$103))*(100-1)/(MAX(K$4:K$103-MIN(K$4:K$103)))</f>
        <v>22.584935763848922</v>
      </c>
      <c r="T87" s="32" cm="1">
        <f t="array" ref="T87">1+(L87-MIN(L$4:L$103))*(100-1)/(MAX(L$4:L$103-MIN(L$4:L$103)))</f>
        <v>25.827144113002081</v>
      </c>
      <c r="U87" s="33" t="s">
        <v>42</v>
      </c>
      <c r="V87" s="34"/>
      <c r="AI87" s="44">
        <f t="shared" si="28"/>
        <v>22.584935763848922</v>
      </c>
      <c r="AJ87" s="45">
        <f t="shared" si="28"/>
        <v>55.01657220304314</v>
      </c>
      <c r="AL87" s="44" t="e">
        <f t="shared" si="29"/>
        <v>#N/A</v>
      </c>
      <c r="AM87" s="45" t="e">
        <f t="shared" si="29"/>
        <v>#N/A</v>
      </c>
      <c r="AO87" s="44" t="e">
        <f t="shared" si="30"/>
        <v>#N/A</v>
      </c>
      <c r="AP87" s="45" t="e">
        <f t="shared" si="30"/>
        <v>#N/A</v>
      </c>
      <c r="AR87" s="41">
        <f t="shared" si="24"/>
        <v>65.358221310577022</v>
      </c>
      <c r="AS87" s="42">
        <f t="shared" si="25"/>
        <v>54</v>
      </c>
      <c r="AU87" s="43">
        <f t="shared" si="26"/>
        <v>54</v>
      </c>
      <c r="AV87" s="28">
        <f t="shared" si="31"/>
        <v>22.584935763848922</v>
      </c>
      <c r="AW87" s="28">
        <f t="shared" si="31"/>
        <v>55.01657220304314</v>
      </c>
      <c r="AX87" s="2" t="str">
        <f t="shared" si="27"/>
        <v>Skipped</v>
      </c>
      <c r="AZ87" s="43"/>
      <c r="BA87" s="28"/>
      <c r="BB87" s="28"/>
      <c r="BC87" s="43"/>
      <c r="BD87" s="28"/>
      <c r="BE87" s="28"/>
      <c r="BF87" s="43"/>
      <c r="BG87" s="28"/>
      <c r="BH87" s="28"/>
      <c r="BJ87" s="1">
        <v>42</v>
      </c>
      <c r="BK87" s="28">
        <f t="shared" si="22"/>
        <v>21.843871688752024</v>
      </c>
      <c r="BL87" s="28">
        <f t="shared" si="23"/>
        <v>73.017775090462891</v>
      </c>
    </row>
    <row r="88" spans="1:64" x14ac:dyDescent="0.45">
      <c r="A88" s="29"/>
      <c r="B88" s="30" t="s">
        <v>184</v>
      </c>
      <c r="C88" s="30" t="s">
        <v>83</v>
      </c>
      <c r="D88" s="30" t="s">
        <v>51</v>
      </c>
      <c r="E88" s="31">
        <v>59.008336623152758</v>
      </c>
      <c r="F88" s="31">
        <v>30.003489176947845</v>
      </c>
      <c r="G88" s="31">
        <v>8.0014387152580575</v>
      </c>
      <c r="H88" s="31">
        <v>-7.3565442187261976</v>
      </c>
      <c r="I88" s="31">
        <v>3.0085166332547661</v>
      </c>
      <c r="J88" s="31">
        <v>78.007933981207657</v>
      </c>
      <c r="K88" s="31">
        <v>95.006311185998157</v>
      </c>
      <c r="L88" s="31">
        <v>260.0080417655069</v>
      </c>
      <c r="M88" s="32" cm="1">
        <f t="array" ref="M88">1+(E88-MIN(E$4:E$103))*(100-1)/(MAX(E$4:E$103-MIN(E$4:E$103)))</f>
        <v>47.673664152340024</v>
      </c>
      <c r="N88" s="32" cm="1">
        <f t="array" ref="N88">1+(F88-MIN(F$4:F$103))*(100-1)/(MAX(F$4:F$103-MIN(F$4:F$103)))</f>
        <v>1</v>
      </c>
      <c r="O88" s="32" cm="1">
        <f t="array" ref="O88">1+(G88-MIN(G$4:G$103))*(100-1)/(MAX(G$4:G$103-MIN(G$4:G$103)))</f>
        <v>72.943811197186477</v>
      </c>
      <c r="P88" s="32" cm="1">
        <f t="array" ref="P88">1+(H88-MIN(H$4:H$103))*(100-1)/(MAX(H$4:H$103-MIN(H$4:H$103)))</f>
        <v>36.183903042515695</v>
      </c>
      <c r="Q88" s="32" cm="1">
        <f t="array" ref="Q88">1+(I88-MIN(I$4:I$103))*(100-1)/(MAX(I$4:I$103-MIN(I$4:I$103)))</f>
        <v>2.9469659903464303</v>
      </c>
      <c r="R88" s="32" cm="1">
        <f t="array" ref="R88">1+(J88-MIN(J$4:J$103))*(100-1)/(MAX(J$4:J$103-MIN(J$4:J$103)))</f>
        <v>84.037879227186181</v>
      </c>
      <c r="S88" s="32" cm="1">
        <f t="array" ref="S88">1+(K88-MIN(K$4:K$103))*(100-1)/(MAX(K$4:K$103-MIN(K$4:K$103)))</f>
        <v>23.330725683464262</v>
      </c>
      <c r="T88" s="32" cm="1">
        <f t="array" ref="T88">1+(L88-MIN(L$4:L$103))*(100-1)/(MAX(L$4:L$103-MIN(L$4:L$103)))</f>
        <v>51.573313587817808</v>
      </c>
      <c r="U88" s="33" t="s">
        <v>33</v>
      </c>
      <c r="V88" s="34"/>
      <c r="AI88" s="44" t="e">
        <f t="shared" si="28"/>
        <v>#N/A</v>
      </c>
      <c r="AJ88" s="45" t="e">
        <f t="shared" si="28"/>
        <v>#N/A</v>
      </c>
      <c r="AL88" s="44">
        <f t="shared" si="29"/>
        <v>23.330725683464262</v>
      </c>
      <c r="AM88" s="45">
        <f t="shared" si="29"/>
        <v>72.943811197186477</v>
      </c>
      <c r="AO88" s="44" t="e">
        <f t="shared" si="30"/>
        <v>#N/A</v>
      </c>
      <c r="AP88" s="45" t="e">
        <f t="shared" si="30"/>
        <v>#N/A</v>
      </c>
      <c r="AR88" s="41">
        <f t="shared" si="24"/>
        <v>53.944958223781704</v>
      </c>
      <c r="AS88" s="42">
        <f t="shared" si="25"/>
        <v>39</v>
      </c>
      <c r="AU88" s="43">
        <f t="shared" si="26"/>
        <v>39</v>
      </c>
      <c r="AV88" s="28">
        <f t="shared" si="31"/>
        <v>23.330725683464262</v>
      </c>
      <c r="AW88" s="28">
        <f t="shared" si="31"/>
        <v>72.943811197186477</v>
      </c>
      <c r="AX88" s="2" t="str">
        <f t="shared" si="27"/>
        <v>Listened</v>
      </c>
      <c r="AZ88" s="43"/>
      <c r="BA88" s="28"/>
      <c r="BB88" s="28"/>
      <c r="BC88" s="43"/>
      <c r="BD88" s="28"/>
      <c r="BE88" s="28"/>
      <c r="BF88" s="43"/>
      <c r="BG88" s="28"/>
      <c r="BH88" s="28"/>
      <c r="BJ88" s="16" t="s">
        <v>29</v>
      </c>
      <c r="BK88" s="28">
        <f t="shared" si="22"/>
        <v>70</v>
      </c>
      <c r="BL88" s="28">
        <f t="shared" si="23"/>
        <v>100</v>
      </c>
    </row>
    <row r="89" spans="1:64" x14ac:dyDescent="0.45">
      <c r="A89" s="29"/>
      <c r="B89" s="30" t="s">
        <v>185</v>
      </c>
      <c r="C89" s="30" t="s">
        <v>186</v>
      </c>
      <c r="D89" s="30" t="s">
        <v>69</v>
      </c>
      <c r="E89" s="31">
        <v>72.007025037714726</v>
      </c>
      <c r="F89" s="31">
        <v>74.003624586421182</v>
      </c>
      <c r="G89" s="31">
        <v>9.0005590951266061</v>
      </c>
      <c r="H89" s="31">
        <v>-6.0678880836267508</v>
      </c>
      <c r="I89" s="31">
        <v>25.0078652083942</v>
      </c>
      <c r="J89" s="31">
        <v>33.003532103238591</v>
      </c>
      <c r="K89" s="31">
        <v>198.00880725309466</v>
      </c>
      <c r="L89" s="31">
        <v>185.00151695807025</v>
      </c>
      <c r="M89" s="32" cm="1">
        <f t="array" ref="M89">1+(E89-MIN(E$4:E$103))*(100-1)/(MAX(E$4:E$103-MIN(E$4:E$103)))</f>
        <v>66.058486054997957</v>
      </c>
      <c r="N89" s="32" cm="1">
        <f t="array" ref="N89">1+(F89-MIN(F$4:F$103))*(100-1)/(MAX(F$4:F$103-MIN(F$4:F$103)))</f>
        <v>72.410650354574202</v>
      </c>
      <c r="O89" s="32" cm="1">
        <f t="array" ref="O89">1+(G89-MIN(G$4:G$103))*(100-1)/(MAX(G$4:G$103-MIN(G$4:G$103)))</f>
        <v>81.929394212170209</v>
      </c>
      <c r="P89" s="32" cm="1">
        <f t="array" ref="P89">1+(H89-MIN(H$4:H$103))*(100-1)/(MAX(H$4:H$103-MIN(H$4:H$103)))</f>
        <v>52.714154803414438</v>
      </c>
      <c r="Q89" s="32" cm="1">
        <f t="array" ref="Q89">1+(I89-MIN(I$4:I$103))*(100-1)/(MAX(I$4:I$103-MIN(I$4:I$103)))</f>
        <v>45.648458562246809</v>
      </c>
      <c r="R89" s="32" cm="1">
        <f t="array" ref="R89">1+(J89-MIN(J$4:J$103))*(100-1)/(MAX(J$4:J$103-MIN(J$4:J$103)))</f>
        <v>36.131279129500975</v>
      </c>
      <c r="S89" s="32" cm="1">
        <f t="array" ref="S89">1+(K89-MIN(K$4:K$103))*(100-1)/(MAX(K$4:K$103-MIN(K$4:K$103)))</f>
        <v>100</v>
      </c>
      <c r="T89" s="32" cm="1">
        <f t="array" ref="T89">1+(L89-MIN(L$4:L$103))*(100-1)/(MAX(L$4:L$103-MIN(L$4:L$103)))</f>
        <v>28.584247218550111</v>
      </c>
      <c r="U89" s="33" t="s">
        <v>38</v>
      </c>
      <c r="V89" s="34"/>
      <c r="AI89" s="44" t="e">
        <f t="shared" si="28"/>
        <v>#N/A</v>
      </c>
      <c r="AJ89" s="45" t="e">
        <f t="shared" si="28"/>
        <v>#N/A</v>
      </c>
      <c r="AL89" s="44" t="e">
        <f t="shared" si="29"/>
        <v>#N/A</v>
      </c>
      <c r="AM89" s="45" t="e">
        <f t="shared" si="29"/>
        <v>#N/A</v>
      </c>
      <c r="AO89" s="44">
        <f t="shared" si="30"/>
        <v>100</v>
      </c>
      <c r="AP89" s="45">
        <f t="shared" si="30"/>
        <v>81.929394212170209</v>
      </c>
      <c r="AR89" s="41">
        <f t="shared" si="24"/>
        <v>35.022090079536191</v>
      </c>
      <c r="AS89" s="42">
        <f t="shared" si="25"/>
        <v>19</v>
      </c>
      <c r="AU89" s="43">
        <f t="shared" si="26"/>
        <v>19</v>
      </c>
      <c r="AV89" s="28">
        <f t="shared" si="31"/>
        <v>100</v>
      </c>
      <c r="AW89" s="28">
        <f t="shared" si="31"/>
        <v>81.929394212170209</v>
      </c>
      <c r="AX89" s="2" t="str">
        <f t="shared" si="27"/>
        <v>Favorited</v>
      </c>
      <c r="AZ89" s="43"/>
      <c r="BA89" s="28"/>
      <c r="BB89" s="28"/>
      <c r="BC89" s="43"/>
      <c r="BD89" s="28"/>
      <c r="BE89" s="28"/>
      <c r="BF89" s="43"/>
      <c r="BG89" s="28"/>
      <c r="BH89" s="28"/>
      <c r="BJ89" s="1">
        <v>43</v>
      </c>
      <c r="BK89" s="28">
        <f t="shared" si="22"/>
        <v>56.827771428697396</v>
      </c>
      <c r="BL89" s="28">
        <f t="shared" si="23"/>
        <v>46.032886051657371</v>
      </c>
    </row>
    <row r="90" spans="1:64" x14ac:dyDescent="0.45">
      <c r="A90" s="29"/>
      <c r="B90" s="30" t="s">
        <v>187</v>
      </c>
      <c r="C90" s="30" t="s">
        <v>85</v>
      </c>
      <c r="D90" s="30" t="s">
        <v>86</v>
      </c>
      <c r="E90" s="31">
        <v>80.008331678973548</v>
      </c>
      <c r="F90" s="31">
        <v>54.001606134019688</v>
      </c>
      <c r="G90" s="31">
        <v>1.0045711062582814</v>
      </c>
      <c r="H90" s="31">
        <v>-6.3436799269404771</v>
      </c>
      <c r="I90" s="31">
        <v>4.0082771246336817</v>
      </c>
      <c r="J90" s="31">
        <v>20.008056201804575</v>
      </c>
      <c r="K90" s="31">
        <v>137.00056670438767</v>
      </c>
      <c r="L90" s="31">
        <v>203.00919192514093</v>
      </c>
      <c r="M90" s="32" cm="1">
        <f t="array" ref="M90">1+(E90-MIN(E$4:E$103))*(100-1)/(MAX(E$4:E$103-MIN(E$4:E$103)))</f>
        <v>77.375212242795783</v>
      </c>
      <c r="N90" s="32" cm="1">
        <f t="array" ref="N90">1+(F90-MIN(F$4:F$103))*(100-1)/(MAX(F$4:F$103-MIN(F$4:F$103)))</f>
        <v>39.948087846581203</v>
      </c>
      <c r="O90" s="32" cm="1">
        <f t="array" ref="O90">1+(G90-MIN(G$4:G$103))*(100-1)/(MAX(G$4:G$103-MIN(G$4:G$103)))</f>
        <v>10.017525223728516</v>
      </c>
      <c r="P90" s="32" cm="1">
        <f t="array" ref="P90">1+(H90-MIN(H$4:H$103))*(100-1)/(MAX(H$4:H$103-MIN(H$4:H$103)))</f>
        <v>49.176431682865747</v>
      </c>
      <c r="Q90" s="32" cm="1">
        <f t="array" ref="Q90">1+(I90-MIN(I$4:I$103))*(100-1)/(MAX(I$4:I$103-MIN(I$4:I$103)))</f>
        <v>4.8875355054156113</v>
      </c>
      <c r="R90" s="32" cm="1">
        <f t="array" ref="R90">1+(J90-MIN(J$4:J$103))*(100-1)/(MAX(J$4:J$103-MIN(J$4:J$103)))</f>
        <v>22.297764159627111</v>
      </c>
      <c r="S90" s="32" cm="1">
        <f t="array" ref="S90">1+(K90-MIN(K$4:K$103))*(100-1)/(MAX(K$4:K$103-MIN(K$4:K$103)))</f>
        <v>54.588891446367583</v>
      </c>
      <c r="T90" s="32" cm="1">
        <f t="array" ref="T90">1+(L90-MIN(L$4:L$103))*(100-1)/(MAX(L$4:L$103-MIN(L$4:L$103)))</f>
        <v>34.103495524440739</v>
      </c>
      <c r="U90" s="33" t="s">
        <v>33</v>
      </c>
      <c r="V90" s="34"/>
      <c r="AI90" s="44" t="e">
        <f t="shared" si="28"/>
        <v>#N/A</v>
      </c>
      <c r="AJ90" s="45" t="e">
        <f t="shared" si="28"/>
        <v>#N/A</v>
      </c>
      <c r="AL90" s="44">
        <f t="shared" si="29"/>
        <v>54.588891446367583</v>
      </c>
      <c r="AM90" s="45">
        <f t="shared" si="29"/>
        <v>10.017525223728516</v>
      </c>
      <c r="AO90" s="44" t="e">
        <f t="shared" si="30"/>
        <v>#N/A</v>
      </c>
      <c r="AP90" s="45" t="e">
        <f t="shared" si="30"/>
        <v>#N/A</v>
      </c>
      <c r="AR90" s="41">
        <f t="shared" si="24"/>
        <v>91.29265049123164</v>
      </c>
      <c r="AS90" s="42">
        <f t="shared" si="25"/>
        <v>76</v>
      </c>
      <c r="AU90" s="43">
        <f t="shared" si="26"/>
        <v>76</v>
      </c>
      <c r="AV90" s="28">
        <f t="shared" si="31"/>
        <v>54.588891446367583</v>
      </c>
      <c r="AW90" s="28">
        <f t="shared" si="31"/>
        <v>10.017525223728516</v>
      </c>
      <c r="AX90" s="2" t="str">
        <f t="shared" si="27"/>
        <v>Listened</v>
      </c>
      <c r="AZ90" s="43"/>
      <c r="BA90" s="28"/>
      <c r="BB90" s="28"/>
      <c r="BC90" s="43"/>
      <c r="BD90" s="28"/>
      <c r="BE90" s="28"/>
      <c r="BF90" s="43"/>
      <c r="BG90" s="28"/>
      <c r="BH90" s="28"/>
      <c r="BJ90" s="16" t="s">
        <v>29</v>
      </c>
      <c r="BK90" s="28">
        <f t="shared" si="22"/>
        <v>70</v>
      </c>
      <c r="BL90" s="28">
        <f t="shared" si="23"/>
        <v>100</v>
      </c>
    </row>
    <row r="91" spans="1:64" x14ac:dyDescent="0.45">
      <c r="A91" s="29"/>
      <c r="B91" s="30" t="s">
        <v>188</v>
      </c>
      <c r="C91" s="30" t="s">
        <v>183</v>
      </c>
      <c r="D91" s="30" t="s">
        <v>69</v>
      </c>
      <c r="E91" s="31">
        <v>86.002912289502831</v>
      </c>
      <c r="F91" s="31">
        <v>66.004365725648626</v>
      </c>
      <c r="G91" s="31">
        <v>9.0069702880038633</v>
      </c>
      <c r="H91" s="31">
        <v>-7.101677125312321</v>
      </c>
      <c r="I91" s="31">
        <v>6.0010279054667768</v>
      </c>
      <c r="J91" s="31">
        <v>17.008975595405833</v>
      </c>
      <c r="K91" s="31">
        <v>98.008181381732143</v>
      </c>
      <c r="L91" s="31">
        <v>227.00333583845941</v>
      </c>
      <c r="M91" s="32" cm="1">
        <f t="array" ref="M91">1+(E91-MIN(E$4:E$103))*(100-1)/(MAX(E$4:E$103-MIN(E$4:E$103)))</f>
        <v>85.853705871602514</v>
      </c>
      <c r="N91" s="32" cm="1">
        <f t="array" ref="N91">1+(F91-MIN(F$4:F$103))*(100-1)/(MAX(F$4:F$103-MIN(F$4:F$103)))</f>
        <v>59.428138544408938</v>
      </c>
      <c r="O91" s="32" cm="1">
        <f t="array" ref="O91">1+(G91-MIN(G$4:G$103))*(100-1)/(MAX(G$4:G$103-MIN(G$4:G$103)))</f>
        <v>81.987053236032011</v>
      </c>
      <c r="P91" s="32" cm="1">
        <f t="array" ref="P91">1+(H91-MIN(H$4:H$103))*(100-1)/(MAX(H$4:H$103-MIN(H$4:H$103)))</f>
        <v>39.453213687108068</v>
      </c>
      <c r="Q91" s="32" cm="1">
        <f t="array" ref="Q91">1+(I91-MIN(I$4:I$103))*(100-1)/(MAX(I$4:I$103-MIN(I$4:I$103)))</f>
        <v>8.7555333406585021</v>
      </c>
      <c r="R91" s="32" cm="1">
        <f t="array" ref="R91">1+(J91-MIN(J$4:J$103))*(100-1)/(MAX(J$4:J$103-MIN(J$4:J$103)))</f>
        <v>19.105281885092069</v>
      </c>
      <c r="S91" s="32" cm="1">
        <f t="array" ref="S91">1+(K91-MIN(K$4:K$103))*(100-1)/(MAX(K$4:K$103-MIN(K$4:K$103)))</f>
        <v>25.565149297329302</v>
      </c>
      <c r="T91" s="32" cm="1">
        <f t="array" ref="T91">1+(L91-MIN(L$4:L$103))*(100-1)/(MAX(L$4:L$103-MIN(L$4:L$103)))</f>
        <v>41.457561964835932</v>
      </c>
      <c r="U91" s="33" t="s">
        <v>33</v>
      </c>
      <c r="V91" s="34"/>
      <c r="AI91" s="44" t="e">
        <f t="shared" si="28"/>
        <v>#N/A</v>
      </c>
      <c r="AJ91" s="45" t="e">
        <f t="shared" si="28"/>
        <v>#N/A</v>
      </c>
      <c r="AL91" s="44">
        <f t="shared" si="29"/>
        <v>25.565149297329302</v>
      </c>
      <c r="AM91" s="45">
        <f t="shared" si="29"/>
        <v>81.987053236032011</v>
      </c>
      <c r="AO91" s="44" t="e">
        <f t="shared" si="30"/>
        <v>#N/A</v>
      </c>
      <c r="AP91" s="45" t="e">
        <f t="shared" si="30"/>
        <v>#N/A</v>
      </c>
      <c r="AR91" s="41">
        <f t="shared" si="24"/>
        <v>47.947077158990403</v>
      </c>
      <c r="AS91" s="42">
        <f t="shared" si="25"/>
        <v>30</v>
      </c>
      <c r="AU91" s="43">
        <f t="shared" si="26"/>
        <v>30</v>
      </c>
      <c r="AV91" s="28">
        <f t="shared" si="31"/>
        <v>25.565149297329302</v>
      </c>
      <c r="AW91" s="28">
        <f t="shared" si="31"/>
        <v>81.987053236032011</v>
      </c>
      <c r="AX91" s="2" t="str">
        <f t="shared" si="27"/>
        <v>Listened</v>
      </c>
      <c r="AZ91" s="43"/>
      <c r="BA91" s="28"/>
      <c r="BB91" s="28"/>
      <c r="BC91" s="43"/>
      <c r="BD91" s="28"/>
      <c r="BE91" s="28"/>
      <c r="BF91" s="43"/>
      <c r="BG91" s="28"/>
      <c r="BH91" s="28"/>
      <c r="BJ91" s="1">
        <v>44</v>
      </c>
      <c r="BK91" s="28">
        <f t="shared" si="22"/>
        <v>53.848561378454427</v>
      </c>
      <c r="BL91" s="28">
        <f t="shared" si="23"/>
        <v>46.022517963430722</v>
      </c>
    </row>
    <row r="92" spans="1:64" x14ac:dyDescent="0.45">
      <c r="A92" s="29"/>
      <c r="B92" s="30" t="s">
        <v>189</v>
      </c>
      <c r="C92" s="30" t="s">
        <v>190</v>
      </c>
      <c r="D92" s="30" t="s">
        <v>69</v>
      </c>
      <c r="E92" s="31">
        <v>78.00793182385398</v>
      </c>
      <c r="F92" s="31">
        <v>68.002121883393428</v>
      </c>
      <c r="G92" s="31">
        <v>4.0059748007463725</v>
      </c>
      <c r="H92" s="31">
        <v>-4.9791766403984461</v>
      </c>
      <c r="I92" s="31">
        <v>14.006059575036444</v>
      </c>
      <c r="J92" s="31">
        <v>18.007729794161197</v>
      </c>
      <c r="K92" s="31">
        <v>166.00037424260773</v>
      </c>
      <c r="L92" s="31">
        <v>193.00098487822152</v>
      </c>
      <c r="M92" s="32" cm="1">
        <f t="array" ref="M92">1+(E92-MIN(E$4:E$103))*(100-1)/(MAX(E$4:E$103-MIN(E$4:E$103)))</f>
        <v>74.545927172059265</v>
      </c>
      <c r="N92" s="32" cm="1">
        <f t="array" ref="N92">1+(F92-MIN(F$4:F$103))*(100-1)/(MAX(F$4:F$103-MIN(F$4:F$103)))</f>
        <v>62.670425531637086</v>
      </c>
      <c r="O92" s="32" cm="1">
        <f t="array" ref="O92">1+(G92-MIN(G$4:G$103))*(100-1)/(MAX(G$4:G$103-MIN(G$4:G$103)))</f>
        <v>37.010630961247251</v>
      </c>
      <c r="P92" s="32" cm="1">
        <f t="array" ref="P92">1+(H92-MIN(H$4:H$103))*(100-1)/(MAX(H$4:H$103-MIN(H$4:H$103)))</f>
        <v>66.679613672817553</v>
      </c>
      <c r="Q92" s="32" cm="1">
        <f t="array" ref="Q92">1+(I92-MIN(I$4:I$103))*(100-1)/(MAX(I$4:I$103-MIN(I$4:I$103)))</f>
        <v>24.293575260783395</v>
      </c>
      <c r="R92" s="32" cm="1">
        <f t="array" ref="R92">1+(J92-MIN(J$4:J$103))*(100-1)/(MAX(J$4:J$103-MIN(J$4:J$103)))</f>
        <v>20.1684427315665</v>
      </c>
      <c r="S92" s="32" cm="1">
        <f t="array" ref="S92">1+(K92-MIN(K$4:K$103))*(100-1)/(MAX(K$4:K$103-MIN(K$4:K$103)))</f>
        <v>76.174719791985567</v>
      </c>
      <c r="T92" s="32" cm="1">
        <f t="array" ref="T92">1+(L92-MIN(L$4:L$103))*(100-1)/(MAX(L$4:L$103-MIN(L$4:L$103)))</f>
        <v>31.036037904857867</v>
      </c>
      <c r="U92" s="33" t="s">
        <v>33</v>
      </c>
      <c r="V92" s="34"/>
      <c r="AI92" s="44" t="e">
        <f t="shared" si="28"/>
        <v>#N/A</v>
      </c>
      <c r="AJ92" s="45" t="e">
        <f t="shared" si="28"/>
        <v>#N/A</v>
      </c>
      <c r="AL92" s="44">
        <f t="shared" si="29"/>
        <v>76.174719791985567</v>
      </c>
      <c r="AM92" s="45">
        <f t="shared" si="29"/>
        <v>37.010630961247251</v>
      </c>
      <c r="AO92" s="44" t="e">
        <f t="shared" si="30"/>
        <v>#N/A</v>
      </c>
      <c r="AP92" s="45" t="e">
        <f t="shared" si="30"/>
        <v>#N/A</v>
      </c>
      <c r="AR92" s="41">
        <f t="shared" si="24"/>
        <v>63.291293053703065</v>
      </c>
      <c r="AS92" s="42">
        <f t="shared" si="25"/>
        <v>49</v>
      </c>
      <c r="AU92" s="43">
        <f t="shared" si="26"/>
        <v>49</v>
      </c>
      <c r="AV92" s="28">
        <f t="shared" si="31"/>
        <v>76.174719791985567</v>
      </c>
      <c r="AW92" s="28">
        <f t="shared" si="31"/>
        <v>37.010630961247251</v>
      </c>
      <c r="AX92" s="2" t="str">
        <f t="shared" si="27"/>
        <v>Listened</v>
      </c>
      <c r="AZ92" s="43"/>
      <c r="BA92" s="28"/>
      <c r="BB92" s="28"/>
      <c r="BC92" s="43"/>
      <c r="BD92" s="28"/>
      <c r="BE92" s="28"/>
      <c r="BF92" s="43"/>
      <c r="BG92" s="28"/>
      <c r="BH92" s="28"/>
      <c r="BJ92" s="16" t="s">
        <v>29</v>
      </c>
      <c r="BK92" s="28">
        <f t="shared" si="22"/>
        <v>70</v>
      </c>
      <c r="BL92" s="28">
        <f t="shared" si="23"/>
        <v>100</v>
      </c>
    </row>
    <row r="93" spans="1:64" x14ac:dyDescent="0.45">
      <c r="A93" s="29"/>
      <c r="B93" s="30" t="s">
        <v>191</v>
      </c>
      <c r="C93" s="30" t="s">
        <v>192</v>
      </c>
      <c r="D93" s="30" t="s">
        <v>69</v>
      </c>
      <c r="E93" s="31">
        <v>91.004758188463413</v>
      </c>
      <c r="F93" s="31">
        <v>49.002585357744614</v>
      </c>
      <c r="G93" s="31">
        <v>3.0024092688190929</v>
      </c>
      <c r="H93" s="31">
        <v>-6.6804752513928021</v>
      </c>
      <c r="I93" s="31">
        <v>7.0008364250937731</v>
      </c>
      <c r="J93" s="31">
        <v>13.009180840190394</v>
      </c>
      <c r="K93" s="31">
        <v>94.009616294316999</v>
      </c>
      <c r="L93" s="31">
        <v>197.00821949787348</v>
      </c>
      <c r="M93" s="32" cm="1">
        <f t="array" ref="M93">1+(E93-MIN(E$4:E$103))*(100-1)/(MAX(E$4:E$103-MIN(E$4:E$103)))</f>
        <v>92.928115466182291</v>
      </c>
      <c r="N93" s="32" cm="1">
        <f t="array" ref="N93">1+(F93-MIN(F$4:F$103))*(100-1)/(MAX(F$4:F$103-MIN(F$4:F$103)))</f>
        <v>31.834855433824309</v>
      </c>
      <c r="O93" s="32" cm="1">
        <f t="array" ref="O93">1+(G93-MIN(G$4:G$103))*(100-1)/(MAX(G$4:G$103-MIN(G$4:G$103)))</f>
        <v>27.985070498457667</v>
      </c>
      <c r="P93" s="32" cm="1">
        <f t="array" ref="P93">1+(H93-MIN(H$4:H$103))*(100-1)/(MAX(H$4:H$103-MIN(H$4:H$103)))</f>
        <v>44.85618568903368</v>
      </c>
      <c r="Q93" s="32" cm="1">
        <f t="array" ref="Q93">1+(I93-MIN(I$4:I$103))*(100-1)/(MAX(I$4:I$103-MIN(I$4:I$103)))</f>
        <v>10.696196080209839</v>
      </c>
      <c r="R93" s="32" cm="1">
        <f t="array" ref="R93">1+(J93-MIN(J$4:J$103))*(100-1)/(MAX(J$4:J$103-MIN(J$4:J$103)))</f>
        <v>14.847552422749711</v>
      </c>
      <c r="S93" s="32" cm="1">
        <f t="array" ref="S93">1+(K93-MIN(K$4:K$103))*(100-1)/(MAX(K$4:K$103-MIN(K$4:K$103)))</f>
        <v>22.588841972117937</v>
      </c>
      <c r="T93" s="32" cm="1">
        <f t="array" ref="T93">1+(L93-MIN(L$4:L$103))*(100-1)/(MAX(L$4:L$103-MIN(L$4:L$103)))</f>
        <v>32.264232156823439</v>
      </c>
      <c r="U93" s="33" t="s">
        <v>42</v>
      </c>
      <c r="V93" s="34"/>
      <c r="AI93" s="44">
        <f t="shared" si="28"/>
        <v>22.588841972117937</v>
      </c>
      <c r="AJ93" s="45">
        <f t="shared" si="28"/>
        <v>27.985070498457667</v>
      </c>
      <c r="AL93" s="44" t="e">
        <f t="shared" si="29"/>
        <v>#N/A</v>
      </c>
      <c r="AM93" s="45" t="e">
        <f t="shared" si="29"/>
        <v>#N/A</v>
      </c>
      <c r="AO93" s="44" t="e">
        <f t="shared" si="30"/>
        <v>#N/A</v>
      </c>
      <c r="AP93" s="45" t="e">
        <f t="shared" si="30"/>
        <v>#N/A</v>
      </c>
      <c r="AR93" s="41">
        <f t="shared" si="24"/>
        <v>86.22046147323104</v>
      </c>
      <c r="AS93" s="42">
        <f t="shared" si="25"/>
        <v>71</v>
      </c>
      <c r="AU93" s="43">
        <f t="shared" si="26"/>
        <v>71</v>
      </c>
      <c r="AV93" s="28">
        <f t="shared" si="31"/>
        <v>22.588841972117937</v>
      </c>
      <c r="AW93" s="28">
        <f t="shared" si="31"/>
        <v>27.985070498457667</v>
      </c>
      <c r="AX93" s="2" t="str">
        <f t="shared" si="27"/>
        <v>Skipped</v>
      </c>
      <c r="AZ93" s="43"/>
      <c r="BA93" s="28"/>
      <c r="BB93" s="28"/>
      <c r="BC93" s="43"/>
      <c r="BD93" s="28"/>
      <c r="BE93" s="28"/>
      <c r="BF93" s="43"/>
      <c r="BG93" s="28"/>
      <c r="BH93" s="28"/>
      <c r="BJ93" s="1">
        <v>45</v>
      </c>
      <c r="BK93" s="28">
        <f t="shared" si="22"/>
        <v>19.609870826030029</v>
      </c>
      <c r="BL93" s="28">
        <f t="shared" si="23"/>
        <v>73.0117470542002</v>
      </c>
    </row>
    <row r="94" spans="1:64" x14ac:dyDescent="0.45">
      <c r="A94" s="29"/>
      <c r="B94" s="30" t="s">
        <v>193</v>
      </c>
      <c r="C94" s="30" t="s">
        <v>47</v>
      </c>
      <c r="D94" s="30" t="s">
        <v>48</v>
      </c>
      <c r="E94" s="31">
        <v>78.007495546171398</v>
      </c>
      <c r="F94" s="31">
        <v>77.009658872062204</v>
      </c>
      <c r="G94" s="31">
        <v>11.009594682433018</v>
      </c>
      <c r="H94" s="31">
        <v>-5.9840374167558785</v>
      </c>
      <c r="I94" s="31">
        <v>4.0091381844774565</v>
      </c>
      <c r="J94" s="31">
        <v>1.0076360611278121</v>
      </c>
      <c r="K94" s="31">
        <v>123.00900273091885</v>
      </c>
      <c r="L94" s="31">
        <v>213.00515567841987</v>
      </c>
      <c r="M94" s="32" cm="1">
        <f t="array" ref="M94">1+(E94-MIN(E$4:E$103))*(100-1)/(MAX(E$4:E$103-MIN(E$4:E$103)))</f>
        <v>74.545310118458275</v>
      </c>
      <c r="N94" s="32" cm="1">
        <f t="array" ref="N94">1+(F94-MIN(F$4:F$103))*(100-1)/(MAX(F$4:F$103-MIN(F$4:F$103)))</f>
        <v>77.289336779697251</v>
      </c>
      <c r="O94" s="32" cm="1">
        <f t="array" ref="O94">1+(G94-MIN(G$4:G$103))*(100-1)/(MAX(G$4:G$103-MIN(G$4:G$103)))</f>
        <v>99.997643457745056</v>
      </c>
      <c r="P94" s="32" cm="1">
        <f t="array" ref="P94">1+(H94-MIN(H$4:H$103))*(100-1)/(MAX(H$4:H$103-MIN(H$4:H$103)))</f>
        <v>53.789750220952115</v>
      </c>
      <c r="Q94" s="32" cm="1">
        <f t="array" ref="Q94">1+(I94-MIN(I$4:I$103))*(100-1)/(MAX(I$4:I$103-MIN(I$4:I$103)))</f>
        <v>4.8892068522010561</v>
      </c>
      <c r="R94" s="32" cm="1">
        <f t="array" ref="R94">1+(J94-MIN(J$4:J$103))*(100-1)/(MAX(J$4:J$103-MIN(J$4:J$103)))</f>
        <v>2.0720641973086154</v>
      </c>
      <c r="S94" s="32" cm="1">
        <f t="array" ref="S94">1+(K94-MIN(K$4:K$103))*(100-1)/(MAX(K$4:K$103-MIN(K$4:K$103)))</f>
        <v>44.174356873336841</v>
      </c>
      <c r="T94" s="32" cm="1">
        <f t="array" ref="T94">1+(L94-MIN(L$4:L$103))*(100-1)/(MAX(L$4:L$103-MIN(L$4:L$103)))</f>
        <v>37.16720064528031</v>
      </c>
      <c r="U94" s="33" t="s">
        <v>38</v>
      </c>
      <c r="V94" s="34"/>
      <c r="AI94" s="44" t="e">
        <f t="shared" si="28"/>
        <v>#N/A</v>
      </c>
      <c r="AJ94" s="45" t="e">
        <f t="shared" si="28"/>
        <v>#N/A</v>
      </c>
      <c r="AL94" s="44" t="e">
        <f t="shared" si="29"/>
        <v>#N/A</v>
      </c>
      <c r="AM94" s="45" t="e">
        <f t="shared" si="29"/>
        <v>#N/A</v>
      </c>
      <c r="AO94" s="44">
        <f t="shared" si="30"/>
        <v>44.174356873336841</v>
      </c>
      <c r="AP94" s="45">
        <f t="shared" si="30"/>
        <v>99.997643457745056</v>
      </c>
      <c r="AR94" s="41">
        <f t="shared" si="24"/>
        <v>25.825643234178223</v>
      </c>
      <c r="AS94" s="42">
        <f t="shared" si="25"/>
        <v>9</v>
      </c>
      <c r="AU94" s="43">
        <f t="shared" si="26"/>
        <v>9</v>
      </c>
      <c r="AV94" s="28">
        <f t="shared" si="31"/>
        <v>44.174356873336841</v>
      </c>
      <c r="AW94" s="28">
        <f t="shared" si="31"/>
        <v>99.997643457745056</v>
      </c>
      <c r="AX94" s="2" t="str">
        <f t="shared" si="27"/>
        <v>Favorited</v>
      </c>
      <c r="AZ94" s="43"/>
      <c r="BA94" s="28"/>
      <c r="BB94" s="28"/>
      <c r="BC94" s="43"/>
      <c r="BD94" s="28"/>
      <c r="BE94" s="28"/>
      <c r="BF94" s="43"/>
      <c r="BG94" s="28"/>
      <c r="BH94" s="28"/>
      <c r="BJ94" s="16" t="s">
        <v>29</v>
      </c>
      <c r="BK94" s="28">
        <f t="shared" si="22"/>
        <v>70</v>
      </c>
      <c r="BL94" s="28">
        <f t="shared" si="23"/>
        <v>100</v>
      </c>
    </row>
    <row r="95" spans="1:64" x14ac:dyDescent="0.45">
      <c r="A95" s="29"/>
      <c r="B95" s="30" t="s">
        <v>194</v>
      </c>
      <c r="C95" s="30" t="s">
        <v>195</v>
      </c>
      <c r="D95" s="30" t="s">
        <v>32</v>
      </c>
      <c r="E95" s="31">
        <v>96.004818784403497</v>
      </c>
      <c r="F95" s="31">
        <v>35.009478441266928</v>
      </c>
      <c r="G95" s="31">
        <v>5.0013222747959754</v>
      </c>
      <c r="H95" s="31">
        <v>-9.2991852504651824</v>
      </c>
      <c r="I95" s="31">
        <v>53.009193351010339</v>
      </c>
      <c r="J95" s="31">
        <v>4.0087143997193166</v>
      </c>
      <c r="K95" s="31">
        <v>120.00448895954135</v>
      </c>
      <c r="L95" s="31">
        <v>142.00500851464565</v>
      </c>
      <c r="M95" s="32" cm="1">
        <f t="array" ref="M95">1+(E95-MIN(E$4:E$103))*(100-1)/(MAX(E$4:E$103-MIN(E$4:E$103)))</f>
        <v>100</v>
      </c>
      <c r="N95" s="32" cm="1">
        <f t="array" ref="N95">1+(F95-MIN(F$4:F$103))*(100-1)/(MAX(F$4:F$103-MIN(F$4:F$103)))</f>
        <v>9.1245420202974135</v>
      </c>
      <c r="O95" s="32" cm="1">
        <f t="array" ref="O95">1+(G95-MIN(G$4:G$103))*(100-1)/(MAX(G$4:G$103-MIN(G$4:G$103)))</f>
        <v>45.96228237086396</v>
      </c>
      <c r="P95" s="32" cm="1">
        <f t="array" ref="P95">1+(H95-MIN(H$4:H$103))*(100-1)/(MAX(H$4:H$103-MIN(H$4:H$103)))</f>
        <v>11.264652312204026</v>
      </c>
      <c r="Q95" s="32" cm="1">
        <f t="array" ref="Q95">1+(I95-MIN(I$4:I$103))*(100-1)/(MAX(I$4:I$103-MIN(I$4:I$103)))</f>
        <v>100</v>
      </c>
      <c r="R95" s="32" cm="1">
        <f t="array" ref="R95">1+(J95-MIN(J$4:J$103))*(100-1)/(MAX(J$4:J$103-MIN(J$4:J$103)))</f>
        <v>5.2666730317637382</v>
      </c>
      <c r="S95" s="32" cm="1">
        <f t="array" ref="S95">1+(K95-MIN(K$4:K$103))*(100-1)/(MAX(K$4:K$103-MIN(K$4:K$103)))</f>
        <v>41.937965530203783</v>
      </c>
      <c r="T95" s="32" cm="1">
        <f t="array" ref="T95">1+(L95-MIN(L$4:L$103))*(100-1)/(MAX(L$4:L$103-MIN(L$4:L$103)))</f>
        <v>15.406065869790087</v>
      </c>
      <c r="U95" s="33" t="s">
        <v>33</v>
      </c>
      <c r="V95" s="34"/>
      <c r="AI95" s="44" t="e">
        <f t="shared" si="28"/>
        <v>#N/A</v>
      </c>
      <c r="AJ95" s="45" t="e">
        <f t="shared" si="28"/>
        <v>#N/A</v>
      </c>
      <c r="AL95" s="44">
        <f t="shared" si="29"/>
        <v>41.937965530203783</v>
      </c>
      <c r="AM95" s="45">
        <f t="shared" si="29"/>
        <v>45.96228237086396</v>
      </c>
      <c r="AO95" s="44" t="e">
        <f t="shared" si="30"/>
        <v>#N/A</v>
      </c>
      <c r="AP95" s="45" t="e">
        <f t="shared" si="30"/>
        <v>#N/A</v>
      </c>
      <c r="AR95" s="41">
        <f t="shared" si="24"/>
        <v>60.889676507190202</v>
      </c>
      <c r="AS95" s="42">
        <f t="shared" si="25"/>
        <v>47</v>
      </c>
      <c r="AU95" s="43">
        <f t="shared" si="26"/>
        <v>47</v>
      </c>
      <c r="AV95" s="28">
        <f t="shared" si="31"/>
        <v>41.937965530203783</v>
      </c>
      <c r="AW95" s="28">
        <f t="shared" si="31"/>
        <v>45.96228237086396</v>
      </c>
      <c r="AX95" s="2" t="str">
        <f t="shared" si="27"/>
        <v>Listened</v>
      </c>
      <c r="AZ95" s="43"/>
      <c r="BA95" s="28"/>
      <c r="BB95" s="28"/>
      <c r="BC95" s="43"/>
      <c r="BD95" s="28"/>
      <c r="BE95" s="28"/>
      <c r="BF95" s="43"/>
      <c r="BG95" s="28"/>
      <c r="BH95" s="28"/>
      <c r="BJ95" s="1">
        <v>46</v>
      </c>
      <c r="BK95" s="28">
        <f t="shared" si="22"/>
        <v>24.815577737712999</v>
      </c>
      <c r="BL95" s="28">
        <f t="shared" si="23"/>
        <v>63.976110474050486</v>
      </c>
    </row>
    <row r="96" spans="1:64" x14ac:dyDescent="0.45">
      <c r="A96" s="29"/>
      <c r="B96" s="30" t="s">
        <v>196</v>
      </c>
      <c r="C96" s="30" t="s">
        <v>197</v>
      </c>
      <c r="D96" s="30" t="s">
        <v>51</v>
      </c>
      <c r="E96" s="31">
        <v>75.003051427262122</v>
      </c>
      <c r="F96" s="31">
        <v>51.000492239519538</v>
      </c>
      <c r="G96" s="31">
        <v>9.0072427050710449</v>
      </c>
      <c r="H96" s="31">
        <v>-7.6187695883508857</v>
      </c>
      <c r="I96" s="31">
        <v>25.00259534271229</v>
      </c>
      <c r="J96" s="31">
        <v>54.007986217288924</v>
      </c>
      <c r="K96" s="31">
        <v>92.008773446713903</v>
      </c>
      <c r="L96" s="31">
        <v>197.00334181855038</v>
      </c>
      <c r="M96" s="32" cm="1">
        <f t="array" ref="M96">1+(E96-MIN(E$4:E$103))*(100-1)/(MAX(E$4:E$103-MIN(E$4:E$103)))</f>
        <v>70.295945237863407</v>
      </c>
      <c r="N96" s="32" cm="1">
        <f t="array" ref="N96">1+(F96-MIN(F$4:F$103))*(100-1)/(MAX(F$4:F$103-MIN(F$4:F$103)))</f>
        <v>35.077387040777253</v>
      </c>
      <c r="O96" s="32" cm="1">
        <f t="array" ref="O96">1+(G96-MIN(G$4:G$103))*(100-1)/(MAX(G$4:G$103-MIN(G$4:G$103)))</f>
        <v>81.989503217256683</v>
      </c>
      <c r="P96" s="32" cm="1">
        <f t="array" ref="P96">1+(H96-MIN(H$4:H$103))*(100-1)/(MAX(H$4:H$103-MIN(H$4:H$103)))</f>
        <v>32.820204023105596</v>
      </c>
      <c r="Q96" s="32" cm="1">
        <f t="array" ref="Q96">1+(I96-MIN(I$4:I$103))*(100-1)/(MAX(I$4:I$103-MIN(I$4:I$103)))</f>
        <v>45.638229571624535</v>
      </c>
      <c r="R96" s="32" cm="1">
        <f t="array" ref="R96">1+(J96-MIN(J$4:J$103))*(100-1)/(MAX(J$4:J$103-MIN(J$4:J$103)))</f>
        <v>58.490247175348436</v>
      </c>
      <c r="S96" s="32" cm="1">
        <f t="array" ref="S96">1+(K96-MIN(K$4:K$103))*(100-1)/(MAX(K$4:K$103-MIN(K$4:K$103)))</f>
        <v>21.099526906905997</v>
      </c>
      <c r="T96" s="32" cm="1">
        <f t="array" ref="T96">1+(L96-MIN(L$4:L$103))*(100-1)/(MAX(L$4:L$103-MIN(L$4:L$103)))</f>
        <v>32.262737176300419</v>
      </c>
      <c r="U96" s="33" t="s">
        <v>42</v>
      </c>
      <c r="V96" s="34"/>
      <c r="AI96" s="44">
        <f t="shared" si="28"/>
        <v>21.099526906905997</v>
      </c>
      <c r="AJ96" s="45">
        <f t="shared" si="28"/>
        <v>81.989503217256683</v>
      </c>
      <c r="AL96" s="44" t="e">
        <f t="shared" si="29"/>
        <v>#N/A</v>
      </c>
      <c r="AM96" s="45" t="e">
        <f t="shared" si="29"/>
        <v>#N/A</v>
      </c>
      <c r="AO96" s="44" t="e">
        <f t="shared" si="30"/>
        <v>#N/A</v>
      </c>
      <c r="AP96" s="45" t="e">
        <f t="shared" si="30"/>
        <v>#N/A</v>
      </c>
      <c r="AR96" s="41">
        <f t="shared" si="24"/>
        <v>52.111747841437996</v>
      </c>
      <c r="AS96" s="42">
        <f t="shared" si="25"/>
        <v>35</v>
      </c>
      <c r="AU96" s="43">
        <f t="shared" si="26"/>
        <v>35</v>
      </c>
      <c r="AV96" s="28">
        <f t="shared" si="31"/>
        <v>21.099526906905997</v>
      </c>
      <c r="AW96" s="28">
        <f t="shared" si="31"/>
        <v>81.989503217256683</v>
      </c>
      <c r="AX96" s="2" t="str">
        <f t="shared" si="27"/>
        <v>Skipped</v>
      </c>
      <c r="AZ96" s="43"/>
      <c r="BA96" s="28"/>
      <c r="BB96" s="28"/>
      <c r="BC96" s="43"/>
      <c r="BD96" s="28"/>
      <c r="BE96" s="28"/>
      <c r="BF96" s="43"/>
      <c r="BG96" s="28"/>
      <c r="BH96" s="28"/>
      <c r="BJ96" s="16" t="s">
        <v>29</v>
      </c>
      <c r="BK96" s="28">
        <f t="shared" si="22"/>
        <v>70</v>
      </c>
      <c r="BL96" s="28">
        <f t="shared" si="23"/>
        <v>100</v>
      </c>
    </row>
    <row r="97" spans="1:64" x14ac:dyDescent="0.45">
      <c r="A97" s="29"/>
      <c r="B97" s="30" t="s">
        <v>198</v>
      </c>
      <c r="C97" s="30" t="s">
        <v>199</v>
      </c>
      <c r="D97" s="30" t="s">
        <v>51</v>
      </c>
      <c r="E97" s="31">
        <v>28.008012631773912</v>
      </c>
      <c r="F97" s="31">
        <v>70.004090905946484</v>
      </c>
      <c r="G97" s="31">
        <v>2.0076249618771977</v>
      </c>
      <c r="H97" s="31">
        <v>-7.2697649555206727</v>
      </c>
      <c r="I97" s="31">
        <v>19.004674837377785</v>
      </c>
      <c r="J97" s="31">
        <v>1.0093467658175708</v>
      </c>
      <c r="K97" s="31">
        <v>192.00246704590745</v>
      </c>
      <c r="L97" s="31">
        <v>235.00642886993364</v>
      </c>
      <c r="M97" s="32" cm="1">
        <f t="array" ref="M97">1+(E97-MIN(E$4:E$103))*(100-1)/(MAX(E$4:E$103-MIN(E$4:E$103)))</f>
        <v>3.8280531699492251</v>
      </c>
      <c r="N97" s="32" cm="1">
        <f t="array" ref="N97">1+(F97-MIN(F$4:F$103))*(100-1)/(MAX(F$4:F$103-MIN(F$4:F$103)))</f>
        <v>65.919549848182825</v>
      </c>
      <c r="O97" s="32" cm="1">
        <f t="array" ref="O97">1+(G97-MIN(G$4:G$103))*(100-1)/(MAX(G$4:G$103-MIN(G$4:G$103)))</f>
        <v>19.038483928773744</v>
      </c>
      <c r="P97" s="32" cm="1">
        <f t="array" ref="P97">1+(H97-MIN(H$4:H$103))*(100-1)/(MAX(H$4:H$103-MIN(H$4:H$103)))</f>
        <v>37.297065064052127</v>
      </c>
      <c r="Q97" s="32" cm="1">
        <f t="array" ref="Q97">1+(I97-MIN(I$4:I$103))*(100-1)/(MAX(I$4:I$103-MIN(I$4:I$103)))</f>
        <v>33.996059485060194</v>
      </c>
      <c r="R97" s="32" cm="1">
        <f t="array" ref="R97">1+(J97-MIN(J$4:J$103))*(100-1)/(MAX(J$4:J$103-MIN(J$4:J$103)))</f>
        <v>2.0738852201872158</v>
      </c>
      <c r="S97" s="32" cm="1">
        <f t="array" ref="S97">1+(K97-MIN(K$4:K$103))*(100-1)/(MAX(K$4:K$103-MIN(K$4:K$103)))</f>
        <v>95.529217615432344</v>
      </c>
      <c r="T97" s="32" cm="1">
        <f t="array" ref="T97">1+(L97-MIN(L$4:L$103))*(100-1)/(MAX(L$4:L$103-MIN(L$4:L$103)))</f>
        <v>43.910463726813624</v>
      </c>
      <c r="U97" s="33" t="s">
        <v>33</v>
      </c>
      <c r="V97" s="34"/>
      <c r="AI97" s="44" t="e">
        <f t="shared" si="28"/>
        <v>#N/A</v>
      </c>
      <c r="AJ97" s="45" t="e">
        <f t="shared" si="28"/>
        <v>#N/A</v>
      </c>
      <c r="AL97" s="44">
        <f t="shared" si="29"/>
        <v>95.529217615432344</v>
      </c>
      <c r="AM97" s="45">
        <f t="shared" si="29"/>
        <v>19.038483928773744</v>
      </c>
      <c r="AO97" s="44" t="e">
        <f t="shared" si="30"/>
        <v>#N/A</v>
      </c>
      <c r="AP97" s="45" t="e">
        <f t="shared" si="30"/>
        <v>#N/A</v>
      </c>
      <c r="AR97" s="41">
        <f t="shared" si="24"/>
        <v>84.891154053926783</v>
      </c>
      <c r="AS97" s="42">
        <f t="shared" si="25"/>
        <v>70</v>
      </c>
      <c r="AU97" s="43">
        <f t="shared" si="26"/>
        <v>70</v>
      </c>
      <c r="AV97" s="28">
        <f t="shared" si="31"/>
        <v>95.529217615432344</v>
      </c>
      <c r="AW97" s="28">
        <f t="shared" si="31"/>
        <v>19.038483928773744</v>
      </c>
      <c r="AX97" s="2" t="str">
        <f t="shared" si="27"/>
        <v>Listened</v>
      </c>
      <c r="AZ97" s="43"/>
      <c r="BA97" s="28"/>
      <c r="BB97" s="28"/>
      <c r="BC97" s="43"/>
      <c r="BD97" s="28"/>
      <c r="BE97" s="28"/>
      <c r="BF97" s="43"/>
      <c r="BG97" s="28"/>
      <c r="BH97" s="28"/>
      <c r="BJ97" s="1">
        <v>47</v>
      </c>
      <c r="BK97" s="28">
        <f t="shared" si="22"/>
        <v>41.937965530203783</v>
      </c>
      <c r="BL97" s="28">
        <f t="shared" si="23"/>
        <v>45.96228237086396</v>
      </c>
    </row>
    <row r="98" spans="1:64" x14ac:dyDescent="0.45">
      <c r="A98" s="29"/>
      <c r="B98" s="30" t="s">
        <v>200</v>
      </c>
      <c r="C98" s="30" t="s">
        <v>35</v>
      </c>
      <c r="D98" s="30" t="s">
        <v>32</v>
      </c>
      <c r="E98" s="31">
        <v>73.006566337827209</v>
      </c>
      <c r="F98" s="31">
        <v>57.005531653557391</v>
      </c>
      <c r="G98" s="31">
        <v>7.0025521799757771</v>
      </c>
      <c r="H98" s="31">
        <v>-7.0654444978422486</v>
      </c>
      <c r="I98" s="31">
        <v>13.005620761895228</v>
      </c>
      <c r="J98" s="31">
        <v>85.006423648588822</v>
      </c>
      <c r="K98" s="31">
        <v>130.0022607710238</v>
      </c>
      <c r="L98" s="31">
        <v>95.002276012012203</v>
      </c>
      <c r="M98" s="32" cm="1">
        <f t="array" ref="M98">1+(E98-MIN(E$4:E$103))*(100-1)/(MAX(E$4:E$103-MIN(E$4:E$103)))</f>
        <v>67.472197054204074</v>
      </c>
      <c r="N98" s="32" cm="1">
        <f t="array" ref="N98">1+(F98-MIN(F$4:F$103))*(100-1)/(MAX(F$4:F$103-MIN(F$4:F$103)))</f>
        <v>44.823351819534899</v>
      </c>
      <c r="O98" s="32" cm="1">
        <f t="array" ref="O98">1+(G98-MIN(G$4:G$103))*(100-1)/(MAX(G$4:G$103-MIN(G$4:G$103)))</f>
        <v>63.960331262056634</v>
      </c>
      <c r="P98" s="32" cm="1">
        <f t="array" ref="P98">1+(H98-MIN(H$4:H$103))*(100-1)/(MAX(H$4:H$103-MIN(H$4:H$103)))</f>
        <v>39.917988143012806</v>
      </c>
      <c r="Q98" s="32" cm="1">
        <f t="array" ref="Q98">1+(I98-MIN(I$4:I$103))*(100-1)/(MAX(I$4:I$103-MIN(I$4:I$103)))</f>
        <v>22.351689099832846</v>
      </c>
      <c r="R98" s="32" cm="1">
        <f t="array" ref="R98">1+(J98-MIN(J$4:J$103))*(100-1)/(MAX(J$4:J$103-MIN(J$4:J$103)))</f>
        <v>91.487680397572078</v>
      </c>
      <c r="S98" s="32" cm="1">
        <f t="array" ref="S98">1+(K98-MIN(K$4:K$103))*(100-1)/(MAX(K$4:K$103-MIN(K$4:K$103)))</f>
        <v>49.379745475704908</v>
      </c>
      <c r="T98" s="32" cm="1">
        <f t="array" ref="T98">1+(L98-MIN(L$4:L$103))*(100-1)/(MAX(L$4:L$103-MIN(L$4:L$103)))</f>
        <v>1</v>
      </c>
      <c r="U98" s="33" t="s">
        <v>33</v>
      </c>
      <c r="V98" s="34"/>
      <c r="AI98" s="44" t="e">
        <f t="shared" si="28"/>
        <v>#N/A</v>
      </c>
      <c r="AJ98" s="45" t="e">
        <f t="shared" si="28"/>
        <v>#N/A</v>
      </c>
      <c r="AL98" s="44">
        <f t="shared" si="29"/>
        <v>49.379745475704908</v>
      </c>
      <c r="AM98" s="45">
        <f t="shared" si="29"/>
        <v>63.960331262056634</v>
      </c>
      <c r="AO98" s="44" t="e">
        <f t="shared" si="30"/>
        <v>#N/A</v>
      </c>
      <c r="AP98" s="45" t="e">
        <f t="shared" si="30"/>
        <v>#N/A</v>
      </c>
      <c r="AR98" s="41">
        <f t="shared" si="24"/>
        <v>41.521712625894956</v>
      </c>
      <c r="AS98" s="42">
        <f t="shared" si="25"/>
        <v>23</v>
      </c>
      <c r="AU98" s="43">
        <f t="shared" si="26"/>
        <v>23</v>
      </c>
      <c r="AV98" s="28">
        <f t="shared" si="31"/>
        <v>49.379745475704908</v>
      </c>
      <c r="AW98" s="28">
        <f t="shared" si="31"/>
        <v>63.960331262056634</v>
      </c>
      <c r="AX98" s="2" t="str">
        <f t="shared" si="27"/>
        <v>Listened</v>
      </c>
      <c r="AZ98" s="43"/>
      <c r="BA98" s="28"/>
      <c r="BB98" s="28"/>
      <c r="BC98" s="43"/>
      <c r="BD98" s="28"/>
      <c r="BE98" s="28"/>
      <c r="BF98" s="43"/>
      <c r="BG98" s="28"/>
      <c r="BH98" s="28"/>
      <c r="BJ98" s="16" t="s">
        <v>29</v>
      </c>
      <c r="BK98" s="28">
        <f t="shared" si="22"/>
        <v>70</v>
      </c>
      <c r="BL98" s="28">
        <f t="shared" si="23"/>
        <v>100</v>
      </c>
    </row>
    <row r="99" spans="1:64" x14ac:dyDescent="0.45">
      <c r="A99" s="29"/>
      <c r="B99" s="30" t="s">
        <v>201</v>
      </c>
      <c r="C99" s="30" t="s">
        <v>202</v>
      </c>
      <c r="D99" s="30" t="s">
        <v>51</v>
      </c>
      <c r="E99" s="31">
        <v>68.000134075539336</v>
      </c>
      <c r="F99" s="31">
        <v>62.001449951395912</v>
      </c>
      <c r="G99" s="31">
        <v>10.001241713940432</v>
      </c>
      <c r="H99" s="31">
        <v>-6.9979021453885553</v>
      </c>
      <c r="I99" s="31">
        <v>4.0018188471496723</v>
      </c>
      <c r="J99" s="31">
        <v>7.0083854733282474</v>
      </c>
      <c r="K99" s="31">
        <v>125.00020443535466</v>
      </c>
      <c r="L99" s="31">
        <v>217.00022272105329</v>
      </c>
      <c r="M99" s="32" cm="1">
        <f t="array" ref="M99">1+(E99-MIN(E$4:E$103))*(100-1)/(MAX(E$4:E$103-MIN(E$4:E$103)))</f>
        <v>60.39130069186249</v>
      </c>
      <c r="N99" s="32" cm="1">
        <f t="array" ref="N99">1+(F99-MIN(F$4:F$103))*(100-1)/(MAX(F$4:F$103-MIN(F$4:F$103)))</f>
        <v>52.931549020449751</v>
      </c>
      <c r="O99" s="32" cm="1">
        <f t="array" ref="O99">1+(G99-MIN(G$4:G$103))*(100-1)/(MAX(G$4:G$103-MIN(G$4:G$103)))</f>
        <v>90.929027213536841</v>
      </c>
      <c r="P99" s="32" cm="1">
        <f t="array" ref="P99">1+(H99-MIN(H$4:H$103))*(100-1)/(MAX(H$4:H$103-MIN(H$4:H$103)))</f>
        <v>40.784388465156738</v>
      </c>
      <c r="Q99" s="32" cm="1">
        <f t="array" ref="Q99">1+(I99-MIN(I$4:I$103))*(100-1)/(MAX(I$4:I$103-MIN(I$4:I$103)))</f>
        <v>4.8749997665927651</v>
      </c>
      <c r="R99" s="32" cm="1">
        <f t="array" ref="R99">1+(J99-MIN(J$4:J$103))*(100-1)/(MAX(J$4:J$103-MIN(J$4:J$103)))</f>
        <v>8.4597838509595</v>
      </c>
      <c r="S99" s="32" cm="1">
        <f t="array" ref="S99">1+(K99-MIN(K$4:K$103))*(100-1)/(MAX(K$4:K$103-MIN(K$4:K$103)))</f>
        <v>45.656495612940745</v>
      </c>
      <c r="T99" s="32" cm="1">
        <f t="array" ref="T99">1+(L99-MIN(L$4:L$103))*(100-1)/(MAX(L$4:L$103-MIN(L$4:L$103)))</f>
        <v>38.39166560520961</v>
      </c>
      <c r="U99" s="33" t="s">
        <v>38</v>
      </c>
      <c r="V99" s="34"/>
      <c r="AI99" s="44" t="e">
        <f t="shared" si="28"/>
        <v>#N/A</v>
      </c>
      <c r="AJ99" s="45" t="e">
        <f t="shared" si="28"/>
        <v>#N/A</v>
      </c>
      <c r="AL99" s="44" t="e">
        <f t="shared" si="29"/>
        <v>#N/A</v>
      </c>
      <c r="AM99" s="45" t="e">
        <f t="shared" si="29"/>
        <v>#N/A</v>
      </c>
      <c r="AO99" s="44">
        <f t="shared" si="30"/>
        <v>45.656495612940745</v>
      </c>
      <c r="AP99" s="45">
        <f t="shared" si="30"/>
        <v>90.929027213536841</v>
      </c>
      <c r="AR99" s="41">
        <f t="shared" si="24"/>
        <v>25.978621078408462</v>
      </c>
      <c r="AS99" s="42">
        <f t="shared" si="25"/>
        <v>11</v>
      </c>
      <c r="AU99" s="43">
        <f t="shared" si="26"/>
        <v>11</v>
      </c>
      <c r="AV99" s="28">
        <f t="shared" si="31"/>
        <v>45.656495612940745</v>
      </c>
      <c r="AW99" s="28">
        <f t="shared" si="31"/>
        <v>90.929027213536841</v>
      </c>
      <c r="AX99" s="2" t="str">
        <f t="shared" si="27"/>
        <v>Favorited</v>
      </c>
      <c r="AZ99" s="43"/>
      <c r="BA99" s="28"/>
      <c r="BB99" s="28"/>
      <c r="BC99" s="43"/>
      <c r="BD99" s="28"/>
      <c r="BE99" s="28"/>
      <c r="BF99" s="43"/>
      <c r="BG99" s="28"/>
      <c r="BH99" s="28"/>
      <c r="BJ99" s="1">
        <v>48</v>
      </c>
      <c r="BK99" s="28">
        <f t="shared" si="22"/>
        <v>28.53790179342084</v>
      </c>
      <c r="BL99" s="28">
        <f t="shared" si="23"/>
        <v>54.965889296046164</v>
      </c>
    </row>
    <row r="100" spans="1:64" x14ac:dyDescent="0.45">
      <c r="A100" s="29"/>
      <c r="B100" s="30" t="s">
        <v>203</v>
      </c>
      <c r="C100" s="30" t="s">
        <v>94</v>
      </c>
      <c r="D100" s="30" t="s">
        <v>51</v>
      </c>
      <c r="E100" s="31">
        <v>69.004111449130974</v>
      </c>
      <c r="F100" s="31">
        <v>62.009276153583905</v>
      </c>
      <c r="G100" s="31">
        <v>3.0072162898321202</v>
      </c>
      <c r="H100" s="31">
        <v>-6.3111659422474693</v>
      </c>
      <c r="I100" s="31">
        <v>4.0040850212183523</v>
      </c>
      <c r="J100" s="31">
        <v>30.007252834289289</v>
      </c>
      <c r="K100" s="31">
        <v>105.00582826086058</v>
      </c>
      <c r="L100" s="31">
        <v>206.00631879914931</v>
      </c>
      <c r="M100" s="32" cm="1">
        <f t="array" ref="M100">1+(E100-MIN(E$4:E$103))*(100-1)/(MAX(E$4:E$103-MIN(E$4:E$103)))</f>
        <v>61.811285894915954</v>
      </c>
      <c r="N100" s="32" cm="1">
        <f t="array" ref="N100">1+(F100-MIN(F$4:F$103))*(100-1)/(MAX(F$4:F$103-MIN(F$4:F$103)))</f>
        <v>52.94425066745265</v>
      </c>
      <c r="O100" s="32" cm="1">
        <f t="array" ref="O100">1+(G100-MIN(G$4:G$103))*(100-1)/(MAX(G$4:G$103-MIN(G$4:G$103)))</f>
        <v>28.028302412486898</v>
      </c>
      <c r="P100" s="32" cm="1">
        <f t="array" ref="P100">1+(H100-MIN(H$4:H$103))*(100-1)/(MAX(H$4:H$103-MIN(H$4:H$103)))</f>
        <v>49.593505204720323</v>
      </c>
      <c r="Q100" s="32" cm="1">
        <f t="array" ref="Q100">1+(I100-MIN(I$4:I$103))*(100-1)/(MAX(I$4:I$103-MIN(I$4:I$103)))</f>
        <v>4.8793984884380901</v>
      </c>
      <c r="R100" s="32" cm="1">
        <f t="array" ref="R100">1+(J100-MIN(J$4:J$103))*(100-1)/(MAX(J$4:J$103-MIN(J$4:J$103)))</f>
        <v>32.941778842223378</v>
      </c>
      <c r="S100" s="32" cm="1">
        <f t="array" ref="S100">1+(K100-MIN(K$4:K$103))*(100-1)/(MAX(K$4:K$103-MIN(K$4:K$103)))</f>
        <v>30.773804705026084</v>
      </c>
      <c r="T100" s="32" cm="1">
        <f t="array" ref="T100">1+(L100-MIN(L$4:L$103))*(100-1)/(MAX(L$4:L$103-MIN(L$4:L$103)))</f>
        <v>35.02209759006881</v>
      </c>
      <c r="U100" s="33" t="s">
        <v>42</v>
      </c>
      <c r="V100" s="34"/>
      <c r="AI100" s="44">
        <f t="shared" si="28"/>
        <v>30.773804705026084</v>
      </c>
      <c r="AJ100" s="45">
        <f t="shared" si="28"/>
        <v>28.028302412486898</v>
      </c>
      <c r="AL100" s="44" t="e">
        <f t="shared" si="29"/>
        <v>#N/A</v>
      </c>
      <c r="AM100" s="45" t="e">
        <f t="shared" si="29"/>
        <v>#N/A</v>
      </c>
      <c r="AO100" s="44" t="e">
        <f t="shared" si="30"/>
        <v>#N/A</v>
      </c>
      <c r="AP100" s="45" t="e">
        <f t="shared" si="30"/>
        <v>#N/A</v>
      </c>
      <c r="AR100" s="41">
        <f t="shared" si="24"/>
        <v>81.967186428154733</v>
      </c>
      <c r="AS100" s="42">
        <f>RANK(AR100,$AR$4:$AR$103,1)</f>
        <v>67</v>
      </c>
      <c r="AU100" s="43">
        <f t="shared" si="26"/>
        <v>67</v>
      </c>
      <c r="AV100" s="28">
        <f t="shared" si="31"/>
        <v>30.773804705026084</v>
      </c>
      <c r="AW100" s="28">
        <f t="shared" si="31"/>
        <v>28.028302412486898</v>
      </c>
      <c r="AX100" s="2" t="str">
        <f t="shared" si="27"/>
        <v>Skipped</v>
      </c>
      <c r="AZ100" s="43"/>
      <c r="BA100" s="28"/>
      <c r="BB100" s="28"/>
      <c r="BC100" s="43"/>
      <c r="BD100" s="28"/>
      <c r="BE100" s="28"/>
      <c r="BF100" s="43"/>
      <c r="BG100" s="28"/>
      <c r="BH100" s="28"/>
      <c r="BJ100" s="16" t="s">
        <v>29</v>
      </c>
      <c r="BK100" s="28">
        <f t="shared" si="22"/>
        <v>70</v>
      </c>
      <c r="BL100" s="28">
        <f t="shared" si="23"/>
        <v>100</v>
      </c>
    </row>
    <row r="101" spans="1:64" x14ac:dyDescent="0.45">
      <c r="A101" s="29"/>
      <c r="B101" s="30" t="s">
        <v>204</v>
      </c>
      <c r="C101" s="30" t="s">
        <v>205</v>
      </c>
      <c r="D101" s="30" t="s">
        <v>32</v>
      </c>
      <c r="E101" s="31">
        <v>55.000408075637822</v>
      </c>
      <c r="F101" s="31">
        <v>76.005657047097159</v>
      </c>
      <c r="G101" s="31">
        <v>7.7472938846017371E-3</v>
      </c>
      <c r="H101" s="31">
        <v>-4.7041532036227078</v>
      </c>
      <c r="I101" s="31">
        <v>34.007185921132987</v>
      </c>
      <c r="J101" s="31">
        <v>7.0042813980608072</v>
      </c>
      <c r="K101" s="31">
        <v>136.0081813411031</v>
      </c>
      <c r="L101" s="31">
        <v>260.00654676012613</v>
      </c>
      <c r="M101" s="32" cm="1">
        <f t="array" ref="M101">1+(E101-MIN(E$4:E$103))*(100-1)/(MAX(E$4:E$103-MIN(E$4:E$103)))</f>
        <v>42.005011270246634</v>
      </c>
      <c r="N101" s="32" cm="1">
        <f t="array" ref="N101">1+(F101-MIN(F$4:F$103))*(100-1)/(MAX(F$4:F$103-MIN(F$4:F$103)))</f>
        <v>75.659877628930701</v>
      </c>
      <c r="O101" s="32" cm="1">
        <f t="array" ref="O101">1+(G101-MIN(G$4:G$103))*(100-1)/(MAX(G$4:G$103-MIN(G$4:G$103)))</f>
        <v>1.0525963744393827</v>
      </c>
      <c r="P101" s="32" cm="1">
        <f t="array" ref="P101">1+(H101-MIN(H$4:H$103))*(100-1)/(MAX(H$4:H$103-MIN(H$4:H$103)))</f>
        <v>70.207480049443873</v>
      </c>
      <c r="Q101" s="32" cm="1">
        <f t="array" ref="Q101">1+(I101-MIN(I$4:I$103))*(100-1)/(MAX(I$4:I$103-MIN(I$4:I$103)))</f>
        <v>63.116449728195619</v>
      </c>
      <c r="R101" s="32" cm="1">
        <f t="array" ref="R101">1+(J101-MIN(J$4:J$103))*(100-1)/(MAX(J$4:J$103-MIN(J$4:J$103)))</f>
        <v>8.4554151162490339</v>
      </c>
      <c r="S101" s="32" cm="1">
        <f t="array" ref="S101">1+(K101-MIN(K$4:K$103))*(100-1)/(MAX(K$4:K$103-MIN(K$4:K$103)))</f>
        <v>53.850215505972734</v>
      </c>
      <c r="T101" s="32" cm="1">
        <f t="array" ref="T101">1+(L101-MIN(L$4:L$103))*(100-1)/(MAX(L$4:L$103-MIN(L$4:L$103)))</f>
        <v>51.57285537730867</v>
      </c>
      <c r="U101" s="33" t="s">
        <v>33</v>
      </c>
      <c r="V101" s="34"/>
      <c r="AI101" s="44" t="e">
        <f t="shared" si="28"/>
        <v>#N/A</v>
      </c>
      <c r="AJ101" s="45" t="e">
        <f t="shared" si="28"/>
        <v>#N/A</v>
      </c>
      <c r="AL101" s="44">
        <f t="shared" si="29"/>
        <v>53.850215505972734</v>
      </c>
      <c r="AM101" s="45">
        <f t="shared" si="29"/>
        <v>1.0525963744393827</v>
      </c>
      <c r="AO101" s="44" t="e">
        <f t="shared" si="30"/>
        <v>#N/A</v>
      </c>
      <c r="AP101" s="45" t="e">
        <f t="shared" si="30"/>
        <v>#N/A</v>
      </c>
      <c r="AR101" s="41">
        <f t="shared" si="24"/>
        <v>100.25669166416338</v>
      </c>
      <c r="AS101" s="42">
        <f>RANK(AR101,$AR$4:$AR$103,1)</f>
        <v>85</v>
      </c>
      <c r="AU101" s="43">
        <f t="shared" si="26"/>
        <v>85</v>
      </c>
      <c r="AV101" s="28">
        <f t="shared" si="31"/>
        <v>53.850215505972734</v>
      </c>
      <c r="AW101" s="28">
        <f t="shared" si="31"/>
        <v>1.0525963744393827</v>
      </c>
      <c r="AX101" s="2" t="str">
        <f t="shared" si="27"/>
        <v>Listened</v>
      </c>
      <c r="AZ101" s="43"/>
      <c r="BA101" s="28"/>
      <c r="BB101" s="28"/>
      <c r="BC101" s="43"/>
      <c r="BD101" s="28"/>
      <c r="BE101" s="28"/>
      <c r="BF101" s="43"/>
      <c r="BG101" s="28"/>
      <c r="BH101" s="28"/>
      <c r="BJ101" s="1">
        <v>49</v>
      </c>
      <c r="BK101" s="28">
        <f t="shared" si="22"/>
        <v>76.174719791985567</v>
      </c>
      <c r="BL101" s="28">
        <f t="shared" si="23"/>
        <v>37.010630961247251</v>
      </c>
    </row>
    <row r="102" spans="1:64" x14ac:dyDescent="0.45">
      <c r="A102" s="29"/>
      <c r="B102" s="30" t="s">
        <v>206</v>
      </c>
      <c r="C102" s="30" t="s">
        <v>207</v>
      </c>
      <c r="D102" s="30" t="s">
        <v>51</v>
      </c>
      <c r="E102" s="31">
        <v>26.008483772009999</v>
      </c>
      <c r="F102" s="31">
        <v>44.004287248509939</v>
      </c>
      <c r="G102" s="31">
        <v>11.007836453094809</v>
      </c>
      <c r="H102" s="31">
        <v>-6.5839628309847695</v>
      </c>
      <c r="I102" s="31">
        <v>4.0044791850639214</v>
      </c>
      <c r="J102" s="31">
        <v>10.001592438491686</v>
      </c>
      <c r="K102" s="31">
        <v>180.00439728425508</v>
      </c>
      <c r="L102" s="31">
        <v>239.00905364336748</v>
      </c>
      <c r="M102" s="32" cm="1">
        <f t="array" ref="M102">1+(E102-MIN(E$4:E$103))*(100-1)/(MAX(E$4:E$103-MIN(E$4:E$103)))</f>
        <v>1</v>
      </c>
      <c r="N102" s="32" cm="1">
        <f t="array" ref="N102">1+(F102-MIN(F$4:F$103))*(100-1)/(MAX(F$4:F$103-MIN(F$4:F$103)))</f>
        <v>23.722795883897597</v>
      </c>
      <c r="O102" s="32" cm="1">
        <f t="array" ref="O102">1+(G102-MIN(G$4:G$103))*(100-1)/(MAX(G$4:G$103-MIN(G$4:G$103)))</f>
        <v>99.981830832964107</v>
      </c>
      <c r="P102" s="32" cm="1">
        <f t="array" ref="P102">1+(H102-MIN(H$4:H$103))*(100-1)/(MAX(H$4:H$103-MIN(H$4:H$103)))</f>
        <v>46.094199899298829</v>
      </c>
      <c r="Q102" s="32" cm="1">
        <f t="array" ref="Q102">1+(I102-MIN(I$4:I$103))*(100-1)/(MAX(I$4:I$103-MIN(I$4:I$103)))</f>
        <v>4.880163574025338</v>
      </c>
      <c r="R102" s="32" cm="1">
        <f t="array" ref="R102">1+(J102-MIN(J$4:J$103))*(100-1)/(MAX(J$4:J$103-MIN(J$4:J$103)))</f>
        <v>11.646013710840972</v>
      </c>
      <c r="S102" s="32" cm="1">
        <f t="array" ref="S102">1+(K102-MIN(K$4:K$103))*(100-1)/(MAX(K$4:K$103-MIN(K$4:K$103)))</f>
        <v>86.598528195771678</v>
      </c>
      <c r="T102" s="32" cm="1">
        <f t="array" ref="T102">1+(L102-MIN(L$4:L$103))*(100-1)/(MAX(L$4:L$103-MIN(L$4:L$103)))</f>
        <v>45.137245087554959</v>
      </c>
      <c r="U102" s="33" t="s">
        <v>38</v>
      </c>
      <c r="V102" s="34"/>
      <c r="AI102" s="44" t="e">
        <f t="shared" si="28"/>
        <v>#N/A</v>
      </c>
      <c r="AJ102" s="45" t="e">
        <f t="shared" si="28"/>
        <v>#N/A</v>
      </c>
      <c r="AL102" s="44" t="e">
        <f t="shared" si="29"/>
        <v>#N/A</v>
      </c>
      <c r="AM102" s="45" t="e">
        <f t="shared" si="29"/>
        <v>#N/A</v>
      </c>
      <c r="AO102" s="44">
        <f t="shared" si="30"/>
        <v>86.598528195771678</v>
      </c>
      <c r="AP102" s="45">
        <f t="shared" si="30"/>
        <v>99.981830832964107</v>
      </c>
      <c r="AR102" s="41">
        <f t="shared" si="24"/>
        <v>16.598538139982633</v>
      </c>
      <c r="AS102" s="42">
        <f>RANK(AR102,$AR$4:$AR$103,1)</f>
        <v>5</v>
      </c>
      <c r="AU102" s="43">
        <f t="shared" si="26"/>
        <v>5</v>
      </c>
      <c r="AV102" s="28">
        <f t="shared" si="31"/>
        <v>86.598528195771678</v>
      </c>
      <c r="AW102" s="28">
        <f t="shared" si="31"/>
        <v>99.981830832964107</v>
      </c>
      <c r="AX102" s="2" t="str">
        <f t="shared" si="27"/>
        <v>Favorited</v>
      </c>
      <c r="AZ102" s="43"/>
      <c r="BA102" s="28"/>
      <c r="BB102" s="28"/>
      <c r="BC102" s="43"/>
      <c r="BD102" s="28"/>
      <c r="BE102" s="28"/>
      <c r="BF102" s="43"/>
      <c r="BG102" s="28"/>
      <c r="BH102" s="28"/>
      <c r="BJ102" s="16" t="s">
        <v>29</v>
      </c>
      <c r="BK102" s="28">
        <f t="shared" si="22"/>
        <v>70</v>
      </c>
      <c r="BL102" s="28">
        <f t="shared" si="23"/>
        <v>100</v>
      </c>
    </row>
    <row r="103" spans="1:64" ht="14.65" thickBot="1" x14ac:dyDescent="0.5">
      <c r="A103" s="29"/>
      <c r="B103" s="30" t="s">
        <v>208</v>
      </c>
      <c r="C103" s="30" t="s">
        <v>209</v>
      </c>
      <c r="D103" s="30" t="s">
        <v>51</v>
      </c>
      <c r="E103" s="31">
        <v>55.008998028204985</v>
      </c>
      <c r="F103" s="31">
        <v>59.004292473389931</v>
      </c>
      <c r="G103" s="31">
        <v>11.000591606998668</v>
      </c>
      <c r="H103" s="31">
        <v>-6.3172291033946966</v>
      </c>
      <c r="I103" s="31">
        <v>4.004529697589188</v>
      </c>
      <c r="J103" s="31">
        <v>70.002807113675047</v>
      </c>
      <c r="K103" s="31">
        <v>127.00909865616013</v>
      </c>
      <c r="L103" s="31">
        <v>196.00800484381563</v>
      </c>
      <c r="M103" s="32" cm="1">
        <f t="array" ref="M103">1+(E103-MIN(E$4:E$103))*(100-1)/(MAX(E$4:E$103-MIN(E$4:E$103)))</f>
        <v>42.017160553548379</v>
      </c>
      <c r="N103" s="32" cm="1">
        <f t="array" ref="N103">1+(F103-MIN(F$4:F$103))*(100-1)/(MAX(F$4:F$103-MIN(F$4:F$103)))</f>
        <v>48.067269337496739</v>
      </c>
      <c r="O103" s="32" cm="1">
        <f t="array" ref="O103">1+(G103-MIN(G$4:G$103))*(100-1)/(MAX(G$4:G$103-MIN(G$4:G$103)))</f>
        <v>99.916674353985854</v>
      </c>
      <c r="P103" s="32" cm="1">
        <f t="array" ref="P103">1+(H103-MIN(H$4:H$103))*(100-1)/(MAX(H$4:H$103-MIN(H$4:H$103)))</f>
        <v>49.515729933644749</v>
      </c>
      <c r="Q103" s="32" cm="1">
        <f t="array" ref="Q103">1+(I103-MIN(I$4:I$103))*(100-1)/(MAX(I$4:I$103-MIN(I$4:I$103)))</f>
        <v>4.8802616205749931</v>
      </c>
      <c r="R103" s="32" cm="1">
        <f t="array" ref="R103">1+(J103-MIN(J$4:J$103))*(100-1)/(MAX(J$4:J$103-MIN(J$4:J$103)))</f>
        <v>75.516525857931569</v>
      </c>
      <c r="S103" s="32" cm="1">
        <f t="array" ref="S103">1+(K103-MIN(K$4:K$103))*(100-1)/(MAX(K$4:K$103-MIN(K$4:K$103)))</f>
        <v>47.151803668266986</v>
      </c>
      <c r="T103" s="32" cm="1">
        <f t="array" ref="T103">1+(L103-MIN(L$4:L$103))*(100-1)/(MAX(L$4:L$103-MIN(L$4:L$103)))</f>
        <v>31.957672145881954</v>
      </c>
      <c r="U103" s="33" t="s">
        <v>33</v>
      </c>
      <c r="V103" s="34"/>
      <c r="AI103" s="50" t="e">
        <f t="shared" si="28"/>
        <v>#N/A</v>
      </c>
      <c r="AJ103" s="51" t="e">
        <f t="shared" si="28"/>
        <v>#N/A</v>
      </c>
      <c r="AL103" s="50">
        <f t="shared" si="29"/>
        <v>47.151803668266986</v>
      </c>
      <c r="AM103" s="51">
        <f t="shared" si="29"/>
        <v>99.916674353985854</v>
      </c>
      <c r="AO103" s="50" t="e">
        <f t="shared" si="30"/>
        <v>#N/A</v>
      </c>
      <c r="AP103" s="51" t="e">
        <f t="shared" si="30"/>
        <v>#N/A</v>
      </c>
      <c r="AR103" s="41">
        <f t="shared" si="24"/>
        <v>22.848348272396009</v>
      </c>
      <c r="AS103" s="42">
        <f>RANK(AR103,$AR$4:$AR$103,1)</f>
        <v>6</v>
      </c>
      <c r="AU103" s="43">
        <f t="shared" si="26"/>
        <v>6</v>
      </c>
      <c r="AV103" s="28">
        <f t="shared" si="31"/>
        <v>47.151803668266986</v>
      </c>
      <c r="AW103" s="28">
        <f t="shared" si="31"/>
        <v>99.916674353985854</v>
      </c>
      <c r="AX103" s="2" t="str">
        <f t="shared" si="27"/>
        <v>Listened</v>
      </c>
      <c r="AZ103" s="43"/>
      <c r="BA103" s="28"/>
      <c r="BB103" s="28"/>
      <c r="BC103" s="43"/>
      <c r="BD103" s="28"/>
      <c r="BE103" s="28"/>
      <c r="BF103" s="43"/>
      <c r="BG103" s="28"/>
      <c r="BH103" s="28"/>
      <c r="BJ103" s="1">
        <v>50</v>
      </c>
      <c r="BK103" s="28">
        <f t="shared" si="22"/>
        <v>59.057041624714401</v>
      </c>
      <c r="BL103" s="28">
        <f t="shared" si="23"/>
        <v>37.027497117587615</v>
      </c>
    </row>
    <row r="104" spans="1:64" x14ac:dyDescent="0.45">
      <c r="BJ104" s="16" t="s">
        <v>29</v>
      </c>
      <c r="BK104" s="28">
        <f t="shared" si="22"/>
        <v>70</v>
      </c>
      <c r="BL104" s="28">
        <f t="shared" si="23"/>
        <v>100</v>
      </c>
    </row>
    <row r="105" spans="1:64" x14ac:dyDescent="0.45">
      <c r="BJ105" s="1">
        <v>51</v>
      </c>
      <c r="BK105" s="28">
        <f t="shared" si="22"/>
        <v>58.311392130416593</v>
      </c>
      <c r="BL105" s="28">
        <f t="shared" si="23"/>
        <v>36.97953903093741</v>
      </c>
    </row>
    <row r="106" spans="1:64" x14ac:dyDescent="0.45">
      <c r="BJ106" s="16" t="s">
        <v>29</v>
      </c>
      <c r="BK106" s="28">
        <f t="shared" si="22"/>
        <v>70</v>
      </c>
      <c r="BL106" s="28">
        <f t="shared" si="23"/>
        <v>100</v>
      </c>
    </row>
    <row r="107" spans="1:64" x14ac:dyDescent="0.45">
      <c r="BJ107" s="1">
        <v>52</v>
      </c>
      <c r="BK107" s="28">
        <f t="shared" si="22"/>
        <v>34.49701163604842</v>
      </c>
      <c r="BL107" s="28">
        <f t="shared" si="23"/>
        <v>46.025167867252691</v>
      </c>
    </row>
    <row r="108" spans="1:64" x14ac:dyDescent="0.45">
      <c r="BJ108" s="16" t="s">
        <v>29</v>
      </c>
      <c r="BK108" s="28">
        <f t="shared" si="22"/>
        <v>70</v>
      </c>
      <c r="BL108" s="28">
        <f t="shared" si="23"/>
        <v>100</v>
      </c>
    </row>
    <row r="109" spans="1:64" x14ac:dyDescent="0.45">
      <c r="BJ109" s="1">
        <v>53</v>
      </c>
      <c r="BK109" s="28">
        <f t="shared" si="22"/>
        <v>86.602398338497409</v>
      </c>
      <c r="BL109" s="28">
        <f t="shared" si="23"/>
        <v>37.023044319151758</v>
      </c>
    </row>
    <row r="110" spans="1:64" x14ac:dyDescent="0.45">
      <c r="BJ110" s="16" t="s">
        <v>29</v>
      </c>
      <c r="BK110" s="28">
        <f t="shared" si="22"/>
        <v>70</v>
      </c>
      <c r="BL110" s="28">
        <f t="shared" si="23"/>
        <v>100</v>
      </c>
    </row>
    <row r="111" spans="1:64" x14ac:dyDescent="0.45">
      <c r="BJ111" s="1">
        <v>54</v>
      </c>
      <c r="BK111" s="28">
        <f t="shared" si="22"/>
        <v>22.584935763848922</v>
      </c>
      <c r="BL111" s="28">
        <f t="shared" si="23"/>
        <v>55.01657220304314</v>
      </c>
    </row>
    <row r="112" spans="1:64" x14ac:dyDescent="0.45">
      <c r="BJ112" s="16" t="s">
        <v>29</v>
      </c>
      <c r="BK112" s="28">
        <f t="shared" si="22"/>
        <v>70</v>
      </c>
      <c r="BL112" s="28">
        <f t="shared" si="23"/>
        <v>100</v>
      </c>
    </row>
    <row r="113" spans="62:64" x14ac:dyDescent="0.45">
      <c r="BJ113" s="1">
        <v>55</v>
      </c>
      <c r="BK113" s="28">
        <f t="shared" si="22"/>
        <v>30.774283844683932</v>
      </c>
      <c r="BL113" s="28">
        <f t="shared" si="23"/>
        <v>46.02273149971402</v>
      </c>
    </row>
    <row r="114" spans="62:64" x14ac:dyDescent="0.45">
      <c r="BJ114" s="16" t="s">
        <v>29</v>
      </c>
      <c r="BK114" s="28">
        <f t="shared" si="22"/>
        <v>70</v>
      </c>
      <c r="BL114" s="28">
        <f t="shared" si="23"/>
        <v>100</v>
      </c>
    </row>
    <row r="115" spans="62:64" x14ac:dyDescent="0.45">
      <c r="BJ115" s="1">
        <v>56</v>
      </c>
      <c r="BK115" s="28">
        <f t="shared" si="22"/>
        <v>8.4397700623405747</v>
      </c>
      <c r="BL115" s="28">
        <f t="shared" si="23"/>
        <v>73.00500407314739</v>
      </c>
    </row>
    <row r="116" spans="62:64" x14ac:dyDescent="0.45">
      <c r="BJ116" s="16" t="s">
        <v>29</v>
      </c>
      <c r="BK116" s="28">
        <f t="shared" si="22"/>
        <v>70</v>
      </c>
      <c r="BL116" s="28">
        <f t="shared" si="23"/>
        <v>100</v>
      </c>
    </row>
    <row r="117" spans="62:64" x14ac:dyDescent="0.45">
      <c r="BJ117" s="1">
        <v>57</v>
      </c>
      <c r="BK117" s="28">
        <f t="shared" si="22"/>
        <v>18.867376827142184</v>
      </c>
      <c r="BL117" s="28">
        <f t="shared" si="23"/>
        <v>54.946328062349224</v>
      </c>
    </row>
    <row r="118" spans="62:64" x14ac:dyDescent="0.45">
      <c r="BJ118" s="16" t="s">
        <v>29</v>
      </c>
      <c r="BK118" s="28">
        <f t="shared" si="22"/>
        <v>70</v>
      </c>
      <c r="BL118" s="28">
        <f t="shared" si="23"/>
        <v>100</v>
      </c>
    </row>
    <row r="119" spans="62:64" x14ac:dyDescent="0.45">
      <c r="BJ119" s="1">
        <v>58</v>
      </c>
      <c r="BK119" s="28">
        <f t="shared" si="22"/>
        <v>27.054835144127054</v>
      </c>
      <c r="BL119" s="28">
        <f t="shared" si="23"/>
        <v>46.036042831303867</v>
      </c>
    </row>
    <row r="120" spans="62:64" x14ac:dyDescent="0.45">
      <c r="BJ120" s="16" t="s">
        <v>29</v>
      </c>
      <c r="BK120" s="28">
        <f t="shared" si="22"/>
        <v>70</v>
      </c>
      <c r="BL120" s="28">
        <f t="shared" si="23"/>
        <v>100</v>
      </c>
    </row>
    <row r="121" spans="62:64" x14ac:dyDescent="0.45">
      <c r="BJ121" s="1">
        <v>59</v>
      </c>
      <c r="BK121" s="28">
        <f t="shared" si="22"/>
        <v>1</v>
      </c>
      <c r="BL121" s="28">
        <f t="shared" si="23"/>
        <v>99.959622152328791</v>
      </c>
    </row>
    <row r="122" spans="62:64" x14ac:dyDescent="0.45">
      <c r="BJ122" s="16" t="s">
        <v>29</v>
      </c>
      <c r="BK122" s="28">
        <f t="shared" si="22"/>
        <v>70</v>
      </c>
      <c r="BL122" s="28">
        <f t="shared" si="23"/>
        <v>100</v>
      </c>
    </row>
    <row r="123" spans="62:64" x14ac:dyDescent="0.45">
      <c r="BJ123" s="1">
        <v>60</v>
      </c>
      <c r="BK123" s="28">
        <f t="shared" si="22"/>
        <v>9.9349133806140539</v>
      </c>
      <c r="BL123" s="28">
        <f t="shared" si="23"/>
        <v>63.954262859960131</v>
      </c>
    </row>
    <row r="124" spans="62:64" x14ac:dyDescent="0.45">
      <c r="BJ124" s="16" t="s">
        <v>29</v>
      </c>
      <c r="BK124" s="28">
        <f t="shared" si="22"/>
        <v>70</v>
      </c>
      <c r="BL124" s="28">
        <f t="shared" si="23"/>
        <v>100</v>
      </c>
    </row>
    <row r="125" spans="62:64" x14ac:dyDescent="0.45">
      <c r="BJ125" s="1">
        <v>61</v>
      </c>
      <c r="BK125" s="28">
        <f t="shared" si="22"/>
        <v>38.213398865799476</v>
      </c>
      <c r="BL125" s="28">
        <f t="shared" si="23"/>
        <v>37.031258792789814</v>
      </c>
    </row>
    <row r="126" spans="62:64" x14ac:dyDescent="0.45">
      <c r="BJ126" s="16" t="s">
        <v>29</v>
      </c>
      <c r="BK126" s="28">
        <f t="shared" si="22"/>
        <v>70</v>
      </c>
      <c r="BL126" s="28">
        <f t="shared" si="23"/>
        <v>100</v>
      </c>
    </row>
    <row r="127" spans="62:64" x14ac:dyDescent="0.45">
      <c r="BJ127" s="1">
        <v>62</v>
      </c>
      <c r="BK127" s="28">
        <f t="shared" si="22"/>
        <v>15.142072460660653</v>
      </c>
      <c r="BL127" s="28">
        <f t="shared" si="23"/>
        <v>55.012057931318324</v>
      </c>
    </row>
    <row r="128" spans="62:64" x14ac:dyDescent="0.45">
      <c r="BJ128" s="16" t="s">
        <v>29</v>
      </c>
      <c r="BK128" s="28">
        <f t="shared" si="22"/>
        <v>70</v>
      </c>
      <c r="BL128" s="28">
        <f t="shared" si="23"/>
        <v>100</v>
      </c>
    </row>
    <row r="129" spans="62:64" x14ac:dyDescent="0.45">
      <c r="BJ129" s="1">
        <v>63</v>
      </c>
      <c r="BK129" s="28">
        <f t="shared" si="22"/>
        <v>22.588828300456672</v>
      </c>
      <c r="BL129" s="28">
        <f t="shared" si="23"/>
        <v>45.965071073676377</v>
      </c>
    </row>
    <row r="130" spans="62:64" x14ac:dyDescent="0.45">
      <c r="BJ130" s="16" t="s">
        <v>29</v>
      </c>
      <c r="BK130" s="28">
        <f t="shared" si="22"/>
        <v>70</v>
      </c>
      <c r="BL130" s="28">
        <f t="shared" si="23"/>
        <v>100</v>
      </c>
    </row>
    <row r="131" spans="62:64" x14ac:dyDescent="0.45">
      <c r="BJ131" s="1">
        <v>64</v>
      </c>
      <c r="BK131" s="28">
        <f t="shared" ref="BK131:BK194" si="32">IF(BJ131="Test",$X$4,VLOOKUP($BJ131,$AU$4:$AW$103,2,0))</f>
        <v>21.09889909813041</v>
      </c>
      <c r="BL131" s="28">
        <f t="shared" ref="BL131:BL194" si="33">IF(BJ131="Test",$Y$4,VLOOKUP($BJ131,$AU$4:$AW$103,3,0))</f>
        <v>46.032702245212803</v>
      </c>
    </row>
    <row r="132" spans="62:64" x14ac:dyDescent="0.45">
      <c r="BJ132" s="16" t="s">
        <v>29</v>
      </c>
      <c r="BK132" s="28">
        <f t="shared" si="32"/>
        <v>70</v>
      </c>
      <c r="BL132" s="28">
        <f t="shared" si="33"/>
        <v>100</v>
      </c>
    </row>
    <row r="133" spans="62:64" x14ac:dyDescent="0.45">
      <c r="BJ133" s="1">
        <v>65</v>
      </c>
      <c r="BK133" s="28">
        <f t="shared" si="32"/>
        <v>47.896776019243944</v>
      </c>
      <c r="BL133" s="28">
        <f t="shared" si="33"/>
        <v>28.026005967865981</v>
      </c>
    </row>
    <row r="134" spans="62:64" x14ac:dyDescent="0.45">
      <c r="BJ134" s="16" t="s">
        <v>29</v>
      </c>
      <c r="BK134" s="28">
        <f t="shared" si="32"/>
        <v>70</v>
      </c>
      <c r="BL134" s="28">
        <f t="shared" si="33"/>
        <v>100</v>
      </c>
    </row>
    <row r="135" spans="62:64" x14ac:dyDescent="0.45">
      <c r="BJ135" s="1">
        <v>66</v>
      </c>
      <c r="BK135" s="28">
        <f t="shared" si="32"/>
        <v>61.29145222326332</v>
      </c>
      <c r="BL135" s="28">
        <f t="shared" si="33"/>
        <v>19.030426016451226</v>
      </c>
    </row>
    <row r="136" spans="62:64" x14ac:dyDescent="0.45">
      <c r="BJ136" s="16" t="s">
        <v>29</v>
      </c>
      <c r="BK136" s="28">
        <f t="shared" si="32"/>
        <v>70</v>
      </c>
      <c r="BL136" s="28">
        <f t="shared" si="33"/>
        <v>100</v>
      </c>
    </row>
    <row r="137" spans="62:64" x14ac:dyDescent="0.45">
      <c r="BJ137" s="1">
        <v>67</v>
      </c>
      <c r="BK137" s="28">
        <f t="shared" si="32"/>
        <v>30.773804705026084</v>
      </c>
      <c r="BL137" s="28">
        <f t="shared" si="33"/>
        <v>28.028302412486898</v>
      </c>
    </row>
    <row r="138" spans="62:64" x14ac:dyDescent="0.45">
      <c r="BJ138" s="16" t="s">
        <v>29</v>
      </c>
      <c r="BK138" s="28">
        <f t="shared" si="32"/>
        <v>70</v>
      </c>
      <c r="BL138" s="28">
        <f t="shared" si="33"/>
        <v>100</v>
      </c>
    </row>
    <row r="139" spans="62:64" x14ac:dyDescent="0.45">
      <c r="BJ139" s="1">
        <v>68</v>
      </c>
      <c r="BK139" s="28">
        <f t="shared" si="32"/>
        <v>88.08399023720915</v>
      </c>
      <c r="BL139" s="28">
        <f t="shared" si="33"/>
        <v>19.000603850364971</v>
      </c>
    </row>
    <row r="140" spans="62:64" x14ac:dyDescent="0.45">
      <c r="BJ140" s="16" t="s">
        <v>29</v>
      </c>
      <c r="BK140" s="28">
        <f t="shared" si="32"/>
        <v>70</v>
      </c>
      <c r="BL140" s="28">
        <f t="shared" si="33"/>
        <v>100</v>
      </c>
    </row>
    <row r="141" spans="62:64" x14ac:dyDescent="0.45">
      <c r="BJ141" s="1">
        <v>69</v>
      </c>
      <c r="BK141" s="28">
        <f t="shared" si="32"/>
        <v>27.054543361014904</v>
      </c>
      <c r="BL141" s="28">
        <f t="shared" si="33"/>
        <v>28.022356761066973</v>
      </c>
    </row>
    <row r="142" spans="62:64" x14ac:dyDescent="0.45">
      <c r="BJ142" s="16" t="s">
        <v>29</v>
      </c>
      <c r="BK142" s="28">
        <f t="shared" si="32"/>
        <v>70</v>
      </c>
      <c r="BL142" s="28">
        <f t="shared" si="33"/>
        <v>100</v>
      </c>
    </row>
    <row r="143" spans="62:64" x14ac:dyDescent="0.45">
      <c r="BJ143" s="1">
        <v>70</v>
      </c>
      <c r="BK143" s="28">
        <f t="shared" si="32"/>
        <v>95.529217615432344</v>
      </c>
      <c r="BL143" s="28">
        <f t="shared" si="33"/>
        <v>19.038483928773744</v>
      </c>
    </row>
    <row r="144" spans="62:64" x14ac:dyDescent="0.45">
      <c r="BJ144" s="16" t="s">
        <v>29</v>
      </c>
      <c r="BK144" s="28">
        <f t="shared" si="32"/>
        <v>70</v>
      </c>
      <c r="BL144" s="28">
        <f t="shared" si="33"/>
        <v>100</v>
      </c>
    </row>
    <row r="145" spans="62:64" x14ac:dyDescent="0.45">
      <c r="BJ145" s="1">
        <v>71</v>
      </c>
      <c r="BK145" s="28">
        <f t="shared" si="32"/>
        <v>22.588841972117937</v>
      </c>
      <c r="BL145" s="28">
        <f t="shared" si="33"/>
        <v>27.985070498457667</v>
      </c>
    </row>
    <row r="146" spans="62:64" x14ac:dyDescent="0.45">
      <c r="BJ146" s="16" t="s">
        <v>29</v>
      </c>
      <c r="BK146" s="28">
        <f t="shared" si="32"/>
        <v>70</v>
      </c>
      <c r="BL146" s="28">
        <f t="shared" si="33"/>
        <v>100</v>
      </c>
    </row>
    <row r="147" spans="62:64" x14ac:dyDescent="0.45">
      <c r="BJ147" s="1">
        <v>72</v>
      </c>
      <c r="BK147" s="28">
        <f t="shared" si="32"/>
        <v>30.776860395796405</v>
      </c>
      <c r="BL147" s="28">
        <f t="shared" si="33"/>
        <v>18.984888530593334</v>
      </c>
    </row>
    <row r="148" spans="62:64" x14ac:dyDescent="0.45">
      <c r="BJ148" s="16" t="s">
        <v>29</v>
      </c>
      <c r="BK148" s="28">
        <f t="shared" si="32"/>
        <v>70</v>
      </c>
      <c r="BL148" s="28">
        <f t="shared" si="33"/>
        <v>100</v>
      </c>
    </row>
    <row r="149" spans="62:64" x14ac:dyDescent="0.45">
      <c r="BJ149" s="1">
        <v>73</v>
      </c>
      <c r="BK149" s="28">
        <f t="shared" si="32"/>
        <v>64.270575715618151</v>
      </c>
      <c r="BL149" s="28">
        <f t="shared" si="33"/>
        <v>10.054753813027997</v>
      </c>
    </row>
    <row r="150" spans="62:64" x14ac:dyDescent="0.45">
      <c r="BJ150" s="16" t="s">
        <v>29</v>
      </c>
      <c r="BK150" s="28">
        <f t="shared" si="32"/>
        <v>70</v>
      </c>
      <c r="BL150" s="28">
        <f t="shared" si="33"/>
        <v>100</v>
      </c>
    </row>
    <row r="151" spans="62:64" x14ac:dyDescent="0.45">
      <c r="BJ151" s="1">
        <v>74</v>
      </c>
      <c r="BK151" s="28">
        <f t="shared" si="32"/>
        <v>79.157448585429407</v>
      </c>
      <c r="BL151" s="28">
        <f t="shared" si="33"/>
        <v>10.057521753245092</v>
      </c>
    </row>
    <row r="152" spans="62:64" x14ac:dyDescent="0.45">
      <c r="BJ152" s="16" t="s">
        <v>29</v>
      </c>
      <c r="BK152" s="28">
        <f t="shared" si="32"/>
        <v>70</v>
      </c>
      <c r="BL152" s="28">
        <f t="shared" si="33"/>
        <v>100</v>
      </c>
    </row>
    <row r="153" spans="62:64" x14ac:dyDescent="0.45">
      <c r="BJ153" s="1">
        <v>75</v>
      </c>
      <c r="BK153" s="28">
        <f t="shared" si="32"/>
        <v>60.544361151952316</v>
      </c>
      <c r="BL153" s="28">
        <f t="shared" si="33"/>
        <v>10.014146727065031</v>
      </c>
    </row>
    <row r="154" spans="62:64" x14ac:dyDescent="0.45">
      <c r="BJ154" s="16" t="s">
        <v>29</v>
      </c>
      <c r="BK154" s="28">
        <f t="shared" si="32"/>
        <v>70</v>
      </c>
      <c r="BL154" s="28">
        <f t="shared" si="33"/>
        <v>100</v>
      </c>
    </row>
    <row r="155" spans="62:64" x14ac:dyDescent="0.45">
      <c r="BJ155" s="16" t="s">
        <v>29</v>
      </c>
      <c r="BK155" s="28">
        <f t="shared" si="32"/>
        <v>70</v>
      </c>
      <c r="BL155" s="28">
        <f t="shared" si="33"/>
        <v>100</v>
      </c>
    </row>
    <row r="156" spans="62:64" x14ac:dyDescent="0.45">
      <c r="BJ156" s="1">
        <v>76</v>
      </c>
      <c r="BK156" s="28">
        <f t="shared" si="32"/>
        <v>54.588891446367583</v>
      </c>
      <c r="BL156" s="28">
        <f t="shared" si="33"/>
        <v>10.017525223728516</v>
      </c>
    </row>
    <row r="157" spans="62:64" x14ac:dyDescent="0.45">
      <c r="BJ157" s="16" t="s">
        <v>29</v>
      </c>
      <c r="BK157" s="28">
        <f t="shared" si="32"/>
        <v>70</v>
      </c>
      <c r="BL157" s="28">
        <f t="shared" si="33"/>
        <v>100</v>
      </c>
    </row>
    <row r="158" spans="62:64" x14ac:dyDescent="0.45">
      <c r="BJ158" s="1">
        <v>77</v>
      </c>
      <c r="BK158" s="28">
        <f t="shared" si="32"/>
        <v>27.793605162111934</v>
      </c>
      <c r="BL158" s="28">
        <f t="shared" si="33"/>
        <v>19.046454257339146</v>
      </c>
    </row>
    <row r="159" spans="62:64" x14ac:dyDescent="0.45">
      <c r="BJ159" s="16" t="s">
        <v>29</v>
      </c>
      <c r="BK159" s="28">
        <f t="shared" si="32"/>
        <v>70</v>
      </c>
      <c r="BL159" s="28">
        <f t="shared" si="33"/>
        <v>100</v>
      </c>
    </row>
    <row r="160" spans="62:64" x14ac:dyDescent="0.45">
      <c r="BJ160" s="1">
        <v>78</v>
      </c>
      <c r="BK160" s="28">
        <f t="shared" si="32"/>
        <v>52.356761880051643</v>
      </c>
      <c r="BL160" s="28">
        <f t="shared" si="33"/>
        <v>10.060568125590226</v>
      </c>
    </row>
    <row r="161" spans="62:64" x14ac:dyDescent="0.45">
      <c r="BJ161" s="16" t="s">
        <v>29</v>
      </c>
      <c r="BK161" s="28">
        <f t="shared" si="32"/>
        <v>70</v>
      </c>
      <c r="BL161" s="28">
        <f t="shared" si="33"/>
        <v>100</v>
      </c>
    </row>
    <row r="162" spans="62:64" x14ac:dyDescent="0.45">
      <c r="BJ162" s="1">
        <v>79</v>
      </c>
      <c r="BK162" s="28">
        <f t="shared" si="32"/>
        <v>46.403323930856033</v>
      </c>
      <c r="BL162" s="28">
        <f t="shared" si="33"/>
        <v>10.03896976660655</v>
      </c>
    </row>
    <row r="163" spans="62:64" x14ac:dyDescent="0.45">
      <c r="BJ163" s="16" t="s">
        <v>29</v>
      </c>
      <c r="BK163" s="28">
        <f t="shared" si="32"/>
        <v>70</v>
      </c>
      <c r="BL163" s="28">
        <f t="shared" si="33"/>
        <v>100</v>
      </c>
    </row>
    <row r="164" spans="62:64" x14ac:dyDescent="0.45">
      <c r="BJ164" s="1">
        <v>80</v>
      </c>
      <c r="BK164" s="28">
        <f t="shared" si="32"/>
        <v>43.42355440744776</v>
      </c>
      <c r="BL164" s="28">
        <f t="shared" si="33"/>
        <v>10.019709493525339</v>
      </c>
    </row>
    <row r="165" spans="62:64" x14ac:dyDescent="0.45">
      <c r="BJ165" s="16" t="s">
        <v>29</v>
      </c>
      <c r="BK165" s="28">
        <f t="shared" si="32"/>
        <v>70</v>
      </c>
      <c r="BL165" s="28">
        <f t="shared" si="33"/>
        <v>100</v>
      </c>
    </row>
    <row r="166" spans="62:64" x14ac:dyDescent="0.45">
      <c r="BJ166" s="1">
        <v>81</v>
      </c>
      <c r="BK166" s="28">
        <f t="shared" si="32"/>
        <v>18.122565144867977</v>
      </c>
      <c r="BL166" s="28">
        <f t="shared" si="33"/>
        <v>19.012335979426755</v>
      </c>
    </row>
    <row r="167" spans="62:64" x14ac:dyDescent="0.45">
      <c r="BJ167" s="16" t="s">
        <v>29</v>
      </c>
      <c r="BK167" s="28">
        <f t="shared" si="32"/>
        <v>70</v>
      </c>
      <c r="BL167" s="28">
        <f t="shared" si="33"/>
        <v>100</v>
      </c>
    </row>
    <row r="168" spans="62:64" x14ac:dyDescent="0.45">
      <c r="BJ168" s="1">
        <v>82</v>
      </c>
      <c r="BK168" s="28">
        <f t="shared" si="32"/>
        <v>31.519892075416301</v>
      </c>
      <c r="BL168" s="28">
        <f t="shared" si="33"/>
        <v>10.050328343919457</v>
      </c>
    </row>
    <row r="169" spans="62:64" x14ac:dyDescent="0.45">
      <c r="BJ169" s="16" t="s">
        <v>29</v>
      </c>
      <c r="BK169" s="28">
        <f t="shared" si="32"/>
        <v>70</v>
      </c>
      <c r="BL169" s="28">
        <f t="shared" si="33"/>
        <v>100</v>
      </c>
    </row>
    <row r="170" spans="62:64" x14ac:dyDescent="0.45">
      <c r="BJ170" s="1">
        <v>83</v>
      </c>
      <c r="BK170" s="28">
        <f t="shared" si="32"/>
        <v>77.667930238735806</v>
      </c>
      <c r="BL170" s="28">
        <f t="shared" si="33"/>
        <v>1.0289506949616209</v>
      </c>
    </row>
    <row r="171" spans="62:64" x14ac:dyDescent="0.45">
      <c r="BJ171" s="16" t="s">
        <v>29</v>
      </c>
      <c r="BK171" s="28">
        <f t="shared" si="32"/>
        <v>70</v>
      </c>
      <c r="BL171" s="28">
        <f t="shared" si="33"/>
        <v>100</v>
      </c>
    </row>
    <row r="172" spans="62:64" x14ac:dyDescent="0.45">
      <c r="BJ172" s="1">
        <v>84</v>
      </c>
      <c r="BK172" s="28">
        <f t="shared" si="32"/>
        <v>12.166432596761835</v>
      </c>
      <c r="BL172" s="28">
        <f t="shared" si="33"/>
        <v>19.034441226885608</v>
      </c>
    </row>
    <row r="173" spans="62:64" x14ac:dyDescent="0.45">
      <c r="BJ173" s="16" t="s">
        <v>29</v>
      </c>
      <c r="BK173" s="28">
        <f t="shared" si="32"/>
        <v>70</v>
      </c>
      <c r="BL173" s="28">
        <f t="shared" si="33"/>
        <v>100</v>
      </c>
    </row>
    <row r="174" spans="62:64" x14ac:dyDescent="0.45">
      <c r="BJ174" s="1">
        <v>85</v>
      </c>
      <c r="BK174" s="28">
        <f t="shared" si="32"/>
        <v>53.850215505972734</v>
      </c>
      <c r="BL174" s="28">
        <f t="shared" si="33"/>
        <v>1.0525963744393827</v>
      </c>
    </row>
    <row r="175" spans="62:64" x14ac:dyDescent="0.45">
      <c r="BJ175" s="16" t="s">
        <v>29</v>
      </c>
      <c r="BK175" s="28">
        <f t="shared" si="32"/>
        <v>70</v>
      </c>
      <c r="BL175" s="28">
        <f t="shared" si="33"/>
        <v>100</v>
      </c>
    </row>
    <row r="176" spans="62:64" x14ac:dyDescent="0.45">
      <c r="BJ176" s="1">
        <v>86</v>
      </c>
      <c r="BK176" s="28">
        <f t="shared" si="32"/>
        <v>52.358745899848635</v>
      </c>
      <c r="BL176" s="28">
        <f t="shared" si="33"/>
        <v>1.0325846718295297</v>
      </c>
    </row>
    <row r="177" spans="62:64" x14ac:dyDescent="0.45">
      <c r="BJ177" s="16" t="s">
        <v>29</v>
      </c>
      <c r="BK177" s="28">
        <f t="shared" si="32"/>
        <v>70</v>
      </c>
      <c r="BL177" s="28">
        <f t="shared" si="33"/>
        <v>100</v>
      </c>
    </row>
    <row r="178" spans="62:64" x14ac:dyDescent="0.45">
      <c r="BJ178" s="1">
        <v>87</v>
      </c>
      <c r="BK178" s="28">
        <f t="shared" si="32"/>
        <v>50.128385920505657</v>
      </c>
      <c r="BL178" s="28">
        <f t="shared" si="33"/>
        <v>1.0493445143738462</v>
      </c>
    </row>
    <row r="179" spans="62:64" x14ac:dyDescent="0.45">
      <c r="BJ179" s="16" t="s">
        <v>29</v>
      </c>
      <c r="BK179" s="28">
        <f t="shared" si="32"/>
        <v>70</v>
      </c>
      <c r="BL179" s="28">
        <f t="shared" si="33"/>
        <v>100</v>
      </c>
    </row>
    <row r="180" spans="62:64" x14ac:dyDescent="0.45">
      <c r="BJ180" s="1">
        <v>88</v>
      </c>
      <c r="BK180" s="28">
        <f t="shared" si="32"/>
        <v>24.071051411528888</v>
      </c>
      <c r="BL180" s="28">
        <f t="shared" si="33"/>
        <v>10.04293526731322</v>
      </c>
    </row>
    <row r="181" spans="62:64" x14ac:dyDescent="0.45">
      <c r="BJ181" s="16" t="s">
        <v>29</v>
      </c>
      <c r="BK181" s="28">
        <f t="shared" si="32"/>
        <v>70</v>
      </c>
      <c r="BL181" s="28">
        <f t="shared" si="33"/>
        <v>100</v>
      </c>
    </row>
    <row r="182" spans="62:64" x14ac:dyDescent="0.45">
      <c r="BJ182" s="1">
        <v>89</v>
      </c>
      <c r="BK182" s="28">
        <f t="shared" si="32"/>
        <v>24.076482646140906</v>
      </c>
      <c r="BL182" s="28">
        <f t="shared" si="33"/>
        <v>9.9885752514230788</v>
      </c>
    </row>
    <row r="183" spans="62:64" x14ac:dyDescent="0.45">
      <c r="BJ183" s="16" t="s">
        <v>29</v>
      </c>
      <c r="BK183" s="28">
        <f t="shared" si="32"/>
        <v>70</v>
      </c>
      <c r="BL183" s="28">
        <f t="shared" si="33"/>
        <v>100</v>
      </c>
    </row>
    <row r="184" spans="62:64" x14ac:dyDescent="0.45">
      <c r="BJ184" s="1">
        <v>90</v>
      </c>
      <c r="BK184" s="28">
        <f t="shared" si="32"/>
        <v>24.074063885687547</v>
      </c>
      <c r="BL184" s="28">
        <f t="shared" si="33"/>
        <v>9.98881187058225</v>
      </c>
    </row>
    <row r="185" spans="62:64" x14ac:dyDescent="0.45">
      <c r="BJ185" s="16" t="s">
        <v>29</v>
      </c>
      <c r="BK185" s="28">
        <f t="shared" si="32"/>
        <v>70</v>
      </c>
      <c r="BL185" s="28">
        <f t="shared" si="33"/>
        <v>100</v>
      </c>
    </row>
    <row r="186" spans="62:64" x14ac:dyDescent="0.45">
      <c r="BJ186" s="1">
        <v>91</v>
      </c>
      <c r="BK186" s="28">
        <f t="shared" si="32"/>
        <v>49.381379542179232</v>
      </c>
      <c r="BL186" s="28">
        <f t="shared" si="33"/>
        <v>1.0700590445198754</v>
      </c>
    </row>
    <row r="187" spans="62:64" x14ac:dyDescent="0.45">
      <c r="BJ187" s="16" t="s">
        <v>29</v>
      </c>
      <c r="BK187" s="28">
        <f t="shared" si="32"/>
        <v>70</v>
      </c>
      <c r="BL187" s="28">
        <f t="shared" si="33"/>
        <v>100</v>
      </c>
    </row>
    <row r="188" spans="62:64" x14ac:dyDescent="0.45">
      <c r="BJ188" s="1">
        <v>92</v>
      </c>
      <c r="BK188" s="28">
        <f t="shared" si="32"/>
        <v>23.329597585019112</v>
      </c>
      <c r="BL188" s="28">
        <f t="shared" si="33"/>
        <v>10.046201439090231</v>
      </c>
    </row>
    <row r="189" spans="62:64" x14ac:dyDescent="0.45">
      <c r="BJ189" s="16" t="s">
        <v>29</v>
      </c>
      <c r="BK189" s="28">
        <f t="shared" si="32"/>
        <v>70</v>
      </c>
      <c r="BL189" s="28">
        <f t="shared" si="33"/>
        <v>100</v>
      </c>
    </row>
    <row r="190" spans="62:64" x14ac:dyDescent="0.45">
      <c r="BJ190" s="1">
        <v>93</v>
      </c>
      <c r="BK190" s="28">
        <f t="shared" si="32"/>
        <v>23.332297264411256</v>
      </c>
      <c r="BL190" s="28">
        <f t="shared" si="33"/>
        <v>9.9953147740387926</v>
      </c>
    </row>
    <row r="191" spans="62:64" x14ac:dyDescent="0.45">
      <c r="BJ191" s="16" t="s">
        <v>29</v>
      </c>
      <c r="BK191" s="28">
        <f t="shared" si="32"/>
        <v>70</v>
      </c>
      <c r="BL191" s="28">
        <f t="shared" si="33"/>
        <v>100</v>
      </c>
    </row>
    <row r="192" spans="62:64" x14ac:dyDescent="0.45">
      <c r="BJ192" s="1">
        <v>94</v>
      </c>
      <c r="BK192" s="28">
        <f t="shared" si="32"/>
        <v>45.660200585415318</v>
      </c>
      <c r="BL192" s="28">
        <f t="shared" si="33"/>
        <v>1.0454821901595786</v>
      </c>
    </row>
    <row r="193" spans="62:64" x14ac:dyDescent="0.45">
      <c r="BJ193" s="16" t="s">
        <v>29</v>
      </c>
      <c r="BK193" s="28">
        <f t="shared" si="32"/>
        <v>70</v>
      </c>
      <c r="BL193" s="28">
        <f t="shared" si="33"/>
        <v>100</v>
      </c>
    </row>
    <row r="194" spans="62:64" x14ac:dyDescent="0.45">
      <c r="BJ194" s="1">
        <v>95</v>
      </c>
      <c r="BK194" s="28">
        <f t="shared" si="32"/>
        <v>20.349001053715533</v>
      </c>
      <c r="BL194" s="28">
        <f t="shared" si="33"/>
        <v>10.007474846954352</v>
      </c>
    </row>
    <row r="195" spans="62:64" x14ac:dyDescent="0.45">
      <c r="BJ195" s="16" t="s">
        <v>29</v>
      </c>
      <c r="BK195" s="28">
        <f t="shared" ref="BK195:BK204" si="34">IF(BJ195="Test",$X$4,VLOOKUP($BJ195,$AU$4:$AW$103,2,0))</f>
        <v>70</v>
      </c>
      <c r="BL195" s="28">
        <f t="shared" ref="BL195:BL204" si="35">IF(BJ195="Test",$Y$4,VLOOKUP($BJ195,$AU$4:$AW$103,3,0))</f>
        <v>100</v>
      </c>
    </row>
    <row r="196" spans="62:64" x14ac:dyDescent="0.45">
      <c r="BJ196" s="1">
        <v>96</v>
      </c>
      <c r="BK196" s="28">
        <f t="shared" si="34"/>
        <v>11.421939536428511</v>
      </c>
      <c r="BL196" s="28">
        <f t="shared" si="35"/>
        <v>10.005982595351517</v>
      </c>
    </row>
    <row r="197" spans="62:64" x14ac:dyDescent="0.45">
      <c r="BJ197" s="16" t="s">
        <v>29</v>
      </c>
      <c r="BK197" s="28">
        <f t="shared" si="34"/>
        <v>70</v>
      </c>
      <c r="BL197" s="28">
        <f t="shared" si="35"/>
        <v>100</v>
      </c>
    </row>
    <row r="198" spans="62:64" x14ac:dyDescent="0.45">
      <c r="BJ198" s="1">
        <v>97</v>
      </c>
      <c r="BK198" s="28">
        <f t="shared" si="34"/>
        <v>25.562202102872511</v>
      </c>
      <c r="BL198" s="28">
        <f t="shared" si="35"/>
        <v>1.0558488401439048</v>
      </c>
    </row>
    <row r="199" spans="62:64" x14ac:dyDescent="0.45">
      <c r="BJ199" s="16" t="s">
        <v>29</v>
      </c>
      <c r="BK199" s="28">
        <f t="shared" si="34"/>
        <v>70</v>
      </c>
      <c r="BL199" s="28">
        <f t="shared" si="35"/>
        <v>100</v>
      </c>
    </row>
    <row r="200" spans="62:64" x14ac:dyDescent="0.45">
      <c r="BJ200" s="1">
        <v>98</v>
      </c>
      <c r="BK200" s="28">
        <f t="shared" si="34"/>
        <v>24.07612848449175</v>
      </c>
      <c r="BL200" s="28">
        <f t="shared" si="35"/>
        <v>1.0138829076891467</v>
      </c>
    </row>
    <row r="201" spans="62:64" x14ac:dyDescent="0.45">
      <c r="BJ201" s="16" t="s">
        <v>29</v>
      </c>
      <c r="BK201" s="28">
        <f t="shared" si="34"/>
        <v>70</v>
      </c>
      <c r="BL201" s="28">
        <f t="shared" si="35"/>
        <v>100</v>
      </c>
    </row>
    <row r="202" spans="62:64" x14ac:dyDescent="0.45">
      <c r="BJ202" s="1">
        <v>99</v>
      </c>
      <c r="BK202" s="28">
        <f t="shared" si="34"/>
        <v>22.587990328385484</v>
      </c>
      <c r="BL202" s="28">
        <f t="shared" si="35"/>
        <v>1.0324906559487259</v>
      </c>
    </row>
    <row r="203" spans="62:64" x14ac:dyDescent="0.45">
      <c r="BJ203" s="16" t="s">
        <v>29</v>
      </c>
      <c r="BK203" s="28">
        <f t="shared" si="34"/>
        <v>70</v>
      </c>
      <c r="BL203" s="28">
        <f t="shared" si="35"/>
        <v>100</v>
      </c>
    </row>
    <row r="204" spans="62:64" x14ac:dyDescent="0.45">
      <c r="BJ204" s="1">
        <v>100</v>
      </c>
      <c r="BK204" s="28">
        <f t="shared" si="34"/>
        <v>21.093859751069328</v>
      </c>
      <c r="BL204" s="28">
        <f t="shared" si="35"/>
        <v>1</v>
      </c>
    </row>
  </sheetData>
  <mergeCells count="18">
    <mergeCell ref="AE4:AE5"/>
    <mergeCell ref="AC7:AD8"/>
    <mergeCell ref="AU2:AX2"/>
    <mergeCell ref="AZ2:BB2"/>
    <mergeCell ref="BC2:BE2"/>
    <mergeCell ref="BF2:BH2"/>
    <mergeCell ref="BJ2:BL2"/>
    <mergeCell ref="X4:X5"/>
    <mergeCell ref="Y4:Y5"/>
    <mergeCell ref="Z4:Z5"/>
    <mergeCell ref="AC4:AC5"/>
    <mergeCell ref="AD4:AD5"/>
    <mergeCell ref="M2:T2"/>
    <mergeCell ref="X2:Z2"/>
    <mergeCell ref="AC2:AE2"/>
    <mergeCell ref="AI2:AJ2"/>
    <mergeCell ref="AL2:AM2"/>
    <mergeCell ref="AO2:AP2"/>
  </mergeCells>
  <conditionalFormatting sqref="V4:V103">
    <cfRule type="expression" dxfId="31" priority="2">
      <formula>$U4="Favorited"</formula>
    </cfRule>
    <cfRule type="expression" dxfId="30" priority="3">
      <formula>$U4="Skipped"</formula>
    </cfRule>
    <cfRule type="expression" dxfId="29" priority="4">
      <formula>$U4="Listened"</formula>
    </cfRule>
  </conditionalFormatting>
  <conditionalFormatting sqref="AC4:AC5">
    <cfRule type="expression" dxfId="28" priority="7">
      <formula>$AC$7=$AC$1</formula>
    </cfRule>
  </conditionalFormatting>
  <conditionalFormatting sqref="AC7">
    <cfRule type="containsText" dxfId="27" priority="8" operator="containsText" text="Favorite">
      <formula>NOT(ISERROR(SEARCH("Favorite",AC7)))</formula>
    </cfRule>
    <cfRule type="containsText" dxfId="26" priority="9" operator="containsText" text="Listen">
      <formula>NOT(ISERROR(SEARCH("Listen",AC7)))</formula>
    </cfRule>
    <cfRule type="containsText" dxfId="25" priority="10" operator="containsText" text="Skip">
      <formula>NOT(ISERROR(SEARCH("Skip",AC7)))</formula>
    </cfRule>
  </conditionalFormatting>
  <conditionalFormatting sqref="AD4:AD5">
    <cfRule type="expression" dxfId="24" priority="6">
      <formula>$AC$7=$AD$1</formula>
    </cfRule>
  </conditionalFormatting>
  <conditionalFormatting sqref="AE4:AE5">
    <cfRule type="expression" dxfId="23" priority="5">
      <formula>$AC$7=$AE$1</formula>
    </cfRule>
  </conditionalFormatting>
  <conditionalFormatting sqref="AI4:AJ103">
    <cfRule type="expression" dxfId="22" priority="15">
      <formula>ISNA(AI4)</formula>
    </cfRule>
    <cfRule type="expression" dxfId="21" priority="16">
      <formula>LEN(AI4)&gt;0</formula>
    </cfRule>
  </conditionalFormatting>
  <conditionalFormatting sqref="AL4:AM103">
    <cfRule type="expression" dxfId="20" priority="13">
      <formula>ISNA(AL4)</formula>
    </cfRule>
    <cfRule type="expression" dxfId="19" priority="14">
      <formula>LEN(AL4)&gt;0</formula>
    </cfRule>
  </conditionalFormatting>
  <conditionalFormatting sqref="AO4:AP103">
    <cfRule type="expression" dxfId="18" priority="11">
      <formula>ISNA(AO4)</formula>
    </cfRule>
    <cfRule type="expression" dxfId="17" priority="12">
      <formula>LEN(AO4)&gt;0</formula>
    </cfRule>
  </conditionalFormatting>
  <dataValidations count="2">
    <dataValidation type="list" allowBlank="1" showInputMessage="1" showErrorMessage="1" sqref="W3:Y3" xr:uid="{65399C61-2ECB-4997-BFA5-D862373F3011}">
      <formula1>$M$3:$T$3</formula1>
    </dataValidation>
    <dataValidation type="whole" allowBlank="1" showInputMessage="1" showErrorMessage="1" sqref="Z4:Z5" xr:uid="{8454F67F-FCF6-4559-9C73-69D32FC95A2C}">
      <formula1>0</formula1>
      <formula2>100</formula2>
    </dataValidation>
  </dataValidations>
  <pageMargins left="0.7" right="0.7" top="0.75" bottom="0.75" header="0.3" footer="0.3"/>
  <pageSetup orientation="portrait" horizontalDpi="1200" verticalDpi="12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5ED3DB43-9548-4A16-B248-1526D0AAAF5B}">
            <xm:f>NOT(ISERROR(SEARCH("-",AC7)))</xm:f>
            <xm:f>"-"</xm:f>
            <x14:dxf>
              <fill>
                <patternFill>
                  <bgColor theme="0" tint="-0.14996795556505021"/>
                </patternFill>
              </fill>
            </x14:dxf>
          </x14:cfRule>
          <xm:sqref>AC7:AD8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KNN initial</vt:lpstr>
      <vt:lpstr>KNN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2024-03-20T14:24:08Z</dcterms:modified>
</cp:coreProperties>
</file>