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G:\workshops\data science\intro keysight\lab stuff\regression\"/>
    </mc:Choice>
  </mc:AlternateContent>
  <xr:revisionPtr revIDLastSave="0" documentId="13_ncr:1_{39C11FDD-2605-4D41-A992-765FF6747735}" xr6:coauthVersionLast="45" xr6:coauthVersionMax="45" xr10:uidLastSave="{00000000-0000-0000-0000-000000000000}"/>
  <bookViews>
    <workbookView xWindow="-30828" yWindow="4680" windowWidth="30936" windowHeight="16896" activeTab="2" xr2:uid="{00000000-000D-0000-FFFF-FFFF00000000}"/>
  </bookViews>
  <sheets>
    <sheet name="Initial" sheetId="1" r:id="rId1"/>
    <sheet name="final-different-CLs" sheetId="5" r:id="rId2"/>
    <sheet name="final-different-observations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4" i="5" l="1"/>
  <c r="J75" i="5"/>
  <c r="J73" i="5"/>
  <c r="I74" i="5"/>
  <c r="I75" i="5"/>
  <c r="I73" i="5"/>
  <c r="H74" i="5"/>
  <c r="H75" i="5"/>
  <c r="H73" i="5"/>
  <c r="I87" i="6"/>
  <c r="I88" i="6"/>
  <c r="I86" i="6"/>
  <c r="H87" i="6"/>
  <c r="H88" i="6"/>
  <c r="H86" i="6"/>
  <c r="G87" i="6"/>
  <c r="G88" i="6"/>
  <c r="G86" i="6"/>
  <c r="O80" i="6"/>
  <c r="O81" i="6"/>
  <c r="N80" i="6"/>
  <c r="N81" i="6"/>
  <c r="M80" i="6"/>
  <c r="M81" i="6"/>
  <c r="O79" i="6"/>
  <c r="N79" i="6"/>
  <c r="M79" i="6"/>
  <c r="I80" i="6"/>
  <c r="I81" i="6"/>
  <c r="I79" i="6"/>
  <c r="H80" i="6"/>
  <c r="H81" i="6"/>
  <c r="H79" i="6"/>
  <c r="G80" i="6"/>
  <c r="G81" i="6"/>
  <c r="G79" i="6"/>
  <c r="I73" i="6"/>
  <c r="I74" i="6"/>
  <c r="I72" i="6"/>
  <c r="H73" i="6"/>
  <c r="H74" i="6"/>
  <c r="H72" i="6"/>
  <c r="G73" i="6"/>
  <c r="G74" i="6"/>
  <c r="G72" i="6"/>
</calcChain>
</file>

<file path=xl/sharedStrings.xml><?xml version="1.0" encoding="utf-8"?>
<sst xmlns="http://schemas.openxmlformats.org/spreadsheetml/2006/main" count="244" uniqueCount="60">
  <si>
    <t>Month</t>
  </si>
  <si>
    <t>Unit Sales</t>
  </si>
  <si>
    <t>Price ($)</t>
  </si>
  <si>
    <t>Adexp ('000$)</t>
  </si>
  <si>
    <t>Promexp ('000$)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</si>
  <si>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</si>
  <si>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</si>
  <si>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</si>
  <si>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</si>
  <si>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</si>
  <si>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</si>
  <si>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</si>
  <si>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</si>
  <si>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</si>
  <si>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</si>
  <si>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</si>
  <si>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</si>
  <si>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</si>
  <si>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</si>
  <si>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</si>
  <si>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</si>
  <si>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</si>
  <si>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</si>
  <si>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</si>
  <si>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</si>
  <si>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</si>
  <si>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</si>
  <si>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</si>
  <si>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</si>
  <si>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Upper 99.0%</t>
  </si>
  <si>
    <t>Lower 99.0%</t>
  </si>
  <si>
    <t>SUMMARY OUTPUT for Confidence Level of 99%</t>
  </si>
  <si>
    <t>Lower 80.0%</t>
  </si>
  <si>
    <t>Upper 80.0%</t>
  </si>
  <si>
    <t>SUMMARY OUTPUT for Confidence Level of 80%</t>
  </si>
  <si>
    <t>Lower 60.0%</t>
  </si>
  <si>
    <t>Upper 60.0%</t>
  </si>
  <si>
    <t>SUMMARY OUTPUT for Confidence Level of 60%</t>
  </si>
  <si>
    <t>SUMMARY OUTPUT for 5 observations</t>
  </si>
  <si>
    <t>SUMMARY OUTPUT for 10 observations</t>
  </si>
  <si>
    <t>SUMMARY OUTPUT for 24 observations</t>
  </si>
  <si>
    <t>5 observations</t>
  </si>
  <si>
    <t>10 observations</t>
  </si>
  <si>
    <t>24 observations</t>
  </si>
  <si>
    <t>Price (p-value)</t>
  </si>
  <si>
    <t>AdExp (p-value)</t>
  </si>
  <si>
    <t>PromExp (p-value)</t>
  </si>
  <si>
    <t>Price (Lower 95%)</t>
  </si>
  <si>
    <t>Price (Upper 95%)</t>
  </si>
  <si>
    <t>P-VALUES</t>
  </si>
  <si>
    <t>AdExp (Lower 95%)</t>
  </si>
  <si>
    <t>PromExp (Lower 95%)</t>
  </si>
  <si>
    <t>AdExp (Upper 95%)</t>
  </si>
  <si>
    <t>PromExp (Upper 95%)</t>
  </si>
  <si>
    <t>CI (Upper 95% - Lower 95%)</t>
  </si>
  <si>
    <t>Price</t>
  </si>
  <si>
    <t>AdExp</t>
  </si>
  <si>
    <t>PromExp</t>
  </si>
  <si>
    <t>Confidence Intervals (upper 95% - lower 95%)</t>
  </si>
  <si>
    <t>Confidence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</si>
</sst>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1" fillId="0" borderId="0" xfId="0" applyFont="1"/>
    <xf numFmtId="0" fontId="3" fillId="0" borderId="0" xfId="0" applyFont="1"/>
    <xf numFmtId="0" fontId="0" fillId="2" borderId="0" xfId="0" applyFill="1" applyBorder="1" applyAlignment="1"/>
    <xf numFmtId="0" fontId="0" fillId="2" borderId="1" xfId="0" applyFill="1" applyBorder="1" applyAlignment="1"/>
    <xf numFmtId="0" fontId="4" fillId="0" borderId="0" xfId="0" applyFont="1"/>
    <xf numFmtId="0" fontId="5" fillId="0" borderId="0" xfId="0" applyFont="1"/>
    <xf numFmtId="9" fontId="1" fillId="0" borderId="0" xfId="0" applyNumberFormat="1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"/>
  <sheetViews>
    <sheetView zoomScale="150" zoomScaleNormal="150" workbookViewId="0">
      <selection activeCell="H20" sqref="H20"/>
    </sheetView>
  </sheetViews>
  <sheetFormatPr defaultRowHeight="14.25" x14ac:dyDescent="0.45"/>
  <cols>
    <col min="2" max="2" width="11.265625" customWidth="1"/>
    <col min="3" max="3" width="10.1328125" customWidth="1"/>
    <col min="4" max="4" width="15.1328125" customWidth="1"/>
    <col min="5" max="5" width="16.3984375" customWidth="1"/>
    <col min="7" max="7" width="16" customWidth="1"/>
    <col min="8" max="8" width="10.265625" customWidth="1"/>
    <col min="9" max="9" width="12.73046875" customWidth="1"/>
    <col min="10" max="10" width="9.86328125" customWidth="1"/>
    <col min="11" max="11" width="9.3984375" customWidth="1"/>
    <col min="12" max="12" width="11.86328125" customWidth="1"/>
    <col min="13" max="13" width="10.265625" customWidth="1"/>
    <col min="14" max="14" width="11.3984375" customWidth="1"/>
    <col min="15" max="15" width="11.59765625" customWidth="1"/>
  </cols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t="s">
        <v>5</v>
      </c>
    </row>
    <row r="2" spans="1:15" ht="14.65" thickBot="1" x14ac:dyDescent="0.5">
      <c r="A2">
        <v>1</v>
      </c>
      <c r="B2">
        <v>73959</v>
      </c>
      <c r="C2" s="2">
        <v>8.75</v>
      </c>
      <c r="D2" s="2">
        <v>50.04</v>
      </c>
      <c r="E2" s="2">
        <v>61.13</v>
      </c>
    </row>
    <row r="3" spans="1:15" x14ac:dyDescent="0.45">
      <c r="A3">
        <v>2</v>
      </c>
      <c r="B3">
        <v>71544</v>
      </c>
      <c r="C3" s="2">
        <v>8.99</v>
      </c>
      <c r="D3" s="2">
        <v>50.74</v>
      </c>
      <c r="E3" s="2">
        <v>60.19</v>
      </c>
      <c r="G3" s="6" t="s">
        <v>6</v>
      </c>
      <c r="H3" s="6"/>
      <c r="J3" s="8"/>
      <c r="K3" s="8"/>
    </row>
    <row r="4" spans="1:15" x14ac:dyDescent="0.45">
      <c r="A4">
        <v>3</v>
      </c>
      <c r="B4">
        <v>78587</v>
      </c>
      <c r="C4" s="2">
        <v>7.5</v>
      </c>
      <c r="D4" s="2">
        <v>50.14</v>
      </c>
      <c r="E4" s="2">
        <v>59.16</v>
      </c>
      <c r="G4" s="3" t="s">
        <v>7</v>
      </c>
      <c r="H4" s="3">
        <v>0.9267387185932412</v>
      </c>
    </row>
    <row r="5" spans="1:15" x14ac:dyDescent="0.45">
      <c r="A5">
        <v>4</v>
      </c>
      <c r="B5">
        <v>80364</v>
      </c>
      <c r="C5" s="2">
        <v>7.25</v>
      </c>
      <c r="D5" s="2">
        <v>50.27</v>
      </c>
      <c r="E5" s="2">
        <v>60.38</v>
      </c>
      <c r="G5" s="3" t="s">
        <v>8</v>
      </c>
      <c r="H5" s="3">
        <v>0.85884465253984277</v>
      </c>
      <c r="J5" s="7"/>
      <c r="K5" s="7"/>
    </row>
    <row r="6" spans="1:15" x14ac:dyDescent="0.45">
      <c r="A6">
        <v>5</v>
      </c>
      <c r="B6">
        <v>78771</v>
      </c>
      <c r="C6" s="2">
        <v>7.4</v>
      </c>
      <c r="D6" s="2">
        <v>51.25</v>
      </c>
      <c r="E6" s="2">
        <v>59.71</v>
      </c>
      <c r="G6" s="3" t="s">
        <v>9</v>
      </c>
      <c r="H6" s="3">
        <v>0.83767135042081919</v>
      </c>
      <c r="J6" s="7"/>
      <c r="K6" s="7"/>
    </row>
    <row r="7" spans="1:15" x14ac:dyDescent="0.45">
      <c r="A7">
        <v>6</v>
      </c>
      <c r="B7">
        <v>71986</v>
      </c>
      <c r="C7" s="2">
        <v>8.5</v>
      </c>
      <c r="D7" s="2">
        <v>50.65</v>
      </c>
      <c r="E7" s="2">
        <v>59.88</v>
      </c>
      <c r="G7" s="3" t="s">
        <v>10</v>
      </c>
      <c r="H7" s="3">
        <v>1274.9355299183383</v>
      </c>
      <c r="J7" s="7"/>
      <c r="K7" s="7"/>
    </row>
    <row r="8" spans="1:15" ht="14.65" thickBot="1" x14ac:dyDescent="0.5">
      <c r="A8">
        <v>7</v>
      </c>
      <c r="B8">
        <v>74885</v>
      </c>
      <c r="C8" s="2">
        <v>8.4</v>
      </c>
      <c r="D8" s="2">
        <v>50.87</v>
      </c>
      <c r="E8" s="2">
        <v>60.14</v>
      </c>
      <c r="G8" s="4" t="s">
        <v>11</v>
      </c>
      <c r="H8" s="4">
        <v>24</v>
      </c>
      <c r="J8" s="7"/>
      <c r="K8" s="7"/>
    </row>
    <row r="9" spans="1:15" x14ac:dyDescent="0.45">
      <c r="A9">
        <v>8</v>
      </c>
      <c r="B9">
        <v>73345</v>
      </c>
      <c r="C9" s="2">
        <v>7.9</v>
      </c>
      <c r="D9" s="2">
        <v>50.15</v>
      </c>
      <c r="E9" s="2">
        <v>60.08</v>
      </c>
    </row>
    <row r="10" spans="1:15" ht="14.65" thickBot="1" x14ac:dyDescent="0.5">
      <c r="A10">
        <v>9</v>
      </c>
      <c r="B10">
        <v>76659</v>
      </c>
      <c r="C10" s="2">
        <v>7.25</v>
      </c>
      <c r="D10" s="2">
        <v>48.24</v>
      </c>
      <c r="E10" s="2">
        <v>59.9</v>
      </c>
      <c r="G10" t="s">
        <v>12</v>
      </c>
    </row>
    <row r="11" spans="1:15" x14ac:dyDescent="0.45">
      <c r="A11">
        <v>10</v>
      </c>
      <c r="B11">
        <v>71880</v>
      </c>
      <c r="C11" s="2">
        <v>8.7000000000000011</v>
      </c>
      <c r="D11" s="2">
        <v>50.19</v>
      </c>
      <c r="E11" s="2">
        <v>59.68</v>
      </c>
      <c r="G11" s="5"/>
      <c r="H11" s="5" t="s">
        <v>17</v>
      </c>
      <c r="I11" s="5" t="s">
        <v>18</v>
      </c>
      <c r="J11" s="5" t="s">
        <v>19</v>
      </c>
      <c r="K11" s="5" t="s">
        <v>20</v>
      </c>
      <c r="L11" s="5" t="s">
        <v>21</v>
      </c>
    </row>
    <row r="12" spans="1:15" x14ac:dyDescent="0.45">
      <c r="A12">
        <v>11</v>
      </c>
      <c r="B12">
        <v>73598</v>
      </c>
      <c r="C12" s="2">
        <v>8.4</v>
      </c>
      <c r="D12" s="2">
        <v>51.11</v>
      </c>
      <c r="E12" s="2">
        <v>59.83</v>
      </c>
      <c r="G12" s="3" t="s">
        <v>13</v>
      </c>
      <c r="H12" s="3">
        <v>3</v>
      </c>
      <c r="I12" s="3">
        <v>197798832.8493703</v>
      </c>
      <c r="J12" s="3">
        <v>65932944.283123434</v>
      </c>
      <c r="K12" s="3">
        <v>40.56262210362528</v>
      </c>
      <c r="L12" s="3">
        <v>1.0848241924601749E-8</v>
      </c>
    </row>
    <row r="13" spans="1:15" x14ac:dyDescent="0.45">
      <c r="A13">
        <v>12</v>
      </c>
      <c r="B13">
        <v>74893</v>
      </c>
      <c r="C13" s="2">
        <v>8.1</v>
      </c>
      <c r="D13" s="2">
        <v>51.49</v>
      </c>
      <c r="E13" s="2">
        <v>59.77</v>
      </c>
      <c r="G13" s="3" t="s">
        <v>14</v>
      </c>
      <c r="H13" s="3">
        <v>20</v>
      </c>
      <c r="I13" s="3">
        <v>32509212.108963087</v>
      </c>
      <c r="J13" s="3">
        <v>1625460.6054481543</v>
      </c>
      <c r="K13" s="3"/>
      <c r="L13" s="3"/>
    </row>
    <row r="14" spans="1:15" ht="14.65" thickBot="1" x14ac:dyDescent="0.5">
      <c r="A14">
        <v>13</v>
      </c>
      <c r="B14">
        <v>69003</v>
      </c>
      <c r="C14" s="2">
        <v>8.4</v>
      </c>
      <c r="D14" s="2">
        <v>50.1</v>
      </c>
      <c r="E14" s="2">
        <v>59.29</v>
      </c>
      <c r="G14" s="4" t="s">
        <v>15</v>
      </c>
      <c r="H14" s="4">
        <v>23</v>
      </c>
      <c r="I14" s="4">
        <v>230308044.95833337</v>
      </c>
      <c r="J14" s="4"/>
      <c r="K14" s="4"/>
      <c r="L14" s="4"/>
    </row>
    <row r="15" spans="1:15" ht="14.65" thickBot="1" x14ac:dyDescent="0.5">
      <c r="A15">
        <v>14</v>
      </c>
      <c r="B15">
        <v>78542</v>
      </c>
      <c r="C15" s="2">
        <v>7.4</v>
      </c>
      <c r="D15" s="2">
        <v>49.24</v>
      </c>
      <c r="E15" s="2">
        <v>60.4</v>
      </c>
    </row>
    <row r="16" spans="1:15" x14ac:dyDescent="0.45">
      <c r="A16">
        <v>15</v>
      </c>
      <c r="B16">
        <v>72543</v>
      </c>
      <c r="C16" s="2">
        <v>8</v>
      </c>
      <c r="D16" s="2">
        <v>50.04</v>
      </c>
      <c r="E16" s="2">
        <v>59.89</v>
      </c>
      <c r="G16" s="5"/>
      <c r="H16" s="5" t="s">
        <v>22</v>
      </c>
      <c r="I16" s="5" t="s">
        <v>10</v>
      </c>
      <c r="J16" s="5" t="s">
        <v>23</v>
      </c>
      <c r="K16" s="5" t="s">
        <v>24</v>
      </c>
      <c r="L16" s="5" t="s">
        <v>25</v>
      </c>
      <c r="M16" s="5" t="s">
        <v>26</v>
      </c>
      <c r="N16" s="5" t="s">
        <v>27</v>
      </c>
      <c r="O16" s="5" t="s">
        <v>28</v>
      </c>
    </row>
    <row r="17" spans="1:15" x14ac:dyDescent="0.45">
      <c r="A17">
        <v>16</v>
      </c>
      <c r="B17">
        <v>74247</v>
      </c>
      <c r="C17" s="2">
        <v>8.3000000000000007</v>
      </c>
      <c r="D17" s="2">
        <v>49.46</v>
      </c>
      <c r="E17" s="2">
        <v>60.06</v>
      </c>
      <c r="G17" s="3" t="s">
        <v>16</v>
      </c>
      <c r="H17" s="3">
        <v>-25096.83292187014</v>
      </c>
      <c r="I17" s="3">
        <v>24859.611309125165</v>
      </c>
      <c r="J17" s="3">
        <v>-1.0095424505956736</v>
      </c>
      <c r="K17" s="3">
        <v>0.3247731563783578</v>
      </c>
      <c r="L17" s="3">
        <v>-76953.073425942348</v>
      </c>
      <c r="M17" s="3">
        <v>26759.407582202068</v>
      </c>
      <c r="N17" s="3">
        <v>-76953.073425942348</v>
      </c>
      <c r="O17" s="3">
        <v>26759.407582202068</v>
      </c>
    </row>
    <row r="18" spans="1:15" x14ac:dyDescent="0.45">
      <c r="A18">
        <v>17</v>
      </c>
      <c r="B18">
        <v>76253</v>
      </c>
      <c r="C18" s="2">
        <v>8.1</v>
      </c>
      <c r="D18" s="2">
        <v>51.62</v>
      </c>
      <c r="E18" s="2">
        <v>60.51</v>
      </c>
      <c r="G18" s="3" t="s">
        <v>2</v>
      </c>
      <c r="H18" s="3">
        <v>-5055.2698659208454</v>
      </c>
      <c r="I18" s="3">
        <v>526.39955369758263</v>
      </c>
      <c r="J18" s="3">
        <v>-9.603484331267321</v>
      </c>
      <c r="K18" s="3">
        <v>6.2195445077898593E-9</v>
      </c>
      <c r="L18" s="9">
        <v>-6153.3200935910681</v>
      </c>
      <c r="M18" s="9">
        <v>-3957.2196382506231</v>
      </c>
      <c r="N18" s="3">
        <v>-6153.3200935910681</v>
      </c>
      <c r="O18" s="3">
        <v>-3957.2196382506231</v>
      </c>
    </row>
    <row r="19" spans="1:15" x14ac:dyDescent="0.45">
      <c r="A19">
        <v>18</v>
      </c>
      <c r="B19">
        <v>72582</v>
      </c>
      <c r="C19" s="2">
        <v>8.2000000000000011</v>
      </c>
      <c r="D19" s="2">
        <v>49.78</v>
      </c>
      <c r="E19" s="2">
        <v>58.93</v>
      </c>
      <c r="G19" s="3" t="s">
        <v>3</v>
      </c>
      <c r="H19" s="3">
        <v>648.61214025972174</v>
      </c>
      <c r="I19" s="3">
        <v>209.0048787092347</v>
      </c>
      <c r="J19" s="3">
        <v>3.10333492818636</v>
      </c>
      <c r="K19" s="3">
        <v>5.6023444867755188E-3</v>
      </c>
      <c r="L19" s="9">
        <v>212.63560297202258</v>
      </c>
      <c r="M19" s="9">
        <v>1084.588677547421</v>
      </c>
      <c r="N19" s="3">
        <v>212.63560297202258</v>
      </c>
      <c r="O19" s="3">
        <v>1084.588677547421</v>
      </c>
    </row>
    <row r="20" spans="1:15" ht="14.65" thickBot="1" x14ac:dyDescent="0.5">
      <c r="A20">
        <v>19</v>
      </c>
      <c r="B20">
        <v>69022</v>
      </c>
      <c r="C20" s="2">
        <v>8.99</v>
      </c>
      <c r="D20" s="2">
        <v>48.6</v>
      </c>
      <c r="E20" s="2">
        <v>60.09</v>
      </c>
      <c r="G20" s="4" t="s">
        <v>4</v>
      </c>
      <c r="H20" s="4">
        <v>1802.6109561246008</v>
      </c>
      <c r="I20" s="4">
        <v>392.84854270927622</v>
      </c>
      <c r="J20" s="4">
        <v>4.5885647015333477</v>
      </c>
      <c r="K20" s="4">
        <v>1.7801627164016712E-4</v>
      </c>
      <c r="L20" s="10">
        <v>983.14325572138762</v>
      </c>
      <c r="M20" s="10">
        <v>2622.078656527814</v>
      </c>
      <c r="N20" s="4">
        <v>983.14325572138762</v>
      </c>
      <c r="O20" s="4">
        <v>2622.078656527814</v>
      </c>
    </row>
    <row r="21" spans="1:15" x14ac:dyDescent="0.45">
      <c r="A21">
        <v>20</v>
      </c>
      <c r="B21">
        <v>76200</v>
      </c>
      <c r="C21" s="2">
        <v>7.99</v>
      </c>
      <c r="D21" s="2">
        <v>49</v>
      </c>
      <c r="E21" s="2">
        <v>61</v>
      </c>
    </row>
    <row r="22" spans="1:15" x14ac:dyDescent="0.45">
      <c r="A22">
        <v>21</v>
      </c>
      <c r="B22">
        <v>69701</v>
      </c>
      <c r="C22" s="2">
        <v>8.5</v>
      </c>
      <c r="D22" s="2">
        <v>48</v>
      </c>
      <c r="E22" s="2">
        <v>59</v>
      </c>
    </row>
    <row r="23" spans="1:15" x14ac:dyDescent="0.45">
      <c r="A23">
        <v>22</v>
      </c>
      <c r="B23">
        <v>77005</v>
      </c>
      <c r="C23" s="2">
        <v>7.9</v>
      </c>
      <c r="D23" s="2">
        <v>54</v>
      </c>
      <c r="E23" s="2">
        <v>59.5</v>
      </c>
    </row>
    <row r="24" spans="1:15" x14ac:dyDescent="0.45">
      <c r="A24">
        <v>23</v>
      </c>
      <c r="B24">
        <v>70987</v>
      </c>
      <c r="C24" s="2">
        <v>7.99</v>
      </c>
      <c r="D24" s="2">
        <v>48.7</v>
      </c>
      <c r="E24" s="2">
        <v>58</v>
      </c>
    </row>
    <row r="25" spans="1:15" x14ac:dyDescent="0.45">
      <c r="A25">
        <v>24</v>
      </c>
      <c r="B25">
        <v>75643</v>
      </c>
      <c r="C25" s="2">
        <v>8.25</v>
      </c>
      <c r="D25" s="2">
        <v>50</v>
      </c>
      <c r="E25" s="2">
        <v>60.5</v>
      </c>
    </row>
    <row r="27" spans="1:15" x14ac:dyDescent="0.45">
      <c r="C27" s="2"/>
      <c r="D27" s="2"/>
      <c r="E27" s="2"/>
    </row>
    <row r="28" spans="1:15" x14ac:dyDescent="0.45">
      <c r="C28" s="2"/>
      <c r="D28" s="2"/>
      <c r="E28" s="2"/>
    </row>
    <row r="29" spans="1:15" x14ac:dyDescent="0.45">
      <c r="C29" s="2"/>
      <c r="D29" s="2"/>
      <c r="E29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9299F-BDAF-409F-AA34-E2A9C01C2C9A}">
  <dimension ref="A1:P75"/>
  <sheetViews>
    <sheetView topLeftCell="D58" zoomScale="150" zoomScaleNormal="150" workbookViewId="0">
      <selection activeCell="P45" sqref="P45"/>
    </sheetView>
  </sheetViews>
  <sheetFormatPr defaultRowHeight="14.25" x14ac:dyDescent="0.45"/>
  <cols>
    <col min="2" max="2" width="11.265625" customWidth="1"/>
    <col min="3" max="3" width="10.1328125" customWidth="1"/>
    <col min="4" max="4" width="15.1328125" customWidth="1"/>
    <col min="5" max="5" width="16.3984375" customWidth="1"/>
    <col min="7" max="7" width="16" customWidth="1"/>
    <col min="8" max="8" width="10.265625" customWidth="1"/>
    <col min="9" max="9" width="17.53125" customWidth="1"/>
    <col min="10" max="10" width="14.53125" customWidth="1"/>
    <col min="11" max="11" width="9.3984375" customWidth="1"/>
    <col min="12" max="12" width="11.86328125" customWidth="1"/>
    <col min="13" max="13" width="10.265625" customWidth="1"/>
    <col min="14" max="14" width="12.796875" customWidth="1"/>
    <col min="15" max="15" width="12.53125" customWidth="1"/>
    <col min="16" max="16" width="15.33203125" customWidth="1"/>
  </cols>
  <sheetData>
    <row r="1" spans="1:13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3" x14ac:dyDescent="0.45">
      <c r="A2">
        <v>1</v>
      </c>
      <c r="B2">
        <v>73959</v>
      </c>
      <c r="C2" s="2">
        <v>8.75</v>
      </c>
      <c r="D2" s="2">
        <v>50.04</v>
      </c>
      <c r="E2" s="2">
        <v>61.13</v>
      </c>
    </row>
    <row r="3" spans="1:13" x14ac:dyDescent="0.45">
      <c r="A3">
        <v>2</v>
      </c>
      <c r="B3">
        <v>71544</v>
      </c>
      <c r="C3" s="2">
        <v>8.99</v>
      </c>
      <c r="D3" s="2">
        <v>50.74</v>
      </c>
      <c r="E3" s="2">
        <v>60.19</v>
      </c>
    </row>
    <row r="4" spans="1:13" ht="18" x14ac:dyDescent="0.55000000000000004">
      <c r="A4">
        <v>3</v>
      </c>
      <c r="B4">
        <v>78587</v>
      </c>
      <c r="C4" s="2">
        <v>7.5</v>
      </c>
      <c r="D4" s="2">
        <v>50.14</v>
      </c>
      <c r="E4" s="2">
        <v>59.16</v>
      </c>
      <c r="H4" s="11" t="s">
        <v>31</v>
      </c>
    </row>
    <row r="5" spans="1:13" ht="14.65" thickBot="1" x14ac:dyDescent="0.5">
      <c r="A5">
        <v>4</v>
      </c>
      <c r="B5">
        <v>80364</v>
      </c>
      <c r="C5" s="2">
        <v>7.25</v>
      </c>
      <c r="D5" s="2">
        <v>50.27</v>
      </c>
      <c r="E5" s="2">
        <v>60.38</v>
      </c>
    </row>
    <row r="6" spans="1:13" x14ac:dyDescent="0.45">
      <c r="A6">
        <v>5</v>
      </c>
      <c r="B6">
        <v>78771</v>
      </c>
      <c r="C6" s="2">
        <v>7.4</v>
      </c>
      <c r="D6" s="2">
        <v>51.25</v>
      </c>
      <c r="E6" s="2">
        <v>59.71</v>
      </c>
      <c r="H6" s="6" t="s">
        <v>6</v>
      </c>
      <c r="I6" s="6"/>
    </row>
    <row r="7" spans="1:13" x14ac:dyDescent="0.45">
      <c r="A7">
        <v>6</v>
      </c>
      <c r="B7">
        <v>71986</v>
      </c>
      <c r="C7" s="2">
        <v>8.5</v>
      </c>
      <c r="D7" s="2">
        <v>50.65</v>
      </c>
      <c r="E7" s="2">
        <v>59.88</v>
      </c>
      <c r="H7" s="3" t="s">
        <v>7</v>
      </c>
      <c r="I7" s="3">
        <v>0.9267387185932412</v>
      </c>
    </row>
    <row r="8" spans="1:13" x14ac:dyDescent="0.45">
      <c r="A8">
        <v>7</v>
      </c>
      <c r="B8">
        <v>74885</v>
      </c>
      <c r="C8" s="2">
        <v>8.4</v>
      </c>
      <c r="D8" s="2">
        <v>50.87</v>
      </c>
      <c r="E8" s="2">
        <v>60.14</v>
      </c>
      <c r="H8" s="3" t="s">
        <v>8</v>
      </c>
      <c r="I8" s="3">
        <v>0.85884465253984277</v>
      </c>
    </row>
    <row r="9" spans="1:13" x14ac:dyDescent="0.45">
      <c r="A9">
        <v>8</v>
      </c>
      <c r="B9">
        <v>73345</v>
      </c>
      <c r="C9" s="2">
        <v>7.9</v>
      </c>
      <c r="D9" s="2">
        <v>50.15</v>
      </c>
      <c r="E9" s="2">
        <v>60.08</v>
      </c>
      <c r="H9" s="3" t="s">
        <v>9</v>
      </c>
      <c r="I9" s="3">
        <v>0.83767135042081919</v>
      </c>
    </row>
    <row r="10" spans="1:13" x14ac:dyDescent="0.45">
      <c r="A10">
        <v>9</v>
      </c>
      <c r="B10">
        <v>76659</v>
      </c>
      <c r="C10" s="2">
        <v>7.25</v>
      </c>
      <c r="D10" s="2">
        <v>48.24</v>
      </c>
      <c r="E10" s="2">
        <v>59.9</v>
      </c>
      <c r="H10" s="3" t="s">
        <v>10</v>
      </c>
      <c r="I10" s="3">
        <v>1274.9355299183383</v>
      </c>
    </row>
    <row r="11" spans="1:13" ht="14.65" thickBot="1" x14ac:dyDescent="0.5">
      <c r="A11">
        <v>10</v>
      </c>
      <c r="B11">
        <v>71880</v>
      </c>
      <c r="C11" s="2">
        <v>8.7000000000000011</v>
      </c>
      <c r="D11" s="2">
        <v>50.19</v>
      </c>
      <c r="E11" s="2">
        <v>59.68</v>
      </c>
      <c r="H11" s="4" t="s">
        <v>11</v>
      </c>
      <c r="I11" s="4">
        <v>24</v>
      </c>
    </row>
    <row r="12" spans="1:13" x14ac:dyDescent="0.45">
      <c r="A12">
        <v>11</v>
      </c>
      <c r="B12">
        <v>73598</v>
      </c>
      <c r="C12" s="2">
        <v>8.4</v>
      </c>
      <c r="D12" s="2">
        <v>51.11</v>
      </c>
      <c r="E12" s="2">
        <v>59.83</v>
      </c>
    </row>
    <row r="13" spans="1:13" ht="14.65" thickBot="1" x14ac:dyDescent="0.5">
      <c r="A13">
        <v>12</v>
      </c>
      <c r="B13">
        <v>74893</v>
      </c>
      <c r="C13" s="2">
        <v>8.1</v>
      </c>
      <c r="D13" s="2">
        <v>51.49</v>
      </c>
      <c r="E13" s="2">
        <v>59.77</v>
      </c>
      <c r="H13" t="s">
        <v>12</v>
      </c>
    </row>
    <row r="14" spans="1:13" x14ac:dyDescent="0.45">
      <c r="A14">
        <v>13</v>
      </c>
      <c r="B14">
        <v>69003</v>
      </c>
      <c r="C14" s="2">
        <v>8.4</v>
      </c>
      <c r="D14" s="2">
        <v>50.1</v>
      </c>
      <c r="E14" s="2">
        <v>59.29</v>
      </c>
      <c r="H14" s="5"/>
      <c r="I14" s="5" t="s">
        <v>17</v>
      </c>
      <c r="J14" s="5" t="s">
        <v>18</v>
      </c>
      <c r="K14" s="5" t="s">
        <v>19</v>
      </c>
      <c r="L14" s="5" t="s">
        <v>20</v>
      </c>
      <c r="M14" s="5" t="s">
        <v>21</v>
      </c>
    </row>
    <row r="15" spans="1:13" x14ac:dyDescent="0.45">
      <c r="A15">
        <v>14</v>
      </c>
      <c r="B15">
        <v>78542</v>
      </c>
      <c r="C15" s="2">
        <v>7.4</v>
      </c>
      <c r="D15" s="2">
        <v>49.24</v>
      </c>
      <c r="E15" s="2">
        <v>60.4</v>
      </c>
      <c r="H15" s="3" t="s">
        <v>13</v>
      </c>
      <c r="I15" s="3">
        <v>3</v>
      </c>
      <c r="J15" s="3">
        <v>197798832.8493703</v>
      </c>
      <c r="K15" s="3">
        <v>65932944.283123434</v>
      </c>
      <c r="L15" s="3">
        <v>40.56262210362528</v>
      </c>
      <c r="M15" s="3">
        <v>1.0848241924601749E-8</v>
      </c>
    </row>
    <row r="16" spans="1:13" x14ac:dyDescent="0.45">
      <c r="A16">
        <v>15</v>
      </c>
      <c r="B16">
        <v>72543</v>
      </c>
      <c r="C16" s="2">
        <v>8</v>
      </c>
      <c r="D16" s="2">
        <v>50.04</v>
      </c>
      <c r="E16" s="2">
        <v>59.89</v>
      </c>
      <c r="H16" s="3" t="s">
        <v>14</v>
      </c>
      <c r="I16" s="3">
        <v>20</v>
      </c>
      <c r="J16" s="3">
        <v>32509212.108963087</v>
      </c>
      <c r="K16" s="3">
        <v>1625460.6054481543</v>
      </c>
      <c r="L16" s="3"/>
      <c r="M16" s="3"/>
    </row>
    <row r="17" spans="1:16" ht="14.65" thickBot="1" x14ac:dyDescent="0.5">
      <c r="A17">
        <v>16</v>
      </c>
      <c r="B17">
        <v>74247</v>
      </c>
      <c r="C17" s="2">
        <v>8.3000000000000007</v>
      </c>
      <c r="D17" s="2">
        <v>49.46</v>
      </c>
      <c r="E17" s="2">
        <v>60.06</v>
      </c>
      <c r="H17" s="4" t="s">
        <v>15</v>
      </c>
      <c r="I17" s="4">
        <v>23</v>
      </c>
      <c r="J17" s="4">
        <v>230308044.95833337</v>
      </c>
      <c r="K17" s="4"/>
      <c r="L17" s="4"/>
      <c r="M17" s="4"/>
    </row>
    <row r="18" spans="1:16" ht="14.65" thickBot="1" x14ac:dyDescent="0.5">
      <c r="A18">
        <v>17</v>
      </c>
      <c r="B18">
        <v>76253</v>
      </c>
      <c r="C18" s="2">
        <v>8.1</v>
      </c>
      <c r="D18" s="2">
        <v>51.62</v>
      </c>
      <c r="E18" s="2">
        <v>60.51</v>
      </c>
    </row>
    <row r="19" spans="1:16" x14ac:dyDescent="0.45">
      <c r="A19">
        <v>18</v>
      </c>
      <c r="B19">
        <v>72582</v>
      </c>
      <c r="C19" s="2">
        <v>8.2000000000000011</v>
      </c>
      <c r="D19" s="2">
        <v>49.78</v>
      </c>
      <c r="E19" s="2">
        <v>58.93</v>
      </c>
      <c r="H19" s="5"/>
      <c r="I19" s="5" t="s">
        <v>22</v>
      </c>
      <c r="J19" s="5" t="s">
        <v>10</v>
      </c>
      <c r="K19" s="5" t="s">
        <v>23</v>
      </c>
      <c r="L19" s="5" t="s">
        <v>24</v>
      </c>
      <c r="M19" s="5" t="s">
        <v>25</v>
      </c>
      <c r="N19" s="5" t="s">
        <v>26</v>
      </c>
      <c r="O19" s="5" t="s">
        <v>30</v>
      </c>
      <c r="P19" s="5" t="s">
        <v>29</v>
      </c>
    </row>
    <row r="20" spans="1:16" x14ac:dyDescent="0.45">
      <c r="A20">
        <v>19</v>
      </c>
      <c r="B20">
        <v>69022</v>
      </c>
      <c r="C20" s="2">
        <v>8.99</v>
      </c>
      <c r="D20" s="2">
        <v>48.6</v>
      </c>
      <c r="E20" s="2">
        <v>60.09</v>
      </c>
      <c r="H20" s="3" t="s">
        <v>16</v>
      </c>
      <c r="I20" s="3">
        <v>-25096.83292187014</v>
      </c>
      <c r="J20" s="3">
        <v>24859.611309125165</v>
      </c>
      <c r="K20" s="3">
        <v>-1.0095424505956736</v>
      </c>
      <c r="L20" s="3">
        <v>0.3247731563783578</v>
      </c>
      <c r="M20" s="3">
        <v>-76953.073425942348</v>
      </c>
      <c r="N20" s="3">
        <v>26759.407582202068</v>
      </c>
      <c r="O20" s="3">
        <v>-95830.872149571805</v>
      </c>
      <c r="P20" s="3">
        <v>45637.206305831525</v>
      </c>
    </row>
    <row r="21" spans="1:16" x14ac:dyDescent="0.45">
      <c r="A21">
        <v>20</v>
      </c>
      <c r="B21">
        <v>76200</v>
      </c>
      <c r="C21" s="2">
        <v>7.99</v>
      </c>
      <c r="D21" s="2">
        <v>49</v>
      </c>
      <c r="E21" s="2">
        <v>61</v>
      </c>
      <c r="H21" s="3" t="s">
        <v>2</v>
      </c>
      <c r="I21" s="3">
        <v>-5055.2698659208454</v>
      </c>
      <c r="J21" s="3">
        <v>526.39955369758263</v>
      </c>
      <c r="K21" s="3">
        <v>-9.603484331267321</v>
      </c>
      <c r="L21" s="3">
        <v>6.2195445077898593E-9</v>
      </c>
      <c r="M21" s="3">
        <v>-6153.3200935910681</v>
      </c>
      <c r="N21" s="3">
        <v>-3957.2196382506231</v>
      </c>
      <c r="O21" s="9">
        <v>-6553.0554192702621</v>
      </c>
      <c r="P21" s="9">
        <v>-3557.4843125714283</v>
      </c>
    </row>
    <row r="22" spans="1:16" x14ac:dyDescent="0.45">
      <c r="A22">
        <v>21</v>
      </c>
      <c r="B22">
        <v>69701</v>
      </c>
      <c r="C22" s="2">
        <v>8.5</v>
      </c>
      <c r="D22" s="2">
        <v>48</v>
      </c>
      <c r="E22" s="2">
        <v>59</v>
      </c>
      <c r="H22" s="3" t="s">
        <v>3</v>
      </c>
      <c r="I22" s="3">
        <v>648.61214025972174</v>
      </c>
      <c r="J22" s="3">
        <v>209.0048787092347</v>
      </c>
      <c r="K22" s="3">
        <v>3.10333492818636</v>
      </c>
      <c r="L22" s="3">
        <v>5.6023444867755188E-3</v>
      </c>
      <c r="M22" s="3">
        <v>212.63560297202258</v>
      </c>
      <c r="N22" s="3">
        <v>1084.588677547421</v>
      </c>
      <c r="O22" s="9">
        <v>53.922259329306939</v>
      </c>
      <c r="P22" s="9">
        <v>1243.3020211901367</v>
      </c>
    </row>
    <row r="23" spans="1:16" ht="14.65" thickBot="1" x14ac:dyDescent="0.5">
      <c r="A23">
        <v>22</v>
      </c>
      <c r="B23">
        <v>77005</v>
      </c>
      <c r="C23" s="2">
        <v>7.9</v>
      </c>
      <c r="D23" s="2">
        <v>54</v>
      </c>
      <c r="E23" s="2">
        <v>59.5</v>
      </c>
      <c r="H23" s="4" t="s">
        <v>4</v>
      </c>
      <c r="I23" s="4">
        <v>1802.6109561246008</v>
      </c>
      <c r="J23" s="4">
        <v>392.84854270927622</v>
      </c>
      <c r="K23" s="4">
        <v>4.5885647015333477</v>
      </c>
      <c r="L23" s="4">
        <v>1.7801627164016712E-4</v>
      </c>
      <c r="M23" s="4">
        <v>983.14325572138762</v>
      </c>
      <c r="N23" s="4">
        <v>2622.078656527814</v>
      </c>
      <c r="O23" s="10">
        <v>684.82339762229299</v>
      </c>
      <c r="P23" s="10">
        <v>2920.3985146269088</v>
      </c>
    </row>
    <row r="24" spans="1:16" x14ac:dyDescent="0.45">
      <c r="A24">
        <v>23</v>
      </c>
      <c r="B24">
        <v>70987</v>
      </c>
      <c r="C24" s="2">
        <v>7.99</v>
      </c>
      <c r="D24" s="2">
        <v>48.7</v>
      </c>
      <c r="E24" s="2">
        <v>58</v>
      </c>
    </row>
    <row r="25" spans="1:16" x14ac:dyDescent="0.45">
      <c r="A25">
        <v>24</v>
      </c>
      <c r="B25">
        <v>75643</v>
      </c>
      <c r="C25" s="2">
        <v>8.25</v>
      </c>
      <c r="D25" s="2">
        <v>50</v>
      </c>
      <c r="E25" s="2">
        <v>60.5</v>
      </c>
    </row>
    <row r="26" spans="1:16" ht="18" x14ac:dyDescent="0.55000000000000004">
      <c r="H26" s="11" t="s">
        <v>34</v>
      </c>
    </row>
    <row r="27" spans="1:16" ht="14.65" thickBot="1" x14ac:dyDescent="0.5">
      <c r="C27" s="2"/>
      <c r="D27" s="2"/>
      <c r="E27" s="2"/>
    </row>
    <row r="28" spans="1:16" x14ac:dyDescent="0.45">
      <c r="C28" s="2"/>
      <c r="D28" s="2"/>
      <c r="E28" s="2"/>
      <c r="H28" s="6" t="s">
        <v>6</v>
      </c>
      <c r="I28" s="6"/>
    </row>
    <row r="29" spans="1:16" x14ac:dyDescent="0.45">
      <c r="C29" s="2"/>
      <c r="D29" s="2"/>
      <c r="E29" s="2"/>
      <c r="H29" s="3" t="s">
        <v>7</v>
      </c>
      <c r="I29" s="3">
        <v>0.9267387185932412</v>
      </c>
    </row>
    <row r="30" spans="1:16" x14ac:dyDescent="0.45">
      <c r="H30" s="3" t="s">
        <v>8</v>
      </c>
      <c r="I30" s="3">
        <v>0.85884465253984277</v>
      </c>
    </row>
    <row r="31" spans="1:16" x14ac:dyDescent="0.45">
      <c r="H31" s="3" t="s">
        <v>9</v>
      </c>
      <c r="I31" s="3">
        <v>0.83767135042081919</v>
      </c>
    </row>
    <row r="32" spans="1:16" x14ac:dyDescent="0.45">
      <c r="H32" s="3" t="s">
        <v>10</v>
      </c>
      <c r="I32" s="3">
        <v>1274.9355299183383</v>
      </c>
    </row>
    <row r="33" spans="8:16" ht="14.65" thickBot="1" x14ac:dyDescent="0.5">
      <c r="H33" s="4" t="s">
        <v>11</v>
      </c>
      <c r="I33" s="4">
        <v>24</v>
      </c>
    </row>
    <row r="35" spans="8:16" ht="14.65" thickBot="1" x14ac:dyDescent="0.5">
      <c r="H35" t="s">
        <v>12</v>
      </c>
    </row>
    <row r="36" spans="8:16" x14ac:dyDescent="0.45">
      <c r="H36" s="5"/>
      <c r="I36" s="5" t="s">
        <v>17</v>
      </c>
      <c r="J36" s="5" t="s">
        <v>18</v>
      </c>
      <c r="K36" s="5" t="s">
        <v>19</v>
      </c>
      <c r="L36" s="5" t="s">
        <v>20</v>
      </c>
      <c r="M36" s="5" t="s">
        <v>21</v>
      </c>
    </row>
    <row r="37" spans="8:16" x14ac:dyDescent="0.45">
      <c r="H37" s="3" t="s">
        <v>13</v>
      </c>
      <c r="I37" s="3">
        <v>3</v>
      </c>
      <c r="J37" s="3">
        <v>197798832.8493703</v>
      </c>
      <c r="K37" s="3">
        <v>65932944.283123434</v>
      </c>
      <c r="L37" s="3">
        <v>40.56262210362528</v>
      </c>
      <c r="M37" s="3">
        <v>1.0848241924601749E-8</v>
      </c>
    </row>
    <row r="38" spans="8:16" x14ac:dyDescent="0.45">
      <c r="H38" s="3" t="s">
        <v>14</v>
      </c>
      <c r="I38" s="3">
        <v>20</v>
      </c>
      <c r="J38" s="3">
        <v>32509212.108963087</v>
      </c>
      <c r="K38" s="3">
        <v>1625460.6054481543</v>
      </c>
      <c r="L38" s="3"/>
      <c r="M38" s="3"/>
    </row>
    <row r="39" spans="8:16" ht="14.65" thickBot="1" x14ac:dyDescent="0.5">
      <c r="H39" s="4" t="s">
        <v>15</v>
      </c>
      <c r="I39" s="4">
        <v>23</v>
      </c>
      <c r="J39" s="4">
        <v>230308044.95833337</v>
      </c>
      <c r="K39" s="4"/>
      <c r="L39" s="4"/>
      <c r="M39" s="4"/>
    </row>
    <row r="40" spans="8:16" ht="14.65" thickBot="1" x14ac:dyDescent="0.5"/>
    <row r="41" spans="8:16" x14ac:dyDescent="0.45">
      <c r="H41" s="5"/>
      <c r="I41" s="5" t="s">
        <v>22</v>
      </c>
      <c r="J41" s="5" t="s">
        <v>10</v>
      </c>
      <c r="K41" s="5" t="s">
        <v>23</v>
      </c>
      <c r="L41" s="5" t="s">
        <v>24</v>
      </c>
      <c r="M41" s="5" t="s">
        <v>25</v>
      </c>
      <c r="N41" s="5" t="s">
        <v>26</v>
      </c>
      <c r="O41" s="5" t="s">
        <v>32</v>
      </c>
      <c r="P41" s="5" t="s">
        <v>33</v>
      </c>
    </row>
    <row r="42" spans="8:16" x14ac:dyDescent="0.45">
      <c r="H42" s="3" t="s">
        <v>16</v>
      </c>
      <c r="I42" s="3">
        <v>-25096.83292187014</v>
      </c>
      <c r="J42" s="3">
        <v>24859.611309125165</v>
      </c>
      <c r="K42" s="3">
        <v>-1.0095424505956736</v>
      </c>
      <c r="L42" s="3">
        <v>0.3247731563783578</v>
      </c>
      <c r="M42" s="3">
        <v>-76953.073425942348</v>
      </c>
      <c r="N42" s="3">
        <v>26759.407582202068</v>
      </c>
      <c r="O42" s="3">
        <v>-58044.287749679541</v>
      </c>
      <c r="P42" s="3">
        <v>7850.6219059392606</v>
      </c>
    </row>
    <row r="43" spans="8:16" x14ac:dyDescent="0.45">
      <c r="H43" s="3" t="s">
        <v>2</v>
      </c>
      <c r="I43" s="3">
        <v>-5055.2698659208454</v>
      </c>
      <c r="J43" s="3">
        <v>526.39955369758263</v>
      </c>
      <c r="K43" s="3">
        <v>-9.603484331267321</v>
      </c>
      <c r="L43" s="3">
        <v>6.2195445077898593E-9</v>
      </c>
      <c r="M43" s="3">
        <v>-6153.3200935910681</v>
      </c>
      <c r="N43" s="3">
        <v>-3957.2196382506231</v>
      </c>
      <c r="O43" s="9">
        <v>-5752.9286225750129</v>
      </c>
      <c r="P43" s="9">
        <v>-4357.6111092666779</v>
      </c>
    </row>
    <row r="44" spans="8:16" x14ac:dyDescent="0.45">
      <c r="H44" s="3" t="s">
        <v>3</v>
      </c>
      <c r="I44" s="3">
        <v>648.61214025972174</v>
      </c>
      <c r="J44" s="3">
        <v>209.0048787092347</v>
      </c>
      <c r="K44" s="3">
        <v>3.10333492818636</v>
      </c>
      <c r="L44" s="3">
        <v>5.6023444867755188E-3</v>
      </c>
      <c r="M44" s="3">
        <v>212.63560297202258</v>
      </c>
      <c r="N44" s="3">
        <v>1084.588677547421</v>
      </c>
      <c r="O44" s="9">
        <v>371.60946654790075</v>
      </c>
      <c r="P44" s="9">
        <v>925.61481397154273</v>
      </c>
    </row>
    <row r="45" spans="8:16" ht="14.65" thickBot="1" x14ac:dyDescent="0.5">
      <c r="H45" s="4" t="s">
        <v>4</v>
      </c>
      <c r="I45" s="4">
        <v>1802.6109561246008</v>
      </c>
      <c r="J45" s="4">
        <v>392.84854270927622</v>
      </c>
      <c r="K45" s="4">
        <v>4.5885647015333477</v>
      </c>
      <c r="L45" s="4">
        <v>1.7801627164016712E-4</v>
      </c>
      <c r="M45" s="4">
        <v>983.14325572138762</v>
      </c>
      <c r="N45" s="4">
        <v>2622.078656527814</v>
      </c>
      <c r="O45" s="10">
        <v>1281.9527907922434</v>
      </c>
      <c r="P45" s="10">
        <v>2323.2691214569581</v>
      </c>
    </row>
    <row r="48" spans="8:16" ht="18" x14ac:dyDescent="0.55000000000000004">
      <c r="H48" s="11" t="s">
        <v>37</v>
      </c>
    </row>
    <row r="49" spans="8:16" ht="14.65" thickBot="1" x14ac:dyDescent="0.5"/>
    <row r="50" spans="8:16" x14ac:dyDescent="0.45">
      <c r="H50" s="6" t="s">
        <v>6</v>
      </c>
      <c r="I50" s="6"/>
    </row>
    <row r="51" spans="8:16" x14ac:dyDescent="0.45">
      <c r="H51" s="3" t="s">
        <v>7</v>
      </c>
      <c r="I51" s="3">
        <v>0.9267387185932412</v>
      </c>
    </row>
    <row r="52" spans="8:16" x14ac:dyDescent="0.45">
      <c r="H52" s="3" t="s">
        <v>8</v>
      </c>
      <c r="I52" s="3">
        <v>0.85884465253984277</v>
      </c>
    </row>
    <row r="53" spans="8:16" x14ac:dyDescent="0.45">
      <c r="H53" s="3" t="s">
        <v>9</v>
      </c>
      <c r="I53" s="3">
        <v>0.83767135042081919</v>
      </c>
    </row>
    <row r="54" spans="8:16" x14ac:dyDescent="0.45">
      <c r="H54" s="3" t="s">
        <v>10</v>
      </c>
      <c r="I54" s="3">
        <v>1274.9355299183383</v>
      </c>
    </row>
    <row r="55" spans="8:16" ht="14.65" thickBot="1" x14ac:dyDescent="0.5">
      <c r="H55" s="4" t="s">
        <v>11</v>
      </c>
      <c r="I55" s="4">
        <v>24</v>
      </c>
    </row>
    <row r="57" spans="8:16" ht="14.65" thickBot="1" x14ac:dyDescent="0.5">
      <c r="H57" t="s">
        <v>12</v>
      </c>
    </row>
    <row r="58" spans="8:16" x14ac:dyDescent="0.45">
      <c r="H58" s="5"/>
      <c r="I58" s="5" t="s">
        <v>17</v>
      </c>
      <c r="J58" s="5" t="s">
        <v>18</v>
      </c>
      <c r="K58" s="5" t="s">
        <v>19</v>
      </c>
      <c r="L58" s="5" t="s">
        <v>20</v>
      </c>
      <c r="M58" s="5" t="s">
        <v>21</v>
      </c>
    </row>
    <row r="59" spans="8:16" x14ac:dyDescent="0.45">
      <c r="H59" s="3" t="s">
        <v>13</v>
      </c>
      <c r="I59" s="3">
        <v>3</v>
      </c>
      <c r="J59" s="3">
        <v>197798832.8493703</v>
      </c>
      <c r="K59" s="3">
        <v>65932944.283123434</v>
      </c>
      <c r="L59" s="3">
        <v>40.56262210362528</v>
      </c>
      <c r="M59" s="3">
        <v>1.0848241924601749E-8</v>
      </c>
    </row>
    <row r="60" spans="8:16" x14ac:dyDescent="0.45">
      <c r="H60" s="3" t="s">
        <v>14</v>
      </c>
      <c r="I60" s="3">
        <v>20</v>
      </c>
      <c r="J60" s="3">
        <v>32509212.108963087</v>
      </c>
      <c r="K60" s="3">
        <v>1625460.6054481543</v>
      </c>
      <c r="L60" s="3"/>
      <c r="M60" s="3"/>
    </row>
    <row r="61" spans="8:16" ht="14.65" thickBot="1" x14ac:dyDescent="0.5">
      <c r="H61" s="4" t="s">
        <v>15</v>
      </c>
      <c r="I61" s="4">
        <v>23</v>
      </c>
      <c r="J61" s="4">
        <v>230308044.95833337</v>
      </c>
      <c r="K61" s="4"/>
      <c r="L61" s="4"/>
      <c r="M61" s="4"/>
    </row>
    <row r="62" spans="8:16" ht="14.65" thickBot="1" x14ac:dyDescent="0.5"/>
    <row r="63" spans="8:16" x14ac:dyDescent="0.45">
      <c r="H63" s="5"/>
      <c r="I63" s="5" t="s">
        <v>22</v>
      </c>
      <c r="J63" s="5" t="s">
        <v>10</v>
      </c>
      <c r="K63" s="5" t="s">
        <v>23</v>
      </c>
      <c r="L63" s="5" t="s">
        <v>24</v>
      </c>
      <c r="M63" s="5" t="s">
        <v>25</v>
      </c>
      <c r="N63" s="5" t="s">
        <v>26</v>
      </c>
      <c r="O63" s="5" t="s">
        <v>35</v>
      </c>
      <c r="P63" s="5" t="s">
        <v>36</v>
      </c>
    </row>
    <row r="64" spans="8:16" x14ac:dyDescent="0.45">
      <c r="H64" s="3" t="s">
        <v>16</v>
      </c>
      <c r="I64" s="3">
        <v>-25096.83292187014</v>
      </c>
      <c r="J64" s="3">
        <v>24859.611309125165</v>
      </c>
      <c r="K64" s="3">
        <v>-1.0095424505956736</v>
      </c>
      <c r="L64" s="3">
        <v>0.3247731563783578</v>
      </c>
      <c r="M64" s="3">
        <v>-76953.073425942348</v>
      </c>
      <c r="N64" s="3">
        <v>26759.407582202068</v>
      </c>
      <c r="O64" s="3">
        <v>-46475.214633286887</v>
      </c>
      <c r="P64" s="3">
        <v>-3718.4512104533969</v>
      </c>
    </row>
    <row r="65" spans="7:16" x14ac:dyDescent="0.45">
      <c r="H65" s="3" t="s">
        <v>2</v>
      </c>
      <c r="I65" s="3">
        <v>-5055.2698659208454</v>
      </c>
      <c r="J65" s="3">
        <v>526.39955369758263</v>
      </c>
      <c r="K65" s="3">
        <v>-9.603484331267321</v>
      </c>
      <c r="L65" s="3">
        <v>6.2195445077898593E-9</v>
      </c>
      <c r="M65" s="3">
        <v>-6153.3200935910681</v>
      </c>
      <c r="N65" s="3">
        <v>-3957.2196382506231</v>
      </c>
      <c r="O65" s="9">
        <v>-5507.9547631917658</v>
      </c>
      <c r="P65" s="9">
        <v>-4602.584968649925</v>
      </c>
    </row>
    <row r="66" spans="7:16" x14ac:dyDescent="0.45">
      <c r="H66" s="3" t="s">
        <v>3</v>
      </c>
      <c r="I66" s="3">
        <v>648.61214025972174</v>
      </c>
      <c r="J66" s="3">
        <v>209.0048787092347</v>
      </c>
      <c r="K66" s="3">
        <v>3.10333492818636</v>
      </c>
      <c r="L66" s="3">
        <v>5.6023444867755188E-3</v>
      </c>
      <c r="M66" s="3">
        <v>212.63560297202258</v>
      </c>
      <c r="N66" s="3">
        <v>1084.588677547421</v>
      </c>
      <c r="O66" s="9">
        <v>468.87537683919913</v>
      </c>
      <c r="P66" s="9">
        <v>828.34890368024435</v>
      </c>
    </row>
    <row r="67" spans="7:16" ht="14.65" thickBot="1" x14ac:dyDescent="0.5">
      <c r="H67" s="4" t="s">
        <v>4</v>
      </c>
      <c r="I67" s="4">
        <v>1802.6109561246008</v>
      </c>
      <c r="J67" s="4">
        <v>392.84854270927622</v>
      </c>
      <c r="K67" s="4">
        <v>4.5885647015333477</v>
      </c>
      <c r="L67" s="4">
        <v>1.7801627164016712E-4</v>
      </c>
      <c r="M67" s="4">
        <v>983.14325572138762</v>
      </c>
      <c r="N67" s="4">
        <v>2622.078656527814</v>
      </c>
      <c r="O67" s="10">
        <v>1464.7751791939331</v>
      </c>
      <c r="P67" s="10">
        <v>2140.4467330552684</v>
      </c>
    </row>
    <row r="71" spans="7:16" ht="15.75" x14ac:dyDescent="0.5">
      <c r="H71" s="12" t="s">
        <v>58</v>
      </c>
    </row>
    <row r="72" spans="7:16" ht="15.75" x14ac:dyDescent="0.5">
      <c r="G72" s="12" t="s">
        <v>59</v>
      </c>
      <c r="H72" s="13">
        <v>0.99</v>
      </c>
      <c r="I72" s="13">
        <v>0.8</v>
      </c>
      <c r="J72" s="13">
        <v>0.6</v>
      </c>
    </row>
    <row r="73" spans="7:16" x14ac:dyDescent="0.45">
      <c r="G73" s="3" t="s">
        <v>2</v>
      </c>
      <c r="H73">
        <f>P21-O21</f>
        <v>2995.5711066988338</v>
      </c>
      <c r="I73">
        <f>P43-O43</f>
        <v>1395.317513308335</v>
      </c>
      <c r="J73">
        <f>P65-O65</f>
        <v>905.36979454184075</v>
      </c>
    </row>
    <row r="74" spans="7:16" x14ac:dyDescent="0.45">
      <c r="G74" s="3" t="s">
        <v>3</v>
      </c>
      <c r="H74">
        <f t="shared" ref="H74:H75" si="0">P22-O22</f>
        <v>1189.3797618608296</v>
      </c>
      <c r="I74">
        <f t="shared" ref="I74:I75" si="1">P44-O44</f>
        <v>554.00534742364198</v>
      </c>
      <c r="J74">
        <f t="shared" ref="J74:J75" si="2">P66-O66</f>
        <v>359.47352684104521</v>
      </c>
    </row>
    <row r="75" spans="7:16" ht="14.65" thickBot="1" x14ac:dyDescent="0.5">
      <c r="G75" s="4" t="s">
        <v>4</v>
      </c>
      <c r="H75">
        <f t="shared" si="0"/>
        <v>2235.575117004616</v>
      </c>
      <c r="I75">
        <f t="shared" si="1"/>
        <v>1041.3163306647148</v>
      </c>
      <c r="J75">
        <f t="shared" si="2"/>
        <v>675.67155386133527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08985-8425-41F3-A81B-087C3A076E25}">
  <dimension ref="A1:P88"/>
  <sheetViews>
    <sheetView tabSelected="1" topLeftCell="E61" zoomScale="150" zoomScaleNormal="150" workbookViewId="0">
      <selection activeCell="L70" sqref="L70"/>
    </sheetView>
  </sheetViews>
  <sheetFormatPr defaultRowHeight="14.25" x14ac:dyDescent="0.45"/>
  <cols>
    <col min="2" max="2" width="11.265625" customWidth="1"/>
    <col min="3" max="3" width="10.1328125" customWidth="1"/>
    <col min="4" max="4" width="15.1328125" customWidth="1"/>
    <col min="5" max="5" width="16.3984375" customWidth="1"/>
    <col min="6" max="6" width="18.6640625" customWidth="1"/>
    <col min="7" max="7" width="16" customWidth="1"/>
    <col min="8" max="8" width="17.9296875" customWidth="1"/>
    <col min="9" max="9" width="29.3984375" customWidth="1"/>
    <col min="10" max="10" width="9.86328125" customWidth="1"/>
    <col min="11" max="11" width="9.3984375" customWidth="1"/>
    <col min="12" max="12" width="17.9296875" customWidth="1"/>
    <col min="13" max="13" width="13.86328125" customWidth="1"/>
    <col min="14" max="14" width="11.3984375" customWidth="1"/>
    <col min="15" max="15" width="11.59765625" customWidth="1"/>
  </cols>
  <sheetData>
    <row r="1" spans="1:13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3" x14ac:dyDescent="0.45">
      <c r="A2">
        <v>1</v>
      </c>
      <c r="B2">
        <v>73959</v>
      </c>
      <c r="C2" s="2">
        <v>8.75</v>
      </c>
      <c r="D2" s="2">
        <v>50.04</v>
      </c>
      <c r="E2" s="2">
        <v>61.13</v>
      </c>
    </row>
    <row r="3" spans="1:13" ht="15.75" x14ac:dyDescent="0.5">
      <c r="A3">
        <v>2</v>
      </c>
      <c r="B3">
        <v>71544</v>
      </c>
      <c r="C3" s="2">
        <v>8.99</v>
      </c>
      <c r="D3" s="2">
        <v>50.74</v>
      </c>
      <c r="E3" s="2">
        <v>60.19</v>
      </c>
      <c r="H3" s="12" t="s">
        <v>38</v>
      </c>
    </row>
    <row r="4" spans="1:13" ht="14.65" thickBot="1" x14ac:dyDescent="0.5">
      <c r="A4">
        <v>3</v>
      </c>
      <c r="B4">
        <v>78587</v>
      </c>
      <c r="C4" s="2">
        <v>7.5</v>
      </c>
      <c r="D4" s="2">
        <v>50.14</v>
      </c>
      <c r="E4" s="2">
        <v>59.16</v>
      </c>
    </row>
    <row r="5" spans="1:13" x14ac:dyDescent="0.45">
      <c r="A5">
        <v>4</v>
      </c>
      <c r="B5">
        <v>80364</v>
      </c>
      <c r="C5" s="2">
        <v>7.25</v>
      </c>
      <c r="D5" s="2">
        <v>50.27</v>
      </c>
      <c r="E5" s="2">
        <v>60.38</v>
      </c>
      <c r="H5" s="6" t="s">
        <v>6</v>
      </c>
      <c r="I5" s="6"/>
    </row>
    <row r="6" spans="1:13" x14ac:dyDescent="0.45">
      <c r="A6">
        <v>5</v>
      </c>
      <c r="B6">
        <v>78771</v>
      </c>
      <c r="C6" s="2">
        <v>7.4</v>
      </c>
      <c r="D6" s="2">
        <v>51.25</v>
      </c>
      <c r="E6" s="2">
        <v>59.71</v>
      </c>
      <c r="H6" s="3" t="s">
        <v>7</v>
      </c>
      <c r="I6" s="3">
        <v>0.99964462114814412</v>
      </c>
    </row>
    <row r="7" spans="1:13" x14ac:dyDescent="0.45">
      <c r="A7">
        <v>6</v>
      </c>
      <c r="B7">
        <v>71986</v>
      </c>
      <c r="C7" s="2">
        <v>8.5</v>
      </c>
      <c r="D7" s="2">
        <v>50.65</v>
      </c>
      <c r="E7" s="2">
        <v>59.88</v>
      </c>
      <c r="H7" s="3" t="s">
        <v>8</v>
      </c>
      <c r="I7" s="3">
        <v>0.9992893685904165</v>
      </c>
    </row>
    <row r="8" spans="1:13" x14ac:dyDescent="0.45">
      <c r="A8">
        <v>7</v>
      </c>
      <c r="B8">
        <v>74885</v>
      </c>
      <c r="C8" s="2">
        <v>8.4</v>
      </c>
      <c r="D8" s="2">
        <v>50.87</v>
      </c>
      <c r="E8" s="2">
        <v>60.14</v>
      </c>
      <c r="H8" s="3" t="s">
        <v>9</v>
      </c>
      <c r="I8" s="3">
        <v>0.99715747436166602</v>
      </c>
    </row>
    <row r="9" spans="1:13" x14ac:dyDescent="0.45">
      <c r="A9">
        <v>8</v>
      </c>
      <c r="B9">
        <v>73345</v>
      </c>
      <c r="C9" s="2">
        <v>7.9</v>
      </c>
      <c r="D9" s="2">
        <v>50.15</v>
      </c>
      <c r="E9" s="2">
        <v>60.08</v>
      </c>
      <c r="H9" s="3" t="s">
        <v>10</v>
      </c>
      <c r="I9" s="3">
        <v>198.33915780563302</v>
      </c>
    </row>
    <row r="10" spans="1:13" ht="14.65" thickBot="1" x14ac:dyDescent="0.5">
      <c r="A10">
        <v>9</v>
      </c>
      <c r="B10">
        <v>76659</v>
      </c>
      <c r="C10" s="2">
        <v>7.25</v>
      </c>
      <c r="D10" s="2">
        <v>48.24</v>
      </c>
      <c r="E10" s="2">
        <v>59.9</v>
      </c>
      <c r="H10" s="4" t="s">
        <v>11</v>
      </c>
      <c r="I10" s="4">
        <v>5</v>
      </c>
    </row>
    <row r="11" spans="1:13" x14ac:dyDescent="0.45">
      <c r="A11">
        <v>10</v>
      </c>
      <c r="B11">
        <v>71880</v>
      </c>
      <c r="C11" s="2">
        <v>8.7000000000000011</v>
      </c>
      <c r="D11" s="2">
        <v>50.19</v>
      </c>
      <c r="E11" s="2">
        <v>59.68</v>
      </c>
    </row>
    <row r="12" spans="1:13" ht="14.65" thickBot="1" x14ac:dyDescent="0.5">
      <c r="A12">
        <v>11</v>
      </c>
      <c r="B12">
        <v>73598</v>
      </c>
      <c r="C12" s="2">
        <v>8.4</v>
      </c>
      <c r="D12" s="2">
        <v>51.11</v>
      </c>
      <c r="E12" s="2">
        <v>59.83</v>
      </c>
      <c r="H12" t="s">
        <v>12</v>
      </c>
    </row>
    <row r="13" spans="1:13" x14ac:dyDescent="0.45">
      <c r="A13">
        <v>12</v>
      </c>
      <c r="B13">
        <v>74893</v>
      </c>
      <c r="C13" s="2">
        <v>8.1</v>
      </c>
      <c r="D13" s="2">
        <v>51.49</v>
      </c>
      <c r="E13" s="2">
        <v>59.77</v>
      </c>
      <c r="H13" s="5"/>
      <c r="I13" s="5" t="s">
        <v>17</v>
      </c>
      <c r="J13" s="5" t="s">
        <v>18</v>
      </c>
      <c r="K13" s="5" t="s">
        <v>19</v>
      </c>
      <c r="L13" s="5" t="s">
        <v>20</v>
      </c>
      <c r="M13" s="5" t="s">
        <v>21</v>
      </c>
    </row>
    <row r="14" spans="1:13" x14ac:dyDescent="0.45">
      <c r="A14">
        <v>13</v>
      </c>
      <c r="B14">
        <v>69003</v>
      </c>
      <c r="C14" s="2">
        <v>8.4</v>
      </c>
      <c r="D14" s="2">
        <v>50.1</v>
      </c>
      <c r="E14" s="2">
        <v>59.29</v>
      </c>
      <c r="H14" s="3" t="s">
        <v>13</v>
      </c>
      <c r="I14" s="3">
        <v>3</v>
      </c>
      <c r="J14" s="3">
        <v>55317659.578480951</v>
      </c>
      <c r="K14" s="3">
        <v>18439219.85949365</v>
      </c>
      <c r="L14" s="3">
        <v>468.73308962245261</v>
      </c>
      <c r="M14" s="3">
        <v>3.3937580140695943E-2</v>
      </c>
    </row>
    <row r="15" spans="1:13" x14ac:dyDescent="0.45">
      <c r="A15">
        <v>14</v>
      </c>
      <c r="B15">
        <v>78542</v>
      </c>
      <c r="C15" s="2">
        <v>7.4</v>
      </c>
      <c r="D15" s="2">
        <v>49.24</v>
      </c>
      <c r="E15" s="2">
        <v>60.4</v>
      </c>
      <c r="H15" s="3" t="s">
        <v>14</v>
      </c>
      <c r="I15" s="3">
        <v>1</v>
      </c>
      <c r="J15" s="3">
        <v>39338.421519047799</v>
      </c>
      <c r="K15" s="3">
        <v>39338.421519047799</v>
      </c>
      <c r="L15" s="3"/>
      <c r="M15" s="3"/>
    </row>
    <row r="16" spans="1:13" ht="14.65" thickBot="1" x14ac:dyDescent="0.5">
      <c r="A16">
        <v>15</v>
      </c>
      <c r="B16">
        <v>72543</v>
      </c>
      <c r="C16" s="2">
        <v>8</v>
      </c>
      <c r="D16" s="2">
        <v>50.04</v>
      </c>
      <c r="E16" s="2">
        <v>59.89</v>
      </c>
      <c r="H16" s="4" t="s">
        <v>15</v>
      </c>
      <c r="I16" s="4">
        <v>4</v>
      </c>
      <c r="J16" s="4">
        <v>55356998</v>
      </c>
      <c r="K16" s="4"/>
      <c r="L16" s="4"/>
      <c r="M16" s="4"/>
    </row>
    <row r="17" spans="1:16" ht="14.65" thickBot="1" x14ac:dyDescent="0.5">
      <c r="A17">
        <v>16</v>
      </c>
      <c r="B17">
        <v>74247</v>
      </c>
      <c r="C17" s="2">
        <v>8.3000000000000007</v>
      </c>
      <c r="D17" s="2">
        <v>49.46</v>
      </c>
      <c r="E17" s="2">
        <v>60.06</v>
      </c>
    </row>
    <row r="18" spans="1:16" x14ac:dyDescent="0.45">
      <c r="A18">
        <v>17</v>
      </c>
      <c r="B18">
        <v>76253</v>
      </c>
      <c r="C18" s="2">
        <v>8.1</v>
      </c>
      <c r="D18" s="2">
        <v>51.62</v>
      </c>
      <c r="E18" s="2">
        <v>60.51</v>
      </c>
      <c r="H18" s="5"/>
      <c r="I18" s="5" t="s">
        <v>22</v>
      </c>
      <c r="J18" s="5" t="s">
        <v>10</v>
      </c>
      <c r="K18" s="5" t="s">
        <v>23</v>
      </c>
      <c r="L18" s="5" t="s">
        <v>24</v>
      </c>
      <c r="M18" s="5" t="s">
        <v>25</v>
      </c>
      <c r="N18" s="5" t="s">
        <v>26</v>
      </c>
      <c r="O18" s="5" t="s">
        <v>27</v>
      </c>
      <c r="P18" s="5" t="s">
        <v>28</v>
      </c>
    </row>
    <row r="19" spans="1:16" x14ac:dyDescent="0.45">
      <c r="A19">
        <v>18</v>
      </c>
      <c r="B19">
        <v>72582</v>
      </c>
      <c r="C19" s="2">
        <v>8.2000000000000011</v>
      </c>
      <c r="D19" s="2">
        <v>49.78</v>
      </c>
      <c r="E19" s="2">
        <v>58.93</v>
      </c>
      <c r="H19" s="3" t="s">
        <v>16</v>
      </c>
      <c r="I19" s="3">
        <v>107687.75317374601</v>
      </c>
      <c r="J19" s="3">
        <v>16282.827472664017</v>
      </c>
      <c r="K19" s="3">
        <v>6.613578222488365</v>
      </c>
      <c r="L19" s="3">
        <v>9.5535824292372534E-2</v>
      </c>
      <c r="M19" s="3">
        <v>-99205.186377733145</v>
      </c>
      <c r="N19" s="3">
        <v>314580.69272522518</v>
      </c>
      <c r="O19" s="3">
        <v>-99205.186377733145</v>
      </c>
      <c r="P19" s="3">
        <v>314580.69272522518</v>
      </c>
    </row>
    <row r="20" spans="1:16" x14ac:dyDescent="0.45">
      <c r="A20">
        <v>19</v>
      </c>
      <c r="B20">
        <v>69022</v>
      </c>
      <c r="C20" s="2">
        <v>8.99</v>
      </c>
      <c r="D20" s="2">
        <v>48.6</v>
      </c>
      <c r="E20" s="2">
        <v>60.09</v>
      </c>
      <c r="H20" s="3" t="s">
        <v>2</v>
      </c>
      <c r="I20" s="3">
        <v>-4835.9785829750963</v>
      </c>
      <c r="J20" s="3">
        <v>145.40909331928063</v>
      </c>
      <c r="K20" s="3">
        <v>-33.257745252262474</v>
      </c>
      <c r="L20" s="3">
        <v>1.9136234777305326E-2</v>
      </c>
      <c r="M20" s="3">
        <v>-6683.5762931914096</v>
      </c>
      <c r="N20" s="3">
        <v>-2988.380872758783</v>
      </c>
      <c r="O20" s="3">
        <v>-6683.5762931914096</v>
      </c>
      <c r="P20" s="3">
        <v>-2988.380872758783</v>
      </c>
    </row>
    <row r="21" spans="1:16" x14ac:dyDescent="0.45">
      <c r="A21">
        <v>20</v>
      </c>
      <c r="B21">
        <v>76200</v>
      </c>
      <c r="C21" s="2">
        <v>7.99</v>
      </c>
      <c r="D21" s="2">
        <v>49</v>
      </c>
      <c r="E21" s="2">
        <v>61</v>
      </c>
      <c r="H21" s="3" t="s">
        <v>3</v>
      </c>
      <c r="I21" s="3">
        <v>-629.9417112309884</v>
      </c>
      <c r="J21" s="3">
        <v>208.10466100215828</v>
      </c>
      <c r="K21" s="3">
        <v>-3.0270427783664835</v>
      </c>
      <c r="L21" s="3">
        <v>0.20312502668201321</v>
      </c>
      <c r="M21" s="3">
        <v>-3274.1621404766438</v>
      </c>
      <c r="N21" s="3">
        <v>2014.278718014667</v>
      </c>
      <c r="O21" s="3">
        <v>-3274.1621404766438</v>
      </c>
      <c r="P21" s="3">
        <v>2014.278718014667</v>
      </c>
    </row>
    <row r="22" spans="1:16" ht="14.65" thickBot="1" x14ac:dyDescent="0.5">
      <c r="A22">
        <v>21</v>
      </c>
      <c r="B22">
        <v>69701</v>
      </c>
      <c r="C22" s="2">
        <v>8.5</v>
      </c>
      <c r="D22" s="2">
        <v>48</v>
      </c>
      <c r="E22" s="2">
        <v>59</v>
      </c>
      <c r="H22" s="4" t="s">
        <v>4</v>
      </c>
      <c r="I22" s="4">
        <v>654.4761798892016</v>
      </c>
      <c r="J22" s="4">
        <v>169.55206490052763</v>
      </c>
      <c r="K22" s="4">
        <v>3.8600307243274687</v>
      </c>
      <c r="L22" s="4">
        <v>0.1613782357788375</v>
      </c>
      <c r="M22" s="4">
        <v>-1499.8870701780836</v>
      </c>
      <c r="N22" s="4">
        <v>2808.839429956487</v>
      </c>
      <c r="O22" s="4">
        <v>-1499.8870701780836</v>
      </c>
      <c r="P22" s="4">
        <v>2808.839429956487</v>
      </c>
    </row>
    <row r="23" spans="1:16" x14ac:dyDescent="0.45">
      <c r="A23">
        <v>22</v>
      </c>
      <c r="B23">
        <v>77005</v>
      </c>
      <c r="C23" s="2">
        <v>7.9</v>
      </c>
      <c r="D23" s="2">
        <v>54</v>
      </c>
      <c r="E23" s="2">
        <v>59.5</v>
      </c>
    </row>
    <row r="24" spans="1:16" x14ac:dyDescent="0.45">
      <c r="A24">
        <v>23</v>
      </c>
      <c r="B24">
        <v>70987</v>
      </c>
      <c r="C24" s="2">
        <v>7.99</v>
      </c>
      <c r="D24" s="2">
        <v>48.7</v>
      </c>
      <c r="E24" s="2">
        <v>58</v>
      </c>
    </row>
    <row r="25" spans="1:16" x14ac:dyDescent="0.45">
      <c r="A25">
        <v>24</v>
      </c>
      <c r="B25">
        <v>75643</v>
      </c>
      <c r="C25" s="2">
        <v>8.25</v>
      </c>
      <c r="D25" s="2">
        <v>50</v>
      </c>
      <c r="E25" s="2">
        <v>60.5</v>
      </c>
    </row>
    <row r="26" spans="1:16" ht="15.75" x14ac:dyDescent="0.5">
      <c r="H26" s="12" t="s">
        <v>39</v>
      </c>
    </row>
    <row r="27" spans="1:16" ht="14.65" thickBot="1" x14ac:dyDescent="0.5">
      <c r="C27" s="2"/>
      <c r="D27" s="2"/>
      <c r="E27" s="2"/>
    </row>
    <row r="28" spans="1:16" x14ac:dyDescent="0.45">
      <c r="C28" s="2"/>
      <c r="D28" s="2"/>
      <c r="E28" s="2"/>
      <c r="H28" s="6" t="s">
        <v>6</v>
      </c>
      <c r="I28" s="6"/>
    </row>
    <row r="29" spans="1:16" x14ac:dyDescent="0.45">
      <c r="C29" s="2"/>
      <c r="D29" s="2"/>
      <c r="E29" s="2"/>
      <c r="H29" s="3" t="s">
        <v>7</v>
      </c>
      <c r="I29" s="3">
        <v>0.92194500192766704</v>
      </c>
    </row>
    <row r="30" spans="1:16" x14ac:dyDescent="0.45">
      <c r="H30" s="3" t="s">
        <v>8</v>
      </c>
      <c r="I30" s="3">
        <v>0.84998258657940606</v>
      </c>
    </row>
    <row r="31" spans="1:16" x14ac:dyDescent="0.45">
      <c r="H31" s="3" t="s">
        <v>9</v>
      </c>
      <c r="I31" s="3">
        <v>0.77497387986910915</v>
      </c>
    </row>
    <row r="32" spans="1:16" x14ac:dyDescent="0.45">
      <c r="H32" s="3" t="s">
        <v>10</v>
      </c>
      <c r="I32" s="3">
        <v>1523.3924741909368</v>
      </c>
    </row>
    <row r="33" spans="8:16" ht="14.65" thickBot="1" x14ac:dyDescent="0.5">
      <c r="H33" s="4" t="s">
        <v>11</v>
      </c>
      <c r="I33" s="4">
        <v>10</v>
      </c>
    </row>
    <row r="35" spans="8:16" ht="14.65" thickBot="1" x14ac:dyDescent="0.5">
      <c r="H35" t="s">
        <v>12</v>
      </c>
    </row>
    <row r="36" spans="8:16" x14ac:dyDescent="0.45">
      <c r="H36" s="5"/>
      <c r="I36" s="5" t="s">
        <v>17</v>
      </c>
      <c r="J36" s="5" t="s">
        <v>18</v>
      </c>
      <c r="K36" s="5" t="s">
        <v>19</v>
      </c>
      <c r="L36" s="5" t="s">
        <v>20</v>
      </c>
      <c r="M36" s="5" t="s">
        <v>21</v>
      </c>
    </row>
    <row r="37" spans="8:16" x14ac:dyDescent="0.45">
      <c r="H37" s="3" t="s">
        <v>13</v>
      </c>
      <c r="I37" s="3">
        <v>3</v>
      </c>
      <c r="J37" s="3">
        <v>78893862.217470497</v>
      </c>
      <c r="K37" s="3">
        <v>26297954.072490167</v>
      </c>
      <c r="L37" s="3">
        <v>11.331785653394331</v>
      </c>
      <c r="M37" s="3">
        <v>6.9565939747411841E-3</v>
      </c>
    </row>
    <row r="38" spans="8:16" x14ac:dyDescent="0.45">
      <c r="H38" s="3" t="s">
        <v>14</v>
      </c>
      <c r="I38" s="3">
        <v>6</v>
      </c>
      <c r="J38" s="3">
        <v>13924347.782529503</v>
      </c>
      <c r="K38" s="3">
        <v>2320724.630421584</v>
      </c>
      <c r="L38" s="3"/>
      <c r="M38" s="3"/>
    </row>
    <row r="39" spans="8:16" ht="14.65" thickBot="1" x14ac:dyDescent="0.5">
      <c r="H39" s="4" t="s">
        <v>15</v>
      </c>
      <c r="I39" s="4">
        <v>9</v>
      </c>
      <c r="J39" s="4">
        <v>92818210</v>
      </c>
      <c r="K39" s="4"/>
      <c r="L39" s="4"/>
      <c r="M39" s="4"/>
    </row>
    <row r="40" spans="8:16" ht="14.65" thickBot="1" x14ac:dyDescent="0.5"/>
    <row r="41" spans="8:16" x14ac:dyDescent="0.45">
      <c r="H41" s="5"/>
      <c r="I41" s="5" t="s">
        <v>22</v>
      </c>
      <c r="J41" s="5" t="s">
        <v>10</v>
      </c>
      <c r="K41" s="5" t="s">
        <v>23</v>
      </c>
      <c r="L41" s="5" t="s">
        <v>24</v>
      </c>
      <c r="M41" s="5" t="s">
        <v>25</v>
      </c>
      <c r="N41" s="5" t="s">
        <v>26</v>
      </c>
      <c r="O41" s="5" t="s">
        <v>27</v>
      </c>
      <c r="P41" s="5" t="s">
        <v>28</v>
      </c>
    </row>
    <row r="42" spans="8:16" x14ac:dyDescent="0.45">
      <c r="H42" s="3" t="s">
        <v>16</v>
      </c>
      <c r="I42" s="3">
        <v>-11141.265643191466</v>
      </c>
      <c r="J42" s="3">
        <v>74738.166426649448</v>
      </c>
      <c r="K42" s="3">
        <v>-0.14907063118983363</v>
      </c>
      <c r="L42" s="3">
        <v>0.88638217211496761</v>
      </c>
      <c r="M42" s="3">
        <v>-194018.97080540509</v>
      </c>
      <c r="N42" s="3">
        <v>171736.43951902215</v>
      </c>
      <c r="O42" s="3">
        <v>-194018.97080540509</v>
      </c>
      <c r="P42" s="3">
        <v>171736.43951902215</v>
      </c>
    </row>
    <row r="43" spans="8:16" x14ac:dyDescent="0.45">
      <c r="H43" s="3" t="s">
        <v>2</v>
      </c>
      <c r="I43" s="3">
        <v>-4924.1374038835002</v>
      </c>
      <c r="J43" s="3">
        <v>869.54007140204351</v>
      </c>
      <c r="K43" s="3">
        <v>-5.6629217742016618</v>
      </c>
      <c r="L43" s="3">
        <v>1.3034900251773687E-3</v>
      </c>
      <c r="M43" s="3">
        <v>-7051.8253096426033</v>
      </c>
      <c r="N43" s="3">
        <v>-2796.4494981243965</v>
      </c>
      <c r="O43" s="3">
        <v>-7051.8253096426033</v>
      </c>
      <c r="P43" s="3">
        <v>-2796.4494981243965</v>
      </c>
    </row>
    <row r="44" spans="8:16" x14ac:dyDescent="0.45">
      <c r="H44" s="3" t="s">
        <v>3</v>
      </c>
      <c r="I44" s="3">
        <v>1045.0035560791086</v>
      </c>
      <c r="J44" s="3">
        <v>677.54067433217915</v>
      </c>
      <c r="K44" s="3">
        <v>1.5423480769019822</v>
      </c>
      <c r="L44" s="3">
        <v>0.17392931063082401</v>
      </c>
      <c r="M44" s="3">
        <v>-612.8787495770548</v>
      </c>
      <c r="N44" s="3">
        <v>2702.8858617352721</v>
      </c>
      <c r="O44" s="3">
        <v>-612.8787495770548</v>
      </c>
      <c r="P44" s="3">
        <v>2702.8858617352721</v>
      </c>
    </row>
    <row r="45" spans="8:16" ht="14.65" thickBot="1" x14ac:dyDescent="0.5">
      <c r="H45" s="4" t="s">
        <v>4</v>
      </c>
      <c r="I45" s="4">
        <v>1225.0212571579925</v>
      </c>
      <c r="J45" s="4">
        <v>1075.9300066642909</v>
      </c>
      <c r="K45" s="4">
        <v>1.1385696556190767</v>
      </c>
      <c r="L45" s="4">
        <v>0.29829258062288533</v>
      </c>
      <c r="M45" s="4">
        <v>-1407.6846271513471</v>
      </c>
      <c r="N45" s="4">
        <v>3857.7271414673323</v>
      </c>
      <c r="O45" s="4">
        <v>-1407.6846271513471</v>
      </c>
      <c r="P45" s="4">
        <v>3857.7271414673323</v>
      </c>
    </row>
    <row r="48" spans="8:16" ht="15.75" x14ac:dyDescent="0.5">
      <c r="H48" s="12" t="s">
        <v>40</v>
      </c>
    </row>
    <row r="49" spans="8:16" ht="14.65" thickBot="1" x14ac:dyDescent="0.5"/>
    <row r="50" spans="8:16" x14ac:dyDescent="0.45">
      <c r="H50" s="6" t="s">
        <v>6</v>
      </c>
      <c r="I50" s="6"/>
      <c r="K50" s="8"/>
      <c r="L50" s="8"/>
    </row>
    <row r="51" spans="8:16" x14ac:dyDescent="0.45">
      <c r="H51" s="3" t="s">
        <v>7</v>
      </c>
      <c r="I51" s="3">
        <v>0.9267387185932412</v>
      </c>
    </row>
    <row r="52" spans="8:16" x14ac:dyDescent="0.45">
      <c r="H52" s="3" t="s">
        <v>8</v>
      </c>
      <c r="I52" s="3">
        <v>0.85884465253984277</v>
      </c>
      <c r="K52" s="7"/>
      <c r="L52" s="7"/>
    </row>
    <row r="53" spans="8:16" x14ac:dyDescent="0.45">
      <c r="H53" s="3" t="s">
        <v>9</v>
      </c>
      <c r="I53" s="3">
        <v>0.83767135042081919</v>
      </c>
      <c r="K53" s="7"/>
      <c r="L53" s="7"/>
    </row>
    <row r="54" spans="8:16" x14ac:dyDescent="0.45">
      <c r="H54" s="3" t="s">
        <v>10</v>
      </c>
      <c r="I54" s="3">
        <v>1274.9355299183383</v>
      </c>
      <c r="K54" s="7"/>
      <c r="L54" s="7"/>
    </row>
    <row r="55" spans="8:16" ht="14.65" thickBot="1" x14ac:dyDescent="0.5">
      <c r="H55" s="4" t="s">
        <v>11</v>
      </c>
      <c r="I55" s="4">
        <v>24</v>
      </c>
      <c r="K55" s="7"/>
      <c r="L55" s="7"/>
    </row>
    <row r="57" spans="8:16" ht="14.65" thickBot="1" x14ac:dyDescent="0.5">
      <c r="H57" t="s">
        <v>12</v>
      </c>
    </row>
    <row r="58" spans="8:16" x14ac:dyDescent="0.45">
      <c r="H58" s="5"/>
      <c r="I58" s="5" t="s">
        <v>17</v>
      </c>
      <c r="J58" s="5" t="s">
        <v>18</v>
      </c>
      <c r="K58" s="5" t="s">
        <v>19</v>
      </c>
      <c r="L58" s="5" t="s">
        <v>20</v>
      </c>
      <c r="M58" s="5" t="s">
        <v>21</v>
      </c>
    </row>
    <row r="59" spans="8:16" x14ac:dyDescent="0.45">
      <c r="H59" s="3" t="s">
        <v>13</v>
      </c>
      <c r="I59" s="3">
        <v>3</v>
      </c>
      <c r="J59" s="3">
        <v>197798832.8493703</v>
      </c>
      <c r="K59" s="3">
        <v>65932944.283123434</v>
      </c>
      <c r="L59" s="3">
        <v>40.56262210362528</v>
      </c>
      <c r="M59" s="3">
        <v>1.0848241924601749E-8</v>
      </c>
    </row>
    <row r="60" spans="8:16" x14ac:dyDescent="0.45">
      <c r="H60" s="3" t="s">
        <v>14</v>
      </c>
      <c r="I60" s="3">
        <v>20</v>
      </c>
      <c r="J60" s="3">
        <v>32509212.108963087</v>
      </c>
      <c r="K60" s="3">
        <v>1625460.6054481543</v>
      </c>
      <c r="L60" s="3"/>
      <c r="M60" s="3"/>
    </row>
    <row r="61" spans="8:16" ht="14.65" thickBot="1" x14ac:dyDescent="0.5">
      <c r="H61" s="4" t="s">
        <v>15</v>
      </c>
      <c r="I61" s="4">
        <v>23</v>
      </c>
      <c r="J61" s="4">
        <v>230308044.95833337</v>
      </c>
      <c r="K61" s="4"/>
      <c r="L61" s="4"/>
      <c r="M61" s="4"/>
    </row>
    <row r="62" spans="8:16" ht="14.65" thickBot="1" x14ac:dyDescent="0.5"/>
    <row r="63" spans="8:16" x14ac:dyDescent="0.45">
      <c r="H63" s="5"/>
      <c r="I63" s="5" t="s">
        <v>22</v>
      </c>
      <c r="J63" s="5" t="s">
        <v>10</v>
      </c>
      <c r="K63" s="5" t="s">
        <v>23</v>
      </c>
      <c r="L63" s="5" t="s">
        <v>24</v>
      </c>
      <c r="M63" s="5" t="s">
        <v>25</v>
      </c>
      <c r="N63" s="5" t="s">
        <v>26</v>
      </c>
      <c r="O63" s="5" t="s">
        <v>27</v>
      </c>
      <c r="P63" s="5" t="s">
        <v>28</v>
      </c>
    </row>
    <row r="64" spans="8:16" x14ac:dyDescent="0.45">
      <c r="H64" s="3" t="s">
        <v>16</v>
      </c>
      <c r="I64" s="3">
        <v>-25096.83292187014</v>
      </c>
      <c r="J64" s="3">
        <v>24859.611309125165</v>
      </c>
      <c r="K64" s="3">
        <v>-1.0095424505956736</v>
      </c>
      <c r="L64" s="3">
        <v>0.3247731563783578</v>
      </c>
      <c r="M64" s="3">
        <v>-76953.073425942348</v>
      </c>
      <c r="N64" s="3">
        <v>26759.407582202068</v>
      </c>
      <c r="O64" s="3">
        <v>-76953.073425942348</v>
      </c>
      <c r="P64" s="3">
        <v>26759.407582202068</v>
      </c>
    </row>
    <row r="65" spans="6:16" x14ac:dyDescent="0.45">
      <c r="H65" s="3" t="s">
        <v>2</v>
      </c>
      <c r="I65" s="3">
        <v>-5055.2698659208454</v>
      </c>
      <c r="J65" s="3">
        <v>526.39955369758263</v>
      </c>
      <c r="K65" s="3">
        <v>-9.603484331267321</v>
      </c>
      <c r="L65" s="3">
        <v>6.2195445077898593E-9</v>
      </c>
      <c r="M65" s="3">
        <v>-6153.3200935910681</v>
      </c>
      <c r="N65" s="3">
        <v>-3957.2196382506231</v>
      </c>
      <c r="O65" s="3">
        <v>-6153.3200935910681</v>
      </c>
      <c r="P65" s="3">
        <v>-3957.2196382506231</v>
      </c>
    </row>
    <row r="66" spans="6:16" x14ac:dyDescent="0.45">
      <c r="H66" s="3" t="s">
        <v>3</v>
      </c>
      <c r="I66" s="3">
        <v>648.61214025972174</v>
      </c>
      <c r="J66" s="3">
        <v>209.0048787092347</v>
      </c>
      <c r="K66" s="3">
        <v>3.10333492818636</v>
      </c>
      <c r="L66" s="3">
        <v>5.6023444867755188E-3</v>
      </c>
      <c r="M66" s="3">
        <v>212.63560297202258</v>
      </c>
      <c r="N66" s="3">
        <v>1084.588677547421</v>
      </c>
      <c r="O66" s="3">
        <v>212.63560297202258</v>
      </c>
      <c r="P66" s="3">
        <v>1084.588677547421</v>
      </c>
    </row>
    <row r="67" spans="6:16" ht="14.65" thickBot="1" x14ac:dyDescent="0.5">
      <c r="H67" s="4" t="s">
        <v>4</v>
      </c>
      <c r="I67" s="4">
        <v>1802.6109561246008</v>
      </c>
      <c r="J67" s="4">
        <v>392.84854270927622</v>
      </c>
      <c r="K67" s="4">
        <v>4.5885647015333477</v>
      </c>
      <c r="L67" s="4">
        <v>1.7801627164016712E-4</v>
      </c>
      <c r="M67" s="4">
        <v>983.14325572138762</v>
      </c>
      <c r="N67" s="4">
        <v>2622.078656527814</v>
      </c>
      <c r="O67" s="4">
        <v>983.14325572138762</v>
      </c>
      <c r="P67" s="4">
        <v>2622.078656527814</v>
      </c>
    </row>
    <row r="70" spans="6:16" x14ac:dyDescent="0.45">
      <c r="G70" s="7" t="s">
        <v>49</v>
      </c>
      <c r="L70" s="14"/>
    </row>
    <row r="71" spans="6:16" x14ac:dyDescent="0.45">
      <c r="G71" s="7" t="s">
        <v>41</v>
      </c>
      <c r="H71" s="7" t="s">
        <v>42</v>
      </c>
      <c r="I71" s="7" t="s">
        <v>43</v>
      </c>
    </row>
    <row r="72" spans="6:16" x14ac:dyDescent="0.45">
      <c r="F72" t="s">
        <v>44</v>
      </c>
      <c r="G72">
        <f>L20</f>
        <v>1.9136234777305326E-2</v>
      </c>
      <c r="H72">
        <f>L43</f>
        <v>1.3034900251773687E-3</v>
      </c>
      <c r="I72">
        <f>L65</f>
        <v>6.2195445077898593E-9</v>
      </c>
    </row>
    <row r="73" spans="6:16" x14ac:dyDescent="0.45">
      <c r="F73" t="s">
        <v>45</v>
      </c>
      <c r="G73">
        <f t="shared" ref="G73:G74" si="0">L21</f>
        <v>0.20312502668201321</v>
      </c>
      <c r="H73">
        <f t="shared" ref="H73:H74" si="1">L44</f>
        <v>0.17392931063082401</v>
      </c>
      <c r="I73">
        <f t="shared" ref="I73:I74" si="2">L66</f>
        <v>5.6023444867755188E-3</v>
      </c>
    </row>
    <row r="74" spans="6:16" x14ac:dyDescent="0.45">
      <c r="F74" t="s">
        <v>46</v>
      </c>
      <c r="G74">
        <f t="shared" si="0"/>
        <v>0.1613782357788375</v>
      </c>
      <c r="H74">
        <f t="shared" si="1"/>
        <v>0.29829258062288533</v>
      </c>
      <c r="I74">
        <f t="shared" si="2"/>
        <v>1.7801627164016712E-4</v>
      </c>
    </row>
    <row r="77" spans="6:16" x14ac:dyDescent="0.45">
      <c r="G77" s="7" t="s">
        <v>25</v>
      </c>
      <c r="M77" s="7" t="s">
        <v>26</v>
      </c>
    </row>
    <row r="78" spans="6:16" x14ac:dyDescent="0.45">
      <c r="G78" s="7" t="s">
        <v>41</v>
      </c>
      <c r="H78" s="7" t="s">
        <v>42</v>
      </c>
      <c r="I78" s="7" t="s">
        <v>43</v>
      </c>
      <c r="M78" s="7" t="s">
        <v>41</v>
      </c>
      <c r="N78" s="7" t="s">
        <v>42</v>
      </c>
      <c r="O78" s="7" t="s">
        <v>43</v>
      </c>
    </row>
    <row r="79" spans="6:16" x14ac:dyDescent="0.45">
      <c r="F79" t="s">
        <v>47</v>
      </c>
      <c r="G79">
        <f>M20</f>
        <v>-6683.5762931914096</v>
      </c>
      <c r="H79">
        <f>M43</f>
        <v>-7051.8253096426033</v>
      </c>
      <c r="I79">
        <f>M65</f>
        <v>-6153.3200935910681</v>
      </c>
      <c r="L79" t="s">
        <v>48</v>
      </c>
      <c r="M79">
        <f>N20</f>
        <v>-2988.380872758783</v>
      </c>
      <c r="N79">
        <f>N43</f>
        <v>-2796.4494981243965</v>
      </c>
      <c r="O79">
        <f>N65</f>
        <v>-3957.2196382506231</v>
      </c>
    </row>
    <row r="80" spans="6:16" x14ac:dyDescent="0.45">
      <c r="F80" t="s">
        <v>50</v>
      </c>
      <c r="G80">
        <f t="shared" ref="G80:G81" si="3">M21</f>
        <v>-3274.1621404766438</v>
      </c>
      <c r="H80">
        <f t="shared" ref="H80:H81" si="4">M44</f>
        <v>-612.8787495770548</v>
      </c>
      <c r="I80">
        <f t="shared" ref="I80:I81" si="5">M66</f>
        <v>212.63560297202258</v>
      </c>
      <c r="L80" t="s">
        <v>52</v>
      </c>
      <c r="M80">
        <f t="shared" ref="M80:M81" si="6">N21</f>
        <v>2014.278718014667</v>
      </c>
      <c r="N80">
        <f t="shared" ref="N80:N81" si="7">N44</f>
        <v>2702.8858617352721</v>
      </c>
      <c r="O80">
        <f t="shared" ref="O80:O81" si="8">N66</f>
        <v>1084.588677547421</v>
      </c>
    </row>
    <row r="81" spans="6:15" x14ac:dyDescent="0.45">
      <c r="F81" t="s">
        <v>51</v>
      </c>
      <c r="G81">
        <f t="shared" si="3"/>
        <v>-1499.8870701780836</v>
      </c>
      <c r="H81">
        <f t="shared" si="4"/>
        <v>-1407.6846271513471</v>
      </c>
      <c r="I81">
        <f t="shared" si="5"/>
        <v>983.14325572138762</v>
      </c>
      <c r="L81" t="s">
        <v>53</v>
      </c>
      <c r="M81">
        <f t="shared" si="6"/>
        <v>2808.839429956487</v>
      </c>
      <c r="N81">
        <f t="shared" si="7"/>
        <v>3857.7271414673323</v>
      </c>
      <c r="O81">
        <f t="shared" si="8"/>
        <v>2622.078656527814</v>
      </c>
    </row>
    <row r="84" spans="6:15" x14ac:dyDescent="0.45">
      <c r="G84" s="7" t="s">
        <v>54</v>
      </c>
    </row>
    <row r="85" spans="6:15" x14ac:dyDescent="0.45">
      <c r="G85" s="7" t="s">
        <v>41</v>
      </c>
      <c r="H85" s="7" t="s">
        <v>42</v>
      </c>
      <c r="I85" s="7" t="s">
        <v>43</v>
      </c>
    </row>
    <row r="86" spans="6:15" x14ac:dyDescent="0.45">
      <c r="F86" t="s">
        <v>55</v>
      </c>
      <c r="G86">
        <f>M79-G79</f>
        <v>3695.1954204326266</v>
      </c>
      <c r="H86">
        <f>N79-H79</f>
        <v>4255.3758115182063</v>
      </c>
      <c r="I86">
        <f>O79-I79</f>
        <v>2196.100455340445</v>
      </c>
    </row>
    <row r="87" spans="6:15" x14ac:dyDescent="0.45">
      <c r="F87" t="s">
        <v>56</v>
      </c>
      <c r="G87">
        <f t="shared" ref="G87:G88" si="9">M80-G80</f>
        <v>5288.4408584913108</v>
      </c>
      <c r="H87">
        <f t="shared" ref="H87:H88" si="10">N80-H80</f>
        <v>3315.7646113123269</v>
      </c>
      <c r="I87">
        <f t="shared" ref="I87:I88" si="11">O80-I80</f>
        <v>871.95307457539843</v>
      </c>
    </row>
    <row r="88" spans="6:15" x14ac:dyDescent="0.45">
      <c r="F88" t="s">
        <v>57</v>
      </c>
      <c r="G88">
        <f t="shared" si="9"/>
        <v>4308.7265001345704</v>
      </c>
      <c r="H88">
        <f t="shared" si="10"/>
        <v>5265.4117686186792</v>
      </c>
      <c r="I88">
        <f t="shared" si="11"/>
        <v>1638.9354008064265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Initial</vt:lpstr>
      <vt:lpstr>final-different-CLs</vt:lpstr>
      <vt:lpstr>final-different-observations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Sharad W. Borle</dc:creator>
  <cp:lastModifiedBy>User</cp:lastModifiedBy>
  <dcterms:created xsi:type="dcterms:W3CDTF">2016-12-14T08:12:05Z</dcterms:created>
  <dcterms:modified xsi:type="dcterms:W3CDTF">2023-10-18T10:58:47Z</dcterms:modified>
</cp:coreProperties>
</file>