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ropbox\PC (2)\Desktop\Tech Review\Intro to Data - Course 5\675\datasets\"/>
    </mc:Choice>
  </mc:AlternateContent>
  <xr:revisionPtr revIDLastSave="0" documentId="13_ncr:1_{F635C5D2-9377-4E5E-9350-6641C12F08EC}" xr6:coauthVersionLast="47" xr6:coauthVersionMax="47" xr10:uidLastSave="{00000000-0000-0000-0000-000000000000}"/>
  <bookViews>
    <workbookView xWindow="-120" yWindow="-120" windowWidth="29040" windowHeight="15840" xr2:uid="{0734E36E-299A-49EF-BB6E-45D86931791D}"/>
  </bookViews>
  <sheets>
    <sheet name="data" sheetId="1" r:id="rId1"/>
    <sheet name="outline" sheetId="7" r:id="rId2"/>
    <sheet name="screen-1" sheetId="5" r:id="rId3"/>
    <sheet name="screen-2" sheetId="11" r:id="rId4"/>
    <sheet name="screen-3" sheetId="9" r:id="rId5"/>
    <sheet name="screen-4" sheetId="4" r:id="rId6"/>
    <sheet name="screen-5" sheetId="12" r:id="rId7"/>
    <sheet name="screen-6" sheetId="13" r:id="rId8"/>
    <sheet name="screen-7" sheetId="16" r:id="rId9"/>
  </sheets>
  <definedNames>
    <definedName name="_xlchart.v1.0" hidden="1">data!$B$1</definedName>
    <definedName name="_xlchart.v1.1" hidden="1">data!$B$2:$B$121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5" l="1"/>
  <c r="C1" i="5"/>
  <c r="C122" i="16"/>
  <c r="C130" i="16"/>
  <c r="C138" i="16"/>
  <c r="C146" i="16"/>
  <c r="C144" i="16"/>
  <c r="C123" i="16"/>
  <c r="C131" i="16"/>
  <c r="C139" i="16"/>
  <c r="C147" i="16"/>
  <c r="C128" i="16"/>
  <c r="C124" i="16"/>
  <c r="C132" i="16"/>
  <c r="C140" i="16"/>
  <c r="C148" i="16"/>
  <c r="C125" i="16"/>
  <c r="C133" i="16"/>
  <c r="C141" i="16"/>
  <c r="C149" i="16"/>
  <c r="C137" i="16"/>
  <c r="C126" i="16"/>
  <c r="C134" i="16"/>
  <c r="C142" i="16"/>
  <c r="C150" i="16"/>
  <c r="C129" i="16"/>
  <c r="C127" i="16"/>
  <c r="C135" i="16"/>
  <c r="C143" i="16"/>
  <c r="C151" i="16"/>
  <c r="C136" i="16"/>
  <c r="C145" i="16"/>
  <c r="E145" i="16" l="1"/>
  <c r="E135" i="16"/>
  <c r="E142" i="16"/>
  <c r="D149" i="16"/>
  <c r="D148" i="16"/>
  <c r="E128" i="16"/>
  <c r="D123" i="16"/>
  <c r="D130" i="16"/>
  <c r="D126" i="16"/>
  <c r="E133" i="16"/>
  <c r="E132" i="16"/>
  <c r="E146" i="16"/>
  <c r="E150" i="16"/>
  <c r="D137" i="16"/>
  <c r="E124" i="16"/>
  <c r="D145" i="16"/>
  <c r="D135" i="16"/>
  <c r="D142" i="16"/>
  <c r="E149" i="16"/>
  <c r="E148" i="16"/>
  <c r="D128" i="16"/>
  <c r="E123" i="16"/>
  <c r="E130" i="16"/>
  <c r="E139" i="16"/>
  <c r="E143" i="16"/>
  <c r="E125" i="16"/>
  <c r="E138" i="16"/>
  <c r="D125" i="16"/>
  <c r="D138" i="16"/>
  <c r="E136" i="16"/>
  <c r="E127" i="16"/>
  <c r="E134" i="16"/>
  <c r="D141" i="16"/>
  <c r="D140" i="16"/>
  <c r="D147" i="16"/>
  <c r="E144" i="16"/>
  <c r="D122" i="16"/>
  <c r="D129" i="16"/>
  <c r="D131" i="16"/>
  <c r="D143" i="16"/>
  <c r="D136" i="16"/>
  <c r="D127" i="16"/>
  <c r="D134" i="16"/>
  <c r="E141" i="16"/>
  <c r="E140" i="16"/>
  <c r="E147" i="16"/>
  <c r="D144" i="16"/>
  <c r="E122" i="16"/>
  <c r="D151" i="16"/>
  <c r="E137" i="16"/>
  <c r="D124" i="16"/>
  <c r="D150" i="16"/>
  <c r="E131" i="16"/>
  <c r="E151" i="16"/>
  <c r="E129" i="16"/>
  <c r="E126" i="16"/>
  <c r="D133" i="16"/>
  <c r="D132" i="16"/>
  <c r="D139" i="16"/>
  <c r="D146" i="16"/>
</calcChain>
</file>

<file path=xl/sharedStrings.xml><?xml version="1.0" encoding="utf-8"?>
<sst xmlns="http://schemas.openxmlformats.org/spreadsheetml/2006/main" count="92" uniqueCount="38">
  <si>
    <t>date</t>
  </si>
  <si>
    <t>starts</t>
  </si>
  <si>
    <t>Row Labels</t>
  </si>
  <si>
    <t>Grand Total</t>
  </si>
  <si>
    <t>Qtr1</t>
  </si>
  <si>
    <t>Qtr2</t>
  </si>
  <si>
    <t>Qtr3</t>
  </si>
  <si>
    <t>Qtr4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</si>
  <si>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</si>
  <si>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</si>
  <si>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</si>
  <si>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</si>
  <si>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</si>
  <si>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</si>
  <si>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</si>
  <si>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</si>
  <si>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</si>
  <si>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Sum of starts</t>
  </si>
  <si>
    <t>Explore the data, when was the highest and lowest date?</t>
  </si>
  <si>
    <t>Screen</t>
  </si>
  <si>
    <t>Activity</t>
  </si>
  <si>
    <t>Visualize it by quarter</t>
  </si>
  <si>
    <t>Add a trendline</t>
  </si>
  <si>
    <t>Do a forecast SHEET</t>
  </si>
  <si>
    <t>Minimum</t>
  </si>
  <si>
    <t>Maximum</t>
  </si>
  <si>
    <t>Visualize it - line chart</t>
  </si>
  <si>
    <t>Visualize it - histogram</t>
  </si>
  <si>
    <t>Column Labels</t>
  </si>
  <si>
    <t>Seasonality</t>
  </si>
  <si>
    <t>Timeline</t>
  </si>
  <si>
    <t>Values</t>
  </si>
  <si>
    <t>Forecast</t>
  </si>
  <si>
    <t>Lower Confidence Bound</t>
  </si>
  <si>
    <t>Upper Confidence Bound</t>
  </si>
  <si>
    <t>2021</t>
  </si>
  <si>
    <t>Filter the data by Top/Bottom 1 to find this.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</si>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</sst>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\-mm\-dd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 applyAlignment="1">
      <alignment horizontal="left" indent="1"/>
    </xf>
    <xf numFmtId="0" fontId="0" fillId="0" borderId="0" xfId="0" applyFill="1" applyBorder="1" applyAlignment="1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Fill="1"/>
    <xf numFmtId="164" fontId="2" fillId="0" borderId="0" xfId="1" applyNumberFormat="1" applyFont="1"/>
    <xf numFmtId="165" fontId="2" fillId="0" borderId="0" xfId="1" applyNumberFormat="1" applyFont="1"/>
  </cellXfs>
  <cellStyles count="2">
    <cellStyle name="Normal" xfId="0" builtinId="0" customBuiltin="1"/>
    <cellStyle name="Normal 2" xfId="1" xr:uid="{99F27CF6-37F2-471E-ADEE-28246DF16695}"/>
  </cellStyles>
  <dxfs count="7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yyyy\-mm\-dd"/>
    </dxf>
    <dxf>
      <numFmt numFmtId="165" formatCode="0.0"/>
    </dxf>
    <dxf>
      <numFmt numFmtId="165" formatCode="0.0"/>
    </dxf>
    <dxf>
      <numFmt numFmtId="165" formatCode="0.0"/>
    </dxf>
    <dxf>
      <numFmt numFmtId="164" formatCode="yyyy\-mm\-dd"/>
    </dxf>
  </dxfs>
  <tableStyles count="1" defaultTableStyle="TableStyleMedium2" defaultPivotStyle="PivotStyleLight16">
    <tableStyle name="Invisible" pivot="0" table="0" count="0" xr9:uid="{58867AE0-65AC-4EBC-A2CA-92A56D1A976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housing starts, 2012-2021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data!$A$2:$A$121</c:f>
              <c:numCache>
                <c:formatCode>yyyy\-mm\-dd</c:formatCode>
                <c:ptCount val="120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</c:numCache>
            </c:numRef>
          </c:cat>
          <c:val>
            <c:numRef>
              <c:f>data!$B$2:$B$121</c:f>
              <c:numCache>
                <c:formatCode>0.0</c:formatCode>
                <c:ptCount val="120"/>
                <c:pt idx="0">
                  <c:v>47.2</c:v>
                </c:pt>
                <c:pt idx="1">
                  <c:v>49.7</c:v>
                </c:pt>
                <c:pt idx="2">
                  <c:v>58</c:v>
                </c:pt>
                <c:pt idx="3">
                  <c:v>66.8</c:v>
                </c:pt>
                <c:pt idx="4">
                  <c:v>67.8</c:v>
                </c:pt>
                <c:pt idx="5">
                  <c:v>74.7</c:v>
                </c:pt>
                <c:pt idx="6">
                  <c:v>69.2</c:v>
                </c:pt>
                <c:pt idx="7">
                  <c:v>69</c:v>
                </c:pt>
                <c:pt idx="8">
                  <c:v>75.8</c:v>
                </c:pt>
                <c:pt idx="9">
                  <c:v>77</c:v>
                </c:pt>
                <c:pt idx="10">
                  <c:v>62.2</c:v>
                </c:pt>
                <c:pt idx="11">
                  <c:v>63.2</c:v>
                </c:pt>
                <c:pt idx="12">
                  <c:v>58.7</c:v>
                </c:pt>
                <c:pt idx="13">
                  <c:v>66.099999999999994</c:v>
                </c:pt>
                <c:pt idx="14">
                  <c:v>83.3</c:v>
                </c:pt>
                <c:pt idx="15">
                  <c:v>76.3</c:v>
                </c:pt>
                <c:pt idx="16">
                  <c:v>87.2</c:v>
                </c:pt>
                <c:pt idx="17">
                  <c:v>80.7</c:v>
                </c:pt>
                <c:pt idx="18">
                  <c:v>84</c:v>
                </c:pt>
                <c:pt idx="19">
                  <c:v>80.400000000000006</c:v>
                </c:pt>
                <c:pt idx="20">
                  <c:v>78.400000000000006</c:v>
                </c:pt>
                <c:pt idx="21">
                  <c:v>78.400000000000006</c:v>
                </c:pt>
                <c:pt idx="22">
                  <c:v>83.8</c:v>
                </c:pt>
                <c:pt idx="23">
                  <c:v>67.599999999999994</c:v>
                </c:pt>
                <c:pt idx="24">
                  <c:v>60.7</c:v>
                </c:pt>
                <c:pt idx="25">
                  <c:v>65.099999999999994</c:v>
                </c:pt>
                <c:pt idx="26">
                  <c:v>80.2</c:v>
                </c:pt>
                <c:pt idx="27">
                  <c:v>94.9</c:v>
                </c:pt>
                <c:pt idx="28">
                  <c:v>92.5</c:v>
                </c:pt>
                <c:pt idx="29">
                  <c:v>87.3</c:v>
                </c:pt>
                <c:pt idx="30">
                  <c:v>101</c:v>
                </c:pt>
                <c:pt idx="31">
                  <c:v>86.2</c:v>
                </c:pt>
                <c:pt idx="32">
                  <c:v>94.2</c:v>
                </c:pt>
                <c:pt idx="33">
                  <c:v>92</c:v>
                </c:pt>
                <c:pt idx="34">
                  <c:v>75.8</c:v>
                </c:pt>
                <c:pt idx="35">
                  <c:v>73.400000000000006</c:v>
                </c:pt>
                <c:pt idx="36">
                  <c:v>73</c:v>
                </c:pt>
                <c:pt idx="37">
                  <c:v>61.9</c:v>
                </c:pt>
                <c:pt idx="38">
                  <c:v>79.7</c:v>
                </c:pt>
                <c:pt idx="39">
                  <c:v>108.5</c:v>
                </c:pt>
                <c:pt idx="40">
                  <c:v>99.6</c:v>
                </c:pt>
                <c:pt idx="41">
                  <c:v>112.3</c:v>
                </c:pt>
                <c:pt idx="42">
                  <c:v>107.2</c:v>
                </c:pt>
                <c:pt idx="43">
                  <c:v>99.2</c:v>
                </c:pt>
                <c:pt idx="44">
                  <c:v>111.6</c:v>
                </c:pt>
                <c:pt idx="45">
                  <c:v>90.9</c:v>
                </c:pt>
                <c:pt idx="46">
                  <c:v>89.9</c:v>
                </c:pt>
                <c:pt idx="47">
                  <c:v>78.099999999999994</c:v>
                </c:pt>
                <c:pt idx="48">
                  <c:v>74.3</c:v>
                </c:pt>
                <c:pt idx="49">
                  <c:v>84.1</c:v>
                </c:pt>
                <c:pt idx="50">
                  <c:v>90.7</c:v>
                </c:pt>
                <c:pt idx="51">
                  <c:v>106.2</c:v>
                </c:pt>
                <c:pt idx="52">
                  <c:v>105</c:v>
                </c:pt>
                <c:pt idx="53">
                  <c:v>111.6</c:v>
                </c:pt>
                <c:pt idx="54">
                  <c:v>115.2</c:v>
                </c:pt>
                <c:pt idx="55">
                  <c:v>102.8</c:v>
                </c:pt>
                <c:pt idx="56">
                  <c:v>95</c:v>
                </c:pt>
                <c:pt idx="57">
                  <c:v>114.5</c:v>
                </c:pt>
                <c:pt idx="58">
                  <c:v>87.8</c:v>
                </c:pt>
                <c:pt idx="59">
                  <c:v>86.5</c:v>
                </c:pt>
                <c:pt idx="60">
                  <c:v>82.3</c:v>
                </c:pt>
                <c:pt idx="61">
                  <c:v>87.8</c:v>
                </c:pt>
                <c:pt idx="62">
                  <c:v>97.1</c:v>
                </c:pt>
                <c:pt idx="63">
                  <c:v>105.2</c:v>
                </c:pt>
                <c:pt idx="64">
                  <c:v>106</c:v>
                </c:pt>
                <c:pt idx="65">
                  <c:v>116.3</c:v>
                </c:pt>
                <c:pt idx="66">
                  <c:v>112.3</c:v>
                </c:pt>
                <c:pt idx="67">
                  <c:v>102.6</c:v>
                </c:pt>
                <c:pt idx="68">
                  <c:v>104.4</c:v>
                </c:pt>
                <c:pt idx="69">
                  <c:v>109.6</c:v>
                </c:pt>
                <c:pt idx="70">
                  <c:v>97.9</c:v>
                </c:pt>
                <c:pt idx="71">
                  <c:v>81.400000000000006</c:v>
                </c:pt>
                <c:pt idx="72">
                  <c:v>91.6</c:v>
                </c:pt>
                <c:pt idx="73">
                  <c:v>89.7</c:v>
                </c:pt>
                <c:pt idx="74">
                  <c:v>107.2</c:v>
                </c:pt>
                <c:pt idx="75">
                  <c:v>117.5</c:v>
                </c:pt>
                <c:pt idx="76">
                  <c:v>123.7</c:v>
                </c:pt>
                <c:pt idx="77">
                  <c:v>112</c:v>
                </c:pt>
                <c:pt idx="78">
                  <c:v>111.9</c:v>
                </c:pt>
                <c:pt idx="79">
                  <c:v>113.8</c:v>
                </c:pt>
                <c:pt idx="80">
                  <c:v>109.7</c:v>
                </c:pt>
                <c:pt idx="81">
                  <c:v>105.7</c:v>
                </c:pt>
                <c:pt idx="82">
                  <c:v>91.2</c:v>
                </c:pt>
                <c:pt idx="83">
                  <c:v>76</c:v>
                </c:pt>
                <c:pt idx="84">
                  <c:v>87</c:v>
                </c:pt>
                <c:pt idx="85">
                  <c:v>80</c:v>
                </c:pt>
                <c:pt idx="86">
                  <c:v>98.2</c:v>
                </c:pt>
                <c:pt idx="87">
                  <c:v>116.6</c:v>
                </c:pt>
                <c:pt idx="88">
                  <c:v>118.1</c:v>
                </c:pt>
                <c:pt idx="89">
                  <c:v>115.1</c:v>
                </c:pt>
                <c:pt idx="90">
                  <c:v>114.2</c:v>
                </c:pt>
                <c:pt idx="91">
                  <c:v>121</c:v>
                </c:pt>
                <c:pt idx="92">
                  <c:v>113.2</c:v>
                </c:pt>
                <c:pt idx="93">
                  <c:v>114.8</c:v>
                </c:pt>
                <c:pt idx="94">
                  <c:v>103.4</c:v>
                </c:pt>
                <c:pt idx="95">
                  <c:v>108.3</c:v>
                </c:pt>
                <c:pt idx="96">
                  <c:v>113.1</c:v>
                </c:pt>
                <c:pt idx="97">
                  <c:v>111.6</c:v>
                </c:pt>
                <c:pt idx="98">
                  <c:v>104.5</c:v>
                </c:pt>
                <c:pt idx="99">
                  <c:v>84.9</c:v>
                </c:pt>
                <c:pt idx="100">
                  <c:v>95.1</c:v>
                </c:pt>
                <c:pt idx="101">
                  <c:v>118.8</c:v>
                </c:pt>
                <c:pt idx="102">
                  <c:v>138.69999999999999</c:v>
                </c:pt>
                <c:pt idx="103">
                  <c:v>122.5</c:v>
                </c:pt>
                <c:pt idx="104">
                  <c:v>126.3</c:v>
                </c:pt>
                <c:pt idx="105">
                  <c:v>131.19999999999999</c:v>
                </c:pt>
                <c:pt idx="106">
                  <c:v>117.8</c:v>
                </c:pt>
                <c:pt idx="107">
                  <c:v>115.1</c:v>
                </c:pt>
                <c:pt idx="108">
                  <c:v>115.2</c:v>
                </c:pt>
                <c:pt idx="109">
                  <c:v>102.1</c:v>
                </c:pt>
                <c:pt idx="110">
                  <c:v>140.6</c:v>
                </c:pt>
                <c:pt idx="111">
                  <c:v>135.5</c:v>
                </c:pt>
                <c:pt idx="112">
                  <c:v>145.69999999999999</c:v>
                </c:pt>
                <c:pt idx="113">
                  <c:v>154.30000000000001</c:v>
                </c:pt>
                <c:pt idx="114">
                  <c:v>143.9</c:v>
                </c:pt>
                <c:pt idx="115">
                  <c:v>140</c:v>
                </c:pt>
                <c:pt idx="116">
                  <c:v>135.19999999999999</c:v>
                </c:pt>
                <c:pt idx="117">
                  <c:v>133.6</c:v>
                </c:pt>
                <c:pt idx="118">
                  <c:v>130.80000000000001</c:v>
                </c:pt>
                <c:pt idx="119">
                  <c:v>120.5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2-4ECB-AE4F-A7910BD88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434911"/>
        <c:axId val="980433663"/>
      </c:lineChart>
      <c:dateAx>
        <c:axId val="9804349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0433663"/>
        <c:crosses val="autoZero"/>
        <c:auto val="1"/>
        <c:lblOffset val="100"/>
        <c:baseTimeUnit val="months"/>
      </c:dateAx>
      <c:valAx>
        <c:axId val="98043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043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[housing-starts_solutions.xlsx]screen-4!PivotTable1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Housing</a:t>
            </a:r>
            <a:r>
              <a:rPr lang="en-US" baseline="0"/>
              <a:t> starts by quarter, 2010-2021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'screen-4'!$B$3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'screen-4'!$A$4:$A$54</c:f>
              <c:multiLvlStrCache>
                <c:ptCount val="40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  <c:pt idx="18">
                    <c:v>Qtr3</c:v>
                  </c:pt>
                  <c:pt idx="19">
                    <c:v>Qtr4</c:v>
                  </c:pt>
                  <c:pt idx="20">
                    <c:v>Qtr1</c:v>
                  </c:pt>
                  <c:pt idx="21">
                    <c:v>Qtr2</c:v>
                  </c:pt>
                  <c:pt idx="22">
                    <c:v>Qtr3</c:v>
                  </c:pt>
                  <c:pt idx="23">
                    <c:v>Qtr4</c:v>
                  </c:pt>
                  <c:pt idx="24">
                    <c:v>Qtr1</c:v>
                  </c:pt>
                  <c:pt idx="25">
                    <c:v>Qtr2</c:v>
                  </c:pt>
                  <c:pt idx="26">
                    <c:v>Qtr3</c:v>
                  </c:pt>
                  <c:pt idx="27">
                    <c:v>Qtr4</c:v>
                  </c:pt>
                  <c:pt idx="28">
                    <c:v>Qtr1</c:v>
                  </c:pt>
                  <c:pt idx="29">
                    <c:v>Qtr2</c:v>
                  </c:pt>
                  <c:pt idx="30">
                    <c:v>Qtr3</c:v>
                  </c:pt>
                  <c:pt idx="31">
                    <c:v>Qtr4</c:v>
                  </c:pt>
                  <c:pt idx="32">
                    <c:v>Qtr1</c:v>
                  </c:pt>
                  <c:pt idx="33">
                    <c:v>Qtr2</c:v>
                  </c:pt>
                  <c:pt idx="34">
                    <c:v>Qtr3</c:v>
                  </c:pt>
                  <c:pt idx="35">
                    <c:v>Qtr4</c:v>
                  </c:pt>
                  <c:pt idx="36">
                    <c:v>Qtr1</c:v>
                  </c:pt>
                  <c:pt idx="37">
                    <c:v>Qtr2</c:v>
                  </c:pt>
                  <c:pt idx="38">
                    <c:v>Qtr3</c:v>
                  </c:pt>
                  <c:pt idx="39">
                    <c:v>Qtr4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  <c:pt idx="8">
                    <c:v>2014</c:v>
                  </c:pt>
                  <c:pt idx="12">
                    <c:v>2015</c:v>
                  </c:pt>
                  <c:pt idx="16">
                    <c:v>2016</c:v>
                  </c:pt>
                  <c:pt idx="20">
                    <c:v>2017</c:v>
                  </c:pt>
                  <c:pt idx="24">
                    <c:v>2018</c:v>
                  </c:pt>
                  <c:pt idx="28">
                    <c:v>2019</c:v>
                  </c:pt>
                  <c:pt idx="32">
                    <c:v>2020</c:v>
                  </c:pt>
                  <c:pt idx="36">
                    <c:v>2021</c:v>
                  </c:pt>
                </c:lvl>
              </c:multiLvlStrCache>
            </c:multiLvlStrRef>
          </c:cat>
          <c:val>
            <c:numRef>
              <c:f>'screen-4'!$B$4:$B$54</c:f>
              <c:numCache>
                <c:formatCode>General</c:formatCode>
                <c:ptCount val="40"/>
                <c:pt idx="0">
                  <c:v>154.9</c:v>
                </c:pt>
                <c:pt idx="1">
                  <c:v>209.3</c:v>
                </c:pt>
                <c:pt idx="2">
                  <c:v>214</c:v>
                </c:pt>
                <c:pt idx="3">
                  <c:v>202.39999999999998</c:v>
                </c:pt>
                <c:pt idx="4">
                  <c:v>208.1</c:v>
                </c:pt>
                <c:pt idx="5">
                  <c:v>244.2</c:v>
                </c:pt>
                <c:pt idx="6">
                  <c:v>242.8</c:v>
                </c:pt>
                <c:pt idx="7">
                  <c:v>229.79999999999998</c:v>
                </c:pt>
                <c:pt idx="8">
                  <c:v>206</c:v>
                </c:pt>
                <c:pt idx="9">
                  <c:v>274.7</c:v>
                </c:pt>
                <c:pt idx="10">
                  <c:v>281.39999999999998</c:v>
                </c:pt>
                <c:pt idx="11">
                  <c:v>241.20000000000002</c:v>
                </c:pt>
                <c:pt idx="12">
                  <c:v>214.60000000000002</c:v>
                </c:pt>
                <c:pt idx="13">
                  <c:v>320.39999999999998</c:v>
                </c:pt>
                <c:pt idx="14">
                  <c:v>318</c:v>
                </c:pt>
                <c:pt idx="15">
                  <c:v>258.89999999999998</c:v>
                </c:pt>
                <c:pt idx="16">
                  <c:v>249.09999999999997</c:v>
                </c:pt>
                <c:pt idx="17">
                  <c:v>322.79999999999995</c:v>
                </c:pt>
                <c:pt idx="18">
                  <c:v>313</c:v>
                </c:pt>
                <c:pt idx="19">
                  <c:v>288.8</c:v>
                </c:pt>
                <c:pt idx="20">
                  <c:v>267.2</c:v>
                </c:pt>
                <c:pt idx="21">
                  <c:v>327.5</c:v>
                </c:pt>
                <c:pt idx="22">
                  <c:v>319.29999999999995</c:v>
                </c:pt>
                <c:pt idx="23">
                  <c:v>288.89999999999998</c:v>
                </c:pt>
                <c:pt idx="24">
                  <c:v>288.5</c:v>
                </c:pt>
                <c:pt idx="25">
                  <c:v>353.2</c:v>
                </c:pt>
                <c:pt idx="26">
                  <c:v>335.4</c:v>
                </c:pt>
                <c:pt idx="27">
                  <c:v>272.89999999999998</c:v>
                </c:pt>
                <c:pt idx="28">
                  <c:v>265.2</c:v>
                </c:pt>
                <c:pt idx="29">
                  <c:v>349.79999999999995</c:v>
                </c:pt>
                <c:pt idx="30">
                  <c:v>348.4</c:v>
                </c:pt>
                <c:pt idx="31">
                  <c:v>326.5</c:v>
                </c:pt>
                <c:pt idx="32">
                  <c:v>329.2</c:v>
                </c:pt>
                <c:pt idx="33">
                  <c:v>298.8</c:v>
                </c:pt>
                <c:pt idx="34">
                  <c:v>387.5</c:v>
                </c:pt>
                <c:pt idx="35">
                  <c:v>364.1</c:v>
                </c:pt>
                <c:pt idx="36">
                  <c:v>357.9</c:v>
                </c:pt>
                <c:pt idx="37">
                  <c:v>435.5</c:v>
                </c:pt>
                <c:pt idx="38">
                  <c:v>419.09999999999997</c:v>
                </c:pt>
                <c:pt idx="39">
                  <c:v>384.9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4-4A8B-B449-C356A2CCE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557343"/>
        <c:axId val="541552767"/>
      </c:lineChart>
      <c:catAx>
        <c:axId val="54155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1552767"/>
        <c:crosses val="autoZero"/>
        <c:auto val="1"/>
        <c:lblAlgn val="ctr"/>
        <c:lblOffset val="100"/>
        <c:noMultiLvlLbl val="0"/>
      </c:catAx>
      <c:valAx>
        <c:axId val="54155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155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[housing-starts_solutions.xlsx]screen-5!PivotTable3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housing starts by quarter, 2012-2021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'screen-5'!$B$3:$B$4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'screen-5'!$A$5:$A$15</c:f>
              <c:strCach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strCache>
            </c:strRef>
          </c:cat>
          <c:val>
            <c:numRef>
              <c:f>'screen-5'!$B$5:$B$15</c:f>
              <c:numCache>
                <c:formatCode>0.00%</c:formatCode>
                <c:ptCount val="10"/>
                <c:pt idx="0">
                  <c:v>0.19843709966692288</c:v>
                </c:pt>
                <c:pt idx="1">
                  <c:v>0.22499729700508167</c:v>
                </c:pt>
                <c:pt idx="2">
                  <c:v>0.20532243596132763</c:v>
                </c:pt>
                <c:pt idx="3">
                  <c:v>0.19300296789279611</c:v>
                </c:pt>
                <c:pt idx="4">
                  <c:v>0.21223481298457869</c:v>
                </c:pt>
                <c:pt idx="5">
                  <c:v>0.22212985285559894</c:v>
                </c:pt>
                <c:pt idx="6">
                  <c:v>0.23080000000000001</c:v>
                </c:pt>
                <c:pt idx="7">
                  <c:v>0.20559733312659895</c:v>
                </c:pt>
                <c:pt idx="8">
                  <c:v>0.23861988982313714</c:v>
                </c:pt>
                <c:pt idx="9">
                  <c:v>0.22405158382371351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9-450F-9D06-ECEA9E689C1B}"/>
            </c:ext>
          </c:extLst>
        </c:ser>
        <c:ser>
          <c:idx val="1"/>
          <c:order val="1"/>
          <c:tx>
            <c:strRef>
              <c:f>'screen-5'!$C$3:$C$4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'screen-5'!$A$5:$A$15</c:f>
              <c:strCach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strCache>
            </c:strRef>
          </c:cat>
          <c:val>
            <c:numRef>
              <c:f>'screen-5'!$C$5:$C$15</c:f>
              <c:numCache>
                <c:formatCode>0.00%</c:formatCode>
                <c:ptCount val="10"/>
                <c:pt idx="0">
                  <c:v>0.268127081732001</c:v>
                </c:pt>
                <c:pt idx="1">
                  <c:v>0.26402854362633799</c:v>
                </c:pt>
                <c:pt idx="2">
                  <c:v>0.27379647164357618</c:v>
                </c:pt>
                <c:pt idx="3">
                  <c:v>0.28815540965914199</c:v>
                </c:pt>
                <c:pt idx="4">
                  <c:v>0.2750276902104456</c:v>
                </c:pt>
                <c:pt idx="5">
                  <c:v>0.2722587081220384</c:v>
                </c:pt>
                <c:pt idx="6">
                  <c:v>0.28255999999999998</c:v>
                </c:pt>
                <c:pt idx="7">
                  <c:v>0.27118381269865877</c:v>
                </c:pt>
                <c:pt idx="8">
                  <c:v>0.21658451725137723</c:v>
                </c:pt>
                <c:pt idx="9">
                  <c:v>0.272630524602479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79-450F-9D06-ECEA9E689C1B}"/>
            </c:ext>
          </c:extLst>
        </c:ser>
        <c:ser>
          <c:idx val="2"/>
          <c:order val="2"/>
          <c:tx>
            <c:strRef>
              <c:f>'screen-5'!$D$3:$D$4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'screen-5'!$A$5:$A$15</c:f>
              <c:strCach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strCache>
            </c:strRef>
          </c:cat>
          <c:val>
            <c:numRef>
              <c:f>'screen-5'!$D$5:$D$15</c:f>
              <c:numCache>
                <c:formatCode>0.00%</c:formatCode>
                <c:ptCount val="10"/>
                <c:pt idx="0">
                  <c:v>0.27414809121188827</c:v>
                </c:pt>
                <c:pt idx="1">
                  <c:v>0.26251486647205108</c:v>
                </c:pt>
                <c:pt idx="2">
                  <c:v>0.28047443436659025</c:v>
                </c:pt>
                <c:pt idx="3">
                  <c:v>0.28599694217105853</c:v>
                </c:pt>
                <c:pt idx="4">
                  <c:v>0.26667802675300334</c:v>
                </c:pt>
                <c:pt idx="5">
                  <c:v>0.26544184886524225</c:v>
                </c:pt>
                <c:pt idx="6">
                  <c:v>0.26832</c:v>
                </c:pt>
                <c:pt idx="7">
                  <c:v>0.27009845724474763</c:v>
                </c:pt>
                <c:pt idx="8">
                  <c:v>0.28087851551174253</c:v>
                </c:pt>
                <c:pt idx="9">
                  <c:v>0.26236384124201823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79-450F-9D06-ECEA9E689C1B}"/>
            </c:ext>
          </c:extLst>
        </c:ser>
        <c:ser>
          <c:idx val="3"/>
          <c:order val="3"/>
          <c:tx>
            <c:strRef>
              <c:f>'screen-5'!$E$3:$E$4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'screen-5'!$A$5:$A$15</c:f>
              <c:strCach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strCache>
            </c:strRef>
          </c:cat>
          <c:val>
            <c:numRef>
              <c:f>'screen-5'!$E$5:$E$15</c:f>
              <c:numCache>
                <c:formatCode>0.00%</c:formatCode>
                <c:ptCount val="10"/>
                <c:pt idx="0">
                  <c:v>0.25928772738918776</c:v>
                </c:pt>
                <c:pt idx="1">
                  <c:v>0.24845929289652938</c:v>
                </c:pt>
                <c:pt idx="2">
                  <c:v>0.24040665802850597</c:v>
                </c:pt>
                <c:pt idx="3">
                  <c:v>0.23284468027700328</c:v>
                </c:pt>
                <c:pt idx="4">
                  <c:v>0.24605947005197246</c:v>
                </c:pt>
                <c:pt idx="5">
                  <c:v>0.24016959015712025</c:v>
                </c:pt>
                <c:pt idx="6">
                  <c:v>0.21831999999999999</c:v>
                </c:pt>
                <c:pt idx="7">
                  <c:v>0.25312039692999455</c:v>
                </c:pt>
                <c:pt idx="8">
                  <c:v>0.26391707741374315</c:v>
                </c:pt>
                <c:pt idx="9">
                  <c:v>0.24095405033178913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79-450F-9D06-ECEA9E689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2599695"/>
        <c:axId val="1922598863"/>
      </c:barChart>
      <c:catAx>
        <c:axId val="192259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22598863"/>
        <c:crosses val="autoZero"/>
        <c:auto val="1"/>
        <c:lblAlgn val="ctr"/>
        <c:lblOffset val="100"/>
        <c:noMultiLvlLbl val="0"/>
      </c:catAx>
      <c:valAx>
        <c:axId val="19225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2259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Monthly housing starts, 2012-2021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data!$A$2:$A$121</c:f>
              <c:numCache>
                <c:formatCode>yyyy\-mm\-dd</c:formatCode>
                <c:ptCount val="120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</c:numCache>
            </c:numRef>
          </c:cat>
          <c:val>
            <c:numRef>
              <c:f>data!$B$2:$B$121</c:f>
              <c:numCache>
                <c:formatCode>0.0</c:formatCode>
                <c:ptCount val="120"/>
                <c:pt idx="0">
                  <c:v>47.2</c:v>
                </c:pt>
                <c:pt idx="1">
                  <c:v>49.7</c:v>
                </c:pt>
                <c:pt idx="2">
                  <c:v>58</c:v>
                </c:pt>
                <c:pt idx="3">
                  <c:v>66.8</c:v>
                </c:pt>
                <c:pt idx="4">
                  <c:v>67.8</c:v>
                </c:pt>
                <c:pt idx="5">
                  <c:v>74.7</c:v>
                </c:pt>
                <c:pt idx="6">
                  <c:v>69.2</c:v>
                </c:pt>
                <c:pt idx="7">
                  <c:v>69</c:v>
                </c:pt>
                <c:pt idx="8">
                  <c:v>75.8</c:v>
                </c:pt>
                <c:pt idx="9">
                  <c:v>77</c:v>
                </c:pt>
                <c:pt idx="10">
                  <c:v>62.2</c:v>
                </c:pt>
                <c:pt idx="11">
                  <c:v>63.2</c:v>
                </c:pt>
                <c:pt idx="12">
                  <c:v>58.7</c:v>
                </c:pt>
                <c:pt idx="13">
                  <c:v>66.099999999999994</c:v>
                </c:pt>
                <c:pt idx="14">
                  <c:v>83.3</c:v>
                </c:pt>
                <c:pt idx="15">
                  <c:v>76.3</c:v>
                </c:pt>
                <c:pt idx="16">
                  <c:v>87.2</c:v>
                </c:pt>
                <c:pt idx="17">
                  <c:v>80.7</c:v>
                </c:pt>
                <c:pt idx="18">
                  <c:v>84</c:v>
                </c:pt>
                <c:pt idx="19">
                  <c:v>80.400000000000006</c:v>
                </c:pt>
                <c:pt idx="20">
                  <c:v>78.400000000000006</c:v>
                </c:pt>
                <c:pt idx="21">
                  <c:v>78.400000000000006</c:v>
                </c:pt>
                <c:pt idx="22">
                  <c:v>83.8</c:v>
                </c:pt>
                <c:pt idx="23">
                  <c:v>67.599999999999994</c:v>
                </c:pt>
                <c:pt idx="24">
                  <c:v>60.7</c:v>
                </c:pt>
                <c:pt idx="25">
                  <c:v>65.099999999999994</c:v>
                </c:pt>
                <c:pt idx="26">
                  <c:v>80.2</c:v>
                </c:pt>
                <c:pt idx="27">
                  <c:v>94.9</c:v>
                </c:pt>
                <c:pt idx="28">
                  <c:v>92.5</c:v>
                </c:pt>
                <c:pt idx="29">
                  <c:v>87.3</c:v>
                </c:pt>
                <c:pt idx="30">
                  <c:v>101</c:v>
                </c:pt>
                <c:pt idx="31">
                  <c:v>86.2</c:v>
                </c:pt>
                <c:pt idx="32">
                  <c:v>94.2</c:v>
                </c:pt>
                <c:pt idx="33">
                  <c:v>92</c:v>
                </c:pt>
                <c:pt idx="34">
                  <c:v>75.8</c:v>
                </c:pt>
                <c:pt idx="35">
                  <c:v>73.400000000000006</c:v>
                </c:pt>
                <c:pt idx="36">
                  <c:v>73</c:v>
                </c:pt>
                <c:pt idx="37">
                  <c:v>61.9</c:v>
                </c:pt>
                <c:pt idx="38">
                  <c:v>79.7</c:v>
                </c:pt>
                <c:pt idx="39">
                  <c:v>108.5</c:v>
                </c:pt>
                <c:pt idx="40">
                  <c:v>99.6</c:v>
                </c:pt>
                <c:pt idx="41">
                  <c:v>112.3</c:v>
                </c:pt>
                <c:pt idx="42">
                  <c:v>107.2</c:v>
                </c:pt>
                <c:pt idx="43">
                  <c:v>99.2</c:v>
                </c:pt>
                <c:pt idx="44">
                  <c:v>111.6</c:v>
                </c:pt>
                <c:pt idx="45">
                  <c:v>90.9</c:v>
                </c:pt>
                <c:pt idx="46">
                  <c:v>89.9</c:v>
                </c:pt>
                <c:pt idx="47">
                  <c:v>78.099999999999994</c:v>
                </c:pt>
                <c:pt idx="48">
                  <c:v>74.3</c:v>
                </c:pt>
                <c:pt idx="49">
                  <c:v>84.1</c:v>
                </c:pt>
                <c:pt idx="50">
                  <c:v>90.7</c:v>
                </c:pt>
                <c:pt idx="51">
                  <c:v>106.2</c:v>
                </c:pt>
                <c:pt idx="52">
                  <c:v>105</c:v>
                </c:pt>
                <c:pt idx="53">
                  <c:v>111.6</c:v>
                </c:pt>
                <c:pt idx="54">
                  <c:v>115.2</c:v>
                </c:pt>
                <c:pt idx="55">
                  <c:v>102.8</c:v>
                </c:pt>
                <c:pt idx="56">
                  <c:v>95</c:v>
                </c:pt>
                <c:pt idx="57">
                  <c:v>114.5</c:v>
                </c:pt>
                <c:pt idx="58">
                  <c:v>87.8</c:v>
                </c:pt>
                <c:pt idx="59">
                  <c:v>86.5</c:v>
                </c:pt>
                <c:pt idx="60">
                  <c:v>82.3</c:v>
                </c:pt>
                <c:pt idx="61">
                  <c:v>87.8</c:v>
                </c:pt>
                <c:pt idx="62">
                  <c:v>97.1</c:v>
                </c:pt>
                <c:pt idx="63">
                  <c:v>105.2</c:v>
                </c:pt>
                <c:pt idx="64">
                  <c:v>106</c:v>
                </c:pt>
                <c:pt idx="65">
                  <c:v>116.3</c:v>
                </c:pt>
                <c:pt idx="66">
                  <c:v>112.3</c:v>
                </c:pt>
                <c:pt idx="67">
                  <c:v>102.6</c:v>
                </c:pt>
                <c:pt idx="68">
                  <c:v>104.4</c:v>
                </c:pt>
                <c:pt idx="69">
                  <c:v>109.6</c:v>
                </c:pt>
                <c:pt idx="70">
                  <c:v>97.9</c:v>
                </c:pt>
                <c:pt idx="71">
                  <c:v>81.400000000000006</c:v>
                </c:pt>
                <c:pt idx="72">
                  <c:v>91.6</c:v>
                </c:pt>
                <c:pt idx="73">
                  <c:v>89.7</c:v>
                </c:pt>
                <c:pt idx="74">
                  <c:v>107.2</c:v>
                </c:pt>
                <c:pt idx="75">
                  <c:v>117.5</c:v>
                </c:pt>
                <c:pt idx="76">
                  <c:v>123.7</c:v>
                </c:pt>
                <c:pt idx="77">
                  <c:v>112</c:v>
                </c:pt>
                <c:pt idx="78">
                  <c:v>111.9</c:v>
                </c:pt>
                <c:pt idx="79">
                  <c:v>113.8</c:v>
                </c:pt>
                <c:pt idx="80">
                  <c:v>109.7</c:v>
                </c:pt>
                <c:pt idx="81">
                  <c:v>105.7</c:v>
                </c:pt>
                <c:pt idx="82">
                  <c:v>91.2</c:v>
                </c:pt>
                <c:pt idx="83">
                  <c:v>76</c:v>
                </c:pt>
                <c:pt idx="84">
                  <c:v>87</c:v>
                </c:pt>
                <c:pt idx="85">
                  <c:v>80</c:v>
                </c:pt>
                <c:pt idx="86">
                  <c:v>98.2</c:v>
                </c:pt>
                <c:pt idx="87">
                  <c:v>116.6</c:v>
                </c:pt>
                <c:pt idx="88">
                  <c:v>118.1</c:v>
                </c:pt>
                <c:pt idx="89">
                  <c:v>115.1</c:v>
                </c:pt>
                <c:pt idx="90">
                  <c:v>114.2</c:v>
                </c:pt>
                <c:pt idx="91">
                  <c:v>121</c:v>
                </c:pt>
                <c:pt idx="92">
                  <c:v>113.2</c:v>
                </c:pt>
                <c:pt idx="93">
                  <c:v>114.8</c:v>
                </c:pt>
                <c:pt idx="94">
                  <c:v>103.4</c:v>
                </c:pt>
                <c:pt idx="95">
                  <c:v>108.3</c:v>
                </c:pt>
                <c:pt idx="96">
                  <c:v>113.1</c:v>
                </c:pt>
                <c:pt idx="97">
                  <c:v>111.6</c:v>
                </c:pt>
                <c:pt idx="98">
                  <c:v>104.5</c:v>
                </c:pt>
                <c:pt idx="99">
                  <c:v>84.9</c:v>
                </c:pt>
                <c:pt idx="100">
                  <c:v>95.1</c:v>
                </c:pt>
                <c:pt idx="101">
                  <c:v>118.8</c:v>
                </c:pt>
                <c:pt idx="102">
                  <c:v>138.69999999999999</c:v>
                </c:pt>
                <c:pt idx="103">
                  <c:v>122.5</c:v>
                </c:pt>
                <c:pt idx="104">
                  <c:v>126.3</c:v>
                </c:pt>
                <c:pt idx="105">
                  <c:v>131.19999999999999</c:v>
                </c:pt>
                <c:pt idx="106">
                  <c:v>117.8</c:v>
                </c:pt>
                <c:pt idx="107">
                  <c:v>115.1</c:v>
                </c:pt>
                <c:pt idx="108">
                  <c:v>115.2</c:v>
                </c:pt>
                <c:pt idx="109">
                  <c:v>102.1</c:v>
                </c:pt>
                <c:pt idx="110">
                  <c:v>140.6</c:v>
                </c:pt>
                <c:pt idx="111">
                  <c:v>135.5</c:v>
                </c:pt>
                <c:pt idx="112">
                  <c:v>145.69999999999999</c:v>
                </c:pt>
                <c:pt idx="113">
                  <c:v>154.30000000000001</c:v>
                </c:pt>
                <c:pt idx="114">
                  <c:v>143.9</c:v>
                </c:pt>
                <c:pt idx="115">
                  <c:v>140</c:v>
                </c:pt>
                <c:pt idx="116">
                  <c:v>135.19999999999999</c:v>
                </c:pt>
                <c:pt idx="117">
                  <c:v>133.6</c:v>
                </c:pt>
                <c:pt idx="118">
                  <c:v>130.80000000000001</c:v>
                </c:pt>
                <c:pt idx="119">
                  <c:v>120.5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69-4F24-8AA6-0D2CBACB9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434911"/>
        <c:axId val="980433663"/>
      </c:lineChart>
      <c:dateAx>
        <c:axId val="9804349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0433663"/>
        <c:crosses val="autoZero"/>
        <c:auto val="1"/>
        <c:lblOffset val="100"/>
        <c:baseTimeUnit val="months"/>
      </c:dateAx>
      <c:valAx>
        <c:axId val="98043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043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housing starts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6.9924781141487743E-2"/>
          <c:y val="7.2727272727272724E-2"/>
          <c:w val="0.92321468512088167"/>
          <c:h val="0.69496649282476053"/>
        </c:manualLayout>
      </c:layout>
      <c:lineChart>
        <c:grouping val="standard"/>
        <c:varyColors val="0"/>
        <c:ser>
          <c:idx val="0"/>
          <c:order val="0"/>
          <c:tx>
            <c:strRef>
              <c:f>'screen-7'!$B$1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'screen-7'!$B$2:$B$151</c:f>
              <c:numCache>
                <c:formatCode>0.0</c:formatCode>
                <c:ptCount val="150"/>
                <c:pt idx="0">
                  <c:v>47.2</c:v>
                </c:pt>
                <c:pt idx="1">
                  <c:v>49.7</c:v>
                </c:pt>
                <c:pt idx="2">
                  <c:v>58</c:v>
                </c:pt>
                <c:pt idx="3">
                  <c:v>66.8</c:v>
                </c:pt>
                <c:pt idx="4">
                  <c:v>67.8</c:v>
                </c:pt>
                <c:pt idx="5">
                  <c:v>74.7</c:v>
                </c:pt>
                <c:pt idx="6">
                  <c:v>69.2</c:v>
                </c:pt>
                <c:pt idx="7">
                  <c:v>69</c:v>
                </c:pt>
                <c:pt idx="8">
                  <c:v>75.8</c:v>
                </c:pt>
                <c:pt idx="9">
                  <c:v>77</c:v>
                </c:pt>
                <c:pt idx="10">
                  <c:v>62.2</c:v>
                </c:pt>
                <c:pt idx="11">
                  <c:v>63.2</c:v>
                </c:pt>
                <c:pt idx="12">
                  <c:v>58.7</c:v>
                </c:pt>
                <c:pt idx="13">
                  <c:v>66.099999999999994</c:v>
                </c:pt>
                <c:pt idx="14">
                  <c:v>83.3</c:v>
                </c:pt>
                <c:pt idx="15">
                  <c:v>76.3</c:v>
                </c:pt>
                <c:pt idx="16">
                  <c:v>87.2</c:v>
                </c:pt>
                <c:pt idx="17">
                  <c:v>80.7</c:v>
                </c:pt>
                <c:pt idx="18">
                  <c:v>84</c:v>
                </c:pt>
                <c:pt idx="19">
                  <c:v>80.400000000000006</c:v>
                </c:pt>
                <c:pt idx="20">
                  <c:v>78.400000000000006</c:v>
                </c:pt>
                <c:pt idx="21">
                  <c:v>78.400000000000006</c:v>
                </c:pt>
                <c:pt idx="22">
                  <c:v>83.8</c:v>
                </c:pt>
                <c:pt idx="23">
                  <c:v>67.599999999999994</c:v>
                </c:pt>
                <c:pt idx="24">
                  <c:v>60.7</c:v>
                </c:pt>
                <c:pt idx="25">
                  <c:v>65.099999999999994</c:v>
                </c:pt>
                <c:pt idx="26">
                  <c:v>80.2</c:v>
                </c:pt>
                <c:pt idx="27">
                  <c:v>94.9</c:v>
                </c:pt>
                <c:pt idx="28">
                  <c:v>92.5</c:v>
                </c:pt>
                <c:pt idx="29">
                  <c:v>87.3</c:v>
                </c:pt>
                <c:pt idx="30">
                  <c:v>101</c:v>
                </c:pt>
                <c:pt idx="31">
                  <c:v>86.2</c:v>
                </c:pt>
                <c:pt idx="32">
                  <c:v>94.2</c:v>
                </c:pt>
                <c:pt idx="33">
                  <c:v>92</c:v>
                </c:pt>
                <c:pt idx="34">
                  <c:v>75.8</c:v>
                </c:pt>
                <c:pt idx="35">
                  <c:v>73.400000000000006</c:v>
                </c:pt>
                <c:pt idx="36">
                  <c:v>73</c:v>
                </c:pt>
                <c:pt idx="37">
                  <c:v>61.9</c:v>
                </c:pt>
                <c:pt idx="38">
                  <c:v>79.7</c:v>
                </c:pt>
                <c:pt idx="39">
                  <c:v>108.5</c:v>
                </c:pt>
                <c:pt idx="40">
                  <c:v>99.6</c:v>
                </c:pt>
                <c:pt idx="41">
                  <c:v>112.3</c:v>
                </c:pt>
                <c:pt idx="42">
                  <c:v>107.2</c:v>
                </c:pt>
                <c:pt idx="43">
                  <c:v>99.2</c:v>
                </c:pt>
                <c:pt idx="44">
                  <c:v>111.6</c:v>
                </c:pt>
                <c:pt idx="45">
                  <c:v>90.9</c:v>
                </c:pt>
                <c:pt idx="46">
                  <c:v>89.9</c:v>
                </c:pt>
                <c:pt idx="47">
                  <c:v>78.099999999999994</c:v>
                </c:pt>
                <c:pt idx="48">
                  <c:v>74.3</c:v>
                </c:pt>
                <c:pt idx="49">
                  <c:v>84.1</c:v>
                </c:pt>
                <c:pt idx="50">
                  <c:v>90.7</c:v>
                </c:pt>
                <c:pt idx="51">
                  <c:v>106.2</c:v>
                </c:pt>
                <c:pt idx="52">
                  <c:v>105</c:v>
                </c:pt>
                <c:pt idx="53">
                  <c:v>111.6</c:v>
                </c:pt>
                <c:pt idx="54">
                  <c:v>115.2</c:v>
                </c:pt>
                <c:pt idx="55">
                  <c:v>102.8</c:v>
                </c:pt>
                <c:pt idx="56">
                  <c:v>95</c:v>
                </c:pt>
                <c:pt idx="57">
                  <c:v>114.5</c:v>
                </c:pt>
                <c:pt idx="58">
                  <c:v>87.8</c:v>
                </c:pt>
                <c:pt idx="59">
                  <c:v>86.5</c:v>
                </c:pt>
                <c:pt idx="60">
                  <c:v>82.3</c:v>
                </c:pt>
                <c:pt idx="61">
                  <c:v>87.8</c:v>
                </c:pt>
                <c:pt idx="62">
                  <c:v>97.1</c:v>
                </c:pt>
                <c:pt idx="63">
                  <c:v>105.2</c:v>
                </c:pt>
                <c:pt idx="64">
                  <c:v>106</c:v>
                </c:pt>
                <c:pt idx="65">
                  <c:v>116.3</c:v>
                </c:pt>
                <c:pt idx="66">
                  <c:v>112.3</c:v>
                </c:pt>
                <c:pt idx="67">
                  <c:v>102.6</c:v>
                </c:pt>
                <c:pt idx="68">
                  <c:v>104.4</c:v>
                </c:pt>
                <c:pt idx="69">
                  <c:v>109.6</c:v>
                </c:pt>
                <c:pt idx="70">
                  <c:v>97.9</c:v>
                </c:pt>
                <c:pt idx="71">
                  <c:v>81.400000000000006</c:v>
                </c:pt>
                <c:pt idx="72">
                  <c:v>91.6</c:v>
                </c:pt>
                <c:pt idx="73">
                  <c:v>89.7</c:v>
                </c:pt>
                <c:pt idx="74">
                  <c:v>107.2</c:v>
                </c:pt>
                <c:pt idx="75">
                  <c:v>117.5</c:v>
                </c:pt>
                <c:pt idx="76">
                  <c:v>123.7</c:v>
                </c:pt>
                <c:pt idx="77">
                  <c:v>112</c:v>
                </c:pt>
                <c:pt idx="78">
                  <c:v>111.9</c:v>
                </c:pt>
                <c:pt idx="79">
                  <c:v>113.8</c:v>
                </c:pt>
                <c:pt idx="80">
                  <c:v>109.7</c:v>
                </c:pt>
                <c:pt idx="81">
                  <c:v>105.7</c:v>
                </c:pt>
                <c:pt idx="82">
                  <c:v>91.2</c:v>
                </c:pt>
                <c:pt idx="83">
                  <c:v>76</c:v>
                </c:pt>
                <c:pt idx="84">
                  <c:v>87</c:v>
                </c:pt>
                <c:pt idx="85">
                  <c:v>80</c:v>
                </c:pt>
                <c:pt idx="86">
                  <c:v>98.2</c:v>
                </c:pt>
                <c:pt idx="87">
                  <c:v>116.6</c:v>
                </c:pt>
                <c:pt idx="88">
                  <c:v>118.1</c:v>
                </c:pt>
                <c:pt idx="89">
                  <c:v>115.1</c:v>
                </c:pt>
                <c:pt idx="90">
                  <c:v>114.2</c:v>
                </c:pt>
                <c:pt idx="91">
                  <c:v>121</c:v>
                </c:pt>
                <c:pt idx="92">
                  <c:v>113.2</c:v>
                </c:pt>
                <c:pt idx="93">
                  <c:v>114.8</c:v>
                </c:pt>
                <c:pt idx="94">
                  <c:v>103.4</c:v>
                </c:pt>
                <c:pt idx="95">
                  <c:v>108.3</c:v>
                </c:pt>
                <c:pt idx="96">
                  <c:v>113.1</c:v>
                </c:pt>
                <c:pt idx="97">
                  <c:v>111.6</c:v>
                </c:pt>
                <c:pt idx="98">
                  <c:v>104.5</c:v>
                </c:pt>
                <c:pt idx="99">
                  <c:v>84.9</c:v>
                </c:pt>
                <c:pt idx="100">
                  <c:v>95.1</c:v>
                </c:pt>
                <c:pt idx="101">
                  <c:v>118.8</c:v>
                </c:pt>
                <c:pt idx="102">
                  <c:v>138.69999999999999</c:v>
                </c:pt>
                <c:pt idx="103">
                  <c:v>122.5</c:v>
                </c:pt>
                <c:pt idx="104">
                  <c:v>126.3</c:v>
                </c:pt>
                <c:pt idx="105">
                  <c:v>131.19999999999999</c:v>
                </c:pt>
                <c:pt idx="106">
                  <c:v>117.8</c:v>
                </c:pt>
                <c:pt idx="107">
                  <c:v>115.1</c:v>
                </c:pt>
                <c:pt idx="108">
                  <c:v>115.2</c:v>
                </c:pt>
                <c:pt idx="109">
                  <c:v>102.1</c:v>
                </c:pt>
                <c:pt idx="110">
                  <c:v>140.6</c:v>
                </c:pt>
                <c:pt idx="111">
                  <c:v>135.5</c:v>
                </c:pt>
                <c:pt idx="112">
                  <c:v>145.69999999999999</c:v>
                </c:pt>
                <c:pt idx="113">
                  <c:v>154.30000000000001</c:v>
                </c:pt>
                <c:pt idx="114">
                  <c:v>143.9</c:v>
                </c:pt>
                <c:pt idx="115">
                  <c:v>140</c:v>
                </c:pt>
                <c:pt idx="116">
                  <c:v>135.19999999999999</c:v>
                </c:pt>
                <c:pt idx="117">
                  <c:v>133.6</c:v>
                </c:pt>
                <c:pt idx="118">
                  <c:v>130.80000000000001</c:v>
                </c:pt>
                <c:pt idx="119">
                  <c:v>120.5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9F-4961-9D14-305DCF7E3DAE}"/>
            </c:ext>
          </c:extLst>
        </c:ser>
        <c:ser>
          <c:idx val="1"/>
          <c:order val="1"/>
          <c:tx>
            <c:strRef>
              <c:f>'screen-7'!$C$1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'screen-7'!$A$2:$A$151</c:f>
              <c:numCache>
                <c:formatCode>yyyy\-mm\-dd</c:formatCode>
                <c:ptCount val="150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  <c:pt idx="121">
                  <c:v>44593</c:v>
                </c:pt>
                <c:pt idx="122">
                  <c:v>44621</c:v>
                </c:pt>
                <c:pt idx="123">
                  <c:v>44652</c:v>
                </c:pt>
                <c:pt idx="124">
                  <c:v>44682</c:v>
                </c:pt>
                <c:pt idx="125">
                  <c:v>44713</c:v>
                </c:pt>
                <c:pt idx="126">
                  <c:v>44743</c:v>
                </c:pt>
                <c:pt idx="127">
                  <c:v>44774</c:v>
                </c:pt>
                <c:pt idx="128">
                  <c:v>44805</c:v>
                </c:pt>
                <c:pt idx="129">
                  <c:v>44835</c:v>
                </c:pt>
                <c:pt idx="130">
                  <c:v>44866</c:v>
                </c:pt>
                <c:pt idx="131">
                  <c:v>44896</c:v>
                </c:pt>
                <c:pt idx="132">
                  <c:v>44927</c:v>
                </c:pt>
                <c:pt idx="133">
                  <c:v>44958</c:v>
                </c:pt>
                <c:pt idx="134">
                  <c:v>44986</c:v>
                </c:pt>
                <c:pt idx="135">
                  <c:v>45017</c:v>
                </c:pt>
                <c:pt idx="136">
                  <c:v>45047</c:v>
                </c:pt>
                <c:pt idx="137">
                  <c:v>45078</c:v>
                </c:pt>
                <c:pt idx="138">
                  <c:v>45108</c:v>
                </c:pt>
                <c:pt idx="139">
                  <c:v>45139</c:v>
                </c:pt>
                <c:pt idx="140">
                  <c:v>45170</c:v>
                </c:pt>
                <c:pt idx="141">
                  <c:v>45200</c:v>
                </c:pt>
                <c:pt idx="142">
                  <c:v>45231</c:v>
                </c:pt>
                <c:pt idx="143">
                  <c:v>45261</c:v>
                </c:pt>
                <c:pt idx="144">
                  <c:v>45292</c:v>
                </c:pt>
                <c:pt idx="145">
                  <c:v>45323</c:v>
                </c:pt>
                <c:pt idx="146">
                  <c:v>45352</c:v>
                </c:pt>
                <c:pt idx="147">
                  <c:v>45383</c:v>
                </c:pt>
                <c:pt idx="148">
                  <c:v>45413</c:v>
                </c:pt>
                <c:pt idx="149">
                  <c:v>45444</c:v>
                </c:pt>
              </c:numCache>
            </c:numRef>
          </c:cat>
          <c:val>
            <c:numRef>
              <c:f>'screen-7'!$C$2:$C$151</c:f>
              <c:numCache>
                <c:formatCode>General</c:formatCode>
                <c:ptCount val="150"/>
                <c:pt idx="119" formatCode="0.0">
                  <c:v>120.5</c:v>
                </c:pt>
                <c:pt idx="120" formatCode="0.0">
                  <c:v>117.4376201954698</c:v>
                </c:pt>
                <c:pt idx="121" formatCode="0.0">
                  <c:v>117.45191689580992</c:v>
                </c:pt>
                <c:pt idx="122" formatCode="0.0">
                  <c:v>133.92971963530417</c:v>
                </c:pt>
                <c:pt idx="123" formatCode="0.0">
                  <c:v>145.8988962318659</c:v>
                </c:pt>
                <c:pt idx="124" formatCode="0.0">
                  <c:v>145.91737300492576</c:v>
                </c:pt>
                <c:pt idx="125" formatCode="0.0">
                  <c:v>141.92299101635089</c:v>
                </c:pt>
                <c:pt idx="126" formatCode="0.0">
                  <c:v>145.65196815724315</c:v>
                </c:pt>
                <c:pt idx="127" formatCode="0.0">
                  <c:v>139.55965607336847</c:v>
                </c:pt>
                <c:pt idx="128" formatCode="0.0">
                  <c:v>143.91517526399085</c:v>
                </c:pt>
                <c:pt idx="129" formatCode="0.0">
                  <c:v>143.15115735328175</c:v>
                </c:pt>
                <c:pt idx="130" formatCode="0.0">
                  <c:v>134.44667797045184</c:v>
                </c:pt>
                <c:pt idx="131" formatCode="0.0">
                  <c:v>128.16782846291204</c:v>
                </c:pt>
                <c:pt idx="132" formatCode="0.0">
                  <c:v>123.8651469381314</c:v>
                </c:pt>
                <c:pt idx="133" formatCode="0.0">
                  <c:v>123.87944363847154</c:v>
                </c:pt>
                <c:pt idx="134" formatCode="0.0">
                  <c:v>140.35724637796579</c:v>
                </c:pt>
                <c:pt idx="135" formatCode="0.0">
                  <c:v>152.32642297452753</c:v>
                </c:pt>
                <c:pt idx="136" formatCode="0.0">
                  <c:v>152.34489974758736</c:v>
                </c:pt>
                <c:pt idx="137" formatCode="0.0">
                  <c:v>148.35051775901252</c:v>
                </c:pt>
                <c:pt idx="138" formatCode="0.0">
                  <c:v>152.07949489990477</c:v>
                </c:pt>
                <c:pt idx="139" formatCode="0.0">
                  <c:v>145.98718281603007</c:v>
                </c:pt>
                <c:pt idx="140" formatCode="0.0">
                  <c:v>150.34270200665244</c:v>
                </c:pt>
                <c:pt idx="141" formatCode="0.0">
                  <c:v>149.57868409594337</c:v>
                </c:pt>
                <c:pt idx="142" formatCode="0.0">
                  <c:v>140.87420471311347</c:v>
                </c:pt>
                <c:pt idx="143" formatCode="0.0">
                  <c:v>134.59535520557364</c:v>
                </c:pt>
                <c:pt idx="144" formatCode="0.0">
                  <c:v>130.29267368079303</c:v>
                </c:pt>
                <c:pt idx="145" formatCode="0.0">
                  <c:v>130.30697038113317</c:v>
                </c:pt>
                <c:pt idx="146" formatCode="0.0">
                  <c:v>146.78477312062742</c:v>
                </c:pt>
                <c:pt idx="147" formatCode="0.0">
                  <c:v>158.75394971718913</c:v>
                </c:pt>
                <c:pt idx="148" formatCode="0.0">
                  <c:v>158.77242649024899</c:v>
                </c:pt>
                <c:pt idx="149" formatCode="0.0">
                  <c:v>154.77804450167415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9F-4961-9D14-305DCF7E3DAE}"/>
            </c:ext>
          </c:extLst>
        </c:ser>
        <c:ser>
          <c:idx val="2"/>
          <c:order val="2"/>
          <c:tx>
            <c:strRef>
              <c:f>'screen-7'!$D$1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'screen-7'!$A$2:$A$151</c:f>
              <c:numCache>
                <c:formatCode>yyyy\-mm\-dd</c:formatCode>
                <c:ptCount val="150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  <c:pt idx="121">
                  <c:v>44593</c:v>
                </c:pt>
                <c:pt idx="122">
                  <c:v>44621</c:v>
                </c:pt>
                <c:pt idx="123">
                  <c:v>44652</c:v>
                </c:pt>
                <c:pt idx="124">
                  <c:v>44682</c:v>
                </c:pt>
                <c:pt idx="125">
                  <c:v>44713</c:v>
                </c:pt>
                <c:pt idx="126">
                  <c:v>44743</c:v>
                </c:pt>
                <c:pt idx="127">
                  <c:v>44774</c:v>
                </c:pt>
                <c:pt idx="128">
                  <c:v>44805</c:v>
                </c:pt>
                <c:pt idx="129">
                  <c:v>44835</c:v>
                </c:pt>
                <c:pt idx="130">
                  <c:v>44866</c:v>
                </c:pt>
                <c:pt idx="131">
                  <c:v>44896</c:v>
                </c:pt>
                <c:pt idx="132">
                  <c:v>44927</c:v>
                </c:pt>
                <c:pt idx="133">
                  <c:v>44958</c:v>
                </c:pt>
                <c:pt idx="134">
                  <c:v>44986</c:v>
                </c:pt>
                <c:pt idx="135">
                  <c:v>45017</c:v>
                </c:pt>
                <c:pt idx="136">
                  <c:v>45047</c:v>
                </c:pt>
                <c:pt idx="137">
                  <c:v>45078</c:v>
                </c:pt>
                <c:pt idx="138">
                  <c:v>45108</c:v>
                </c:pt>
                <c:pt idx="139">
                  <c:v>45139</c:v>
                </c:pt>
                <c:pt idx="140">
                  <c:v>45170</c:v>
                </c:pt>
                <c:pt idx="141">
                  <c:v>45200</c:v>
                </c:pt>
                <c:pt idx="142">
                  <c:v>45231</c:v>
                </c:pt>
                <c:pt idx="143">
                  <c:v>45261</c:v>
                </c:pt>
                <c:pt idx="144">
                  <c:v>45292</c:v>
                </c:pt>
                <c:pt idx="145">
                  <c:v>45323</c:v>
                </c:pt>
                <c:pt idx="146">
                  <c:v>45352</c:v>
                </c:pt>
                <c:pt idx="147">
                  <c:v>45383</c:v>
                </c:pt>
                <c:pt idx="148">
                  <c:v>45413</c:v>
                </c:pt>
                <c:pt idx="149">
                  <c:v>45444</c:v>
                </c:pt>
              </c:numCache>
            </c:numRef>
          </c:cat>
          <c:val>
            <c:numRef>
              <c:f>'screen-7'!$D$2:$D$151</c:f>
              <c:numCache>
                <c:formatCode>General</c:formatCode>
                <c:ptCount val="150"/>
                <c:pt idx="119" formatCode="0.0">
                  <c:v>120.5</c:v>
                </c:pt>
                <c:pt idx="120" formatCode="0.0">
                  <c:v>100.36478925283826</c:v>
                </c:pt>
                <c:pt idx="121" formatCode="0.0">
                  <c:v>98.34861680044385</c:v>
                </c:pt>
                <c:pt idx="122" formatCode="0.0">
                  <c:v>112.98494626255729</c:v>
                </c:pt>
                <c:pt idx="123" formatCode="0.0">
                  <c:v>123.25547531838353</c:v>
                </c:pt>
                <c:pt idx="124" formatCode="0.0">
                  <c:v>121.68806029108804</c:v>
                </c:pt>
                <c:pt idx="125" formatCode="0.0">
                  <c:v>116.19966762379016</c:v>
                </c:pt>
                <c:pt idx="126" formatCode="0.0">
                  <c:v>118.51132687984857</c:v>
                </c:pt>
                <c:pt idx="127" formatCode="0.0">
                  <c:v>111.06693234751333</c:v>
                </c:pt>
                <c:pt idx="128" formatCode="0.0">
                  <c:v>114.12671040877453</c:v>
                </c:pt>
                <c:pt idx="129" formatCode="0.0">
                  <c:v>112.1162255626531</c:v>
                </c:pt>
                <c:pt idx="130" formatCode="0.0">
                  <c:v>102.20882837193537</c:v>
                </c:pt>
                <c:pt idx="131" formatCode="0.0">
                  <c:v>94.76589606587315</c:v>
                </c:pt>
                <c:pt idx="132" formatCode="0.0">
                  <c:v>89.329696323873179</c:v>
                </c:pt>
                <c:pt idx="133" formatCode="0.0">
                  <c:v>88.246514901089029</c:v>
                </c:pt>
                <c:pt idx="134" formatCode="0.0">
                  <c:v>103.6555596837766</c:v>
                </c:pt>
                <c:pt idx="135" formatCode="0.0">
                  <c:v>114.58225098098512</c:v>
                </c:pt>
                <c:pt idx="136" formatCode="0.0">
                  <c:v>113.5823877907294</c:v>
                </c:pt>
                <c:pt idx="137" formatCode="0.0">
                  <c:v>108.59194848968556</c:v>
                </c:pt>
                <c:pt idx="138" formatCode="0.0">
                  <c:v>111.34550916494183</c:v>
                </c:pt>
                <c:pt idx="139" formatCode="0.0">
                  <c:v>104.29696565773793</c:v>
                </c:pt>
                <c:pt idx="140" formatCode="0.0">
                  <c:v>107.71414055009899</c:v>
                </c:pt>
                <c:pt idx="141" formatCode="0.0">
                  <c:v>106.02850255478243</c:v>
                </c:pt>
                <c:pt idx="142" formatCode="0.0">
                  <c:v>96.418080602846857</c:v>
                </c:pt>
                <c:pt idx="143" formatCode="0.0">
                  <c:v>89.248019994600895</c:v>
                </c:pt>
                <c:pt idx="144" formatCode="0.0">
                  <c:v>84.064686899691935</c:v>
                </c:pt>
                <c:pt idx="145" formatCode="0.0">
                  <c:v>83.21479785818633</c:v>
                </c:pt>
                <c:pt idx="146" formatCode="0.0">
                  <c:v>98.840789200773571</c:v>
                </c:pt>
                <c:pt idx="147" formatCode="0.0">
                  <c:v>109.96987456632237</c:v>
                </c:pt>
                <c:pt idx="148" formatCode="0.0">
                  <c:v>109.15937902742185</c:v>
                </c:pt>
                <c:pt idx="149" formatCode="0.0">
                  <c:v>104.34658955795589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9F-4961-9D14-305DCF7E3DAE}"/>
            </c:ext>
          </c:extLst>
        </c:ser>
        <c:ser>
          <c:idx val="3"/>
          <c:order val="3"/>
          <c:tx>
            <c:strRef>
              <c:f>'screen-7'!$E$1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'screen-7'!$A$2:$A$151</c:f>
              <c:numCache>
                <c:formatCode>yyyy\-mm\-dd</c:formatCode>
                <c:ptCount val="150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  <c:pt idx="121">
                  <c:v>44593</c:v>
                </c:pt>
                <c:pt idx="122">
                  <c:v>44621</c:v>
                </c:pt>
                <c:pt idx="123">
                  <c:v>44652</c:v>
                </c:pt>
                <c:pt idx="124">
                  <c:v>44682</c:v>
                </c:pt>
                <c:pt idx="125">
                  <c:v>44713</c:v>
                </c:pt>
                <c:pt idx="126">
                  <c:v>44743</c:v>
                </c:pt>
                <c:pt idx="127">
                  <c:v>44774</c:v>
                </c:pt>
                <c:pt idx="128">
                  <c:v>44805</c:v>
                </c:pt>
                <c:pt idx="129">
                  <c:v>44835</c:v>
                </c:pt>
                <c:pt idx="130">
                  <c:v>44866</c:v>
                </c:pt>
                <c:pt idx="131">
                  <c:v>44896</c:v>
                </c:pt>
                <c:pt idx="132">
                  <c:v>44927</c:v>
                </c:pt>
                <c:pt idx="133">
                  <c:v>44958</c:v>
                </c:pt>
                <c:pt idx="134">
                  <c:v>44986</c:v>
                </c:pt>
                <c:pt idx="135">
                  <c:v>45017</c:v>
                </c:pt>
                <c:pt idx="136">
                  <c:v>45047</c:v>
                </c:pt>
                <c:pt idx="137">
                  <c:v>45078</c:v>
                </c:pt>
                <c:pt idx="138">
                  <c:v>45108</c:v>
                </c:pt>
                <c:pt idx="139">
                  <c:v>45139</c:v>
                </c:pt>
                <c:pt idx="140">
                  <c:v>45170</c:v>
                </c:pt>
                <c:pt idx="141">
                  <c:v>45200</c:v>
                </c:pt>
                <c:pt idx="142">
                  <c:v>45231</c:v>
                </c:pt>
                <c:pt idx="143">
                  <c:v>45261</c:v>
                </c:pt>
                <c:pt idx="144">
                  <c:v>45292</c:v>
                </c:pt>
                <c:pt idx="145">
                  <c:v>45323</c:v>
                </c:pt>
                <c:pt idx="146">
                  <c:v>45352</c:v>
                </c:pt>
                <c:pt idx="147">
                  <c:v>45383</c:v>
                </c:pt>
                <c:pt idx="148">
                  <c:v>45413</c:v>
                </c:pt>
                <c:pt idx="149">
                  <c:v>45444</c:v>
                </c:pt>
              </c:numCache>
            </c:numRef>
          </c:cat>
          <c:val>
            <c:numRef>
              <c:f>'screen-7'!$E$2:$E$151</c:f>
              <c:numCache>
                <c:formatCode>General</c:formatCode>
                <c:ptCount val="150"/>
                <c:pt idx="119" formatCode="0.0">
                  <c:v>120.5</c:v>
                </c:pt>
                <c:pt idx="120" formatCode="0.0">
                  <c:v>134.51045113810136</c:v>
                </c:pt>
                <c:pt idx="121" formatCode="0.0">
                  <c:v>136.555216991176</c:v>
                </c:pt>
                <c:pt idx="122" formatCode="0.0">
                  <c:v>154.87449300805105</c:v>
                </c:pt>
                <c:pt idx="123" formatCode="0.0">
                  <c:v>168.54231714534828</c:v>
                </c:pt>
                <c:pt idx="124" formatCode="0.0">
                  <c:v>170.14668571876351</c:v>
                </c:pt>
                <c:pt idx="125" formatCode="0.0">
                  <c:v>167.64631440891162</c:v>
                </c:pt>
                <c:pt idx="126" formatCode="0.0">
                  <c:v>172.79260943463774</c:v>
                </c:pt>
                <c:pt idx="127" formatCode="0.0">
                  <c:v>168.05237979922362</c:v>
                </c:pt>
                <c:pt idx="128" formatCode="0.0">
                  <c:v>173.70364011920717</c:v>
                </c:pt>
                <c:pt idx="129" formatCode="0.0">
                  <c:v>174.18608914391041</c:v>
                </c:pt>
                <c:pt idx="130" formatCode="0.0">
                  <c:v>166.68452756896832</c:v>
                </c:pt>
                <c:pt idx="131" formatCode="0.0">
                  <c:v>161.56976085995092</c:v>
                </c:pt>
                <c:pt idx="132" formatCode="0.0">
                  <c:v>158.40059755238963</c:v>
                </c:pt>
                <c:pt idx="133" formatCode="0.0">
                  <c:v>159.51237237585406</c:v>
                </c:pt>
                <c:pt idx="134" formatCode="0.0">
                  <c:v>177.05893307215499</c:v>
                </c:pt>
                <c:pt idx="135" formatCode="0.0">
                  <c:v>190.07059496806994</c:v>
                </c:pt>
                <c:pt idx="136" formatCode="0.0">
                  <c:v>191.10741170444533</c:v>
                </c:pt>
                <c:pt idx="137" formatCode="0.0">
                  <c:v>188.10908702833947</c:v>
                </c:pt>
                <c:pt idx="138" formatCode="0.0">
                  <c:v>192.81348063486772</c:v>
                </c:pt>
                <c:pt idx="139" formatCode="0.0">
                  <c:v>187.67739997432221</c:v>
                </c:pt>
                <c:pt idx="140" formatCode="0.0">
                  <c:v>192.9712634632059</c:v>
                </c:pt>
                <c:pt idx="141" formatCode="0.0">
                  <c:v>193.1288656371043</c:v>
                </c:pt>
                <c:pt idx="142" formatCode="0.0">
                  <c:v>185.33032882338009</c:v>
                </c:pt>
                <c:pt idx="143" formatCode="0.0">
                  <c:v>179.94269041654638</c:v>
                </c:pt>
                <c:pt idx="144" formatCode="0.0">
                  <c:v>176.52066046189412</c:v>
                </c:pt>
                <c:pt idx="145" formatCode="0.0">
                  <c:v>177.39914290408001</c:v>
                </c:pt>
                <c:pt idx="146" formatCode="0.0">
                  <c:v>194.72875704048127</c:v>
                </c:pt>
                <c:pt idx="147" formatCode="0.0">
                  <c:v>207.53802486805589</c:v>
                </c:pt>
                <c:pt idx="148" formatCode="0.0">
                  <c:v>208.38547395307614</c:v>
                </c:pt>
                <c:pt idx="149" formatCode="0.0">
                  <c:v>205.2094994453924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9F-4961-9D14-305DCF7E3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563503"/>
        <c:axId val="1922565583"/>
      </c:lineChart>
      <c:catAx>
        <c:axId val="192256350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22565583"/>
        <c:crosses val="autoZero"/>
        <c:auto val="1"/>
        <c:lblAlgn val="ctr"/>
        <c:lblOffset val="100"/>
        <c:noMultiLvlLbl val="0"/>
      </c:catAx>
      <c:valAx>
        <c:axId val="192256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2256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housing starts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housing starts</a:t>
          </a:r>
        </a:p>
      </cx:txPr>
    </cx:title>
    <cx:plotArea>
      <cx:plotAreaRegion>
        <cx:series layoutId="clusteredColumn" uniqueId="{3C2CE585-8B15-4514-A173-E9331D62D8A0}">
          <cx:tx>
            <cx:txData>
              <cx:f>_xlchart.v1.0</cx:f>
              <cx:v>starts</cx:v>
            </cx:txData>
          </cx:tx>
          <cx:dataId val="0"/>
          <cx:layoutPr>
            <cx:binning intervalClosed="r">
              <cx:binCount val="15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9099</xdr:rowOff>
    </xdr:from>
    <xdr:to>
      <xdr:col>12</xdr:col>
      <xdr:colOff>590550</xdr:colOff>
      <xdr:row>22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279C9E8-F6F9-44E9-859E-D21735B75C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099"/>
              <a:ext cx="7905750" cy="41819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A62B71-F0B2-424D-8BF3-DAA6810C3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552449</xdr:colOff>
      <xdr:row>2</xdr:row>
      <xdr:rowOff>171450</xdr:rowOff>
    </xdr:from>
    <xdr:to>
      <xdr:col>10</xdr:col>
      <xdr:colOff>504824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588F8B-104C-4FFE-B7D9-48DBFDB52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184785</xdr:rowOff>
    </xdr:from>
    <xdr:to>
      <xdr:col>10</xdr:col>
      <xdr:colOff>923925</xdr:colOff>
      <xdr:row>35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94C368-6C88-40AE-ADBC-5E052BE4F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9524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B59203-DFBE-4A42-AE63-D67040FAB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401744</xdr:colOff>
      <xdr:row>0</xdr:row>
      <xdr:rowOff>213149</xdr:rowOff>
    </xdr:from>
    <xdr:to>
      <xdr:col>13</xdr:col>
      <xdr:colOff>440054</xdr:colOff>
      <xdr:row>20</xdr:row>
      <xdr:rowOff>31961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877FF4-4DFA-4D15-923E-A5ADE3DCC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4625.358479745373" createdVersion="7" refreshedVersion="7" minRefreshableVersion="3" recordCount="120" xr:uid="{D9FADEC8-CB70-46B1-AD33-82BA62DC5430}">
  <cacheSource type="worksheet">
    <worksheetSource name="hstarts"/>
  </cacheSource>
  <cacheFields count="3">
    <cacheField name="date" numFmtId="164">
      <sharedItems containsSemiMixedTypes="0" containsNonDate="0" containsDate="1" containsString="0" minDate="2012-01-01T00:00:00" maxDate="2021-12-02T00:00:00" count="120"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</sharedItems>
      <fieldGroup par="2" base="0">
        <rangePr groupBy="quarters" startDate="2012-01-01T00:00:00" endDate="2021-12-02T00:00:00"/>
        <groupItems count="6">
          <s v="&lt;1/1/2012"/>
          <s v="Qtr1"/>
          <s v="Qtr2"/>
          <s v="Qtr3"/>
          <s v="Qtr4"/>
          <s v="&gt;12/2/2021"/>
        </groupItems>
      </fieldGroup>
    </cacheField>
    <cacheField name="starts" numFmtId="165">
      <sharedItems containsSemiMixedTypes="0" containsString="0" containsNumber="1" minValue="47.2" maxValue="154.30000000000001"/>
    </cacheField>
    <cacheField name="Years" numFmtId="0" databaseField="0">
      <fieldGroup base="0">
        <rangePr groupBy="years" startDate="2012-01-01T00:00:00" endDate="2021-12-02T00:00:00"/>
        <groupItems count="12">
          <s v="&lt;1/1/2012"/>
          <s v="2012"/>
          <s v="2013"/>
          <s v="2014"/>
          <s v="2015"/>
          <s v="2016"/>
          <s v="2017"/>
          <s v="2018"/>
          <s v="2019"/>
          <s v="2020"/>
          <s v="2021"/>
          <s v="&gt;12/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47.2"/>
  </r>
  <r>
    <x v="1"/>
    <n v="49.7"/>
  </r>
  <r>
    <x v="2"/>
    <n v="58"/>
  </r>
  <r>
    <x v="3"/>
    <n v="66.8"/>
  </r>
  <r>
    <x v="4"/>
    <n v="67.8"/>
  </r>
  <r>
    <x v="5"/>
    <n v="74.7"/>
  </r>
  <r>
    <x v="6"/>
    <n v="69.2"/>
  </r>
  <r>
    <x v="7"/>
    <n v="69"/>
  </r>
  <r>
    <x v="8"/>
    <n v="75.8"/>
  </r>
  <r>
    <x v="9"/>
    <n v="77"/>
  </r>
  <r>
    <x v="10"/>
    <n v="62.2"/>
  </r>
  <r>
    <x v="11"/>
    <n v="63.2"/>
  </r>
  <r>
    <x v="12"/>
    <n v="58.7"/>
  </r>
  <r>
    <x v="13"/>
    <n v="66.099999999999994"/>
  </r>
  <r>
    <x v="14"/>
    <n v="83.3"/>
  </r>
  <r>
    <x v="15"/>
    <n v="76.3"/>
  </r>
  <r>
    <x v="16"/>
    <n v="87.2"/>
  </r>
  <r>
    <x v="17"/>
    <n v="80.7"/>
  </r>
  <r>
    <x v="18"/>
    <n v="84"/>
  </r>
  <r>
    <x v="19"/>
    <n v="80.400000000000006"/>
  </r>
  <r>
    <x v="20"/>
    <n v="78.400000000000006"/>
  </r>
  <r>
    <x v="21"/>
    <n v="78.400000000000006"/>
  </r>
  <r>
    <x v="22"/>
    <n v="83.8"/>
  </r>
  <r>
    <x v="23"/>
    <n v="67.599999999999994"/>
  </r>
  <r>
    <x v="24"/>
    <n v="60.7"/>
  </r>
  <r>
    <x v="25"/>
    <n v="65.099999999999994"/>
  </r>
  <r>
    <x v="26"/>
    <n v="80.2"/>
  </r>
  <r>
    <x v="27"/>
    <n v="94.9"/>
  </r>
  <r>
    <x v="28"/>
    <n v="92.5"/>
  </r>
  <r>
    <x v="29"/>
    <n v="87.3"/>
  </r>
  <r>
    <x v="30"/>
    <n v="101"/>
  </r>
  <r>
    <x v="31"/>
    <n v="86.2"/>
  </r>
  <r>
    <x v="32"/>
    <n v="94.2"/>
  </r>
  <r>
    <x v="33"/>
    <n v="92"/>
  </r>
  <r>
    <x v="34"/>
    <n v="75.8"/>
  </r>
  <r>
    <x v="35"/>
    <n v="73.400000000000006"/>
  </r>
  <r>
    <x v="36"/>
    <n v="73"/>
  </r>
  <r>
    <x v="37"/>
    <n v="61.9"/>
  </r>
  <r>
    <x v="38"/>
    <n v="79.7"/>
  </r>
  <r>
    <x v="39"/>
    <n v="108.5"/>
  </r>
  <r>
    <x v="40"/>
    <n v="99.6"/>
  </r>
  <r>
    <x v="41"/>
    <n v="112.3"/>
  </r>
  <r>
    <x v="42"/>
    <n v="107.2"/>
  </r>
  <r>
    <x v="43"/>
    <n v="99.2"/>
  </r>
  <r>
    <x v="44"/>
    <n v="111.6"/>
  </r>
  <r>
    <x v="45"/>
    <n v="90.9"/>
  </r>
  <r>
    <x v="46"/>
    <n v="89.9"/>
  </r>
  <r>
    <x v="47"/>
    <n v="78.099999999999994"/>
  </r>
  <r>
    <x v="48"/>
    <n v="74.3"/>
  </r>
  <r>
    <x v="49"/>
    <n v="84.1"/>
  </r>
  <r>
    <x v="50"/>
    <n v="90.7"/>
  </r>
  <r>
    <x v="51"/>
    <n v="106.2"/>
  </r>
  <r>
    <x v="52"/>
    <n v="105"/>
  </r>
  <r>
    <x v="53"/>
    <n v="111.6"/>
  </r>
  <r>
    <x v="54"/>
    <n v="115.2"/>
  </r>
  <r>
    <x v="55"/>
    <n v="102.8"/>
  </r>
  <r>
    <x v="56"/>
    <n v="95"/>
  </r>
  <r>
    <x v="57"/>
    <n v="114.5"/>
  </r>
  <r>
    <x v="58"/>
    <n v="87.8"/>
  </r>
  <r>
    <x v="59"/>
    <n v="86.5"/>
  </r>
  <r>
    <x v="60"/>
    <n v="82.3"/>
  </r>
  <r>
    <x v="61"/>
    <n v="87.8"/>
  </r>
  <r>
    <x v="62"/>
    <n v="97.1"/>
  </r>
  <r>
    <x v="63"/>
    <n v="105.2"/>
  </r>
  <r>
    <x v="64"/>
    <n v="106"/>
  </r>
  <r>
    <x v="65"/>
    <n v="116.3"/>
  </r>
  <r>
    <x v="66"/>
    <n v="112.3"/>
  </r>
  <r>
    <x v="67"/>
    <n v="102.6"/>
  </r>
  <r>
    <x v="68"/>
    <n v="104.4"/>
  </r>
  <r>
    <x v="69"/>
    <n v="109.6"/>
  </r>
  <r>
    <x v="70"/>
    <n v="97.9"/>
  </r>
  <r>
    <x v="71"/>
    <n v="81.400000000000006"/>
  </r>
  <r>
    <x v="72"/>
    <n v="91.6"/>
  </r>
  <r>
    <x v="73"/>
    <n v="89.7"/>
  </r>
  <r>
    <x v="74"/>
    <n v="107.2"/>
  </r>
  <r>
    <x v="75"/>
    <n v="117.5"/>
  </r>
  <r>
    <x v="76"/>
    <n v="123.7"/>
  </r>
  <r>
    <x v="77"/>
    <n v="112"/>
  </r>
  <r>
    <x v="78"/>
    <n v="111.9"/>
  </r>
  <r>
    <x v="79"/>
    <n v="113.8"/>
  </r>
  <r>
    <x v="80"/>
    <n v="109.7"/>
  </r>
  <r>
    <x v="81"/>
    <n v="105.7"/>
  </r>
  <r>
    <x v="82"/>
    <n v="91.2"/>
  </r>
  <r>
    <x v="83"/>
    <n v="76"/>
  </r>
  <r>
    <x v="84"/>
    <n v="87"/>
  </r>
  <r>
    <x v="85"/>
    <n v="80"/>
  </r>
  <r>
    <x v="86"/>
    <n v="98.2"/>
  </r>
  <r>
    <x v="87"/>
    <n v="116.6"/>
  </r>
  <r>
    <x v="88"/>
    <n v="118.1"/>
  </r>
  <r>
    <x v="89"/>
    <n v="115.1"/>
  </r>
  <r>
    <x v="90"/>
    <n v="114.2"/>
  </r>
  <r>
    <x v="91"/>
    <n v="121"/>
  </r>
  <r>
    <x v="92"/>
    <n v="113.2"/>
  </r>
  <r>
    <x v="93"/>
    <n v="114.8"/>
  </r>
  <r>
    <x v="94"/>
    <n v="103.4"/>
  </r>
  <r>
    <x v="95"/>
    <n v="108.3"/>
  </r>
  <r>
    <x v="96"/>
    <n v="113.1"/>
  </r>
  <r>
    <x v="97"/>
    <n v="111.6"/>
  </r>
  <r>
    <x v="98"/>
    <n v="104.5"/>
  </r>
  <r>
    <x v="99"/>
    <n v="84.9"/>
  </r>
  <r>
    <x v="100"/>
    <n v="95.1"/>
  </r>
  <r>
    <x v="101"/>
    <n v="118.8"/>
  </r>
  <r>
    <x v="102"/>
    <n v="138.69999999999999"/>
  </r>
  <r>
    <x v="103"/>
    <n v="122.5"/>
  </r>
  <r>
    <x v="104"/>
    <n v="126.3"/>
  </r>
  <r>
    <x v="105"/>
    <n v="131.19999999999999"/>
  </r>
  <r>
    <x v="106"/>
    <n v="117.8"/>
  </r>
  <r>
    <x v="107"/>
    <n v="115.1"/>
  </r>
  <r>
    <x v="108"/>
    <n v="115.2"/>
  </r>
  <r>
    <x v="109"/>
    <n v="102.1"/>
  </r>
  <r>
    <x v="110"/>
    <n v="140.6"/>
  </r>
  <r>
    <x v="111"/>
    <n v="135.5"/>
  </r>
  <r>
    <x v="112"/>
    <n v="145.69999999999999"/>
  </r>
  <r>
    <x v="113"/>
    <n v="154.30000000000001"/>
  </r>
  <r>
    <x v="114"/>
    <n v="143.9"/>
  </r>
  <r>
    <x v="115"/>
    <n v="140"/>
  </r>
  <r>
    <x v="116"/>
    <n v="135.19999999999999"/>
  </r>
  <r>
    <x v="117"/>
    <n v="133.6"/>
  </r>
  <r>
    <x v="118"/>
    <n v="130.80000000000001"/>
  </r>
  <r>
    <x v="119"/>
    <n v="120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355D0B-9DAB-4A9E-9151-92FAFE657EB8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54" firstHeaderRow="1" firstDataRow="1" firstDataCol="1"/>
  <pivotFields count="3">
    <pivotField axis="axisRow" numFmtId="164" showAll="0">
      <items count="7">
        <item x="0"/>
        <item x="1"/>
        <item x="2"/>
        <item x="3"/>
        <item x="4"/>
        <item x="5"/>
        <item t="default"/>
      </items>
    </pivotField>
    <pivotField dataField="1" numFmtId="165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2">
    <field x="2"/>
    <field x="0"/>
  </rowFields>
  <rowItems count="51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 r="1">
      <x v="4"/>
    </i>
    <i>
      <x v="6"/>
    </i>
    <i r="1">
      <x v="1"/>
    </i>
    <i r="1">
      <x v="2"/>
    </i>
    <i r="1">
      <x v="3"/>
    </i>
    <i r="1">
      <x v="4"/>
    </i>
    <i>
      <x v="7"/>
    </i>
    <i r="1">
      <x v="1"/>
    </i>
    <i r="1">
      <x v="2"/>
    </i>
    <i r="1">
      <x v="3"/>
    </i>
    <i r="1">
      <x v="4"/>
    </i>
    <i>
      <x v="8"/>
    </i>
    <i r="1">
      <x v="1"/>
    </i>
    <i r="1">
      <x v="2"/>
    </i>
    <i r="1">
      <x v="3"/>
    </i>
    <i r="1">
      <x v="4"/>
    </i>
    <i>
      <x v="9"/>
    </i>
    <i r="1">
      <x v="1"/>
    </i>
    <i r="1">
      <x v="2"/>
    </i>
    <i r="1">
      <x v="3"/>
    </i>
    <i r="1">
      <x v="4"/>
    </i>
    <i>
      <x v="10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start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0A0D9D-378F-4430-A48B-C1CF6AE169D9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F15" firstHeaderRow="1" firstDataRow="2" firstDataCol="1"/>
  <pivotFields count="3">
    <pivotField axis="axisCol" numFmtId="164" showAll="0">
      <items count="7">
        <item x="0"/>
        <item x="1"/>
        <item x="2"/>
        <item x="3"/>
        <item x="4"/>
        <item x="5"/>
        <item t="default"/>
      </items>
    </pivotField>
    <pivotField dataField="1" numFmtId="165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2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5">
    <i>
      <x v="1"/>
    </i>
    <i>
      <x v="2"/>
    </i>
    <i>
      <x v="3"/>
    </i>
    <i>
      <x v="4"/>
    </i>
    <i t="grand">
      <x/>
    </i>
  </colItems>
  <dataFields count="1">
    <dataField name="Sum of starts" fld="1" showDataAs="percentOfRow" baseField="0" baseItem="0" numFmtId="10"/>
  </dataFields>
  <chartFormats count="4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2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  <chartFormat chart="2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"/>
          </reference>
        </references>
      </pivotArea>
    </chartFormat>
    <chartFormat chart="2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2"/>
          </reference>
        </references>
      </pivotArea>
    </chartFormat>
    <chartFormat chart="2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  <chartFormat chart="2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"/>
          </reference>
        </references>
      </pivotArea>
    </chartFormat>
    <chartFormat chart="2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3"/>
          </reference>
        </references>
      </pivotArea>
    </chartFormat>
    <chartFormat chart="2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3"/>
          </reference>
        </references>
      </pivotArea>
    </chartFormat>
    <chartFormat chart="2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"/>
          </reference>
        </references>
      </pivotArea>
    </chartFormat>
    <chartFormat chart="2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4"/>
          </reference>
        </references>
      </pivotArea>
    </chartFormat>
    <chartFormat chart="2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4"/>
          </reference>
        </references>
      </pivotArea>
    </chartFormat>
    <chartFormat chart="2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4"/>
          </reference>
        </references>
      </pivotArea>
    </chartFormat>
    <chartFormat chart="2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5"/>
          </reference>
        </references>
      </pivotArea>
    </chartFormat>
    <chartFormat chart="2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5"/>
          </reference>
        </references>
      </pivotArea>
    </chartFormat>
    <chartFormat chart="2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5"/>
          </reference>
        </references>
      </pivotArea>
    </chartFormat>
    <chartFormat chart="2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5"/>
          </reference>
        </references>
      </pivotArea>
    </chartFormat>
    <chartFormat chart="2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6"/>
          </reference>
        </references>
      </pivotArea>
    </chartFormat>
    <chartFormat chart="2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6"/>
          </reference>
        </references>
      </pivotArea>
    </chartFormat>
    <chartFormat chart="2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6"/>
          </reference>
        </references>
      </pivotArea>
    </chartFormat>
    <chartFormat chart="2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6"/>
          </reference>
        </references>
      </pivotArea>
    </chartFormat>
    <chartFormat chart="2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7"/>
          </reference>
        </references>
      </pivotArea>
    </chartFormat>
    <chartFormat chart="2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7"/>
          </reference>
        </references>
      </pivotArea>
    </chartFormat>
    <chartFormat chart="2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7"/>
          </reference>
        </references>
      </pivotArea>
    </chartFormat>
    <chartFormat chart="2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7"/>
          </reference>
        </references>
      </pivotArea>
    </chartFormat>
    <chartFormat chart="2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8"/>
          </reference>
        </references>
      </pivotArea>
    </chartFormat>
    <chartFormat chart="2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8"/>
          </reference>
        </references>
      </pivotArea>
    </chartFormat>
    <chartFormat chart="2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8"/>
          </reference>
        </references>
      </pivotArea>
    </chartFormat>
    <chartFormat chart="2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8"/>
          </reference>
        </references>
      </pivotArea>
    </chartFormat>
    <chartFormat chart="2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9"/>
          </reference>
        </references>
      </pivotArea>
    </chartFormat>
    <chartFormat chart="2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9"/>
          </reference>
        </references>
      </pivotArea>
    </chartFormat>
    <chartFormat chart="2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9"/>
          </reference>
        </references>
      </pivotArea>
    </chartFormat>
    <chartFormat chart="2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9"/>
          </reference>
        </references>
      </pivotArea>
    </chartFormat>
    <chartFormat chart="2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0"/>
          </reference>
        </references>
      </pivotArea>
    </chartFormat>
    <chartFormat chart="2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0"/>
          </reference>
        </references>
      </pivotArea>
    </chartFormat>
    <chartFormat chart="2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0"/>
          </reference>
        </references>
      </pivotArea>
    </chartFormat>
    <chartFormat chart="2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0"/>
          </reference>
        </references>
      </pivotArea>
    </chartFormat>
    <chartFormat chart="2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2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2" format="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2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AA69D9-E5CA-4984-9F71-7D14EAFCCBC5}" name="hstarts" displayName="hstarts" ref="A1:B121" totalsRowShown="0" dataDxfId="0">
  <tableColumns count="2">
    <tableColumn id="1" xr3:uid="{12D2B320-06DA-4713-9A82-DFA4205402F0}" name="date" dataDxfId="2"/>
    <tableColumn id="2" xr3:uid="{B5482715-FFF2-4588-AC8A-BB0A137C55B4}" name="starts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22B47B-4B91-4DD3-B9A7-1C044FD562E9}" name="Table3" displayName="Table3" ref="A1:E151" totalsRowShown="0">
  <autoFilter ref="A1:E151" xr:uid="{0522B47B-4B91-4DD3-B9A7-1C044FD562E9}"/>
  <tableColumns count="5">
    <tableColumn id="1" xr3:uid="{BFBE5B1C-5310-43F2-8480-5CA1C1418DE8}" name="Timeline" dataDxfId="6"/>
    <tableColumn id="2" xr3:uid="{D5982049-9348-4678-B021-CBCFEB0AF8C0}" name="Values"/>
    <tableColumn id="3" xr3:uid="{C70BAA1F-BEC1-4D69-8AD7-2F2DD59479D4}" name="Forecast" dataDxfId="5">
      <calculatedColumnFormula>_xlfn.FORECAST.ETS(A2,$B$2:$B$121,$A$2:$A$121,1,1)</calculatedColumnFormula>
    </tableColumn>
    <tableColumn id="4" xr3:uid="{ADE86BEC-6DE1-49EE-9D0A-80E4FD7DCA5F}" name="Lower Confidence Bound" dataDxfId="4">
      <calculatedColumnFormula>C2-_xlfn.FORECAST.ETS.CONFINT(A2,$B$2:$B$121,$A$2:$A$121,0.95,1,1)</calculatedColumnFormula>
    </tableColumn>
    <tableColumn id="5" xr3:uid="{6207D348-716C-4EC8-8FFF-647886BBB79F}" name="Upper Confidence Bound" dataDxfId="3">
      <calculatedColumnFormula>C2+_xlfn.FORECAST.ETS.CONFINT(A2,$B$2:$B$121,$A$2:$A$121,0.95,1,1)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45592-0735-4357-9F65-7E6D4F8925C5}">
  <dimension ref="A1:B121"/>
  <sheetViews>
    <sheetView tabSelected="1" zoomScaleNormal="100" workbookViewId="0">
      <pane ySplit="1" topLeftCell="A2" activePane="bottomLeft" state="frozen"/>
      <selection pane="bottomLeft"/>
    </sheetView>
  </sheetViews>
  <sheetFormatPr defaultRowHeight="21" x14ac:dyDescent="0.25"/>
  <cols>
    <col min="1" max="1" width="10.42578125" bestFit="1" customWidth="1"/>
    <col min="2" max="2" width="6" bestFit="1" customWidth="1"/>
  </cols>
  <sheetData>
    <row r="1" spans="1:2" ht="15" x14ac:dyDescent="0.25">
      <c r="A1" t="s">
        <v>0</v>
      </c>
      <c r="B1" t="s">
        <v>1</v>
      </c>
    </row>
    <row r="2" spans="1:2" ht="15" x14ac:dyDescent="0.25">
      <c r="A2" s="11">
        <v>40909</v>
      </c>
      <c r="B2" s="12">
        <v>47.2</v>
      </c>
    </row>
    <row r="3" spans="1:2" ht="15" x14ac:dyDescent="0.25">
      <c r="A3" s="11">
        <v>40940</v>
      </c>
      <c r="B3" s="12">
        <v>49.7</v>
      </c>
    </row>
    <row r="4" spans="1:2" ht="15" x14ac:dyDescent="0.25">
      <c r="A4" s="11">
        <v>40969</v>
      </c>
      <c r="B4" s="12">
        <v>58</v>
      </c>
    </row>
    <row r="5" spans="1:2" ht="15" x14ac:dyDescent="0.25">
      <c r="A5" s="11">
        <v>41000</v>
      </c>
      <c r="B5" s="12">
        <v>66.8</v>
      </c>
    </row>
    <row r="6" spans="1:2" ht="15" x14ac:dyDescent="0.25">
      <c r="A6" s="11">
        <v>41030</v>
      </c>
      <c r="B6" s="12">
        <v>67.8</v>
      </c>
    </row>
    <row r="7" spans="1:2" ht="15" x14ac:dyDescent="0.25">
      <c r="A7" s="11">
        <v>41061</v>
      </c>
      <c r="B7" s="12">
        <v>74.7</v>
      </c>
    </row>
    <row r="8" spans="1:2" ht="15" x14ac:dyDescent="0.25">
      <c r="A8" s="11">
        <v>41091</v>
      </c>
      <c r="B8" s="12">
        <v>69.2</v>
      </c>
    </row>
    <row r="9" spans="1:2" ht="15" x14ac:dyDescent="0.25">
      <c r="A9" s="11">
        <v>41122</v>
      </c>
      <c r="B9" s="12">
        <v>69</v>
      </c>
    </row>
    <row r="10" spans="1:2" ht="15" x14ac:dyDescent="0.25">
      <c r="A10" s="11">
        <v>41153</v>
      </c>
      <c r="B10" s="12">
        <v>75.8</v>
      </c>
    </row>
    <row r="11" spans="1:2" ht="15" x14ac:dyDescent="0.25">
      <c r="A11" s="11">
        <v>41183</v>
      </c>
      <c r="B11" s="12">
        <v>77</v>
      </c>
    </row>
    <row r="12" spans="1:2" ht="15" x14ac:dyDescent="0.25">
      <c r="A12" s="11">
        <v>41214</v>
      </c>
      <c r="B12" s="12">
        <v>62.2</v>
      </c>
    </row>
    <row r="13" spans="1:2" ht="15" x14ac:dyDescent="0.25">
      <c r="A13" s="11">
        <v>41244</v>
      </c>
      <c r="B13" s="12">
        <v>63.2</v>
      </c>
    </row>
    <row r="14" spans="1:2" ht="15" x14ac:dyDescent="0.25">
      <c r="A14" s="11">
        <v>41275</v>
      </c>
      <c r="B14" s="12">
        <v>58.7</v>
      </c>
    </row>
    <row r="15" spans="1:2" ht="15" x14ac:dyDescent="0.25">
      <c r="A15" s="11">
        <v>41306</v>
      </c>
      <c r="B15" s="12">
        <v>66.099999999999994</v>
      </c>
    </row>
    <row r="16" spans="1:2" ht="15" x14ac:dyDescent="0.25">
      <c r="A16" s="11">
        <v>41334</v>
      </c>
      <c r="B16" s="12">
        <v>83.3</v>
      </c>
    </row>
    <row r="17" spans="1:2" ht="15" x14ac:dyDescent="0.25">
      <c r="A17" s="11">
        <v>41365</v>
      </c>
      <c r="B17" s="12">
        <v>76.3</v>
      </c>
    </row>
    <row r="18" spans="1:2" ht="15" x14ac:dyDescent="0.25">
      <c r="A18" s="11">
        <v>41395</v>
      </c>
      <c r="B18" s="12">
        <v>87.2</v>
      </c>
    </row>
    <row r="19" spans="1:2" ht="15" x14ac:dyDescent="0.25">
      <c r="A19" s="11">
        <v>41426</v>
      </c>
      <c r="B19" s="12">
        <v>80.7</v>
      </c>
    </row>
    <row r="20" spans="1:2" ht="15" x14ac:dyDescent="0.25">
      <c r="A20" s="11">
        <v>41456</v>
      </c>
      <c r="B20" s="12">
        <v>84</v>
      </c>
    </row>
    <row r="21" spans="1:2" ht="15" x14ac:dyDescent="0.25">
      <c r="A21" s="11">
        <v>41487</v>
      </c>
      <c r="B21" s="12">
        <v>80.400000000000006</v>
      </c>
    </row>
    <row r="22" spans="1:2" ht="15" x14ac:dyDescent="0.25">
      <c r="A22" s="11">
        <v>41518</v>
      </c>
      <c r="B22" s="12">
        <v>78.400000000000006</v>
      </c>
    </row>
    <row r="23" spans="1:2" ht="15" x14ac:dyDescent="0.25">
      <c r="A23" s="11">
        <v>41548</v>
      </c>
      <c r="B23" s="12">
        <v>78.400000000000006</v>
      </c>
    </row>
    <row r="24" spans="1:2" ht="15" x14ac:dyDescent="0.25">
      <c r="A24" s="11">
        <v>41579</v>
      </c>
      <c r="B24" s="12">
        <v>83.8</v>
      </c>
    </row>
    <row r="25" spans="1:2" ht="15" x14ac:dyDescent="0.25">
      <c r="A25" s="11">
        <v>41609</v>
      </c>
      <c r="B25" s="12">
        <v>67.599999999999994</v>
      </c>
    </row>
    <row r="26" spans="1:2" ht="15" x14ac:dyDescent="0.25">
      <c r="A26" s="11">
        <v>41640</v>
      </c>
      <c r="B26" s="12">
        <v>60.7</v>
      </c>
    </row>
    <row r="27" spans="1:2" ht="15" x14ac:dyDescent="0.25">
      <c r="A27" s="11">
        <v>41671</v>
      </c>
      <c r="B27" s="12">
        <v>65.099999999999994</v>
      </c>
    </row>
    <row r="28" spans="1:2" ht="15" x14ac:dyDescent="0.25">
      <c r="A28" s="11">
        <v>41699</v>
      </c>
      <c r="B28" s="12">
        <v>80.2</v>
      </c>
    </row>
    <row r="29" spans="1:2" ht="15" x14ac:dyDescent="0.25">
      <c r="A29" s="11">
        <v>41730</v>
      </c>
      <c r="B29" s="12">
        <v>94.9</v>
      </c>
    </row>
    <row r="30" spans="1:2" ht="15" x14ac:dyDescent="0.25">
      <c r="A30" s="11">
        <v>41760</v>
      </c>
      <c r="B30" s="12">
        <v>92.5</v>
      </c>
    </row>
    <row r="31" spans="1:2" ht="15" x14ac:dyDescent="0.25">
      <c r="A31" s="11">
        <v>41791</v>
      </c>
      <c r="B31" s="12">
        <v>87.3</v>
      </c>
    </row>
    <row r="32" spans="1:2" ht="15" x14ac:dyDescent="0.25">
      <c r="A32" s="11">
        <v>41821</v>
      </c>
      <c r="B32" s="12">
        <v>101</v>
      </c>
    </row>
    <row r="33" spans="1:2" ht="15" x14ac:dyDescent="0.25">
      <c r="A33" s="11">
        <v>41852</v>
      </c>
      <c r="B33" s="12">
        <v>86.2</v>
      </c>
    </row>
    <row r="34" spans="1:2" ht="15" x14ac:dyDescent="0.25">
      <c r="A34" s="11">
        <v>41883</v>
      </c>
      <c r="B34" s="12">
        <v>94.2</v>
      </c>
    </row>
    <row r="35" spans="1:2" ht="15" x14ac:dyDescent="0.25">
      <c r="A35" s="11">
        <v>41913</v>
      </c>
      <c r="B35" s="12">
        <v>92</v>
      </c>
    </row>
    <row r="36" spans="1:2" ht="15" x14ac:dyDescent="0.25">
      <c r="A36" s="11">
        <v>41944</v>
      </c>
      <c r="B36" s="12">
        <v>75.8</v>
      </c>
    </row>
    <row r="37" spans="1:2" ht="15" x14ac:dyDescent="0.25">
      <c r="A37" s="11">
        <v>41974</v>
      </c>
      <c r="B37" s="12">
        <v>73.400000000000006</v>
      </c>
    </row>
    <row r="38" spans="1:2" ht="15" x14ac:dyDescent="0.25">
      <c r="A38" s="11">
        <v>42005</v>
      </c>
      <c r="B38" s="12">
        <v>73</v>
      </c>
    </row>
    <row r="39" spans="1:2" ht="15" x14ac:dyDescent="0.25">
      <c r="A39" s="11">
        <v>42036</v>
      </c>
      <c r="B39" s="12">
        <v>61.9</v>
      </c>
    </row>
    <row r="40" spans="1:2" ht="15" x14ac:dyDescent="0.25">
      <c r="A40" s="11">
        <v>42064</v>
      </c>
      <c r="B40" s="12">
        <v>79.7</v>
      </c>
    </row>
    <row r="41" spans="1:2" ht="15" x14ac:dyDescent="0.25">
      <c r="A41" s="11">
        <v>42095</v>
      </c>
      <c r="B41" s="12">
        <v>108.5</v>
      </c>
    </row>
    <row r="42" spans="1:2" ht="15" x14ac:dyDescent="0.25">
      <c r="A42" s="11">
        <v>42125</v>
      </c>
      <c r="B42" s="12">
        <v>99.6</v>
      </c>
    </row>
    <row r="43" spans="1:2" ht="15" x14ac:dyDescent="0.25">
      <c r="A43" s="11">
        <v>42156</v>
      </c>
      <c r="B43" s="12">
        <v>112.3</v>
      </c>
    </row>
    <row r="44" spans="1:2" ht="15" x14ac:dyDescent="0.25">
      <c r="A44" s="11">
        <v>42186</v>
      </c>
      <c r="B44" s="12">
        <v>107.2</v>
      </c>
    </row>
    <row r="45" spans="1:2" ht="15" x14ac:dyDescent="0.25">
      <c r="A45" s="11">
        <v>42217</v>
      </c>
      <c r="B45" s="12">
        <v>99.2</v>
      </c>
    </row>
    <row r="46" spans="1:2" ht="15" x14ac:dyDescent="0.25">
      <c r="A46" s="11">
        <v>42248</v>
      </c>
      <c r="B46" s="12">
        <v>111.6</v>
      </c>
    </row>
    <row r="47" spans="1:2" ht="15" x14ac:dyDescent="0.25">
      <c r="A47" s="11">
        <v>42278</v>
      </c>
      <c r="B47" s="12">
        <v>90.9</v>
      </c>
    </row>
    <row r="48" spans="1:2" ht="15" x14ac:dyDescent="0.25">
      <c r="A48" s="11">
        <v>42309</v>
      </c>
      <c r="B48" s="12">
        <v>89.9</v>
      </c>
    </row>
    <row r="49" spans="1:2" ht="15" x14ac:dyDescent="0.25">
      <c r="A49" s="11">
        <v>42339</v>
      </c>
      <c r="B49" s="12">
        <v>78.099999999999994</v>
      </c>
    </row>
    <row r="50" spans="1:2" ht="15" x14ac:dyDescent="0.25">
      <c r="A50" s="11">
        <v>42370</v>
      </c>
      <c r="B50" s="12">
        <v>74.3</v>
      </c>
    </row>
    <row r="51" spans="1:2" ht="15" x14ac:dyDescent="0.25">
      <c r="A51" s="11">
        <v>42401</v>
      </c>
      <c r="B51" s="12">
        <v>84.1</v>
      </c>
    </row>
    <row r="52" spans="1:2" ht="15" x14ac:dyDescent="0.25">
      <c r="A52" s="11">
        <v>42430</v>
      </c>
      <c r="B52" s="12">
        <v>90.7</v>
      </c>
    </row>
    <row r="53" spans="1:2" ht="15" x14ac:dyDescent="0.25">
      <c r="A53" s="11">
        <v>42461</v>
      </c>
      <c r="B53" s="12">
        <v>106.2</v>
      </c>
    </row>
    <row r="54" spans="1:2" ht="15" x14ac:dyDescent="0.25">
      <c r="A54" s="11">
        <v>42491</v>
      </c>
      <c r="B54" s="12">
        <v>105</v>
      </c>
    </row>
    <row r="55" spans="1:2" ht="15" x14ac:dyDescent="0.25">
      <c r="A55" s="11">
        <v>42522</v>
      </c>
      <c r="B55" s="12">
        <v>111.6</v>
      </c>
    </row>
    <row r="56" spans="1:2" ht="15" x14ac:dyDescent="0.25">
      <c r="A56" s="11">
        <v>42552</v>
      </c>
      <c r="B56" s="12">
        <v>115.2</v>
      </c>
    </row>
    <row r="57" spans="1:2" ht="15" x14ac:dyDescent="0.25">
      <c r="A57" s="11">
        <v>42583</v>
      </c>
      <c r="B57" s="12">
        <v>102.8</v>
      </c>
    </row>
    <row r="58" spans="1:2" ht="15" x14ac:dyDescent="0.25">
      <c r="A58" s="11">
        <v>42614</v>
      </c>
      <c r="B58" s="12">
        <v>95</v>
      </c>
    </row>
    <row r="59" spans="1:2" ht="15" x14ac:dyDescent="0.25">
      <c r="A59" s="11">
        <v>42644</v>
      </c>
      <c r="B59" s="12">
        <v>114.5</v>
      </c>
    </row>
    <row r="60" spans="1:2" ht="15" x14ac:dyDescent="0.25">
      <c r="A60" s="11">
        <v>42675</v>
      </c>
      <c r="B60" s="12">
        <v>87.8</v>
      </c>
    </row>
    <row r="61" spans="1:2" ht="15" x14ac:dyDescent="0.25">
      <c r="A61" s="11">
        <v>42705</v>
      </c>
      <c r="B61" s="12">
        <v>86.5</v>
      </c>
    </row>
    <row r="62" spans="1:2" ht="15" x14ac:dyDescent="0.25">
      <c r="A62" s="11">
        <v>42736</v>
      </c>
      <c r="B62" s="12">
        <v>82.3</v>
      </c>
    </row>
    <row r="63" spans="1:2" ht="15" x14ac:dyDescent="0.25">
      <c r="A63" s="11">
        <v>42767</v>
      </c>
      <c r="B63" s="12">
        <v>87.8</v>
      </c>
    </row>
    <row r="64" spans="1:2" ht="15" x14ac:dyDescent="0.25">
      <c r="A64" s="11">
        <v>42795</v>
      </c>
      <c r="B64" s="12">
        <v>97.1</v>
      </c>
    </row>
    <row r="65" spans="1:2" ht="15" x14ac:dyDescent="0.25">
      <c r="A65" s="11">
        <v>42826</v>
      </c>
      <c r="B65" s="12">
        <v>105.2</v>
      </c>
    </row>
    <row r="66" spans="1:2" ht="15" x14ac:dyDescent="0.25">
      <c r="A66" s="11">
        <v>42856</v>
      </c>
      <c r="B66" s="12">
        <v>106</v>
      </c>
    </row>
    <row r="67" spans="1:2" ht="15" x14ac:dyDescent="0.25">
      <c r="A67" s="11">
        <v>42887</v>
      </c>
      <c r="B67" s="12">
        <v>116.3</v>
      </c>
    </row>
    <row r="68" spans="1:2" ht="15" x14ac:dyDescent="0.25">
      <c r="A68" s="11">
        <v>42917</v>
      </c>
      <c r="B68" s="12">
        <v>112.3</v>
      </c>
    </row>
    <row r="69" spans="1:2" ht="15" x14ac:dyDescent="0.25">
      <c r="A69" s="11">
        <v>42948</v>
      </c>
      <c r="B69" s="12">
        <v>102.6</v>
      </c>
    </row>
    <row r="70" spans="1:2" ht="15" x14ac:dyDescent="0.25">
      <c r="A70" s="11">
        <v>42979</v>
      </c>
      <c r="B70" s="12">
        <v>104.4</v>
      </c>
    </row>
    <row r="71" spans="1:2" ht="15" x14ac:dyDescent="0.25">
      <c r="A71" s="11">
        <v>43009</v>
      </c>
      <c r="B71" s="12">
        <v>109.6</v>
      </c>
    </row>
    <row r="72" spans="1:2" ht="15" x14ac:dyDescent="0.25">
      <c r="A72" s="11">
        <v>43040</v>
      </c>
      <c r="B72" s="12">
        <v>97.9</v>
      </c>
    </row>
    <row r="73" spans="1:2" ht="15" x14ac:dyDescent="0.25">
      <c r="A73" s="11">
        <v>43070</v>
      </c>
      <c r="B73" s="12">
        <v>81.400000000000006</v>
      </c>
    </row>
    <row r="74" spans="1:2" ht="15" x14ac:dyDescent="0.25">
      <c r="A74" s="11">
        <v>43101</v>
      </c>
      <c r="B74" s="12">
        <v>91.6</v>
      </c>
    </row>
    <row r="75" spans="1:2" ht="15" x14ac:dyDescent="0.25">
      <c r="A75" s="11">
        <v>43132</v>
      </c>
      <c r="B75" s="12">
        <v>89.7</v>
      </c>
    </row>
    <row r="76" spans="1:2" ht="15" x14ac:dyDescent="0.25">
      <c r="A76" s="11">
        <v>43160</v>
      </c>
      <c r="B76" s="12">
        <v>107.2</v>
      </c>
    </row>
    <row r="77" spans="1:2" ht="15" x14ac:dyDescent="0.25">
      <c r="A77" s="11">
        <v>43191</v>
      </c>
      <c r="B77" s="12">
        <v>117.5</v>
      </c>
    </row>
    <row r="78" spans="1:2" ht="15" x14ac:dyDescent="0.25">
      <c r="A78" s="11">
        <v>43221</v>
      </c>
      <c r="B78" s="12">
        <v>123.7</v>
      </c>
    </row>
    <row r="79" spans="1:2" ht="15" x14ac:dyDescent="0.25">
      <c r="A79" s="11">
        <v>43252</v>
      </c>
      <c r="B79" s="12">
        <v>112</v>
      </c>
    </row>
    <row r="80" spans="1:2" ht="15" x14ac:dyDescent="0.25">
      <c r="A80" s="11">
        <v>43282</v>
      </c>
      <c r="B80" s="12">
        <v>111.9</v>
      </c>
    </row>
    <row r="81" spans="1:2" ht="15" x14ac:dyDescent="0.25">
      <c r="A81" s="11">
        <v>43313</v>
      </c>
      <c r="B81" s="12">
        <v>113.8</v>
      </c>
    </row>
    <row r="82" spans="1:2" ht="15" x14ac:dyDescent="0.25">
      <c r="A82" s="11">
        <v>43344</v>
      </c>
      <c r="B82" s="12">
        <v>109.7</v>
      </c>
    </row>
    <row r="83" spans="1:2" ht="15" x14ac:dyDescent="0.25">
      <c r="A83" s="11">
        <v>43374</v>
      </c>
      <c r="B83" s="12">
        <v>105.7</v>
      </c>
    </row>
    <row r="84" spans="1:2" ht="15" x14ac:dyDescent="0.25">
      <c r="A84" s="11">
        <v>43405</v>
      </c>
      <c r="B84" s="12">
        <v>91.2</v>
      </c>
    </row>
    <row r="85" spans="1:2" ht="15" x14ac:dyDescent="0.25">
      <c r="A85" s="11">
        <v>43435</v>
      </c>
      <c r="B85" s="12">
        <v>76</v>
      </c>
    </row>
    <row r="86" spans="1:2" ht="15" x14ac:dyDescent="0.25">
      <c r="A86" s="11">
        <v>43466</v>
      </c>
      <c r="B86" s="12">
        <v>87</v>
      </c>
    </row>
    <row r="87" spans="1:2" ht="15" x14ac:dyDescent="0.25">
      <c r="A87" s="11">
        <v>43497</v>
      </c>
      <c r="B87" s="12">
        <v>80</v>
      </c>
    </row>
    <row r="88" spans="1:2" ht="15" x14ac:dyDescent="0.25">
      <c r="A88" s="11">
        <v>43525</v>
      </c>
      <c r="B88" s="12">
        <v>98.2</v>
      </c>
    </row>
    <row r="89" spans="1:2" ht="15" x14ac:dyDescent="0.25">
      <c r="A89" s="11">
        <v>43556</v>
      </c>
      <c r="B89" s="12">
        <v>116.6</v>
      </c>
    </row>
    <row r="90" spans="1:2" ht="15" x14ac:dyDescent="0.25">
      <c r="A90" s="11">
        <v>43586</v>
      </c>
      <c r="B90" s="12">
        <v>118.1</v>
      </c>
    </row>
    <row r="91" spans="1:2" ht="15" x14ac:dyDescent="0.25">
      <c r="A91" s="11">
        <v>43617</v>
      </c>
      <c r="B91" s="12">
        <v>115.1</v>
      </c>
    </row>
    <row r="92" spans="1:2" ht="15" x14ac:dyDescent="0.25">
      <c r="A92" s="11">
        <v>43647</v>
      </c>
      <c r="B92" s="12">
        <v>114.2</v>
      </c>
    </row>
    <row r="93" spans="1:2" ht="15" x14ac:dyDescent="0.25">
      <c r="A93" s="11">
        <v>43678</v>
      </c>
      <c r="B93" s="12">
        <v>121</v>
      </c>
    </row>
    <row r="94" spans="1:2" ht="15" x14ac:dyDescent="0.25">
      <c r="A94" s="11">
        <v>43709</v>
      </c>
      <c r="B94" s="12">
        <v>113.2</v>
      </c>
    </row>
    <row r="95" spans="1:2" ht="15" x14ac:dyDescent="0.25">
      <c r="A95" s="11">
        <v>43739</v>
      </c>
      <c r="B95" s="12">
        <v>114.8</v>
      </c>
    </row>
    <row r="96" spans="1:2" ht="15" x14ac:dyDescent="0.25">
      <c r="A96" s="11">
        <v>43770</v>
      </c>
      <c r="B96" s="12">
        <v>103.4</v>
      </c>
    </row>
    <row r="97" spans="1:2" ht="15" x14ac:dyDescent="0.25">
      <c r="A97" s="11">
        <v>43800</v>
      </c>
      <c r="B97" s="12">
        <v>108.3</v>
      </c>
    </row>
    <row r="98" spans="1:2" ht="15" x14ac:dyDescent="0.25">
      <c r="A98" s="11">
        <v>43831</v>
      </c>
      <c r="B98" s="12">
        <v>113.1</v>
      </c>
    </row>
    <row r="99" spans="1:2" ht="15" x14ac:dyDescent="0.25">
      <c r="A99" s="11">
        <v>43862</v>
      </c>
      <c r="B99" s="12">
        <v>111.6</v>
      </c>
    </row>
    <row r="100" spans="1:2" ht="15" x14ac:dyDescent="0.25">
      <c r="A100" s="11">
        <v>43891</v>
      </c>
      <c r="B100" s="12">
        <v>104.5</v>
      </c>
    </row>
    <row r="101" spans="1:2" ht="15" x14ac:dyDescent="0.25">
      <c r="A101" s="11">
        <v>43922</v>
      </c>
      <c r="B101" s="12">
        <v>84.9</v>
      </c>
    </row>
    <row r="102" spans="1:2" ht="15" x14ac:dyDescent="0.25">
      <c r="A102" s="11">
        <v>43952</v>
      </c>
      <c r="B102" s="12">
        <v>95.1</v>
      </c>
    </row>
    <row r="103" spans="1:2" ht="15" x14ac:dyDescent="0.25">
      <c r="A103" s="11">
        <v>43983</v>
      </c>
      <c r="B103" s="12">
        <v>118.8</v>
      </c>
    </row>
    <row r="104" spans="1:2" ht="15" x14ac:dyDescent="0.25">
      <c r="A104" s="11">
        <v>44013</v>
      </c>
      <c r="B104" s="12">
        <v>138.69999999999999</v>
      </c>
    </row>
    <row r="105" spans="1:2" ht="15" x14ac:dyDescent="0.25">
      <c r="A105" s="11">
        <v>44044</v>
      </c>
      <c r="B105" s="12">
        <v>122.5</v>
      </c>
    </row>
    <row r="106" spans="1:2" ht="15" x14ac:dyDescent="0.25">
      <c r="A106" s="11">
        <v>44075</v>
      </c>
      <c r="B106" s="12">
        <v>126.3</v>
      </c>
    </row>
    <row r="107" spans="1:2" ht="15" x14ac:dyDescent="0.25">
      <c r="A107" s="11">
        <v>44105</v>
      </c>
      <c r="B107" s="12">
        <v>131.19999999999999</v>
      </c>
    </row>
    <row r="108" spans="1:2" ht="15" x14ac:dyDescent="0.25">
      <c r="A108" s="11">
        <v>44136</v>
      </c>
      <c r="B108" s="12">
        <v>117.8</v>
      </c>
    </row>
    <row r="109" spans="1:2" ht="15" x14ac:dyDescent="0.25">
      <c r="A109" s="11">
        <v>44166</v>
      </c>
      <c r="B109" s="12">
        <v>115.1</v>
      </c>
    </row>
    <row r="110" spans="1:2" ht="15" x14ac:dyDescent="0.25">
      <c r="A110" s="11">
        <v>44197</v>
      </c>
      <c r="B110" s="12">
        <v>115.2</v>
      </c>
    </row>
    <row r="111" spans="1:2" ht="15" x14ac:dyDescent="0.25">
      <c r="A111" s="11">
        <v>44228</v>
      </c>
      <c r="B111" s="12">
        <v>102.1</v>
      </c>
    </row>
    <row r="112" spans="1:2" ht="15" x14ac:dyDescent="0.25">
      <c r="A112" s="11">
        <v>44256</v>
      </c>
      <c r="B112" s="12">
        <v>140.6</v>
      </c>
    </row>
    <row r="113" spans="1:2" ht="15" x14ac:dyDescent="0.25">
      <c r="A113" s="11">
        <v>44287</v>
      </c>
      <c r="B113" s="12">
        <v>135.5</v>
      </c>
    </row>
    <row r="114" spans="1:2" ht="15" x14ac:dyDescent="0.25">
      <c r="A114" s="11">
        <v>44317</v>
      </c>
      <c r="B114" s="12">
        <v>145.69999999999999</v>
      </c>
    </row>
    <row r="115" spans="1:2" ht="15" x14ac:dyDescent="0.25">
      <c r="A115" s="11">
        <v>44348</v>
      </c>
      <c r="B115" s="12">
        <v>154.30000000000001</v>
      </c>
    </row>
    <row r="116" spans="1:2" ht="15" x14ac:dyDescent="0.25">
      <c r="A116" s="11">
        <v>44378</v>
      </c>
      <c r="B116" s="12">
        <v>143.9</v>
      </c>
    </row>
    <row r="117" spans="1:2" ht="15" x14ac:dyDescent="0.25">
      <c r="A117" s="11">
        <v>44409</v>
      </c>
      <c r="B117" s="12">
        <v>140</v>
      </c>
    </row>
    <row r="118" spans="1:2" ht="15" x14ac:dyDescent="0.25">
      <c r="A118" s="11">
        <v>44440</v>
      </c>
      <c r="B118" s="12">
        <v>135.19999999999999</v>
      </c>
    </row>
    <row r="119" spans="1:2" ht="15" x14ac:dyDescent="0.25">
      <c r="A119" s="11">
        <v>44470</v>
      </c>
      <c r="B119" s="12">
        <v>133.6</v>
      </c>
    </row>
    <row r="120" spans="1:2" ht="15" x14ac:dyDescent="0.25">
      <c r="A120" s="11">
        <v>44501</v>
      </c>
      <c r="B120" s="12">
        <v>130.80000000000001</v>
      </c>
    </row>
    <row r="121" spans="1:2" ht="15" x14ac:dyDescent="0.25">
      <c r="A121" s="11">
        <v>44531</v>
      </c>
      <c r="B121" s="12">
        <v>120.5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F5478-E68C-49DB-B8D9-FBC2D691B4FA}">
  <dimension ref="A1:D9"/>
  <sheetViews>
    <sheetView zoomScaleNormal="100" workbookViewId="0"/>
  </sheetViews>
  <sheetFormatPr defaultRowHeight="15" x14ac:dyDescent="0.25"/>
  <cols>
    <col min="1" max="1" width="7" bestFit="1" customWidth="1"/>
    <col min="2" max="2" width="52.7109375" bestFit="1" customWidth="1"/>
    <col min="3" max="3" width="6.28515625" bestFit="1" customWidth="1"/>
  </cols>
  <sheetData>
    <row r="1" spans="1:4" x14ac:dyDescent="0.25">
      <c r="A1" s="10" t="s">
        <v>19</v>
      </c>
      <c r="B1" s="10" t="s">
        <v>20</v>
      </c>
      <c r="C1" s="10" t="s">
        <v>37</v>
      </c>
      <c r="D1" s="10"/>
    </row>
    <row r="2" spans="1:4" x14ac:dyDescent="0.25">
      <c r="A2" s="10">
        <v>1</v>
      </c>
      <c r="B2" s="10" t="s">
        <v>18</v>
      </c>
      <c r="C2" s="10"/>
      <c r="D2" s="10"/>
    </row>
    <row r="3" spans="1:4" x14ac:dyDescent="0.25">
      <c r="A3" s="10">
        <v>2</v>
      </c>
      <c r="B3" s="10" t="s">
        <v>27</v>
      </c>
      <c r="C3" s="10"/>
      <c r="D3" s="10"/>
    </row>
    <row r="4" spans="1:4" x14ac:dyDescent="0.25">
      <c r="A4" s="10">
        <v>3</v>
      </c>
      <c r="B4" s="10" t="s">
        <v>26</v>
      </c>
      <c r="C4" s="10"/>
      <c r="D4" s="10"/>
    </row>
    <row r="5" spans="1:4" x14ac:dyDescent="0.25">
      <c r="A5" s="10">
        <v>4</v>
      </c>
      <c r="B5" s="10" t="s">
        <v>21</v>
      </c>
      <c r="C5" s="10"/>
      <c r="D5" s="10"/>
    </row>
    <row r="6" spans="1:4" x14ac:dyDescent="0.25">
      <c r="A6" s="10">
        <v>5</v>
      </c>
      <c r="B6" s="10" t="s">
        <v>29</v>
      </c>
      <c r="C6" s="10"/>
      <c r="D6" s="10"/>
    </row>
    <row r="7" spans="1:4" x14ac:dyDescent="0.25">
      <c r="A7" s="10">
        <v>6</v>
      </c>
      <c r="B7" s="10" t="s">
        <v>22</v>
      </c>
      <c r="C7" s="10"/>
      <c r="D7" s="10"/>
    </row>
    <row r="8" spans="1:4" x14ac:dyDescent="0.25">
      <c r="A8" s="10">
        <v>7</v>
      </c>
      <c r="B8" s="10" t="s">
        <v>23</v>
      </c>
      <c r="C8" s="10"/>
      <c r="D8" s="10"/>
    </row>
    <row r="9" spans="1:4" x14ac:dyDescent="0.25">
      <c r="A9" s="10"/>
      <c r="B9" s="10"/>
      <c r="C9" s="10"/>
      <c r="D9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539B0-70A0-4E9D-8D47-A378F5D44E55}">
  <dimension ref="A1:C4"/>
  <sheetViews>
    <sheetView zoomScaleNormal="100" workbookViewId="0"/>
  </sheetViews>
  <sheetFormatPr defaultRowHeight="15" x14ac:dyDescent="0.25"/>
  <cols>
    <col min="1" max="1" width="40.140625" bestFit="1" customWidth="1"/>
    <col min="2" max="2" width="6" bestFit="1" customWidth="1"/>
    <col min="3" max="3" width="8.7109375" bestFit="1" customWidth="1"/>
  </cols>
  <sheetData>
    <row r="1" spans="1:3" x14ac:dyDescent="0.25">
      <c r="A1" s="5" t="s">
        <v>24</v>
      </c>
      <c r="B1" s="5">
        <v>47.2</v>
      </c>
      <c r="C1" s="6">
        <f>_xlfn.XLOOKUP(B1,hstarts[starts],hstarts[date])</f>
        <v>40909</v>
      </c>
    </row>
    <row r="2" spans="1:3" x14ac:dyDescent="0.25">
      <c r="A2" s="5" t="s">
        <v>25</v>
      </c>
      <c r="B2" s="5">
        <v>154.30000000000001</v>
      </c>
      <c r="C2" s="6">
        <f>_xlfn.XLOOKUP(B2,hstarts[starts],hstarts[date])</f>
        <v>44348</v>
      </c>
    </row>
    <row r="4" spans="1:3" x14ac:dyDescent="0.25">
      <c r="A4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446E3-57A6-4E4E-97CD-E5222C9CC138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BA6A4-3D6A-4031-B9FB-56132EEB1B0E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EAAD2-0C5B-45AD-8859-5074814B077A}">
  <dimension ref="A3:B54"/>
  <sheetViews>
    <sheetView zoomScaleNormal="100" workbookViewId="0"/>
  </sheetViews>
  <sheetFormatPr defaultRowHeight="15" x14ac:dyDescent="0.25"/>
  <cols>
    <col min="1" max="1" width="11.42578125" customWidth="1"/>
    <col min="2" max="2" width="11.5703125" customWidth="1"/>
  </cols>
  <sheetData>
    <row r="3" spans="1:2" x14ac:dyDescent="0.25">
      <c r="A3" s="1" t="s">
        <v>2</v>
      </c>
      <c r="B3" t="s">
        <v>17</v>
      </c>
    </row>
    <row r="4" spans="1:2" x14ac:dyDescent="0.25">
      <c r="A4" s="2" t="s">
        <v>8</v>
      </c>
      <c r="B4" s="3">
        <v>780.6</v>
      </c>
    </row>
    <row r="5" spans="1:2" x14ac:dyDescent="0.25">
      <c r="A5" s="4" t="s">
        <v>4</v>
      </c>
      <c r="B5" s="3">
        <v>154.9</v>
      </c>
    </row>
    <row r="6" spans="1:2" x14ac:dyDescent="0.25">
      <c r="A6" s="4" t="s">
        <v>5</v>
      </c>
      <c r="B6" s="3">
        <v>209.3</v>
      </c>
    </row>
    <row r="7" spans="1:2" x14ac:dyDescent="0.25">
      <c r="A7" s="4" t="s">
        <v>6</v>
      </c>
      <c r="B7" s="3">
        <v>214</v>
      </c>
    </row>
    <row r="8" spans="1:2" x14ac:dyDescent="0.25">
      <c r="A8" s="4" t="s">
        <v>7</v>
      </c>
      <c r="B8" s="3">
        <v>202.39999999999998</v>
      </c>
    </row>
    <row r="9" spans="1:2" x14ac:dyDescent="0.25">
      <c r="A9" s="2" t="s">
        <v>9</v>
      </c>
      <c r="B9" s="3">
        <v>924.89999999999986</v>
      </c>
    </row>
    <row r="10" spans="1:2" x14ac:dyDescent="0.25">
      <c r="A10" s="4" t="s">
        <v>4</v>
      </c>
      <c r="B10" s="3">
        <v>208.1</v>
      </c>
    </row>
    <row r="11" spans="1:2" x14ac:dyDescent="0.25">
      <c r="A11" s="4" t="s">
        <v>5</v>
      </c>
      <c r="B11" s="3">
        <v>244.2</v>
      </c>
    </row>
    <row r="12" spans="1:2" x14ac:dyDescent="0.25">
      <c r="A12" s="4" t="s">
        <v>6</v>
      </c>
      <c r="B12" s="3">
        <v>242.8</v>
      </c>
    </row>
    <row r="13" spans="1:2" x14ac:dyDescent="0.25">
      <c r="A13" s="4" t="s">
        <v>7</v>
      </c>
      <c r="B13" s="3">
        <v>229.79999999999998</v>
      </c>
    </row>
    <row r="14" spans="1:2" x14ac:dyDescent="0.25">
      <c r="A14" s="2" t="s">
        <v>10</v>
      </c>
      <c r="B14" s="3">
        <v>1003.3</v>
      </c>
    </row>
    <row r="15" spans="1:2" x14ac:dyDescent="0.25">
      <c r="A15" s="4" t="s">
        <v>4</v>
      </c>
      <c r="B15" s="3">
        <v>206</v>
      </c>
    </row>
    <row r="16" spans="1:2" x14ac:dyDescent="0.25">
      <c r="A16" s="4" t="s">
        <v>5</v>
      </c>
      <c r="B16" s="3">
        <v>274.7</v>
      </c>
    </row>
    <row r="17" spans="1:2" x14ac:dyDescent="0.25">
      <c r="A17" s="4" t="s">
        <v>6</v>
      </c>
      <c r="B17" s="3">
        <v>281.39999999999998</v>
      </c>
    </row>
    <row r="18" spans="1:2" x14ac:dyDescent="0.25">
      <c r="A18" s="4" t="s">
        <v>7</v>
      </c>
      <c r="B18" s="3">
        <v>241.20000000000002</v>
      </c>
    </row>
    <row r="19" spans="1:2" x14ac:dyDescent="0.25">
      <c r="A19" s="2" t="s">
        <v>11</v>
      </c>
      <c r="B19" s="3">
        <v>1111.9000000000001</v>
      </c>
    </row>
    <row r="20" spans="1:2" x14ac:dyDescent="0.25">
      <c r="A20" s="4" t="s">
        <v>4</v>
      </c>
      <c r="B20" s="3">
        <v>214.60000000000002</v>
      </c>
    </row>
    <row r="21" spans="1:2" x14ac:dyDescent="0.25">
      <c r="A21" s="4" t="s">
        <v>5</v>
      </c>
      <c r="B21" s="3">
        <v>320.39999999999998</v>
      </c>
    </row>
    <row r="22" spans="1:2" x14ac:dyDescent="0.25">
      <c r="A22" s="4" t="s">
        <v>6</v>
      </c>
      <c r="B22" s="3">
        <v>318</v>
      </c>
    </row>
    <row r="23" spans="1:2" x14ac:dyDescent="0.25">
      <c r="A23" s="4" t="s">
        <v>7</v>
      </c>
      <c r="B23" s="3">
        <v>258.89999999999998</v>
      </c>
    </row>
    <row r="24" spans="1:2" x14ac:dyDescent="0.25">
      <c r="A24" s="2" t="s">
        <v>12</v>
      </c>
      <c r="B24" s="3">
        <v>1173.6999999999998</v>
      </c>
    </row>
    <row r="25" spans="1:2" x14ac:dyDescent="0.25">
      <c r="A25" s="4" t="s">
        <v>4</v>
      </c>
      <c r="B25" s="3">
        <v>249.09999999999997</v>
      </c>
    </row>
    <row r="26" spans="1:2" x14ac:dyDescent="0.25">
      <c r="A26" s="4" t="s">
        <v>5</v>
      </c>
      <c r="B26" s="3">
        <v>322.79999999999995</v>
      </c>
    </row>
    <row r="27" spans="1:2" x14ac:dyDescent="0.25">
      <c r="A27" s="4" t="s">
        <v>6</v>
      </c>
      <c r="B27" s="3">
        <v>313</v>
      </c>
    </row>
    <row r="28" spans="1:2" x14ac:dyDescent="0.25">
      <c r="A28" s="4" t="s">
        <v>7</v>
      </c>
      <c r="B28" s="3">
        <v>288.8</v>
      </c>
    </row>
    <row r="29" spans="1:2" x14ac:dyDescent="0.25">
      <c r="A29" s="2" t="s">
        <v>13</v>
      </c>
      <c r="B29" s="3">
        <v>1202.9000000000001</v>
      </c>
    </row>
    <row r="30" spans="1:2" x14ac:dyDescent="0.25">
      <c r="A30" s="4" t="s">
        <v>4</v>
      </c>
      <c r="B30" s="3">
        <v>267.2</v>
      </c>
    </row>
    <row r="31" spans="1:2" x14ac:dyDescent="0.25">
      <c r="A31" s="4" t="s">
        <v>5</v>
      </c>
      <c r="B31" s="3">
        <v>327.5</v>
      </c>
    </row>
    <row r="32" spans="1:2" x14ac:dyDescent="0.25">
      <c r="A32" s="4" t="s">
        <v>6</v>
      </c>
      <c r="B32" s="3">
        <v>319.29999999999995</v>
      </c>
    </row>
    <row r="33" spans="1:2" x14ac:dyDescent="0.25">
      <c r="A33" s="4" t="s">
        <v>7</v>
      </c>
      <c r="B33" s="3">
        <v>288.89999999999998</v>
      </c>
    </row>
    <row r="34" spans="1:2" x14ac:dyDescent="0.25">
      <c r="A34" s="2" t="s">
        <v>14</v>
      </c>
      <c r="B34" s="3">
        <v>1250</v>
      </c>
    </row>
    <row r="35" spans="1:2" x14ac:dyDescent="0.25">
      <c r="A35" s="4" t="s">
        <v>4</v>
      </c>
      <c r="B35" s="3">
        <v>288.5</v>
      </c>
    </row>
    <row r="36" spans="1:2" x14ac:dyDescent="0.25">
      <c r="A36" s="4" t="s">
        <v>5</v>
      </c>
      <c r="B36" s="3">
        <v>353.2</v>
      </c>
    </row>
    <row r="37" spans="1:2" x14ac:dyDescent="0.25">
      <c r="A37" s="4" t="s">
        <v>6</v>
      </c>
      <c r="B37" s="3">
        <v>335.4</v>
      </c>
    </row>
    <row r="38" spans="1:2" x14ac:dyDescent="0.25">
      <c r="A38" s="4" t="s">
        <v>7</v>
      </c>
      <c r="B38" s="3">
        <v>272.89999999999998</v>
      </c>
    </row>
    <row r="39" spans="1:2" x14ac:dyDescent="0.25">
      <c r="A39" s="2" t="s">
        <v>15</v>
      </c>
      <c r="B39" s="3">
        <v>1289.9000000000001</v>
      </c>
    </row>
    <row r="40" spans="1:2" x14ac:dyDescent="0.25">
      <c r="A40" s="4" t="s">
        <v>4</v>
      </c>
      <c r="B40" s="3">
        <v>265.2</v>
      </c>
    </row>
    <row r="41" spans="1:2" x14ac:dyDescent="0.25">
      <c r="A41" s="4" t="s">
        <v>5</v>
      </c>
      <c r="B41" s="3">
        <v>349.79999999999995</v>
      </c>
    </row>
    <row r="42" spans="1:2" x14ac:dyDescent="0.25">
      <c r="A42" s="4" t="s">
        <v>6</v>
      </c>
      <c r="B42" s="3">
        <v>348.4</v>
      </c>
    </row>
    <row r="43" spans="1:2" x14ac:dyDescent="0.25">
      <c r="A43" s="4" t="s">
        <v>7</v>
      </c>
      <c r="B43" s="3">
        <v>326.5</v>
      </c>
    </row>
    <row r="44" spans="1:2" x14ac:dyDescent="0.25">
      <c r="A44" s="2" t="s">
        <v>16</v>
      </c>
      <c r="B44" s="3">
        <v>1379.6</v>
      </c>
    </row>
    <row r="45" spans="1:2" x14ac:dyDescent="0.25">
      <c r="A45" s="4" t="s">
        <v>4</v>
      </c>
      <c r="B45" s="3">
        <v>329.2</v>
      </c>
    </row>
    <row r="46" spans="1:2" x14ac:dyDescent="0.25">
      <c r="A46" s="4" t="s">
        <v>5</v>
      </c>
      <c r="B46" s="3">
        <v>298.8</v>
      </c>
    </row>
    <row r="47" spans="1:2" x14ac:dyDescent="0.25">
      <c r="A47" s="4" t="s">
        <v>6</v>
      </c>
      <c r="B47" s="3">
        <v>387.5</v>
      </c>
    </row>
    <row r="48" spans="1:2" x14ac:dyDescent="0.25">
      <c r="A48" s="4" t="s">
        <v>7</v>
      </c>
      <c r="B48" s="3">
        <v>364.1</v>
      </c>
    </row>
    <row r="49" spans="1:2" x14ac:dyDescent="0.25">
      <c r="A49" s="2" t="s">
        <v>35</v>
      </c>
      <c r="B49" s="3">
        <v>1597.4</v>
      </c>
    </row>
    <row r="50" spans="1:2" x14ac:dyDescent="0.25">
      <c r="A50" s="4" t="s">
        <v>4</v>
      </c>
      <c r="B50" s="3">
        <v>357.9</v>
      </c>
    </row>
    <row r="51" spans="1:2" x14ac:dyDescent="0.25">
      <c r="A51" s="4" t="s">
        <v>5</v>
      </c>
      <c r="B51" s="3">
        <v>435.5</v>
      </c>
    </row>
    <row r="52" spans="1:2" x14ac:dyDescent="0.25">
      <c r="A52" s="4" t="s">
        <v>6</v>
      </c>
      <c r="B52" s="3">
        <v>419.09999999999997</v>
      </c>
    </row>
    <row r="53" spans="1:2" x14ac:dyDescent="0.25">
      <c r="A53" s="4" t="s">
        <v>7</v>
      </c>
      <c r="B53" s="3">
        <v>384.9</v>
      </c>
    </row>
    <row r="54" spans="1:2" x14ac:dyDescent="0.25">
      <c r="A54" s="2" t="s">
        <v>3</v>
      </c>
      <c r="B54" s="3">
        <v>11714.199999999999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2A1FB-3C67-46D2-817A-0F85764A6F95}">
  <dimension ref="A3:F15"/>
  <sheetViews>
    <sheetView zoomScaleNormal="100" workbookViewId="0"/>
  </sheetViews>
  <sheetFormatPr defaultRowHeight="15" x14ac:dyDescent="0.25"/>
  <cols>
    <col min="1" max="1" width="13.140625" bestFit="1" customWidth="1"/>
    <col min="2" max="2" width="16.28515625" bestFit="1" customWidth="1"/>
    <col min="3" max="5" width="7.140625" bestFit="1" customWidth="1"/>
    <col min="6" max="6" width="11.28515625" bestFit="1" customWidth="1"/>
    <col min="7" max="7" width="6.42578125" customWidth="1"/>
    <col min="8" max="10" width="8.7109375" bestFit="1" customWidth="1"/>
    <col min="11" max="11" width="14.5703125" bestFit="1" customWidth="1"/>
    <col min="12" max="12" width="10" bestFit="1" customWidth="1"/>
    <col min="13" max="15" width="8.7109375" bestFit="1" customWidth="1"/>
    <col min="16" max="16" width="14.5703125" bestFit="1" customWidth="1"/>
    <col min="17" max="17" width="10" bestFit="1" customWidth="1"/>
    <col min="18" max="20" width="8.7109375" bestFit="1" customWidth="1"/>
    <col min="21" max="21" width="14.5703125" bestFit="1" customWidth="1"/>
    <col min="22" max="22" width="10" bestFit="1" customWidth="1"/>
    <col min="23" max="25" width="8.7109375" bestFit="1" customWidth="1"/>
    <col min="26" max="26" width="14.5703125" bestFit="1" customWidth="1"/>
    <col min="27" max="27" width="10" bestFit="1" customWidth="1"/>
    <col min="28" max="30" width="8.7109375" bestFit="1" customWidth="1"/>
    <col min="31" max="31" width="14.5703125" bestFit="1" customWidth="1"/>
    <col min="32" max="32" width="10" bestFit="1" customWidth="1"/>
    <col min="33" max="35" width="8.7109375" bestFit="1" customWidth="1"/>
    <col min="36" max="36" width="14.5703125" bestFit="1" customWidth="1"/>
    <col min="37" max="37" width="10" bestFit="1" customWidth="1"/>
    <col min="38" max="40" width="8.7109375" bestFit="1" customWidth="1"/>
    <col min="41" max="41" width="14.5703125" bestFit="1" customWidth="1"/>
    <col min="42" max="42" width="10" bestFit="1" customWidth="1"/>
    <col min="43" max="45" width="8.7109375" bestFit="1" customWidth="1"/>
    <col min="46" max="46" width="14.5703125" bestFit="1" customWidth="1"/>
    <col min="47" max="47" width="10" bestFit="1" customWidth="1"/>
    <col min="48" max="50" width="8.7109375" bestFit="1" customWidth="1"/>
    <col min="51" max="51" width="14.5703125" bestFit="1" customWidth="1"/>
    <col min="52" max="52" width="16.28515625" bestFit="1" customWidth="1"/>
  </cols>
  <sheetData>
    <row r="3" spans="1:6" x14ac:dyDescent="0.25">
      <c r="A3" s="1" t="s">
        <v>17</v>
      </c>
      <c r="B3" s="1" t="s">
        <v>28</v>
      </c>
    </row>
    <row r="4" spans="1:6" x14ac:dyDescent="0.25">
      <c r="A4" s="1" t="s">
        <v>2</v>
      </c>
      <c r="B4" s="8" t="s">
        <v>4</v>
      </c>
      <c r="C4" s="8" t="s">
        <v>5</v>
      </c>
      <c r="D4" s="8" t="s">
        <v>6</v>
      </c>
      <c r="E4" s="8" t="s">
        <v>7</v>
      </c>
      <c r="F4" s="8" t="s">
        <v>3</v>
      </c>
    </row>
    <row r="5" spans="1:6" x14ac:dyDescent="0.25">
      <c r="A5" s="2" t="s">
        <v>8</v>
      </c>
      <c r="B5" s="7">
        <v>0.19843709966692288</v>
      </c>
      <c r="C5" s="7">
        <v>0.268127081732001</v>
      </c>
      <c r="D5" s="7">
        <v>0.27414809121188827</v>
      </c>
      <c r="E5" s="7">
        <v>0.25928772738918776</v>
      </c>
      <c r="F5" s="7">
        <v>1</v>
      </c>
    </row>
    <row r="6" spans="1:6" x14ac:dyDescent="0.25">
      <c r="A6" s="2" t="s">
        <v>9</v>
      </c>
      <c r="B6" s="7">
        <v>0.22499729700508167</v>
      </c>
      <c r="C6" s="7">
        <v>0.26402854362633799</v>
      </c>
      <c r="D6" s="7">
        <v>0.26251486647205108</v>
      </c>
      <c r="E6" s="7">
        <v>0.24845929289652938</v>
      </c>
      <c r="F6" s="7">
        <v>1</v>
      </c>
    </row>
    <row r="7" spans="1:6" x14ac:dyDescent="0.25">
      <c r="A7" s="2" t="s">
        <v>10</v>
      </c>
      <c r="B7" s="7">
        <v>0.20532243596132763</v>
      </c>
      <c r="C7" s="7">
        <v>0.27379647164357618</v>
      </c>
      <c r="D7" s="7">
        <v>0.28047443436659025</v>
      </c>
      <c r="E7" s="7">
        <v>0.24040665802850597</v>
      </c>
      <c r="F7" s="7">
        <v>1</v>
      </c>
    </row>
    <row r="8" spans="1:6" x14ac:dyDescent="0.25">
      <c r="A8" s="2" t="s">
        <v>11</v>
      </c>
      <c r="B8" s="7">
        <v>0.19300296789279611</v>
      </c>
      <c r="C8" s="7">
        <v>0.28815540965914199</v>
      </c>
      <c r="D8" s="7">
        <v>0.28599694217105853</v>
      </c>
      <c r="E8" s="7">
        <v>0.23284468027700328</v>
      </c>
      <c r="F8" s="7">
        <v>1</v>
      </c>
    </row>
    <row r="9" spans="1:6" x14ac:dyDescent="0.25">
      <c r="A9" s="2" t="s">
        <v>12</v>
      </c>
      <c r="B9" s="7">
        <v>0.21223481298457869</v>
      </c>
      <c r="C9" s="7">
        <v>0.2750276902104456</v>
      </c>
      <c r="D9" s="7">
        <v>0.26667802675300334</v>
      </c>
      <c r="E9" s="7">
        <v>0.24605947005197246</v>
      </c>
      <c r="F9" s="7">
        <v>1</v>
      </c>
    </row>
    <row r="10" spans="1:6" x14ac:dyDescent="0.25">
      <c r="A10" s="2" t="s">
        <v>13</v>
      </c>
      <c r="B10" s="7">
        <v>0.22212985285559894</v>
      </c>
      <c r="C10" s="7">
        <v>0.2722587081220384</v>
      </c>
      <c r="D10" s="7">
        <v>0.26544184886524225</v>
      </c>
      <c r="E10" s="7">
        <v>0.24016959015712025</v>
      </c>
      <c r="F10" s="7">
        <v>1</v>
      </c>
    </row>
    <row r="11" spans="1:6" x14ac:dyDescent="0.25">
      <c r="A11" s="2" t="s">
        <v>14</v>
      </c>
      <c r="B11" s="7">
        <v>0.23080000000000001</v>
      </c>
      <c r="C11" s="7">
        <v>0.28255999999999998</v>
      </c>
      <c r="D11" s="7">
        <v>0.26832</v>
      </c>
      <c r="E11" s="7">
        <v>0.21831999999999999</v>
      </c>
      <c r="F11" s="7">
        <v>1</v>
      </c>
    </row>
    <row r="12" spans="1:6" x14ac:dyDescent="0.25">
      <c r="A12" s="2" t="s">
        <v>15</v>
      </c>
      <c r="B12" s="7">
        <v>0.20559733312659895</v>
      </c>
      <c r="C12" s="7">
        <v>0.27118381269865877</v>
      </c>
      <c r="D12" s="7">
        <v>0.27009845724474763</v>
      </c>
      <c r="E12" s="7">
        <v>0.25312039692999455</v>
      </c>
      <c r="F12" s="7">
        <v>1</v>
      </c>
    </row>
    <row r="13" spans="1:6" x14ac:dyDescent="0.25">
      <c r="A13" s="2" t="s">
        <v>16</v>
      </c>
      <c r="B13" s="7">
        <v>0.23861988982313714</v>
      </c>
      <c r="C13" s="7">
        <v>0.21658451725137723</v>
      </c>
      <c r="D13" s="7">
        <v>0.28087851551174253</v>
      </c>
      <c r="E13" s="7">
        <v>0.26391707741374315</v>
      </c>
      <c r="F13" s="7">
        <v>1</v>
      </c>
    </row>
    <row r="14" spans="1:6" x14ac:dyDescent="0.25">
      <c r="A14" s="2" t="s">
        <v>35</v>
      </c>
      <c r="B14" s="7">
        <v>0.22405158382371351</v>
      </c>
      <c r="C14" s="7">
        <v>0.272630524602479</v>
      </c>
      <c r="D14" s="7">
        <v>0.26236384124201823</v>
      </c>
      <c r="E14" s="7">
        <v>0.24095405033178913</v>
      </c>
      <c r="F14" s="7">
        <v>1</v>
      </c>
    </row>
    <row r="15" spans="1:6" x14ac:dyDescent="0.25">
      <c r="A15" s="2" t="s">
        <v>3</v>
      </c>
      <c r="B15" s="7">
        <v>0.21689061139471758</v>
      </c>
      <c r="C15" s="7">
        <v>0.26772634921718941</v>
      </c>
      <c r="D15" s="7">
        <v>0.27137149784022813</v>
      </c>
      <c r="E15" s="7">
        <v>0.244011541547865</v>
      </c>
      <c r="F15" s="7">
        <v>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70489-9251-429A-85F9-4A29F7C1223D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AB092-43C5-47F3-B7FC-A094EF81008E}">
  <dimension ref="A1:E151"/>
  <sheetViews>
    <sheetView zoomScaleNormal="100" workbookViewId="0"/>
  </sheetViews>
  <sheetFormatPr defaultRowHeight="15" x14ac:dyDescent="0.25"/>
  <cols>
    <col min="1" max="1" width="11.140625" bestFit="1" customWidth="1"/>
    <col min="2" max="2" width="9.28515625" customWidth="1"/>
    <col min="3" max="3" width="10.7109375" bestFit="1" customWidth="1"/>
    <col min="4" max="4" width="25.85546875" bestFit="1" customWidth="1"/>
    <col min="5" max="5" width="26" bestFit="1" customWidth="1"/>
  </cols>
  <sheetData>
    <row r="1" spans="1:5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5" x14ac:dyDescent="0.25">
      <c r="A2" s="8">
        <v>40909</v>
      </c>
      <c r="B2" s="9">
        <v>47.2</v>
      </c>
    </row>
    <row r="3" spans="1:5" x14ac:dyDescent="0.25">
      <c r="A3" s="8">
        <v>40940</v>
      </c>
      <c r="B3" s="9">
        <v>49.7</v>
      </c>
    </row>
    <row r="4" spans="1:5" x14ac:dyDescent="0.25">
      <c r="A4" s="8">
        <v>40969</v>
      </c>
      <c r="B4" s="9">
        <v>58</v>
      </c>
    </row>
    <row r="5" spans="1:5" x14ac:dyDescent="0.25">
      <c r="A5" s="8">
        <v>41000</v>
      </c>
      <c r="B5" s="9">
        <v>66.8</v>
      </c>
    </row>
    <row r="6" spans="1:5" x14ac:dyDescent="0.25">
      <c r="A6" s="8">
        <v>41030</v>
      </c>
      <c r="B6" s="9">
        <v>67.8</v>
      </c>
    </row>
    <row r="7" spans="1:5" x14ac:dyDescent="0.25">
      <c r="A7" s="8">
        <v>41061</v>
      </c>
      <c r="B7" s="9">
        <v>74.7</v>
      </c>
    </row>
    <row r="8" spans="1:5" x14ac:dyDescent="0.25">
      <c r="A8" s="8">
        <v>41091</v>
      </c>
      <c r="B8" s="9">
        <v>69.2</v>
      </c>
    </row>
    <row r="9" spans="1:5" x14ac:dyDescent="0.25">
      <c r="A9" s="8">
        <v>41122</v>
      </c>
      <c r="B9" s="9">
        <v>69</v>
      </c>
    </row>
    <row r="10" spans="1:5" x14ac:dyDescent="0.25">
      <c r="A10" s="8">
        <v>41153</v>
      </c>
      <c r="B10" s="9">
        <v>75.8</v>
      </c>
    </row>
    <row r="11" spans="1:5" x14ac:dyDescent="0.25">
      <c r="A11" s="8">
        <v>41183</v>
      </c>
      <c r="B11" s="9">
        <v>77</v>
      </c>
    </row>
    <row r="12" spans="1:5" x14ac:dyDescent="0.25">
      <c r="A12" s="8">
        <v>41214</v>
      </c>
      <c r="B12" s="9">
        <v>62.2</v>
      </c>
    </row>
    <row r="13" spans="1:5" x14ac:dyDescent="0.25">
      <c r="A13" s="8">
        <v>41244</v>
      </c>
      <c r="B13" s="9">
        <v>63.2</v>
      </c>
    </row>
    <row r="14" spans="1:5" x14ac:dyDescent="0.25">
      <c r="A14" s="8">
        <v>41275</v>
      </c>
      <c r="B14" s="9">
        <v>58.7</v>
      </c>
    </row>
    <row r="15" spans="1:5" x14ac:dyDescent="0.25">
      <c r="A15" s="8">
        <v>41306</v>
      </c>
      <c r="B15" s="9">
        <v>66.099999999999994</v>
      </c>
    </row>
    <row r="16" spans="1:5" x14ac:dyDescent="0.25">
      <c r="A16" s="8">
        <v>41334</v>
      </c>
      <c r="B16" s="9">
        <v>83.3</v>
      </c>
    </row>
    <row r="17" spans="1:2" x14ac:dyDescent="0.25">
      <c r="A17" s="8">
        <v>41365</v>
      </c>
      <c r="B17" s="9">
        <v>76.3</v>
      </c>
    </row>
    <row r="18" spans="1:2" x14ac:dyDescent="0.25">
      <c r="A18" s="8">
        <v>41395</v>
      </c>
      <c r="B18" s="9">
        <v>87.2</v>
      </c>
    </row>
    <row r="19" spans="1:2" x14ac:dyDescent="0.25">
      <c r="A19" s="8">
        <v>41426</v>
      </c>
      <c r="B19" s="9">
        <v>80.7</v>
      </c>
    </row>
    <row r="20" spans="1:2" x14ac:dyDescent="0.25">
      <c r="A20" s="8">
        <v>41456</v>
      </c>
      <c r="B20" s="9">
        <v>84</v>
      </c>
    </row>
    <row r="21" spans="1:2" x14ac:dyDescent="0.25">
      <c r="A21" s="8">
        <v>41487</v>
      </c>
      <c r="B21" s="9">
        <v>80.400000000000006</v>
      </c>
    </row>
    <row r="22" spans="1:2" x14ac:dyDescent="0.25">
      <c r="A22" s="8">
        <v>41518</v>
      </c>
      <c r="B22" s="9">
        <v>78.400000000000006</v>
      </c>
    </row>
    <row r="23" spans="1:2" x14ac:dyDescent="0.25">
      <c r="A23" s="8">
        <v>41548</v>
      </c>
      <c r="B23" s="9">
        <v>78.400000000000006</v>
      </c>
    </row>
    <row r="24" spans="1:2" x14ac:dyDescent="0.25">
      <c r="A24" s="8">
        <v>41579</v>
      </c>
      <c r="B24" s="9">
        <v>83.8</v>
      </c>
    </row>
    <row r="25" spans="1:2" x14ac:dyDescent="0.25">
      <c r="A25" s="8">
        <v>41609</v>
      </c>
      <c r="B25" s="9">
        <v>67.599999999999994</v>
      </c>
    </row>
    <row r="26" spans="1:2" x14ac:dyDescent="0.25">
      <c r="A26" s="8">
        <v>41640</v>
      </c>
      <c r="B26" s="9">
        <v>60.7</v>
      </c>
    </row>
    <row r="27" spans="1:2" x14ac:dyDescent="0.25">
      <c r="A27" s="8">
        <v>41671</v>
      </c>
      <c r="B27" s="9">
        <v>65.099999999999994</v>
      </c>
    </row>
    <row r="28" spans="1:2" x14ac:dyDescent="0.25">
      <c r="A28" s="8">
        <v>41699</v>
      </c>
      <c r="B28" s="9">
        <v>80.2</v>
      </c>
    </row>
    <row r="29" spans="1:2" x14ac:dyDescent="0.25">
      <c r="A29" s="8">
        <v>41730</v>
      </c>
      <c r="B29" s="9">
        <v>94.9</v>
      </c>
    </row>
    <row r="30" spans="1:2" x14ac:dyDescent="0.25">
      <c r="A30" s="8">
        <v>41760</v>
      </c>
      <c r="B30" s="9">
        <v>92.5</v>
      </c>
    </row>
    <row r="31" spans="1:2" x14ac:dyDescent="0.25">
      <c r="A31" s="8">
        <v>41791</v>
      </c>
      <c r="B31" s="9">
        <v>87.3</v>
      </c>
    </row>
    <row r="32" spans="1:2" x14ac:dyDescent="0.25">
      <c r="A32" s="8">
        <v>41821</v>
      </c>
      <c r="B32" s="9">
        <v>101</v>
      </c>
    </row>
    <row r="33" spans="1:2" x14ac:dyDescent="0.25">
      <c r="A33" s="8">
        <v>41852</v>
      </c>
      <c r="B33" s="9">
        <v>86.2</v>
      </c>
    </row>
    <row r="34" spans="1:2" x14ac:dyDescent="0.25">
      <c r="A34" s="8">
        <v>41883</v>
      </c>
      <c r="B34" s="9">
        <v>94.2</v>
      </c>
    </row>
    <row r="35" spans="1:2" x14ac:dyDescent="0.25">
      <c r="A35" s="8">
        <v>41913</v>
      </c>
      <c r="B35" s="9">
        <v>92</v>
      </c>
    </row>
    <row r="36" spans="1:2" x14ac:dyDescent="0.25">
      <c r="A36" s="8">
        <v>41944</v>
      </c>
      <c r="B36" s="9">
        <v>75.8</v>
      </c>
    </row>
    <row r="37" spans="1:2" x14ac:dyDescent="0.25">
      <c r="A37" s="8">
        <v>41974</v>
      </c>
      <c r="B37" s="9">
        <v>73.400000000000006</v>
      </c>
    </row>
    <row r="38" spans="1:2" x14ac:dyDescent="0.25">
      <c r="A38" s="8">
        <v>42005</v>
      </c>
      <c r="B38" s="9">
        <v>73</v>
      </c>
    </row>
    <row r="39" spans="1:2" x14ac:dyDescent="0.25">
      <c r="A39" s="8">
        <v>42036</v>
      </c>
      <c r="B39" s="9">
        <v>61.9</v>
      </c>
    </row>
    <row r="40" spans="1:2" x14ac:dyDescent="0.25">
      <c r="A40" s="8">
        <v>42064</v>
      </c>
      <c r="B40" s="9">
        <v>79.7</v>
      </c>
    </row>
    <row r="41" spans="1:2" x14ac:dyDescent="0.25">
      <c r="A41" s="8">
        <v>42095</v>
      </c>
      <c r="B41" s="9">
        <v>108.5</v>
      </c>
    </row>
    <row r="42" spans="1:2" x14ac:dyDescent="0.25">
      <c r="A42" s="8">
        <v>42125</v>
      </c>
      <c r="B42" s="9">
        <v>99.6</v>
      </c>
    </row>
    <row r="43" spans="1:2" x14ac:dyDescent="0.25">
      <c r="A43" s="8">
        <v>42156</v>
      </c>
      <c r="B43" s="9">
        <v>112.3</v>
      </c>
    </row>
    <row r="44" spans="1:2" x14ac:dyDescent="0.25">
      <c r="A44" s="8">
        <v>42186</v>
      </c>
      <c r="B44" s="9">
        <v>107.2</v>
      </c>
    </row>
    <row r="45" spans="1:2" x14ac:dyDescent="0.25">
      <c r="A45" s="8">
        <v>42217</v>
      </c>
      <c r="B45" s="9">
        <v>99.2</v>
      </c>
    </row>
    <row r="46" spans="1:2" x14ac:dyDescent="0.25">
      <c r="A46" s="8">
        <v>42248</v>
      </c>
      <c r="B46" s="9">
        <v>111.6</v>
      </c>
    </row>
    <row r="47" spans="1:2" x14ac:dyDescent="0.25">
      <c r="A47" s="8">
        <v>42278</v>
      </c>
      <c r="B47" s="9">
        <v>90.9</v>
      </c>
    </row>
    <row r="48" spans="1:2" x14ac:dyDescent="0.25">
      <c r="A48" s="8">
        <v>42309</v>
      </c>
      <c r="B48" s="9">
        <v>89.9</v>
      </c>
    </row>
    <row r="49" spans="1:2" x14ac:dyDescent="0.25">
      <c r="A49" s="8">
        <v>42339</v>
      </c>
      <c r="B49" s="9">
        <v>78.099999999999994</v>
      </c>
    </row>
    <row r="50" spans="1:2" x14ac:dyDescent="0.25">
      <c r="A50" s="8">
        <v>42370</v>
      </c>
      <c r="B50" s="9">
        <v>74.3</v>
      </c>
    </row>
    <row r="51" spans="1:2" x14ac:dyDescent="0.25">
      <c r="A51" s="8">
        <v>42401</v>
      </c>
      <c r="B51" s="9">
        <v>84.1</v>
      </c>
    </row>
    <row r="52" spans="1:2" x14ac:dyDescent="0.25">
      <c r="A52" s="8">
        <v>42430</v>
      </c>
      <c r="B52" s="9">
        <v>90.7</v>
      </c>
    </row>
    <row r="53" spans="1:2" x14ac:dyDescent="0.25">
      <c r="A53" s="8">
        <v>42461</v>
      </c>
      <c r="B53" s="9">
        <v>106.2</v>
      </c>
    </row>
    <row r="54" spans="1:2" x14ac:dyDescent="0.25">
      <c r="A54" s="8">
        <v>42491</v>
      </c>
      <c r="B54" s="9">
        <v>105</v>
      </c>
    </row>
    <row r="55" spans="1:2" x14ac:dyDescent="0.25">
      <c r="A55" s="8">
        <v>42522</v>
      </c>
      <c r="B55" s="9">
        <v>111.6</v>
      </c>
    </row>
    <row r="56" spans="1:2" x14ac:dyDescent="0.25">
      <c r="A56" s="8">
        <v>42552</v>
      </c>
      <c r="B56" s="9">
        <v>115.2</v>
      </c>
    </row>
    <row r="57" spans="1:2" x14ac:dyDescent="0.25">
      <c r="A57" s="8">
        <v>42583</v>
      </c>
      <c r="B57" s="9">
        <v>102.8</v>
      </c>
    </row>
    <row r="58" spans="1:2" x14ac:dyDescent="0.25">
      <c r="A58" s="8">
        <v>42614</v>
      </c>
      <c r="B58" s="9">
        <v>95</v>
      </c>
    </row>
    <row r="59" spans="1:2" x14ac:dyDescent="0.25">
      <c r="A59" s="8">
        <v>42644</v>
      </c>
      <c r="B59" s="9">
        <v>114.5</v>
      </c>
    </row>
    <row r="60" spans="1:2" x14ac:dyDescent="0.25">
      <c r="A60" s="8">
        <v>42675</v>
      </c>
      <c r="B60" s="9">
        <v>87.8</v>
      </c>
    </row>
    <row r="61" spans="1:2" x14ac:dyDescent="0.25">
      <c r="A61" s="8">
        <v>42705</v>
      </c>
      <c r="B61" s="9">
        <v>86.5</v>
      </c>
    </row>
    <row r="62" spans="1:2" x14ac:dyDescent="0.25">
      <c r="A62" s="8">
        <v>42736</v>
      </c>
      <c r="B62" s="9">
        <v>82.3</v>
      </c>
    </row>
    <row r="63" spans="1:2" x14ac:dyDescent="0.25">
      <c r="A63" s="8">
        <v>42767</v>
      </c>
      <c r="B63" s="9">
        <v>87.8</v>
      </c>
    </row>
    <row r="64" spans="1:2" x14ac:dyDescent="0.25">
      <c r="A64" s="8">
        <v>42795</v>
      </c>
      <c r="B64" s="9">
        <v>97.1</v>
      </c>
    </row>
    <row r="65" spans="1:2" x14ac:dyDescent="0.25">
      <c r="A65" s="8">
        <v>42826</v>
      </c>
      <c r="B65" s="9">
        <v>105.2</v>
      </c>
    </row>
    <row r="66" spans="1:2" x14ac:dyDescent="0.25">
      <c r="A66" s="8">
        <v>42856</v>
      </c>
      <c r="B66" s="9">
        <v>106</v>
      </c>
    </row>
    <row r="67" spans="1:2" x14ac:dyDescent="0.25">
      <c r="A67" s="8">
        <v>42887</v>
      </c>
      <c r="B67" s="9">
        <v>116.3</v>
      </c>
    </row>
    <row r="68" spans="1:2" x14ac:dyDescent="0.25">
      <c r="A68" s="8">
        <v>42917</v>
      </c>
      <c r="B68" s="9">
        <v>112.3</v>
      </c>
    </row>
    <row r="69" spans="1:2" x14ac:dyDescent="0.25">
      <c r="A69" s="8">
        <v>42948</v>
      </c>
      <c r="B69" s="9">
        <v>102.6</v>
      </c>
    </row>
    <row r="70" spans="1:2" x14ac:dyDescent="0.25">
      <c r="A70" s="8">
        <v>42979</v>
      </c>
      <c r="B70" s="9">
        <v>104.4</v>
      </c>
    </row>
    <row r="71" spans="1:2" x14ac:dyDescent="0.25">
      <c r="A71" s="8">
        <v>43009</v>
      </c>
      <c r="B71" s="9">
        <v>109.6</v>
      </c>
    </row>
    <row r="72" spans="1:2" x14ac:dyDescent="0.25">
      <c r="A72" s="8">
        <v>43040</v>
      </c>
      <c r="B72" s="9">
        <v>97.9</v>
      </c>
    </row>
    <row r="73" spans="1:2" x14ac:dyDescent="0.25">
      <c r="A73" s="8">
        <v>43070</v>
      </c>
      <c r="B73" s="9">
        <v>81.400000000000006</v>
      </c>
    </row>
    <row r="74" spans="1:2" x14ac:dyDescent="0.25">
      <c r="A74" s="8">
        <v>43101</v>
      </c>
      <c r="B74" s="9">
        <v>91.6</v>
      </c>
    </row>
    <row r="75" spans="1:2" x14ac:dyDescent="0.25">
      <c r="A75" s="8">
        <v>43132</v>
      </c>
      <c r="B75" s="9">
        <v>89.7</v>
      </c>
    </row>
    <row r="76" spans="1:2" x14ac:dyDescent="0.25">
      <c r="A76" s="8">
        <v>43160</v>
      </c>
      <c r="B76" s="9">
        <v>107.2</v>
      </c>
    </row>
    <row r="77" spans="1:2" x14ac:dyDescent="0.25">
      <c r="A77" s="8">
        <v>43191</v>
      </c>
      <c r="B77" s="9">
        <v>117.5</v>
      </c>
    </row>
    <row r="78" spans="1:2" x14ac:dyDescent="0.25">
      <c r="A78" s="8">
        <v>43221</v>
      </c>
      <c r="B78" s="9">
        <v>123.7</v>
      </c>
    </row>
    <row r="79" spans="1:2" x14ac:dyDescent="0.25">
      <c r="A79" s="8">
        <v>43252</v>
      </c>
      <c r="B79" s="9">
        <v>112</v>
      </c>
    </row>
    <row r="80" spans="1:2" x14ac:dyDescent="0.25">
      <c r="A80" s="8">
        <v>43282</v>
      </c>
      <c r="B80" s="9">
        <v>111.9</v>
      </c>
    </row>
    <row r="81" spans="1:2" x14ac:dyDescent="0.25">
      <c r="A81" s="8">
        <v>43313</v>
      </c>
      <c r="B81" s="9">
        <v>113.8</v>
      </c>
    </row>
    <row r="82" spans="1:2" x14ac:dyDescent="0.25">
      <c r="A82" s="8">
        <v>43344</v>
      </c>
      <c r="B82" s="9">
        <v>109.7</v>
      </c>
    </row>
    <row r="83" spans="1:2" x14ac:dyDescent="0.25">
      <c r="A83" s="8">
        <v>43374</v>
      </c>
      <c r="B83" s="9">
        <v>105.7</v>
      </c>
    </row>
    <row r="84" spans="1:2" x14ac:dyDescent="0.25">
      <c r="A84" s="8">
        <v>43405</v>
      </c>
      <c r="B84" s="9">
        <v>91.2</v>
      </c>
    </row>
    <row r="85" spans="1:2" x14ac:dyDescent="0.25">
      <c r="A85" s="8">
        <v>43435</v>
      </c>
      <c r="B85" s="9">
        <v>76</v>
      </c>
    </row>
    <row r="86" spans="1:2" x14ac:dyDescent="0.25">
      <c r="A86" s="8">
        <v>43466</v>
      </c>
      <c r="B86" s="9">
        <v>87</v>
      </c>
    </row>
    <row r="87" spans="1:2" x14ac:dyDescent="0.25">
      <c r="A87" s="8">
        <v>43497</v>
      </c>
      <c r="B87" s="9">
        <v>80</v>
      </c>
    </row>
    <row r="88" spans="1:2" x14ac:dyDescent="0.25">
      <c r="A88" s="8">
        <v>43525</v>
      </c>
      <c r="B88" s="9">
        <v>98.2</v>
      </c>
    </row>
    <row r="89" spans="1:2" x14ac:dyDescent="0.25">
      <c r="A89" s="8">
        <v>43556</v>
      </c>
      <c r="B89" s="9">
        <v>116.6</v>
      </c>
    </row>
    <row r="90" spans="1:2" x14ac:dyDescent="0.25">
      <c r="A90" s="8">
        <v>43586</v>
      </c>
      <c r="B90" s="9">
        <v>118.1</v>
      </c>
    </row>
    <row r="91" spans="1:2" x14ac:dyDescent="0.25">
      <c r="A91" s="8">
        <v>43617</v>
      </c>
      <c r="B91" s="9">
        <v>115.1</v>
      </c>
    </row>
    <row r="92" spans="1:2" x14ac:dyDescent="0.25">
      <c r="A92" s="8">
        <v>43647</v>
      </c>
      <c r="B92" s="9">
        <v>114.2</v>
      </c>
    </row>
    <row r="93" spans="1:2" x14ac:dyDescent="0.25">
      <c r="A93" s="8">
        <v>43678</v>
      </c>
      <c r="B93" s="9">
        <v>121</v>
      </c>
    </row>
    <row r="94" spans="1:2" x14ac:dyDescent="0.25">
      <c r="A94" s="8">
        <v>43709</v>
      </c>
      <c r="B94" s="9">
        <v>113.2</v>
      </c>
    </row>
    <row r="95" spans="1:2" x14ac:dyDescent="0.25">
      <c r="A95" s="8">
        <v>43739</v>
      </c>
      <c r="B95" s="9">
        <v>114.8</v>
      </c>
    </row>
    <row r="96" spans="1:2" x14ac:dyDescent="0.25">
      <c r="A96" s="8">
        <v>43770</v>
      </c>
      <c r="B96" s="9">
        <v>103.4</v>
      </c>
    </row>
    <row r="97" spans="1:2" x14ac:dyDescent="0.25">
      <c r="A97" s="8">
        <v>43800</v>
      </c>
      <c r="B97" s="9">
        <v>108.3</v>
      </c>
    </row>
    <row r="98" spans="1:2" x14ac:dyDescent="0.25">
      <c r="A98" s="8">
        <v>43831</v>
      </c>
      <c r="B98" s="9">
        <v>113.1</v>
      </c>
    </row>
    <row r="99" spans="1:2" x14ac:dyDescent="0.25">
      <c r="A99" s="8">
        <v>43862</v>
      </c>
      <c r="B99" s="9">
        <v>111.6</v>
      </c>
    </row>
    <row r="100" spans="1:2" x14ac:dyDescent="0.25">
      <c r="A100" s="8">
        <v>43891</v>
      </c>
      <c r="B100" s="9">
        <v>104.5</v>
      </c>
    </row>
    <row r="101" spans="1:2" x14ac:dyDescent="0.25">
      <c r="A101" s="8">
        <v>43922</v>
      </c>
      <c r="B101" s="9">
        <v>84.9</v>
      </c>
    </row>
    <row r="102" spans="1:2" x14ac:dyDescent="0.25">
      <c r="A102" s="8">
        <v>43952</v>
      </c>
      <c r="B102" s="9">
        <v>95.1</v>
      </c>
    </row>
    <row r="103" spans="1:2" x14ac:dyDescent="0.25">
      <c r="A103" s="8">
        <v>43983</v>
      </c>
      <c r="B103" s="9">
        <v>118.8</v>
      </c>
    </row>
    <row r="104" spans="1:2" x14ac:dyDescent="0.25">
      <c r="A104" s="8">
        <v>44013</v>
      </c>
      <c r="B104" s="9">
        <v>138.69999999999999</v>
      </c>
    </row>
    <row r="105" spans="1:2" x14ac:dyDescent="0.25">
      <c r="A105" s="8">
        <v>44044</v>
      </c>
      <c r="B105" s="9">
        <v>122.5</v>
      </c>
    </row>
    <row r="106" spans="1:2" x14ac:dyDescent="0.25">
      <c r="A106" s="8">
        <v>44075</v>
      </c>
      <c r="B106" s="9">
        <v>126.3</v>
      </c>
    </row>
    <row r="107" spans="1:2" x14ac:dyDescent="0.25">
      <c r="A107" s="8">
        <v>44105</v>
      </c>
      <c r="B107" s="9">
        <v>131.19999999999999</v>
      </c>
    </row>
    <row r="108" spans="1:2" x14ac:dyDescent="0.25">
      <c r="A108" s="8">
        <v>44136</v>
      </c>
      <c r="B108" s="9">
        <v>117.8</v>
      </c>
    </row>
    <row r="109" spans="1:2" x14ac:dyDescent="0.25">
      <c r="A109" s="8">
        <v>44166</v>
      </c>
      <c r="B109" s="9">
        <v>115.1</v>
      </c>
    </row>
    <row r="110" spans="1:2" x14ac:dyDescent="0.25">
      <c r="A110" s="8">
        <v>44197</v>
      </c>
      <c r="B110" s="9">
        <v>115.2</v>
      </c>
    </row>
    <row r="111" spans="1:2" x14ac:dyDescent="0.25">
      <c r="A111" s="8">
        <v>44228</v>
      </c>
      <c r="B111" s="9">
        <v>102.1</v>
      </c>
    </row>
    <row r="112" spans="1:2" x14ac:dyDescent="0.25">
      <c r="A112" s="8">
        <v>44256</v>
      </c>
      <c r="B112" s="9">
        <v>140.6</v>
      </c>
    </row>
    <row r="113" spans="1:5" x14ac:dyDescent="0.25">
      <c r="A113" s="8">
        <v>44287</v>
      </c>
      <c r="B113" s="9">
        <v>135.5</v>
      </c>
    </row>
    <row r="114" spans="1:5" x14ac:dyDescent="0.25">
      <c r="A114" s="8">
        <v>44317</v>
      </c>
      <c r="B114" s="9">
        <v>145.69999999999999</v>
      </c>
    </row>
    <row r="115" spans="1:5" x14ac:dyDescent="0.25">
      <c r="A115" s="8">
        <v>44348</v>
      </c>
      <c r="B115" s="9">
        <v>154.30000000000001</v>
      </c>
    </row>
    <row r="116" spans="1:5" x14ac:dyDescent="0.25">
      <c r="A116" s="8">
        <v>44378</v>
      </c>
      <c r="B116" s="9">
        <v>143.9</v>
      </c>
    </row>
    <row r="117" spans="1:5" x14ac:dyDescent="0.25">
      <c r="A117" s="8">
        <v>44409</v>
      </c>
      <c r="B117" s="9">
        <v>140</v>
      </c>
    </row>
    <row r="118" spans="1:5" x14ac:dyDescent="0.25">
      <c r="A118" s="8">
        <v>44440</v>
      </c>
      <c r="B118" s="9">
        <v>135.19999999999999</v>
      </c>
    </row>
    <row r="119" spans="1:5" x14ac:dyDescent="0.25">
      <c r="A119" s="8">
        <v>44470</v>
      </c>
      <c r="B119" s="9">
        <v>133.6</v>
      </c>
    </row>
    <row r="120" spans="1:5" x14ac:dyDescent="0.25">
      <c r="A120" s="8">
        <v>44501</v>
      </c>
      <c r="B120" s="9">
        <v>130.80000000000001</v>
      </c>
    </row>
    <row r="121" spans="1:5" x14ac:dyDescent="0.25">
      <c r="A121" s="8">
        <v>44531</v>
      </c>
      <c r="B121" s="9">
        <v>120.5</v>
      </c>
      <c r="C121" s="9">
        <v>120.5</v>
      </c>
      <c r="D121" s="9">
        <v>120.5</v>
      </c>
      <c r="E121" s="9">
        <v>120.5</v>
      </c>
    </row>
    <row r="122" spans="1:5" x14ac:dyDescent="0.25">
      <c r="A122" s="8">
        <v>44562</v>
      </c>
      <c r="C122" s="9">
        <f t="shared" ref="C122:C151" si="0">_xlfn.FORECAST.ETS(A122,$B$2:$B$121,$A$2:$A$121,1,1)</f>
        <v>117.4376201954698</v>
      </c>
      <c r="D122" s="9">
        <f t="shared" ref="D122:D151" si="1">C122-_xlfn.FORECAST.ETS.CONFINT(A122,$B$2:$B$121,$A$2:$A$121,0.95,1,1)</f>
        <v>100.36478925283826</v>
      </c>
      <c r="E122" s="9">
        <f t="shared" ref="E122:E151" si="2">C122+_xlfn.FORECAST.ETS.CONFINT(A122,$B$2:$B$121,$A$2:$A$121,0.95,1,1)</f>
        <v>134.51045113810136</v>
      </c>
    </row>
    <row r="123" spans="1:5" x14ac:dyDescent="0.25">
      <c r="A123" s="8">
        <v>44593</v>
      </c>
      <c r="C123" s="9">
        <f t="shared" si="0"/>
        <v>117.45191689580992</v>
      </c>
      <c r="D123" s="9">
        <f t="shared" si="1"/>
        <v>98.34861680044385</v>
      </c>
      <c r="E123" s="9">
        <f t="shared" si="2"/>
        <v>136.555216991176</v>
      </c>
    </row>
    <row r="124" spans="1:5" x14ac:dyDescent="0.25">
      <c r="A124" s="8">
        <v>44621</v>
      </c>
      <c r="C124" s="9">
        <f t="shared" si="0"/>
        <v>133.92971963530417</v>
      </c>
      <c r="D124" s="9">
        <f t="shared" si="1"/>
        <v>112.98494626255729</v>
      </c>
      <c r="E124" s="9">
        <f t="shared" si="2"/>
        <v>154.87449300805105</v>
      </c>
    </row>
    <row r="125" spans="1:5" x14ac:dyDescent="0.25">
      <c r="A125" s="8">
        <v>44652</v>
      </c>
      <c r="C125" s="9">
        <f t="shared" si="0"/>
        <v>145.8988962318659</v>
      </c>
      <c r="D125" s="9">
        <f t="shared" si="1"/>
        <v>123.25547531838353</v>
      </c>
      <c r="E125" s="9">
        <f t="shared" si="2"/>
        <v>168.54231714534828</v>
      </c>
    </row>
    <row r="126" spans="1:5" x14ac:dyDescent="0.25">
      <c r="A126" s="8">
        <v>44682</v>
      </c>
      <c r="C126" s="9">
        <f t="shared" si="0"/>
        <v>145.91737300492576</v>
      </c>
      <c r="D126" s="9">
        <f t="shared" si="1"/>
        <v>121.68806029108804</v>
      </c>
      <c r="E126" s="9">
        <f t="shared" si="2"/>
        <v>170.14668571876351</v>
      </c>
    </row>
    <row r="127" spans="1:5" x14ac:dyDescent="0.25">
      <c r="A127" s="8">
        <v>44713</v>
      </c>
      <c r="C127" s="9">
        <f t="shared" si="0"/>
        <v>141.92299101635089</v>
      </c>
      <c r="D127" s="9">
        <f t="shared" si="1"/>
        <v>116.19966762379016</v>
      </c>
      <c r="E127" s="9">
        <f t="shared" si="2"/>
        <v>167.64631440891162</v>
      </c>
    </row>
    <row r="128" spans="1:5" x14ac:dyDescent="0.25">
      <c r="A128" s="8">
        <v>44743</v>
      </c>
      <c r="C128" s="9">
        <f t="shared" si="0"/>
        <v>145.65196815724315</v>
      </c>
      <c r="D128" s="9">
        <f t="shared" si="1"/>
        <v>118.51132687984857</v>
      </c>
      <c r="E128" s="9">
        <f t="shared" si="2"/>
        <v>172.79260943463774</v>
      </c>
    </row>
    <row r="129" spans="1:5" x14ac:dyDescent="0.25">
      <c r="A129" s="8">
        <v>44774</v>
      </c>
      <c r="C129" s="9">
        <f t="shared" si="0"/>
        <v>139.55965607336847</v>
      </c>
      <c r="D129" s="9">
        <f t="shared" si="1"/>
        <v>111.06693234751333</v>
      </c>
      <c r="E129" s="9">
        <f t="shared" si="2"/>
        <v>168.05237979922362</v>
      </c>
    </row>
    <row r="130" spans="1:5" x14ac:dyDescent="0.25">
      <c r="A130" s="8">
        <v>44805</v>
      </c>
      <c r="C130" s="9">
        <f t="shared" si="0"/>
        <v>143.91517526399085</v>
      </c>
      <c r="D130" s="9">
        <f t="shared" si="1"/>
        <v>114.12671040877453</v>
      </c>
      <c r="E130" s="9">
        <f t="shared" si="2"/>
        <v>173.70364011920717</v>
      </c>
    </row>
    <row r="131" spans="1:5" x14ac:dyDescent="0.25">
      <c r="A131" s="8">
        <v>44835</v>
      </c>
      <c r="C131" s="9">
        <f t="shared" si="0"/>
        <v>143.15115735328175</v>
      </c>
      <c r="D131" s="9">
        <f t="shared" si="1"/>
        <v>112.1162255626531</v>
      </c>
      <c r="E131" s="9">
        <f t="shared" si="2"/>
        <v>174.18608914391041</v>
      </c>
    </row>
    <row r="132" spans="1:5" x14ac:dyDescent="0.25">
      <c r="A132" s="8">
        <v>44866</v>
      </c>
      <c r="C132" s="9">
        <f t="shared" si="0"/>
        <v>134.44667797045184</v>
      </c>
      <c r="D132" s="9">
        <f t="shared" si="1"/>
        <v>102.20882837193537</v>
      </c>
      <c r="E132" s="9">
        <f t="shared" si="2"/>
        <v>166.68452756896832</v>
      </c>
    </row>
    <row r="133" spans="1:5" x14ac:dyDescent="0.25">
      <c r="A133" s="8">
        <v>44896</v>
      </c>
      <c r="C133" s="9">
        <f t="shared" si="0"/>
        <v>128.16782846291204</v>
      </c>
      <c r="D133" s="9">
        <f t="shared" si="1"/>
        <v>94.76589606587315</v>
      </c>
      <c r="E133" s="9">
        <f t="shared" si="2"/>
        <v>161.56976085995092</v>
      </c>
    </row>
    <row r="134" spans="1:5" x14ac:dyDescent="0.25">
      <c r="A134" s="8">
        <v>44927</v>
      </c>
      <c r="C134" s="9">
        <f t="shared" si="0"/>
        <v>123.8651469381314</v>
      </c>
      <c r="D134" s="9">
        <f t="shared" si="1"/>
        <v>89.329696323873179</v>
      </c>
      <c r="E134" s="9">
        <f t="shared" si="2"/>
        <v>158.40059755238963</v>
      </c>
    </row>
    <row r="135" spans="1:5" x14ac:dyDescent="0.25">
      <c r="A135" s="8">
        <v>44958</v>
      </c>
      <c r="C135" s="9">
        <f t="shared" si="0"/>
        <v>123.87944363847154</v>
      </c>
      <c r="D135" s="9">
        <f t="shared" si="1"/>
        <v>88.246514901089029</v>
      </c>
      <c r="E135" s="9">
        <f t="shared" si="2"/>
        <v>159.51237237585406</v>
      </c>
    </row>
    <row r="136" spans="1:5" x14ac:dyDescent="0.25">
      <c r="A136" s="8">
        <v>44986</v>
      </c>
      <c r="C136" s="9">
        <f t="shared" si="0"/>
        <v>140.35724637796579</v>
      </c>
      <c r="D136" s="9">
        <f t="shared" si="1"/>
        <v>103.6555596837766</v>
      </c>
      <c r="E136" s="9">
        <f t="shared" si="2"/>
        <v>177.05893307215499</v>
      </c>
    </row>
    <row r="137" spans="1:5" x14ac:dyDescent="0.25">
      <c r="A137" s="8">
        <v>45017</v>
      </c>
      <c r="C137" s="9">
        <f t="shared" si="0"/>
        <v>152.32642297452753</v>
      </c>
      <c r="D137" s="9">
        <f t="shared" si="1"/>
        <v>114.58225098098512</v>
      </c>
      <c r="E137" s="9">
        <f t="shared" si="2"/>
        <v>190.07059496806994</v>
      </c>
    </row>
    <row r="138" spans="1:5" x14ac:dyDescent="0.25">
      <c r="A138" s="8">
        <v>45047</v>
      </c>
      <c r="C138" s="9">
        <f t="shared" si="0"/>
        <v>152.34489974758736</v>
      </c>
      <c r="D138" s="9">
        <f t="shared" si="1"/>
        <v>113.5823877907294</v>
      </c>
      <c r="E138" s="9">
        <f t="shared" si="2"/>
        <v>191.10741170444533</v>
      </c>
    </row>
    <row r="139" spans="1:5" x14ac:dyDescent="0.25">
      <c r="A139" s="8">
        <v>45078</v>
      </c>
      <c r="C139" s="9">
        <f t="shared" si="0"/>
        <v>148.35051775901252</v>
      </c>
      <c r="D139" s="9">
        <f t="shared" si="1"/>
        <v>108.59194848968556</v>
      </c>
      <c r="E139" s="9">
        <f t="shared" si="2"/>
        <v>188.10908702833947</v>
      </c>
    </row>
    <row r="140" spans="1:5" x14ac:dyDescent="0.25">
      <c r="A140" s="8">
        <v>45108</v>
      </c>
      <c r="C140" s="9">
        <f t="shared" si="0"/>
        <v>152.07949489990477</v>
      </c>
      <c r="D140" s="9">
        <f t="shared" si="1"/>
        <v>111.34550916494183</v>
      </c>
      <c r="E140" s="9">
        <f t="shared" si="2"/>
        <v>192.81348063486772</v>
      </c>
    </row>
    <row r="141" spans="1:5" x14ac:dyDescent="0.25">
      <c r="A141" s="8">
        <v>45139</v>
      </c>
      <c r="C141" s="9">
        <f t="shared" si="0"/>
        <v>145.98718281603007</v>
      </c>
      <c r="D141" s="9">
        <f t="shared" si="1"/>
        <v>104.29696565773793</v>
      </c>
      <c r="E141" s="9">
        <f t="shared" si="2"/>
        <v>187.67739997432221</v>
      </c>
    </row>
    <row r="142" spans="1:5" x14ac:dyDescent="0.25">
      <c r="A142" s="8">
        <v>45170</v>
      </c>
      <c r="C142" s="9">
        <f t="shared" si="0"/>
        <v>150.34270200665244</v>
      </c>
      <c r="D142" s="9">
        <f t="shared" si="1"/>
        <v>107.71414055009899</v>
      </c>
      <c r="E142" s="9">
        <f t="shared" si="2"/>
        <v>192.9712634632059</v>
      </c>
    </row>
    <row r="143" spans="1:5" x14ac:dyDescent="0.25">
      <c r="A143" s="8">
        <v>45200</v>
      </c>
      <c r="C143" s="9">
        <f t="shared" si="0"/>
        <v>149.57868409594337</v>
      </c>
      <c r="D143" s="9">
        <f t="shared" si="1"/>
        <v>106.02850255478243</v>
      </c>
      <c r="E143" s="9">
        <f t="shared" si="2"/>
        <v>193.1288656371043</v>
      </c>
    </row>
    <row r="144" spans="1:5" x14ac:dyDescent="0.25">
      <c r="A144" s="8">
        <v>45231</v>
      </c>
      <c r="C144" s="9">
        <f t="shared" si="0"/>
        <v>140.87420471311347</v>
      </c>
      <c r="D144" s="9">
        <f t="shared" si="1"/>
        <v>96.418080602846857</v>
      </c>
      <c r="E144" s="9">
        <f t="shared" si="2"/>
        <v>185.33032882338009</v>
      </c>
    </row>
    <row r="145" spans="1:5" x14ac:dyDescent="0.25">
      <c r="A145" s="8">
        <v>45261</v>
      </c>
      <c r="C145" s="9">
        <f t="shared" si="0"/>
        <v>134.59535520557364</v>
      </c>
      <c r="D145" s="9">
        <f t="shared" si="1"/>
        <v>89.248019994600895</v>
      </c>
      <c r="E145" s="9">
        <f t="shared" si="2"/>
        <v>179.94269041654638</v>
      </c>
    </row>
    <row r="146" spans="1:5" x14ac:dyDescent="0.25">
      <c r="A146" s="8">
        <v>45292</v>
      </c>
      <c r="C146" s="9">
        <f t="shared" si="0"/>
        <v>130.29267368079303</v>
      </c>
      <c r="D146" s="9">
        <f t="shared" si="1"/>
        <v>84.064686899691935</v>
      </c>
      <c r="E146" s="9">
        <f t="shared" si="2"/>
        <v>176.52066046189412</v>
      </c>
    </row>
    <row r="147" spans="1:5" x14ac:dyDescent="0.25">
      <c r="A147" s="8">
        <v>45323</v>
      </c>
      <c r="C147" s="9">
        <f t="shared" si="0"/>
        <v>130.30697038113317</v>
      </c>
      <c r="D147" s="9">
        <f t="shared" si="1"/>
        <v>83.21479785818633</v>
      </c>
      <c r="E147" s="9">
        <f t="shared" si="2"/>
        <v>177.39914290408001</v>
      </c>
    </row>
    <row r="148" spans="1:5" x14ac:dyDescent="0.25">
      <c r="A148" s="8">
        <v>45352</v>
      </c>
      <c r="C148" s="9">
        <f t="shared" si="0"/>
        <v>146.78477312062742</v>
      </c>
      <c r="D148" s="9">
        <f t="shared" si="1"/>
        <v>98.840789200773571</v>
      </c>
      <c r="E148" s="9">
        <f t="shared" si="2"/>
        <v>194.72875704048127</v>
      </c>
    </row>
    <row r="149" spans="1:5" x14ac:dyDescent="0.25">
      <c r="A149" s="8">
        <v>45383</v>
      </c>
      <c r="C149" s="9">
        <f t="shared" si="0"/>
        <v>158.75394971718913</v>
      </c>
      <c r="D149" s="9">
        <f t="shared" si="1"/>
        <v>109.96987456632237</v>
      </c>
      <c r="E149" s="9">
        <f t="shared" si="2"/>
        <v>207.53802486805589</v>
      </c>
    </row>
    <row r="150" spans="1:5" x14ac:dyDescent="0.25">
      <c r="A150" s="8">
        <v>45413</v>
      </c>
      <c r="C150" s="9">
        <f t="shared" si="0"/>
        <v>158.77242649024899</v>
      </c>
      <c r="D150" s="9">
        <f t="shared" si="1"/>
        <v>109.15937902742185</v>
      </c>
      <c r="E150" s="9">
        <f t="shared" si="2"/>
        <v>208.38547395307614</v>
      </c>
    </row>
    <row r="151" spans="1:5" x14ac:dyDescent="0.25">
      <c r="A151" s="8">
        <v>45444</v>
      </c>
      <c r="C151" s="9">
        <f t="shared" si="0"/>
        <v>154.77804450167415</v>
      </c>
      <c r="D151" s="9">
        <f t="shared" si="1"/>
        <v>104.34658955795589</v>
      </c>
      <c r="E151" s="9">
        <f t="shared" si="2"/>
        <v>205.2094994453924</v>
      </c>
    </row>
  </sheetData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outline</vt:lpstr>
      <vt:lpstr>screen-1</vt:lpstr>
      <vt:lpstr>screen-2</vt:lpstr>
      <vt:lpstr>screen-3</vt:lpstr>
      <vt:lpstr>screen-4</vt:lpstr>
      <vt:lpstr>screen-5</vt:lpstr>
      <vt:lpstr>screen-6</vt:lpstr>
      <vt:lpstr>screen-7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Dataquest</dc:creator>
  <cp:lastModifiedBy>Copy Editor</cp:lastModifiedBy>
  <dcterms:created xsi:type="dcterms:W3CDTF">2022-03-04T22:26:55Z</dcterms:created>
  <dcterms:modified xsi:type="dcterms:W3CDTF">2022-05-03T18:13:49Z</dcterms:modified>
</cp:coreProperties>
</file>