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homasehrengren/Library/CloudStorage/Dropbox/SALG/Excel från UL/"/>
    </mc:Choice>
  </mc:AlternateContent>
  <xr:revisionPtr revIDLastSave="0" documentId="8_{1EB22034-FD6D-3849-95DB-19434ECD158E}" xr6:coauthVersionLast="47" xr6:coauthVersionMax="47" xr10:uidLastSave="{00000000-0000-0000-0000-000000000000}"/>
  <bookViews>
    <workbookView xWindow="20540" yWindow="2140" windowWidth="23480" windowHeight="15360" tabRatio="500" xr2:uid="{00000000-000D-0000-FFFF-FFFF00000000}"/>
  </bookViews>
  <sheets>
    <sheet name="Månad1" sheetId="1" r:id="rId1"/>
    <sheet name="Månad2" sheetId="2" r:id="rId2"/>
    <sheet name="Månad3" sheetId="3" r:id="rId3"/>
  </sheets>
  <definedNames>
    <definedName name="__xlnm__FilterDatabase" localSheetId="0">Månad1!$A$10:$L$76</definedName>
    <definedName name="__xlnm__FilterDatabase_0" localSheetId="0">Månad1!$A$10:$L$76</definedName>
    <definedName name="__xlnm__FilterDatabase_0_0" localSheetId="0">Månad1!$A$10:$L$76</definedName>
    <definedName name="__xlnm__FilterDatabase_0_0_0" localSheetId="0">Månad1!$A$10:$L$76</definedName>
    <definedName name="__xlnm__FilterDatabase_0_0_0_0" localSheetId="0">Månad1!$A$10:$L$76</definedName>
    <definedName name="__xlnm__FilterDatabase_0_0_0_0_0" localSheetId="0">Månad1!$A$10:$L$76</definedName>
    <definedName name="__xlnm__FilterDatabase_0_0_0_0_0_0" localSheetId="0">Månad1!$A$10:$L$76</definedName>
    <definedName name="__xlnm__FilterDatabase_0_0_0_0_0_0_0" localSheetId="0">Månad1!$A$10:$L$76</definedName>
    <definedName name="__xlnm__FilterDatabase_0_0_0_0_0_0_0_0" localSheetId="0">Månad1!$A$10:$L$76</definedName>
    <definedName name="__xlnm__FilterDatabase_0_0_0_0_0_0_0_0_0" localSheetId="0">Månad1!$A$10:$L$76</definedName>
    <definedName name="_xlnm._FilterDatabase" localSheetId="0" hidden="1">Månad1!$A$10:$L$80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L37" i="1"/>
  <c r="I37" i="1"/>
  <c r="G37" i="1"/>
  <c r="L28" i="1"/>
  <c r="L29" i="1"/>
  <c r="L30" i="1"/>
  <c r="L33" i="1"/>
  <c r="L34" i="1"/>
  <c r="L35" i="1"/>
  <c r="K28" i="1"/>
  <c r="K29" i="1"/>
  <c r="K30" i="1"/>
  <c r="K31" i="1"/>
  <c r="L31" i="1" s="1"/>
  <c r="K32" i="1"/>
  <c r="L32" i="1" s="1"/>
  <c r="K33" i="1"/>
  <c r="K34" i="1"/>
  <c r="K35" i="1"/>
  <c r="K15" i="1"/>
  <c r="L15" i="1" s="1"/>
  <c r="I15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K12" i="1"/>
  <c r="L12" i="1" s="1"/>
  <c r="K13" i="1"/>
  <c r="K14" i="1"/>
  <c r="L14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K26" i="1"/>
  <c r="L26" i="1" s="1"/>
  <c r="K27" i="1"/>
  <c r="L27" i="1" s="1"/>
  <c r="L25" i="1"/>
  <c r="L13" i="1"/>
  <c r="I11" i="1"/>
  <c r="K11" i="1"/>
  <c r="L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10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Tid anges som TT:MM</t>
        </r>
      </text>
    </comment>
    <comment ref="C10" authorId="0" shapeId="0" xr:uid="{00000000-0006-0000-0000-000003000000}">
      <text>
        <r>
          <rPr>
            <b/>
            <sz val="9"/>
            <color rgb="FF000000"/>
            <rFont val="Arial"/>
            <family val="2"/>
          </rPr>
          <t xml:space="preserve">Thomas Ehrengren:
</t>
        </r>
        <r>
          <rPr>
            <sz val="9"/>
            <color rgb="FF000000"/>
            <rFont val="Arial"/>
            <family val="2"/>
          </rPr>
          <t xml:space="preserve">Arlanda
</t>
        </r>
        <r>
          <rPr>
            <sz val="9"/>
            <color rgb="FF000000"/>
            <rFont val="Arial"/>
            <family val="2"/>
          </rPr>
          <t xml:space="preserve">PO City /Södermalm/Norrmalm)
</t>
        </r>
        <r>
          <rPr>
            <sz val="9"/>
            <color rgb="FF000000"/>
            <rFont val="Arial"/>
            <family val="2"/>
          </rPr>
          <t xml:space="preserve">Norrtälje
</t>
        </r>
        <r>
          <rPr>
            <sz val="9"/>
            <color rgb="FF000000"/>
            <rFont val="Arial"/>
            <family val="2"/>
          </rPr>
          <t xml:space="preserve">PO Syd
</t>
        </r>
        <r>
          <rPr>
            <sz val="9"/>
            <color rgb="FF000000"/>
            <rFont val="Arial"/>
            <family val="2"/>
          </rPr>
          <t xml:space="preserve">Södertälje
</t>
        </r>
        <r>
          <rPr>
            <sz val="9"/>
            <color rgb="FF000000"/>
            <rFont val="Arial"/>
            <family val="2"/>
          </rPr>
          <t xml:space="preserve">PO Nord
</t>
        </r>
        <r>
          <rPr>
            <sz val="9"/>
            <color rgb="FF000000"/>
            <rFont val="Arial"/>
            <family val="2"/>
          </rPr>
          <t xml:space="preserve">KVV
</t>
        </r>
      </text>
    </comment>
    <comment ref="D10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 xml:space="preserve">Möjliga tjänster:
</t>
        </r>
        <r>
          <rPr>
            <sz val="8"/>
            <color rgb="FF000000"/>
            <rFont val="Tahoma"/>
            <family val="2"/>
          </rPr>
          <t xml:space="preserve">Arrestvård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 + rättsintyg
</t>
        </r>
        <r>
          <rPr>
            <sz val="8"/>
            <color rgb="FF000000"/>
            <rFont val="Tahoma"/>
            <family val="2"/>
          </rPr>
          <t xml:space="preserve">Dödsfall
</t>
        </r>
        <r>
          <rPr>
            <sz val="8"/>
            <color rgb="FF000000"/>
            <rFont val="Tahoma"/>
            <family val="2"/>
          </rPr>
          <t xml:space="preserve">Läkemedel
</t>
        </r>
        <r>
          <rPr>
            <sz val="8"/>
            <color rgb="FF000000"/>
            <rFont val="Tahoma"/>
            <family val="2"/>
          </rPr>
          <t xml:space="preserve">KVV: Jourläkartjänst
</t>
        </r>
      </text>
    </comment>
    <comment ref="E10" authorId="0" shapeId="0" xr:uid="{00000000-0006-0000-0000-000005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10" authorId="0" shapeId="0" xr:uid="{00000000-0006-0000-0000-000006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Om K-nummer saknas ska namn på stationsbefäl anges.</t>
        </r>
      </text>
    </comment>
    <comment ref="G10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Thomas Ehrengren:
</t>
        </r>
        <r>
          <rPr>
            <sz val="9"/>
            <color rgb="FF000000"/>
            <rFont val="Arial"/>
            <family val="2"/>
          </rPr>
          <t>Enligt prislista</t>
        </r>
      </text>
    </comment>
    <comment ref="H10" authorId="0" shapeId="0" xr:uid="{00000000-0006-0000-0000-000008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25% moms på följande tjänster samt läkemedel</t>
        </r>
      </text>
    </comment>
    <comment ref="K10" authorId="0" shapeId="0" xr:uid="{00000000-0006-0000-0000-000009000000}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Resor ersätts med 2,50 kr/km</t>
        </r>
      </text>
    </comment>
    <comment ref="L10" authorId="0" shapeId="0" xr:uid="{00000000-0006-0000-0000-00000A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Datum anges i följande format:
ÅMMDD;
exempel 1 dec 2008:
81201</t>
        </r>
      </text>
    </comment>
    <comment ref="B7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Möjliga tjänster:
Arrestvård
Blodprov
Urinprov
Rapekit
Undersökning för rättsintyg + rättsintyg
Dödsfall
Läkemedel</t>
        </r>
      </text>
    </comment>
    <comment ref="E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 xml:space="preserve">25% moms på följande tjänster:
Blodprov
Urinprov
Rapekit
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200-000001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Datum anges i följande format:
ÅMMDD;
exempel 1 dec 2008:
81201</t>
        </r>
      </text>
    </comment>
    <comment ref="B7" authorId="0" shapeId="0" xr:uid="{00000000-0006-0000-0200-000002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200-000003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Möjliga tjänster:
Arrestvård
Blodprov
Urinprov
Rapekit
Undersökning för rättsintyg + rättsintyg
Dödsfall
Läkemedel</t>
        </r>
      </text>
    </comment>
    <comment ref="E7" authorId="0" shapeId="0" xr:uid="{00000000-0006-0000-0200-000004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200-000005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Om K-nummer saknas ska namn på stationsbefäl anges.</t>
        </r>
      </text>
    </comment>
    <comment ref="H7" authorId="0" shapeId="0" xr:uid="{00000000-0006-0000-0200-000006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 xml:space="preserve">25% moms på följande tjänster:
Blodprov
Urinprov
Rapekit
Undersökning för rättsintyg+rättsintyg
</t>
        </r>
      </text>
    </comment>
    <comment ref="K7" authorId="0" shapeId="0" xr:uid="{00000000-0006-0000-0200-000007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Resor ersätts med 2,50 kr/km</t>
        </r>
      </text>
    </comment>
    <comment ref="L7" authorId="0" shapeId="0" xr:uid="{00000000-0006-0000-0200-000008000000}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<sst xmlns="http://schemas.openxmlformats.org/spreadsheetml/2006/main" count="124" uniqueCount="45">
  <si>
    <t>Månad:</t>
  </si>
  <si>
    <t>Leverantör:</t>
  </si>
  <si>
    <t>Specifikation Medicinska tjänster</t>
  </si>
  <si>
    <t>Datum</t>
  </si>
  <si>
    <t>Tid</t>
  </si>
  <si>
    <t>Distrikt</t>
  </si>
  <si>
    <t>Tjänst</t>
  </si>
  <si>
    <t>Pers.nr.</t>
  </si>
  <si>
    <t>K-nummer</t>
  </si>
  <si>
    <t>Kostnad</t>
  </si>
  <si>
    <t>Moms</t>
  </si>
  <si>
    <t>Momsbelopp</t>
  </si>
  <si>
    <t>Resor (km)</t>
  </si>
  <si>
    <t>Resor (kostnad)</t>
  </si>
  <si>
    <t>Moms (resa)</t>
  </si>
  <si>
    <t>Blodprov</t>
  </si>
  <si>
    <t>Faktura nr:</t>
  </si>
  <si>
    <t>Referens:</t>
  </si>
  <si>
    <t>Solna</t>
  </si>
  <si>
    <t>SB Negert</t>
  </si>
  <si>
    <t>Södermalm</t>
  </si>
  <si>
    <t>Arrestvård</t>
  </si>
  <si>
    <t>JFUL Hedström</t>
  </si>
  <si>
    <t>Södertälje</t>
  </si>
  <si>
    <t>SB Samber</t>
  </si>
  <si>
    <t>Norrmalm</t>
  </si>
  <si>
    <t>Dödsfall</t>
  </si>
  <si>
    <t>Polis Ekehult</t>
  </si>
  <si>
    <t>Insp. Laubert</t>
  </si>
  <si>
    <t>Flemingsberg</t>
  </si>
  <si>
    <t>SB Lantz</t>
  </si>
  <si>
    <t>SB Lilja</t>
  </si>
  <si>
    <t>SB Andersson</t>
  </si>
  <si>
    <t>Resetillägg</t>
  </si>
  <si>
    <t>SB Karlén</t>
  </si>
  <si>
    <t>SB Claesson</t>
  </si>
  <si>
    <t>JFUL Drikha</t>
  </si>
  <si>
    <t>Västberga</t>
  </si>
  <si>
    <t>JFUL Nordin</t>
  </si>
  <si>
    <t>Rape kit</t>
  </si>
  <si>
    <t>Sebastian Topa</t>
  </si>
  <si>
    <t>Fritjof Sjögren</t>
  </si>
  <si>
    <t>Fritjof Sjögren Kirurgkonsult AB</t>
  </si>
  <si>
    <t>Ersättning för kort varsel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</si>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</sst>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 * #,##0.00&quot; kr &quot;;\-* #,##0.00&quot; kr &quot;;\ * \-#&quot; kr &quot;;\ @\ "/>
    <numFmt numFmtId="165" formatCode="\ * #,##0&quot; kr &quot;;\-* #,##0&quot; kr &quot;;\ * \-#&quot; kr &quot;;\ @\ "/>
    <numFmt numFmtId="166" formatCode="0\ %"/>
    <numFmt numFmtId="167" formatCode="#,##0.00\ [$kr-41D];[Red]\-#,##0.00\ [$kr-41D]"/>
    <numFmt numFmtId="168" formatCode="0.00\ %"/>
  </numFmts>
  <fonts count="22" x14ac:knownFonts="1"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19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166" fontId="17" fillId="0" borderId="0" applyBorder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7" fillId="0" borderId="0" applyBorder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2" fillId="0" borderId="0" xfId="0" applyFont="1"/>
    <xf numFmtId="0" fontId="13" fillId="0" borderId="0" xfId="0" applyFont="1"/>
    <xf numFmtId="17" fontId="12" fillId="0" borderId="0" xfId="0" applyNumberFormat="1" applyFont="1"/>
    <xf numFmtId="0" fontId="14" fillId="0" borderId="0" xfId="0" applyFont="1"/>
    <xf numFmtId="3" fontId="0" fillId="0" borderId="0" xfId="0" applyNumberFormat="1"/>
    <xf numFmtId="0" fontId="14" fillId="9" borderId="2" xfId="0" applyFont="1" applyFill="1" applyBorder="1"/>
    <xf numFmtId="14" fontId="0" fillId="0" borderId="0" xfId="0" applyNumberFormat="1"/>
    <xf numFmtId="20" fontId="0" fillId="0" borderId="0" xfId="0" applyNumberFormat="1"/>
    <xf numFmtId="165" fontId="0" fillId="0" borderId="0" xfId="17" applyNumberFormat="1" applyFont="1" applyBorder="1" applyProtection="1"/>
    <xf numFmtId="166" fontId="0" fillId="0" borderId="0" xfId="14" applyFont="1" applyBorder="1" applyProtection="1"/>
    <xf numFmtId="164" fontId="0" fillId="0" borderId="0" xfId="17" applyFont="1" applyBorder="1" applyProtection="1"/>
    <xf numFmtId="0" fontId="0" fillId="0" borderId="0" xfId="0" applyAlignment="1">
      <alignment horizontal="right"/>
    </xf>
    <xf numFmtId="2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14" fillId="0" borderId="2" xfId="0" applyFont="1" applyBorder="1"/>
    <xf numFmtId="165" fontId="0" fillId="0" borderId="0" xfId="0" applyNumberFormat="1"/>
    <xf numFmtId="164" fontId="0" fillId="0" borderId="0" xfId="0" applyNumberFormat="1"/>
    <xf numFmtId="17" fontId="13" fillId="0" borderId="0" xfId="0" applyNumberFormat="1" applyFont="1"/>
    <xf numFmtId="0" fontId="17" fillId="0" borderId="0" xfId="0" applyFont="1"/>
    <xf numFmtId="165" fontId="14" fillId="0" borderId="0" xfId="17" applyNumberFormat="1" applyFont="1" applyBorder="1" applyProtection="1"/>
    <xf numFmtId="164" fontId="14" fillId="0" borderId="0" xfId="17" applyFont="1" applyBorder="1" applyProtection="1"/>
    <xf numFmtId="14" fontId="17" fillId="0" borderId="0" xfId="0" applyNumberFormat="1" applyFon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Neutral" xfId="12" builtinId="28" customBuiltin="1"/>
    <cellStyle name="Normal" xfId="0" builtinId="0"/>
    <cellStyle name="Note" xfId="13" xr:uid="{00000000-0005-0000-0000-00000D000000}"/>
    <cellStyle name="Procent" xfId="14" builtinId="5"/>
    <cellStyle name="Status" xfId="15" xr:uid="{00000000-0005-0000-0000-00000F000000}"/>
    <cellStyle name="Text" xfId="16" xr:uid="{00000000-0005-0000-0000-000010000000}"/>
    <cellStyle name="Valuta" xfId="17" builtinId="4"/>
    <cellStyle name="Warning" xfId="18" xr:uid="{00000000-0005-0000-0000-00001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89"/>
  <sheetViews>
    <sheetView tabSelected="1" zoomScaleNormal="100" workbookViewId="0">
      <selection activeCell="A5" sqref="A5"/>
    </sheetView>
  </sheetViews>
  <sheetFormatPr baseColWidth="10" defaultColWidth="9" defaultRowHeight="13" customHeight="1" x14ac:dyDescent="0.15"/>
  <cols>
    <col min="1" max="1" width="15.83203125" customWidth="1"/>
    <col min="2" max="2" width="9" customWidth="1"/>
    <col min="3" max="3" width="15.83203125" customWidth="1"/>
    <col min="4" max="4" width="23.83203125" customWidth="1"/>
    <col min="5" max="5" width="18.33203125" customWidth="1"/>
    <col min="6" max="6" width="13" customWidth="1"/>
    <col min="7" max="7" width="11.5" customWidth="1"/>
    <col min="8" max="8" width="9" customWidth="1"/>
    <col min="9" max="9" width="12.33203125" customWidth="1"/>
    <col min="10" max="10" width="10.33203125" customWidth="1"/>
    <col min="11" max="11" width="14.83203125" customWidth="1"/>
    <col min="12" max="12" width="11.83203125" customWidth="1"/>
  </cols>
  <sheetData>
    <row r="1" spans="1:12" ht="15.5" customHeight="1" x14ac:dyDescent="0.2">
      <c r="A1" s="1" t="s">
        <v>1</v>
      </c>
      <c r="B1" s="2" t="s">
        <v>42</v>
      </c>
      <c r="C1" s="1"/>
      <c r="D1" s="1"/>
    </row>
    <row r="2" spans="1:12" ht="15.5" customHeight="1" x14ac:dyDescent="0.2">
      <c r="A2" s="1" t="s">
        <v>17</v>
      </c>
      <c r="B2" s="2" t="s">
        <v>41</v>
      </c>
      <c r="C2" s="1"/>
      <c r="D2" s="1"/>
    </row>
    <row r="3" spans="1:12" ht="15.5" customHeight="1" x14ac:dyDescent="0.2">
      <c r="A3" s="1" t="s">
        <v>0</v>
      </c>
      <c r="B3" s="20">
        <v>45292</v>
      </c>
      <c r="C3" s="1"/>
      <c r="D3" s="1"/>
      <c r="E3" s="3"/>
    </row>
    <row r="4" spans="1:12" ht="13" customHeight="1" x14ac:dyDescent="0.2">
      <c r="A4" s="1" t="s">
        <v>16</v>
      </c>
      <c r="B4">
        <v>240128</v>
      </c>
    </row>
    <row r="5" spans="1:12" ht="15.5" customHeight="1" x14ac:dyDescent="0.2">
      <c r="B5" s="2"/>
      <c r="C5" s="1"/>
      <c r="D5" s="1"/>
    </row>
    <row r="6" spans="1:12" ht="15.5" customHeight="1" x14ac:dyDescent="0.2">
      <c r="B6" s="1"/>
      <c r="C6" s="1"/>
      <c r="D6" s="1"/>
    </row>
    <row r="7" spans="1:12" ht="15.5" customHeight="1" x14ac:dyDescent="0.2">
      <c r="A7" s="1" t="s">
        <v>2</v>
      </c>
    </row>
    <row r="8" spans="1:12" s="4" customFormat="1" ht="13" customHeight="1" x14ac:dyDescent="0.15"/>
    <row r="9" spans="1:12" ht="13" customHeight="1" x14ac:dyDescent="0.15">
      <c r="G9" s="5"/>
    </row>
    <row r="10" spans="1:12" ht="21.75" customHeight="1" thickBot="1" x14ac:dyDescent="0.2">
      <c r="A10" s="6" t="s">
        <v>3</v>
      </c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</v>
      </c>
      <c r="J10" s="6" t="s">
        <v>12</v>
      </c>
      <c r="K10" s="6" t="s">
        <v>13</v>
      </c>
      <c r="L10" s="6" t="s">
        <v>14</v>
      </c>
    </row>
    <row r="11" spans="1:12" ht="12.75" customHeight="1" x14ac:dyDescent="0.15">
      <c r="A11">
        <v>240111</v>
      </c>
      <c r="B11" s="8">
        <v>0.77777777777777779</v>
      </c>
      <c r="C11" t="s">
        <v>18</v>
      </c>
      <c r="D11" t="s">
        <v>15</v>
      </c>
      <c r="E11">
        <v>19991106</v>
      </c>
      <c r="F11" t="s">
        <v>19</v>
      </c>
      <c r="G11" s="9">
        <v>1300</v>
      </c>
      <c r="H11" s="10">
        <v>0.25</v>
      </c>
      <c r="I11" s="9">
        <f>SUM(G11*H11)</f>
        <v>325</v>
      </c>
      <c r="J11">
        <v>5</v>
      </c>
      <c r="K11" s="11">
        <f>SUM(J11*2.5)</f>
        <v>12.5</v>
      </c>
      <c r="L11" s="11">
        <f>SUM(H11*K11)</f>
        <v>3.125</v>
      </c>
    </row>
    <row r="12" spans="1:12" ht="12.75" customHeight="1" x14ac:dyDescent="0.15">
      <c r="A12">
        <v>240111</v>
      </c>
      <c r="B12" s="8">
        <v>0.84444444444444444</v>
      </c>
      <c r="C12" t="s">
        <v>20</v>
      </c>
      <c r="D12" t="s">
        <v>21</v>
      </c>
      <c r="E12">
        <v>19800425</v>
      </c>
      <c r="F12" t="s">
        <v>22</v>
      </c>
      <c r="G12" s="9">
        <v>1500</v>
      </c>
      <c r="H12" s="10">
        <v>0.25</v>
      </c>
      <c r="I12" s="9">
        <f t="shared" ref="I12:I26" si="0">SUM(G12*H12)</f>
        <v>375</v>
      </c>
      <c r="J12">
        <v>10</v>
      </c>
      <c r="K12" s="11">
        <f t="shared" ref="K12:K35" si="1">SUM(J12*2.5)</f>
        <v>25</v>
      </c>
      <c r="L12" s="11">
        <f t="shared" ref="L12:L35" si="2">SUM(H12*K12)</f>
        <v>6.25</v>
      </c>
    </row>
    <row r="13" spans="1:12" ht="12.75" customHeight="1" x14ac:dyDescent="0.15">
      <c r="A13">
        <v>240111</v>
      </c>
      <c r="B13" s="8">
        <v>0.85902777777777783</v>
      </c>
      <c r="C13" t="s">
        <v>20</v>
      </c>
      <c r="D13" t="s">
        <v>15</v>
      </c>
      <c r="E13">
        <v>19990602</v>
      </c>
      <c r="F13" t="s">
        <v>22</v>
      </c>
      <c r="G13" s="9">
        <v>1300</v>
      </c>
      <c r="H13" s="10">
        <v>0.25</v>
      </c>
      <c r="I13" s="9">
        <f t="shared" si="0"/>
        <v>325</v>
      </c>
      <c r="J13">
        <v>0</v>
      </c>
      <c r="K13" s="11">
        <f t="shared" si="1"/>
        <v>0</v>
      </c>
      <c r="L13" s="11">
        <f t="shared" si="2"/>
        <v>0</v>
      </c>
    </row>
    <row r="14" spans="1:12" ht="12.75" customHeight="1" x14ac:dyDescent="0.15">
      <c r="A14">
        <v>240111</v>
      </c>
      <c r="B14" s="8">
        <v>0.93958333333333333</v>
      </c>
      <c r="C14" t="s">
        <v>23</v>
      </c>
      <c r="D14" t="s">
        <v>21</v>
      </c>
      <c r="E14">
        <v>19991011</v>
      </c>
      <c r="F14" t="s">
        <v>24</v>
      </c>
      <c r="G14" s="9">
        <v>1500</v>
      </c>
      <c r="H14" s="10">
        <v>0.25</v>
      </c>
      <c r="I14" s="9">
        <f t="shared" si="0"/>
        <v>375</v>
      </c>
      <c r="J14">
        <v>0</v>
      </c>
      <c r="K14" s="11">
        <f t="shared" si="1"/>
        <v>0</v>
      </c>
      <c r="L14" s="11">
        <f t="shared" si="2"/>
        <v>0</v>
      </c>
    </row>
    <row r="15" spans="1:12" ht="12.75" customHeight="1" x14ac:dyDescent="0.15">
      <c r="A15">
        <v>240111</v>
      </c>
      <c r="B15" s="8"/>
      <c r="C15" t="s">
        <v>23</v>
      </c>
      <c r="D15" t="s">
        <v>33</v>
      </c>
      <c r="G15" s="9">
        <v>1000</v>
      </c>
      <c r="H15" s="10">
        <v>0.25</v>
      </c>
      <c r="I15" s="9">
        <f t="shared" si="0"/>
        <v>250</v>
      </c>
      <c r="J15">
        <v>0</v>
      </c>
      <c r="K15" s="11">
        <f t="shared" si="1"/>
        <v>0</v>
      </c>
      <c r="L15" s="11">
        <f t="shared" si="2"/>
        <v>0</v>
      </c>
    </row>
    <row r="16" spans="1:12" ht="12.75" customHeight="1" x14ac:dyDescent="0.15">
      <c r="A16">
        <v>240111</v>
      </c>
      <c r="B16" s="8">
        <v>0.91666666666666663</v>
      </c>
      <c r="C16" t="s">
        <v>23</v>
      </c>
      <c r="D16" t="s">
        <v>15</v>
      </c>
      <c r="E16">
        <v>20080902</v>
      </c>
      <c r="F16" t="s">
        <v>24</v>
      </c>
      <c r="G16" s="9">
        <v>1300</v>
      </c>
      <c r="H16" s="10">
        <v>0.25</v>
      </c>
      <c r="I16" s="9">
        <f t="shared" si="0"/>
        <v>325</v>
      </c>
      <c r="J16">
        <v>0</v>
      </c>
      <c r="K16" s="11">
        <f t="shared" si="1"/>
        <v>0</v>
      </c>
      <c r="L16" s="11">
        <f t="shared" si="2"/>
        <v>0</v>
      </c>
    </row>
    <row r="17" spans="1:12" ht="12.75" customHeight="1" x14ac:dyDescent="0.15">
      <c r="A17">
        <v>240111</v>
      </c>
      <c r="B17" s="8">
        <v>0.9243055555555556</v>
      </c>
      <c r="C17" t="s">
        <v>23</v>
      </c>
      <c r="D17" t="s">
        <v>21</v>
      </c>
      <c r="E17" s="12">
        <v>19900420</v>
      </c>
      <c r="F17" t="s">
        <v>24</v>
      </c>
      <c r="G17" s="9">
        <v>1500</v>
      </c>
      <c r="H17" s="10">
        <v>0.25</v>
      </c>
      <c r="I17" s="9">
        <f t="shared" si="0"/>
        <v>375</v>
      </c>
      <c r="J17">
        <v>35</v>
      </c>
      <c r="K17" s="11">
        <f t="shared" si="1"/>
        <v>87.5</v>
      </c>
      <c r="L17" s="11">
        <f t="shared" si="2"/>
        <v>21.875</v>
      </c>
    </row>
    <row r="18" spans="1:12" ht="14.5" customHeight="1" x14ac:dyDescent="0.15">
      <c r="A18">
        <v>240111</v>
      </c>
      <c r="B18" s="8">
        <v>0.98055555555555562</v>
      </c>
      <c r="C18" t="s">
        <v>25</v>
      </c>
      <c r="D18" t="s">
        <v>26</v>
      </c>
      <c r="E18" s="12">
        <v>19560619</v>
      </c>
      <c r="F18" t="s">
        <v>27</v>
      </c>
      <c r="G18" s="9">
        <v>2000</v>
      </c>
      <c r="H18" s="10">
        <v>0.25</v>
      </c>
      <c r="I18" s="9">
        <f t="shared" si="0"/>
        <v>500</v>
      </c>
      <c r="J18">
        <v>40</v>
      </c>
      <c r="K18" s="11">
        <f t="shared" si="1"/>
        <v>100</v>
      </c>
      <c r="L18" s="11">
        <f t="shared" si="2"/>
        <v>25</v>
      </c>
    </row>
    <row r="19" spans="1:12" ht="14.5" customHeight="1" x14ac:dyDescent="0.15">
      <c r="A19">
        <v>240112</v>
      </c>
      <c r="B19" s="8">
        <v>8.9583333333333334E-2</v>
      </c>
      <c r="C19" t="s">
        <v>25</v>
      </c>
      <c r="D19" t="s">
        <v>21</v>
      </c>
      <c r="E19">
        <v>19980805</v>
      </c>
      <c r="F19" t="s">
        <v>28</v>
      </c>
      <c r="G19" s="9">
        <v>1500</v>
      </c>
      <c r="H19" s="10">
        <v>0.25</v>
      </c>
      <c r="I19" s="9">
        <f t="shared" si="0"/>
        <v>375</v>
      </c>
      <c r="J19">
        <v>15</v>
      </c>
      <c r="K19" s="11">
        <f t="shared" si="1"/>
        <v>37.5</v>
      </c>
      <c r="L19" s="11">
        <f t="shared" si="2"/>
        <v>9.375</v>
      </c>
    </row>
    <row r="20" spans="1:12" ht="14.5" customHeight="1" x14ac:dyDescent="0.15">
      <c r="A20">
        <v>240112</v>
      </c>
      <c r="B20" s="8">
        <v>0.18541666666666667</v>
      </c>
      <c r="C20" t="s">
        <v>29</v>
      </c>
      <c r="D20" t="s">
        <v>21</v>
      </c>
      <c r="E20">
        <v>19820215</v>
      </c>
      <c r="F20" t="s">
        <v>30</v>
      </c>
      <c r="G20" s="9">
        <v>1500</v>
      </c>
      <c r="H20" s="10">
        <v>0.25</v>
      </c>
      <c r="I20" s="9">
        <f t="shared" si="0"/>
        <v>375</v>
      </c>
      <c r="J20">
        <v>50</v>
      </c>
      <c r="K20" s="11">
        <f t="shared" si="1"/>
        <v>125</v>
      </c>
      <c r="L20" s="11">
        <f t="shared" si="2"/>
        <v>31.25</v>
      </c>
    </row>
    <row r="21" spans="1:12" ht="14.5" customHeight="1" x14ac:dyDescent="0.15">
      <c r="A21">
        <v>240112</v>
      </c>
      <c r="B21" s="8">
        <v>1.9444444444444445E-2</v>
      </c>
      <c r="C21" t="s">
        <v>29</v>
      </c>
      <c r="D21" t="s">
        <v>15</v>
      </c>
      <c r="E21">
        <v>20040730</v>
      </c>
      <c r="F21" t="s">
        <v>30</v>
      </c>
      <c r="G21" s="9">
        <v>1300</v>
      </c>
      <c r="H21" s="10">
        <v>0.25</v>
      </c>
      <c r="I21" s="9">
        <f t="shared" si="0"/>
        <v>325</v>
      </c>
      <c r="J21">
        <v>50</v>
      </c>
      <c r="K21" s="11">
        <f t="shared" si="1"/>
        <v>125</v>
      </c>
      <c r="L21" s="11">
        <f t="shared" si="2"/>
        <v>31.25</v>
      </c>
    </row>
    <row r="22" spans="1:12" ht="14.5" customHeight="1" x14ac:dyDescent="0.15">
      <c r="A22">
        <v>240112</v>
      </c>
      <c r="B22" s="8">
        <v>5.0694444444444452E-2</v>
      </c>
      <c r="C22" t="s">
        <v>20</v>
      </c>
      <c r="D22" t="s">
        <v>15</v>
      </c>
      <c r="E22">
        <v>20021126</v>
      </c>
      <c r="F22" t="s">
        <v>31</v>
      </c>
      <c r="G22" s="9">
        <v>1300</v>
      </c>
      <c r="H22" s="10">
        <v>0.25</v>
      </c>
      <c r="I22" s="9">
        <f t="shared" si="0"/>
        <v>325</v>
      </c>
      <c r="J22">
        <v>20</v>
      </c>
      <c r="K22" s="11">
        <f t="shared" si="1"/>
        <v>50</v>
      </c>
      <c r="L22" s="11">
        <f t="shared" si="2"/>
        <v>12.5</v>
      </c>
    </row>
    <row r="23" spans="1:12" ht="14.5" customHeight="1" x14ac:dyDescent="0.15">
      <c r="A23">
        <v>240123</v>
      </c>
      <c r="B23" s="8">
        <v>0.89583333333333337</v>
      </c>
      <c r="C23" t="s">
        <v>29</v>
      </c>
      <c r="D23" t="s">
        <v>21</v>
      </c>
      <c r="E23">
        <v>19830101</v>
      </c>
      <c r="F23" t="s">
        <v>32</v>
      </c>
      <c r="G23" s="9">
        <v>1500</v>
      </c>
      <c r="H23" s="10">
        <v>0.25</v>
      </c>
      <c r="I23" s="9">
        <f t="shared" si="0"/>
        <v>375</v>
      </c>
      <c r="J23">
        <v>0</v>
      </c>
      <c r="K23" s="11">
        <f t="shared" si="1"/>
        <v>0</v>
      </c>
      <c r="L23" s="11">
        <f>SUM(H23*K23)</f>
        <v>0</v>
      </c>
    </row>
    <row r="24" spans="1:12" ht="14.5" customHeight="1" x14ac:dyDescent="0.15">
      <c r="A24">
        <v>240123</v>
      </c>
      <c r="B24" s="8">
        <v>0.81388888888888899</v>
      </c>
      <c r="C24" t="s">
        <v>23</v>
      </c>
      <c r="D24" t="s">
        <v>21</v>
      </c>
      <c r="E24">
        <v>19991010</v>
      </c>
      <c r="F24" t="s">
        <v>34</v>
      </c>
      <c r="G24" s="9">
        <v>1500</v>
      </c>
      <c r="H24" s="10">
        <v>0.25</v>
      </c>
      <c r="I24" s="9">
        <f t="shared" si="0"/>
        <v>375</v>
      </c>
      <c r="J24">
        <v>80</v>
      </c>
      <c r="K24" s="11">
        <f t="shared" si="1"/>
        <v>200</v>
      </c>
      <c r="L24" s="11">
        <f t="shared" si="2"/>
        <v>50</v>
      </c>
    </row>
    <row r="25" spans="1:12" ht="14.5" customHeight="1" x14ac:dyDescent="0.15">
      <c r="A25">
        <v>240123</v>
      </c>
      <c r="B25" s="8"/>
      <c r="C25" t="s">
        <v>23</v>
      </c>
      <c r="D25" t="s">
        <v>33</v>
      </c>
      <c r="G25" s="9">
        <v>1000</v>
      </c>
      <c r="H25" s="10">
        <v>0.25</v>
      </c>
      <c r="I25" s="9">
        <f t="shared" si="0"/>
        <v>250</v>
      </c>
      <c r="J25">
        <v>0</v>
      </c>
      <c r="K25" s="11">
        <f t="shared" si="1"/>
        <v>0</v>
      </c>
      <c r="L25" s="11">
        <f t="shared" si="2"/>
        <v>0</v>
      </c>
    </row>
    <row r="26" spans="1:12" ht="14.5" customHeight="1" x14ac:dyDescent="0.15">
      <c r="A26">
        <v>240123</v>
      </c>
      <c r="B26" s="8">
        <v>0.8666666666666667</v>
      </c>
      <c r="C26" t="s">
        <v>29</v>
      </c>
      <c r="D26" t="s">
        <v>15</v>
      </c>
      <c r="E26">
        <v>19970425</v>
      </c>
      <c r="F26" t="s">
        <v>32</v>
      </c>
      <c r="G26" s="9">
        <v>1300</v>
      </c>
      <c r="H26" s="10">
        <v>0.25</v>
      </c>
      <c r="I26" s="9">
        <f t="shared" si="0"/>
        <v>325</v>
      </c>
      <c r="J26">
        <v>60</v>
      </c>
      <c r="K26" s="11">
        <f t="shared" si="1"/>
        <v>150</v>
      </c>
      <c r="L26" s="11">
        <f t="shared" si="2"/>
        <v>37.5</v>
      </c>
    </row>
    <row r="27" spans="1:12" ht="14.5" customHeight="1" x14ac:dyDescent="0.15">
      <c r="A27">
        <v>240123</v>
      </c>
      <c r="B27" s="8">
        <v>0.8666666666666667</v>
      </c>
      <c r="C27" t="s">
        <v>29</v>
      </c>
      <c r="D27" t="s">
        <v>21</v>
      </c>
      <c r="E27">
        <v>19970425</v>
      </c>
      <c r="F27" t="s">
        <v>32</v>
      </c>
      <c r="G27" s="9">
        <v>1500</v>
      </c>
      <c r="H27" s="10">
        <v>0.25</v>
      </c>
      <c r="I27" s="9">
        <v>375</v>
      </c>
      <c r="J27">
        <v>0</v>
      </c>
      <c r="K27" s="11">
        <f t="shared" si="1"/>
        <v>0</v>
      </c>
      <c r="L27" s="11">
        <f t="shared" si="2"/>
        <v>0</v>
      </c>
    </row>
    <row r="28" spans="1:12" ht="14.5" customHeight="1" x14ac:dyDescent="0.15">
      <c r="A28">
        <v>240123</v>
      </c>
      <c r="B28" s="8">
        <v>0.88888888888888884</v>
      </c>
      <c r="C28" t="s">
        <v>29</v>
      </c>
      <c r="D28" t="s">
        <v>15</v>
      </c>
      <c r="E28">
        <v>19970207</v>
      </c>
      <c r="F28" t="s">
        <v>32</v>
      </c>
      <c r="G28" s="9">
        <v>1300</v>
      </c>
      <c r="H28" s="10">
        <v>0.25</v>
      </c>
      <c r="I28" s="9">
        <v>325</v>
      </c>
      <c r="J28">
        <v>0</v>
      </c>
      <c r="K28" s="11">
        <f t="shared" si="1"/>
        <v>0</v>
      </c>
      <c r="L28" s="11">
        <f t="shared" si="2"/>
        <v>0</v>
      </c>
    </row>
    <row r="29" spans="1:12" ht="14.5" customHeight="1" x14ac:dyDescent="0.15">
      <c r="A29">
        <v>240123</v>
      </c>
      <c r="B29" s="8">
        <v>0.90833333333333333</v>
      </c>
      <c r="C29" t="s">
        <v>29</v>
      </c>
      <c r="D29" t="s">
        <v>21</v>
      </c>
      <c r="E29">
        <v>19871020</v>
      </c>
      <c r="F29" t="s">
        <v>32</v>
      </c>
      <c r="G29" s="9">
        <v>1500</v>
      </c>
      <c r="H29" s="10">
        <v>0.25</v>
      </c>
      <c r="I29" s="9">
        <v>375</v>
      </c>
      <c r="J29">
        <v>0</v>
      </c>
      <c r="K29" s="11">
        <f t="shared" si="1"/>
        <v>0</v>
      </c>
      <c r="L29" s="11">
        <f t="shared" si="2"/>
        <v>0</v>
      </c>
    </row>
    <row r="30" spans="1:12" ht="14.5" customHeight="1" x14ac:dyDescent="0.15">
      <c r="A30">
        <v>240123</v>
      </c>
      <c r="B30" s="8">
        <v>0.91805555555555562</v>
      </c>
      <c r="C30" t="s">
        <v>29</v>
      </c>
      <c r="D30" t="s">
        <v>21</v>
      </c>
      <c r="E30">
        <v>19790724</v>
      </c>
      <c r="F30" t="s">
        <v>32</v>
      </c>
      <c r="G30" s="9">
        <v>1500</v>
      </c>
      <c r="H30" s="10">
        <v>0.25</v>
      </c>
      <c r="I30" s="9">
        <v>375</v>
      </c>
      <c r="J30">
        <v>0</v>
      </c>
      <c r="K30" s="11">
        <f t="shared" si="1"/>
        <v>0</v>
      </c>
      <c r="L30" s="11">
        <f t="shared" si="2"/>
        <v>0</v>
      </c>
    </row>
    <row r="31" spans="1:12" ht="14.5" customHeight="1" x14ac:dyDescent="0.15">
      <c r="A31">
        <v>240123</v>
      </c>
      <c r="B31" s="8">
        <v>0.95694444444444438</v>
      </c>
      <c r="C31" t="s">
        <v>20</v>
      </c>
      <c r="D31" t="s">
        <v>15</v>
      </c>
      <c r="E31">
        <v>19840917</v>
      </c>
      <c r="F31" t="s">
        <v>35</v>
      </c>
      <c r="G31" s="9">
        <v>1300</v>
      </c>
      <c r="H31" s="10">
        <v>0.25</v>
      </c>
      <c r="I31" s="9">
        <v>325</v>
      </c>
      <c r="J31">
        <v>40</v>
      </c>
      <c r="K31" s="11">
        <f t="shared" si="1"/>
        <v>100</v>
      </c>
      <c r="L31" s="11">
        <f t="shared" si="2"/>
        <v>25</v>
      </c>
    </row>
    <row r="32" spans="1:12" ht="14.5" customHeight="1" x14ac:dyDescent="0.15">
      <c r="A32">
        <v>240124</v>
      </c>
      <c r="B32" s="8">
        <v>6.1111111111111116E-2</v>
      </c>
      <c r="C32" t="s">
        <v>18</v>
      </c>
      <c r="D32" t="s">
        <v>15</v>
      </c>
      <c r="E32">
        <v>19871224</v>
      </c>
      <c r="F32" t="s">
        <v>36</v>
      </c>
      <c r="G32" s="9">
        <v>1300</v>
      </c>
      <c r="H32" s="10">
        <v>0.25</v>
      </c>
      <c r="I32" s="9">
        <v>325</v>
      </c>
      <c r="J32">
        <v>10</v>
      </c>
      <c r="K32" s="11">
        <f t="shared" si="1"/>
        <v>25</v>
      </c>
      <c r="L32" s="11">
        <f t="shared" si="2"/>
        <v>6.25</v>
      </c>
    </row>
    <row r="33" spans="1:20" ht="14.5" customHeight="1" x14ac:dyDescent="0.15">
      <c r="A33">
        <v>240124</v>
      </c>
      <c r="B33" s="8">
        <v>6.9444444444444434E-2</v>
      </c>
      <c r="C33" t="s">
        <v>18</v>
      </c>
      <c r="D33" t="s">
        <v>15</v>
      </c>
      <c r="E33">
        <v>19940514</v>
      </c>
      <c r="F33" t="s">
        <v>36</v>
      </c>
      <c r="G33" s="9">
        <v>1300</v>
      </c>
      <c r="H33" s="10">
        <v>0.25</v>
      </c>
      <c r="I33" s="9">
        <v>325</v>
      </c>
      <c r="J33">
        <v>0</v>
      </c>
      <c r="K33" s="11">
        <f t="shared" si="1"/>
        <v>0</v>
      </c>
      <c r="L33" s="11">
        <f t="shared" si="2"/>
        <v>0</v>
      </c>
    </row>
    <row r="34" spans="1:20" ht="14.5" customHeight="1" x14ac:dyDescent="0.15">
      <c r="A34">
        <v>240124</v>
      </c>
      <c r="B34" s="8">
        <v>0.12847222222222224</v>
      </c>
      <c r="C34" t="s">
        <v>37</v>
      </c>
      <c r="D34" t="s">
        <v>15</v>
      </c>
      <c r="E34">
        <v>19941027</v>
      </c>
      <c r="F34" t="s">
        <v>38</v>
      </c>
      <c r="G34" s="9">
        <v>1300</v>
      </c>
      <c r="H34" s="10">
        <v>0.25</v>
      </c>
      <c r="I34" s="9">
        <v>325</v>
      </c>
      <c r="J34">
        <v>0</v>
      </c>
      <c r="K34" s="11">
        <f t="shared" si="1"/>
        <v>0</v>
      </c>
      <c r="L34" s="11">
        <f t="shared" si="2"/>
        <v>0</v>
      </c>
    </row>
    <row r="35" spans="1:20" ht="14.5" customHeight="1" x14ac:dyDescent="0.15">
      <c r="A35">
        <v>240124</v>
      </c>
      <c r="B35" s="8">
        <v>8.8888888888888892E-2</v>
      </c>
      <c r="C35" t="s">
        <v>37</v>
      </c>
      <c r="D35" t="s">
        <v>39</v>
      </c>
      <c r="E35">
        <v>19680520</v>
      </c>
      <c r="F35" t="s">
        <v>40</v>
      </c>
      <c r="G35" s="9">
        <v>4000</v>
      </c>
      <c r="H35" s="10">
        <v>0.25</v>
      </c>
      <c r="I35" s="9">
        <v>1000</v>
      </c>
      <c r="J35">
        <v>20</v>
      </c>
      <c r="K35" s="11">
        <f t="shared" si="1"/>
        <v>50</v>
      </c>
      <c r="L35" s="11">
        <f t="shared" si="2"/>
        <v>12.5</v>
      </c>
    </row>
    <row r="36" spans="1:20" ht="14.5" customHeight="1" x14ac:dyDescent="0.15">
      <c r="A36">
        <v>231228</v>
      </c>
      <c r="B36" s="8"/>
      <c r="D36" s="21" t="s">
        <v>43</v>
      </c>
      <c r="G36" s="9">
        <v>2000</v>
      </c>
      <c r="H36" s="10">
        <v>0.25</v>
      </c>
      <c r="I36" s="9">
        <v>500</v>
      </c>
      <c r="K36" s="11"/>
      <c r="L36" s="11"/>
      <c r="M36" s="11"/>
      <c r="N36" s="11"/>
    </row>
    <row r="37" spans="1:20" ht="14.5" customHeight="1" x14ac:dyDescent="0.15">
      <c r="A37" s="24" t="s">
        <v>44</v>
      </c>
      <c r="B37" s="8"/>
      <c r="G37" s="22">
        <f>SUM(G11:G36)</f>
        <v>39300</v>
      </c>
      <c r="H37" s="10"/>
      <c r="I37" s="22">
        <f>SUM(I11:I36)</f>
        <v>9825</v>
      </c>
      <c r="K37" s="23">
        <f>SUM(K11:K36)</f>
        <v>1087.5</v>
      </c>
      <c r="L37" s="23">
        <f>SUM(L11:L36)</f>
        <v>271.875</v>
      </c>
    </row>
    <row r="38" spans="1:20" ht="14.5" customHeight="1" x14ac:dyDescent="0.15">
      <c r="A38" s="7"/>
      <c r="B38" s="8"/>
      <c r="G38" s="9"/>
      <c r="H38" s="10"/>
      <c r="I38" s="9"/>
      <c r="K38" s="11"/>
      <c r="L38" s="11"/>
    </row>
    <row r="39" spans="1:20" ht="14.5" customHeight="1" x14ac:dyDescent="0.15">
      <c r="A39" s="7"/>
      <c r="B39" s="8"/>
      <c r="G39" s="9"/>
      <c r="H39" s="10"/>
      <c r="I39" s="9"/>
      <c r="K39" s="11"/>
      <c r="L39" s="11"/>
    </row>
    <row r="40" spans="1:20" ht="14.5" customHeight="1" x14ac:dyDescent="0.15">
      <c r="A40" s="7"/>
      <c r="B40" s="8"/>
      <c r="G40" s="9"/>
      <c r="H40" s="10"/>
      <c r="I40" s="9"/>
      <c r="K40" s="11"/>
      <c r="L40" s="11"/>
    </row>
    <row r="41" spans="1:20" ht="14.5" customHeight="1" x14ac:dyDescent="0.15">
      <c r="A41" s="7"/>
      <c r="B41" s="8"/>
      <c r="G41" s="9"/>
      <c r="H41" s="10"/>
      <c r="I41" s="9"/>
      <c r="K41" s="11"/>
      <c r="L41" s="11"/>
    </row>
    <row r="42" spans="1:20" ht="14.5" customHeight="1" x14ac:dyDescent="0.15">
      <c r="A42" s="7"/>
      <c r="B42" s="8"/>
      <c r="G42" s="9"/>
      <c r="H42" s="10"/>
      <c r="I42" s="9"/>
      <c r="K42" s="11"/>
      <c r="L42" s="11"/>
    </row>
    <row r="43" spans="1:20" ht="14.5" customHeight="1" x14ac:dyDescent="0.15">
      <c r="A43" s="7"/>
      <c r="B43" s="8"/>
      <c r="G43" s="9"/>
      <c r="H43" s="10"/>
      <c r="I43" s="9"/>
      <c r="K43" s="11"/>
      <c r="L43" s="11"/>
    </row>
    <row r="44" spans="1:20" ht="14.5" customHeight="1" x14ac:dyDescent="0.15">
      <c r="A44" s="7"/>
      <c r="B44" s="8"/>
      <c r="G44" s="9"/>
      <c r="H44" s="10"/>
      <c r="I44" s="9"/>
      <c r="K44" s="11"/>
      <c r="L44" s="11"/>
    </row>
    <row r="45" spans="1:20" ht="14.5" customHeight="1" x14ac:dyDescent="0.15">
      <c r="A45" s="7"/>
      <c r="B45" s="8"/>
      <c r="G45" s="9"/>
      <c r="H45" s="10"/>
      <c r="I45" s="9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ht="14.5" customHeight="1" x14ac:dyDescent="0.15">
      <c r="A46" s="7"/>
      <c r="B46" s="8"/>
      <c r="G46" s="9"/>
      <c r="H46" s="10"/>
      <c r="I46" s="9"/>
      <c r="K46" s="11"/>
      <c r="L46" s="11"/>
    </row>
    <row r="47" spans="1:20" ht="14.5" customHeight="1" x14ac:dyDescent="0.15">
      <c r="A47" s="7"/>
      <c r="B47" s="8"/>
      <c r="G47" s="9"/>
      <c r="H47" s="10"/>
      <c r="I47" s="9"/>
      <c r="K47" s="11"/>
      <c r="L47" s="11"/>
    </row>
    <row r="48" spans="1:20" ht="14.5" customHeight="1" x14ac:dyDescent="0.15">
      <c r="A48" s="7"/>
      <c r="B48" s="8"/>
      <c r="G48" s="9"/>
      <c r="H48" s="10"/>
      <c r="I48" s="9"/>
      <c r="K48" s="11"/>
      <c r="L48" s="11"/>
    </row>
    <row r="49" spans="1:20" ht="14.5" customHeight="1" x14ac:dyDescent="0.15">
      <c r="A49" s="7"/>
      <c r="B49" s="8"/>
      <c r="G49" s="9"/>
      <c r="H49" s="10"/>
      <c r="I49" s="9"/>
      <c r="K49" s="11"/>
      <c r="L49" s="11"/>
    </row>
    <row r="50" spans="1:20" ht="14.5" customHeight="1" x14ac:dyDescent="0.15">
      <c r="A50" s="7"/>
      <c r="B50" s="8"/>
      <c r="G50" s="9"/>
      <c r="H50" s="10"/>
      <c r="I50" s="9"/>
      <c r="K50" s="11"/>
      <c r="L50" s="11"/>
    </row>
    <row r="51" spans="1:20" ht="14.5" customHeight="1" x14ac:dyDescent="0.15">
      <c r="A51" s="7"/>
      <c r="B51" s="8"/>
      <c r="G51" s="9"/>
      <c r="H51" s="10"/>
      <c r="I51" s="9"/>
      <c r="K51" s="11"/>
      <c r="L51" s="11"/>
      <c r="M51" s="11"/>
      <c r="N51" s="11"/>
      <c r="O51" s="11"/>
      <c r="P51" s="11"/>
      <c r="Q51" s="11"/>
    </row>
    <row r="52" spans="1:20" ht="14.5" customHeight="1" x14ac:dyDescent="0.15">
      <c r="A52" s="7"/>
      <c r="B52" s="8"/>
      <c r="G52" s="9"/>
      <c r="H52" s="10"/>
      <c r="I52" s="9"/>
      <c r="K52" s="11"/>
      <c r="L52" s="11"/>
    </row>
    <row r="53" spans="1:20" ht="14.5" customHeight="1" x14ac:dyDescent="0.15">
      <c r="A53" s="7"/>
      <c r="B53" s="8"/>
      <c r="G53" s="9"/>
      <c r="H53" s="10"/>
      <c r="I53" s="9"/>
      <c r="K53" s="11"/>
      <c r="L53" s="11"/>
    </row>
    <row r="54" spans="1:20" ht="14.5" customHeight="1" x14ac:dyDescent="0.15">
      <c r="A54" s="7"/>
      <c r="B54" s="8"/>
      <c r="G54" s="9"/>
      <c r="H54" s="10"/>
      <c r="I54" s="9"/>
      <c r="K54" s="11"/>
      <c r="L54" s="11"/>
    </row>
    <row r="55" spans="1:20" ht="14.5" customHeight="1" x14ac:dyDescent="0.15">
      <c r="A55" s="7"/>
      <c r="B55" s="8"/>
      <c r="G55" s="9"/>
      <c r="H55" s="10"/>
      <c r="I55" s="9"/>
      <c r="K55" s="11"/>
      <c r="L55" s="11"/>
    </row>
    <row r="56" spans="1:20" ht="14.5" customHeight="1" x14ac:dyDescent="0.15">
      <c r="A56" s="7"/>
      <c r="B56" s="8"/>
      <c r="G56" s="9"/>
      <c r="H56" s="10"/>
      <c r="I56" s="9"/>
      <c r="K56" s="11"/>
      <c r="L56" s="11"/>
    </row>
    <row r="57" spans="1:20" ht="12.75" customHeight="1" x14ac:dyDescent="0.15">
      <c r="A57" s="7"/>
      <c r="B57" s="8"/>
      <c r="G57" s="9"/>
      <c r="H57" s="10"/>
      <c r="I57" s="9"/>
      <c r="K57" s="11"/>
      <c r="L57" s="11"/>
    </row>
    <row r="58" spans="1:20" ht="13" customHeight="1" x14ac:dyDescent="0.15">
      <c r="A58" s="7"/>
      <c r="B58" s="8"/>
      <c r="G58" s="9"/>
      <c r="H58" s="10"/>
      <c r="I58" s="9"/>
      <c r="K58" s="11"/>
      <c r="L58" s="11"/>
    </row>
    <row r="59" spans="1:20" ht="13" customHeight="1" x14ac:dyDescent="0.15">
      <c r="A59" s="7"/>
      <c r="B59" s="8"/>
      <c r="G59" s="9"/>
      <c r="H59" s="10"/>
      <c r="I59" s="9"/>
      <c r="K59" s="11"/>
      <c r="L59" s="11"/>
    </row>
    <row r="60" spans="1:20" ht="13" customHeight="1" x14ac:dyDescent="0.15">
      <c r="A60" s="7"/>
      <c r="B60" s="8"/>
      <c r="G60" s="9"/>
      <c r="H60" s="10"/>
      <c r="I60" s="9"/>
      <c r="K60" s="11"/>
      <c r="L60" s="11"/>
    </row>
    <row r="61" spans="1:20" ht="13" customHeight="1" x14ac:dyDescent="0.15">
      <c r="A61" s="7"/>
      <c r="B61" s="8"/>
      <c r="G61" s="9"/>
      <c r="H61" s="10"/>
      <c r="I61" s="9"/>
      <c r="K61" s="11"/>
      <c r="L61" s="11"/>
    </row>
    <row r="62" spans="1:20" ht="13" customHeight="1" x14ac:dyDescent="0.15">
      <c r="A62" s="7"/>
      <c r="B62" s="8"/>
      <c r="G62" s="9"/>
      <c r="H62" s="10"/>
      <c r="I62" s="9"/>
      <c r="K62" s="11"/>
      <c r="L62" s="11"/>
    </row>
    <row r="63" spans="1:20" ht="13" customHeight="1" x14ac:dyDescent="0.15">
      <c r="A63" s="7"/>
      <c r="B63" s="8"/>
      <c r="G63" s="9"/>
      <c r="H63" s="10"/>
      <c r="I63" s="9"/>
      <c r="K63" s="11"/>
      <c r="L63" s="11"/>
    </row>
    <row r="64" spans="1:20" ht="13" customHeight="1" x14ac:dyDescent="0.15">
      <c r="A64" s="7"/>
      <c r="B64" s="8"/>
      <c r="G64" s="9"/>
      <c r="H64" s="10"/>
      <c r="I64" s="9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12" ht="13" customHeight="1" x14ac:dyDescent="0.15">
      <c r="A65" s="7"/>
      <c r="B65" s="8"/>
      <c r="G65" s="9"/>
      <c r="H65" s="10"/>
      <c r="I65" s="9"/>
      <c r="K65" s="11"/>
      <c r="L65" s="11"/>
    </row>
    <row r="66" spans="1:12" ht="13" customHeight="1" x14ac:dyDescent="0.15">
      <c r="A66" s="7"/>
      <c r="B66" s="8"/>
      <c r="G66" s="9"/>
      <c r="H66" s="10"/>
      <c r="I66" s="9"/>
      <c r="K66" s="11"/>
      <c r="L66" s="11"/>
    </row>
    <row r="67" spans="1:12" ht="13" customHeight="1" x14ac:dyDescent="0.15">
      <c r="A67" s="7"/>
      <c r="B67" s="8"/>
      <c r="G67" s="9"/>
      <c r="H67" s="10"/>
      <c r="I67" s="9"/>
      <c r="K67" s="11"/>
      <c r="L67" s="11"/>
    </row>
    <row r="68" spans="1:12" ht="13" customHeight="1" x14ac:dyDescent="0.15">
      <c r="A68" s="7"/>
      <c r="B68" s="8"/>
      <c r="G68" s="9"/>
      <c r="H68" s="10"/>
      <c r="I68" s="9"/>
      <c r="K68" s="11"/>
      <c r="L68" s="11"/>
    </row>
    <row r="69" spans="1:12" ht="13" customHeight="1" x14ac:dyDescent="0.15">
      <c r="A69" s="7"/>
      <c r="B69" s="13"/>
      <c r="G69" s="9"/>
      <c r="H69" s="10"/>
      <c r="I69" s="9"/>
      <c r="K69" s="11"/>
      <c r="L69" s="11"/>
    </row>
    <row r="70" spans="1:12" ht="13" customHeight="1" x14ac:dyDescent="0.15">
      <c r="A70" s="7"/>
      <c r="B70" s="13"/>
      <c r="G70" s="9"/>
      <c r="H70" s="10"/>
      <c r="I70" s="9"/>
      <c r="K70" s="11"/>
      <c r="L70" s="11"/>
    </row>
    <row r="71" spans="1:12" ht="13" customHeight="1" x14ac:dyDescent="0.15">
      <c r="A71" s="7"/>
      <c r="B71" s="13"/>
      <c r="G71" s="9"/>
      <c r="H71" s="10"/>
      <c r="I71" s="9"/>
      <c r="K71" s="11"/>
      <c r="L71" s="11"/>
    </row>
    <row r="72" spans="1:12" ht="13" customHeight="1" x14ac:dyDescent="0.15">
      <c r="A72" s="7"/>
      <c r="B72" s="13"/>
      <c r="G72" s="9"/>
      <c r="H72" s="10"/>
      <c r="I72" s="9"/>
      <c r="K72" s="11"/>
      <c r="L72" s="11"/>
    </row>
    <row r="73" spans="1:12" ht="13" customHeight="1" x14ac:dyDescent="0.15">
      <c r="A73" s="7"/>
      <c r="B73" s="13"/>
      <c r="G73" s="9"/>
      <c r="H73" s="10"/>
      <c r="I73" s="9"/>
      <c r="K73" s="11"/>
      <c r="L73" s="11"/>
    </row>
    <row r="74" spans="1:12" ht="13" customHeight="1" x14ac:dyDescent="0.15">
      <c r="A74" s="7"/>
      <c r="B74" s="13"/>
      <c r="G74" s="9"/>
      <c r="H74" s="10"/>
      <c r="I74" s="9"/>
      <c r="K74" s="11"/>
      <c r="L74" s="11"/>
    </row>
    <row r="75" spans="1:12" ht="13" customHeight="1" x14ac:dyDescent="0.15">
      <c r="A75" s="7"/>
      <c r="B75" s="13"/>
      <c r="G75" s="9"/>
      <c r="H75" s="10"/>
      <c r="I75" s="9"/>
      <c r="K75" s="11"/>
      <c r="L75" s="11"/>
    </row>
    <row r="76" spans="1:12" ht="13" customHeight="1" x14ac:dyDescent="0.15">
      <c r="A76" s="7"/>
      <c r="B76" s="13"/>
      <c r="G76" s="9"/>
      <c r="H76" s="10"/>
      <c r="I76" s="9"/>
      <c r="K76" s="11"/>
      <c r="L76" s="11"/>
    </row>
    <row r="77" spans="1:12" ht="13" customHeight="1" x14ac:dyDescent="0.15">
      <c r="A77" s="7"/>
      <c r="B77" s="13"/>
      <c r="G77" s="14"/>
      <c r="H77" s="15"/>
      <c r="I77" s="9"/>
      <c r="K77" s="11"/>
      <c r="L77" s="11"/>
    </row>
    <row r="78" spans="1:12" ht="13" customHeight="1" x14ac:dyDescent="0.15">
      <c r="A78" s="7"/>
      <c r="B78" s="13"/>
      <c r="G78" s="14"/>
      <c r="H78" s="15"/>
      <c r="I78" s="9"/>
      <c r="K78" s="11"/>
      <c r="L78" s="11"/>
    </row>
    <row r="79" spans="1:12" ht="13" customHeight="1" x14ac:dyDescent="0.15">
      <c r="A79" s="7"/>
      <c r="B79" s="13"/>
      <c r="G79" s="14"/>
      <c r="H79" s="15"/>
      <c r="I79" s="9"/>
      <c r="K79" s="11"/>
      <c r="L79" s="11"/>
    </row>
    <row r="80" spans="1:12" ht="13" customHeight="1" x14ac:dyDescent="0.15">
      <c r="A80" s="7"/>
      <c r="B80" s="8"/>
      <c r="G80" s="14"/>
      <c r="H80" s="15"/>
      <c r="I80" s="9"/>
      <c r="K80" s="11"/>
      <c r="L80" s="11"/>
    </row>
    <row r="89" spans="7:12" ht="13" customHeight="1" x14ac:dyDescent="0.15">
      <c r="G89" s="18"/>
      <c r="I89" s="18"/>
      <c r="K89" s="19"/>
      <c r="L89" s="19"/>
    </row>
  </sheetData>
  <sheetProtection selectLockedCells="1" selectUnlockedCells="1"/>
  <autoFilter ref="A10:L80" xr:uid="{00000000-0009-0000-0000-000000000000}"/>
  <printOptions gridLines="1"/>
  <pageMargins left="0.75" right="0.75" top="1" bottom="1" header="0.5" footer="0.5"/>
  <pageSetup paperSize="9" scale="73" firstPageNumber="0" fitToHeight="34" orientation="landscape" horizontalDpi="300" verticalDpi="300" r:id="rId1"/>
  <headerFooter alignWithMargins="0">
    <oddHeader>&amp;LStatistik Medicinska tjänster RPS</oddHeader>
    <oddFooter>&amp;CSida &amp;P av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zoomScale="110" zoomScaleNormal="110" workbookViewId="0"/>
  </sheetViews>
  <sheetFormatPr baseColWidth="10" defaultColWidth="9" defaultRowHeight="13" customHeight="1" x14ac:dyDescent="0.15"/>
  <cols>
    <col min="1" max="1" width="10.83203125" customWidth="1"/>
    <col min="2" max="2" width="9" style="16" customWidth="1"/>
    <col min="3" max="3" width="11.1640625" style="16" customWidth="1"/>
    <col min="4" max="4" width="14" customWidth="1"/>
    <col min="5" max="5" width="17.33203125" customWidth="1"/>
    <col min="6" max="6" width="18.33203125" style="12" customWidth="1"/>
    <col min="7" max="8" width="10.33203125" customWidth="1"/>
    <col min="9" max="9" width="14.83203125" customWidth="1"/>
    <col min="10" max="10" width="11.83203125" customWidth="1"/>
    <col min="11" max="11" width="8.1640625" customWidth="1"/>
    <col min="12" max="12" width="6.1640625" customWidth="1"/>
    <col min="13" max="13" width="12.33203125" customWidth="1"/>
  </cols>
  <sheetData>
    <row r="1" spans="1:14" ht="15.5" customHeight="1" x14ac:dyDescent="0.2">
      <c r="A1" s="1" t="s">
        <v>0</v>
      </c>
      <c r="B1" s="1"/>
      <c r="C1" s="1"/>
      <c r="D1" s="1"/>
      <c r="E1" s="3"/>
      <c r="F1"/>
    </row>
    <row r="2" spans="1:14" ht="15.5" customHeight="1" x14ac:dyDescent="0.2">
      <c r="A2" s="1" t="s">
        <v>1</v>
      </c>
      <c r="B2" s="1"/>
      <c r="C2" s="1"/>
      <c r="D2" s="1"/>
      <c r="F2"/>
    </row>
    <row r="3" spans="1:14" ht="15.5" customHeight="1" x14ac:dyDescent="0.2">
      <c r="B3" s="1"/>
      <c r="C3" s="1"/>
      <c r="D3" s="1"/>
      <c r="F3"/>
    </row>
    <row r="4" spans="1:14" ht="15.5" customHeight="1" x14ac:dyDescent="0.2">
      <c r="A4" s="1" t="s">
        <v>2</v>
      </c>
      <c r="B4"/>
      <c r="C4"/>
      <c r="F4"/>
    </row>
    <row r="5" spans="1:14" ht="13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7"/>
      <c r="N5" s="17"/>
    </row>
    <row r="6" spans="1:14" ht="13" customHeight="1" x14ac:dyDescent="0.15">
      <c r="B6"/>
      <c r="C6"/>
      <c r="F6"/>
      <c r="G6" s="5"/>
    </row>
    <row r="7" spans="1:14" ht="13.75" customHeight="1" x14ac:dyDescent="0.1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</row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80" ht="13.5" customHeight="1" x14ac:dyDescent="0.15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topLeftCell="A13" zoomScale="110" zoomScaleNormal="110" workbookViewId="0">
      <selection activeCell="C18" sqref="C18"/>
    </sheetView>
  </sheetViews>
  <sheetFormatPr baseColWidth="10" defaultColWidth="9" defaultRowHeight="13" customHeight="1" x14ac:dyDescent="0.15"/>
  <sheetData>
    <row r="1" spans="1:12" ht="15.5" customHeight="1" x14ac:dyDescent="0.2">
      <c r="A1" s="1" t="s">
        <v>0</v>
      </c>
      <c r="B1" s="1"/>
      <c r="C1" s="1"/>
      <c r="D1" s="1"/>
      <c r="E1" s="3"/>
    </row>
    <row r="2" spans="1:12" ht="15.5" customHeight="1" x14ac:dyDescent="0.2">
      <c r="A2" s="1" t="s">
        <v>1</v>
      </c>
      <c r="B2" s="1"/>
      <c r="C2" s="1"/>
      <c r="D2" s="1"/>
    </row>
    <row r="3" spans="1:12" ht="15.5" customHeight="1" x14ac:dyDescent="0.2">
      <c r="B3" s="1"/>
      <c r="C3" s="1"/>
      <c r="D3" s="1"/>
    </row>
    <row r="4" spans="1:12" ht="15.5" customHeight="1" x14ac:dyDescent="0.2">
      <c r="A4" s="1" t="s">
        <v>2</v>
      </c>
    </row>
    <row r="5" spans="1:12" ht="13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3" customHeight="1" x14ac:dyDescent="0.15">
      <c r="G6" s="5"/>
    </row>
    <row r="7" spans="1:12" ht="13.75" customHeight="1" x14ac:dyDescent="0.1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10</vt:i4>
      </vt:variant>
    </vt:vector>
  </HeadingPairs>
  <TitlesOfParts>
    <vt:vector size="13" baseType="lpstr">
      <vt:lpstr>Månad1</vt:lpstr>
      <vt:lpstr>Månad2</vt:lpstr>
      <vt:lpstr>Månad3</vt:lpstr>
      <vt:lpstr>Månad1!__xlnm__FilterDatabase</vt:lpstr>
      <vt:lpstr>Månad1!__xlnm__FilterDatabase_0</vt:lpstr>
      <vt:lpstr>Månad1!__xlnm__FilterDatabase_0_0</vt:lpstr>
      <vt:lpstr>Månad1!__xlnm__FilterDatabase_0_0_0</vt:lpstr>
      <vt:lpstr>Månad1!__xlnm__FilterDatabase_0_0_0_0</vt:lpstr>
      <vt:lpstr>Månad1!__xlnm__FilterDatabase_0_0_0_0_0</vt:lpstr>
      <vt:lpstr>Månad1!__xlnm__FilterDatabase_0_0_0_0_0_0</vt:lpstr>
      <vt:lpstr>Månad1!__xlnm__FilterDatabase_0_0_0_0_0_0_0</vt:lpstr>
      <vt:lpstr>Månad1!__xlnm__FilterDatabase_0_0_0_0_0_0_0_0</vt:lpstr>
      <vt:lpstr>Månad1!__xlnm__FilterDatabase_0_0_0_0_0_0_0_0_0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Wael Mahmood</dc:creator>
  <cp:lastModifiedBy>Börje Ehrengren</cp:lastModifiedBy>
  <cp:lastPrinted>2024-02-12T10:15:57Z</cp:lastPrinted>
  <dcterms:created xsi:type="dcterms:W3CDTF">2018-09-23T15:12:31Z</dcterms:created>
  <dcterms:modified xsi:type="dcterms:W3CDTF">2024-02-12T10:18:51Z</dcterms:modified>
</cp:coreProperties>
</file>