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Septemner 2023/"/>
    </mc:Choice>
  </mc:AlternateContent>
  <xr:revisionPtr revIDLastSave="0" documentId="8_{2C328D1E-E799-F845-8E6A-2D033295C8B3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K9" i="1"/>
  <c r="L9" i="1"/>
  <c r="L10" i="1"/>
  <c r="I11" i="1"/>
  <c r="K11" i="1"/>
  <c r="L11" i="1"/>
  <c r="I12" i="1"/>
  <c r="L12" i="1"/>
  <c r="K13" i="1"/>
  <c r="L13" i="1"/>
  <c r="I14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TT:MM</t>
        </r>
      </text>
    </comment>
    <comment ref="D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<sst xmlns="http://schemas.openxmlformats.org/spreadsheetml/2006/main" count="131" uniqueCount="54">
  <si>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</si>
  <si>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</si>
  <si>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</si>
  <si>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</si>
  <si>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</si>
  <si>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</si>
  <si>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</si>
  <si>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</si>
  <si>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</si>
  <si>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</si>
  <si>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</si>
  <si>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</si>
  <si>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</si>
  <si>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</si>
  <si>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</si>
  <si>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</si>
  <si>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</si>
  <si>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</si>
  <si>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</si>
  <si>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arr</t>
  </si>
  <si>
    <t>14.00</t>
  </si>
  <si>
    <t>12.30</t>
  </si>
  <si>
    <t>södermalm</t>
  </si>
  <si>
    <t>arrest</t>
  </si>
  <si>
    <t>1975-11-73</t>
  </si>
  <si>
    <t>Sköldmark</t>
  </si>
  <si>
    <t>14.30</t>
  </si>
  <si>
    <t>västberga häktad</t>
  </si>
  <si>
    <t>arr/häktad</t>
  </si>
  <si>
    <t>189-06-14</t>
  </si>
  <si>
    <t>Söderman</t>
  </si>
  <si>
    <t>14.15</t>
  </si>
  <si>
    <t>s-bed/häktad</t>
  </si>
  <si>
    <t>14.10</t>
  </si>
  <si>
    <t>13.30</t>
  </si>
  <si>
    <t>solna</t>
  </si>
  <si>
    <t>lennartsson</t>
  </si>
  <si>
    <t>14.40</t>
  </si>
  <si>
    <t>14.45</t>
  </si>
  <si>
    <t>15.50</t>
  </si>
  <si>
    <t>17.30</t>
  </si>
  <si>
    <t>södertälje</t>
  </si>
  <si>
    <t>Jerrevik</t>
  </si>
  <si>
    <t>17.40</t>
  </si>
  <si>
    <t>17.35</t>
  </si>
  <si>
    <t>17.50</t>
  </si>
  <si>
    <t>18.50</t>
  </si>
  <si>
    <t>södertörn</t>
  </si>
  <si>
    <t>Åslund</t>
  </si>
  <si>
    <t>19.0</t>
  </si>
  <si>
    <t>19.09</t>
  </si>
  <si>
    <t>19.15</t>
  </si>
  <si>
    <t>19.20</t>
  </si>
  <si>
    <t>19.30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</si>
</sst>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20" fontId="1" fillId="0" borderId="0" xfId="0" applyNumberFormat="1" applyFont="1"/>
    <xf numFmtId="0" fontId="1" fillId="0" borderId="0" xfId="0" applyFont="1"/>
    <xf numFmtId="17" fontId="1" fillId="0" borderId="0" xfId="0" applyNumberFormat="1" applyFont="1"/>
    <xf numFmtId="14" fontId="1" fillId="0" borderId="0" xfId="0" applyNumberFormat="1" applyFont="1"/>
    <xf numFmtId="16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150" zoomScaleNormal="150" workbookViewId="0">
      <selection activeCell="I27" sqref="I27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6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45315</v>
      </c>
      <c r="B8" s="14" t="s">
        <v>21</v>
      </c>
      <c r="C8" s="15" t="s">
        <v>22</v>
      </c>
      <c r="D8" s="15" t="s">
        <v>23</v>
      </c>
      <c r="E8" s="17" t="s">
        <v>24</v>
      </c>
      <c r="F8" s="15" t="s">
        <v>25</v>
      </c>
      <c r="G8" s="9">
        <v>1500</v>
      </c>
      <c r="H8" s="10">
        <v>0.25</v>
      </c>
      <c r="I8" s="9">
        <f>SUM(G8*H8)</f>
        <v>375</v>
      </c>
      <c r="J8">
        <v>50</v>
      </c>
      <c r="K8">
        <f>SUM(J8*2.5)</f>
        <v>125</v>
      </c>
      <c r="L8">
        <f>SUM(H8*K8)</f>
        <v>31.25</v>
      </c>
      <c r="M8" s="11">
        <f>SUM(G8:G400)+SUM(K8:K400)</f>
        <v>38275</v>
      </c>
      <c r="N8" s="11">
        <f>SUM(I8:I400)+SUM(L8:L400)</f>
        <v>9568.75</v>
      </c>
      <c r="O8" s="11">
        <f>SUM(M8+N8)</f>
        <v>47843.75</v>
      </c>
    </row>
    <row r="9" spans="1:15" x14ac:dyDescent="0.15">
      <c r="A9" s="13"/>
      <c r="B9" s="14" t="s">
        <v>34</v>
      </c>
      <c r="C9" s="15" t="s">
        <v>27</v>
      </c>
      <c r="D9" s="15" t="s">
        <v>28</v>
      </c>
      <c r="E9" s="17" t="s">
        <v>29</v>
      </c>
      <c r="F9" s="15" t="s">
        <v>30</v>
      </c>
      <c r="G9" s="9">
        <v>1500</v>
      </c>
      <c r="H9" s="10">
        <v>0.25</v>
      </c>
      <c r="I9" s="9">
        <v>375</v>
      </c>
      <c r="K9">
        <f t="shared" ref="K9:K27" si="0">SUM(J9*2.5)</f>
        <v>0</v>
      </c>
      <c r="L9">
        <f t="shared" ref="L9:L27" si="1">SUM(H9*K9)</f>
        <v>0</v>
      </c>
      <c r="N9" s="11"/>
    </row>
    <row r="10" spans="1:15" x14ac:dyDescent="0.15">
      <c r="A10" s="13"/>
      <c r="B10" s="14" t="s">
        <v>20</v>
      </c>
      <c r="C10" s="15" t="s">
        <v>27</v>
      </c>
      <c r="D10" s="15" t="s">
        <v>32</v>
      </c>
      <c r="E10" s="13">
        <v>28034</v>
      </c>
      <c r="F10" s="15" t="s">
        <v>30</v>
      </c>
      <c r="G10" s="9">
        <v>2000</v>
      </c>
      <c r="H10" s="10">
        <v>0.25</v>
      </c>
      <c r="I10" s="9">
        <v>500</v>
      </c>
      <c r="L10">
        <f t="shared" si="1"/>
        <v>0</v>
      </c>
    </row>
    <row r="11" spans="1:15" x14ac:dyDescent="0.15">
      <c r="B11" s="14" t="s">
        <v>31</v>
      </c>
      <c r="C11" s="15" t="s">
        <v>27</v>
      </c>
      <c r="D11" s="15" t="s">
        <v>28</v>
      </c>
      <c r="E11" s="17">
        <v>28034</v>
      </c>
      <c r="F11" s="15" t="s">
        <v>30</v>
      </c>
      <c r="G11" s="9">
        <v>2000</v>
      </c>
      <c r="H11" s="10">
        <v>0.25</v>
      </c>
      <c r="I11" s="9">
        <f t="shared" ref="I11:I27" si="2">SUM(G11*H11)</f>
        <v>500</v>
      </c>
      <c r="K11">
        <f t="shared" si="0"/>
        <v>0</v>
      </c>
      <c r="L11">
        <f t="shared" si="1"/>
        <v>0</v>
      </c>
      <c r="N11" s="11"/>
    </row>
    <row r="12" spans="1:15" x14ac:dyDescent="0.15">
      <c r="B12" s="14" t="s">
        <v>31</v>
      </c>
      <c r="C12" s="15" t="s">
        <v>27</v>
      </c>
      <c r="D12" s="15" t="s">
        <v>28</v>
      </c>
      <c r="E12" s="13">
        <v>29169</v>
      </c>
      <c r="F12" s="15" t="s">
        <v>30</v>
      </c>
      <c r="G12" s="9">
        <v>1500</v>
      </c>
      <c r="H12" s="10">
        <v>0.25</v>
      </c>
      <c r="I12" s="9">
        <f t="shared" si="2"/>
        <v>375</v>
      </c>
      <c r="L12">
        <f t="shared" si="1"/>
        <v>0</v>
      </c>
    </row>
    <row r="13" spans="1:15" x14ac:dyDescent="0.15">
      <c r="B13" s="18" t="s">
        <v>33</v>
      </c>
      <c r="C13" s="15" t="s">
        <v>27</v>
      </c>
      <c r="D13" s="15" t="s">
        <v>28</v>
      </c>
      <c r="E13" s="13">
        <v>30283</v>
      </c>
      <c r="F13" s="15" t="s">
        <v>30</v>
      </c>
      <c r="G13" s="9">
        <v>1500</v>
      </c>
      <c r="H13" s="10">
        <v>0.25</v>
      </c>
      <c r="I13" s="9">
        <v>375</v>
      </c>
      <c r="K13">
        <f t="shared" si="0"/>
        <v>0</v>
      </c>
      <c r="L13">
        <f t="shared" si="1"/>
        <v>0</v>
      </c>
    </row>
    <row r="14" spans="1:15" x14ac:dyDescent="0.15">
      <c r="B14" s="14" t="s">
        <v>26</v>
      </c>
      <c r="C14" s="15" t="s">
        <v>35</v>
      </c>
      <c r="D14" s="15" t="s">
        <v>19</v>
      </c>
      <c r="E14" s="13">
        <v>33259</v>
      </c>
      <c r="F14" s="15" t="s">
        <v>36</v>
      </c>
      <c r="G14" s="9">
        <v>1500</v>
      </c>
      <c r="H14" s="10">
        <v>0.25</v>
      </c>
      <c r="I14" s="9">
        <f t="shared" si="2"/>
        <v>375</v>
      </c>
      <c r="J14">
        <v>40</v>
      </c>
      <c r="K14">
        <v>100</v>
      </c>
      <c r="L14">
        <f t="shared" si="1"/>
        <v>25</v>
      </c>
    </row>
    <row r="15" spans="1:15" x14ac:dyDescent="0.15">
      <c r="B15" s="14" t="s">
        <v>37</v>
      </c>
      <c r="C15" s="15" t="s">
        <v>35</v>
      </c>
      <c r="D15" s="15" t="s">
        <v>28</v>
      </c>
      <c r="E15" s="13">
        <v>30509</v>
      </c>
      <c r="F15" s="15" t="s">
        <v>36</v>
      </c>
      <c r="G15" s="9">
        <v>1500</v>
      </c>
      <c r="H15" s="10">
        <v>0.25</v>
      </c>
      <c r="I15" s="9">
        <f>SUM(G15*H15)</f>
        <v>375</v>
      </c>
      <c r="K15">
        <f t="shared" si="0"/>
        <v>0</v>
      </c>
      <c r="L15">
        <f t="shared" si="1"/>
        <v>0</v>
      </c>
    </row>
    <row r="16" spans="1:15" x14ac:dyDescent="0.15">
      <c r="B16" s="14" t="s">
        <v>38</v>
      </c>
      <c r="C16" s="15" t="s">
        <v>35</v>
      </c>
      <c r="D16" s="15" t="s">
        <v>19</v>
      </c>
      <c r="E16" s="13">
        <v>30497</v>
      </c>
      <c r="F16" s="15" t="s">
        <v>36</v>
      </c>
      <c r="G16" s="9">
        <v>1500</v>
      </c>
      <c r="H16" s="10">
        <v>0.25</v>
      </c>
      <c r="I16" s="9">
        <f t="shared" si="2"/>
        <v>375</v>
      </c>
      <c r="K16">
        <f t="shared" si="0"/>
        <v>0</v>
      </c>
      <c r="L16">
        <f t="shared" si="1"/>
        <v>0</v>
      </c>
    </row>
    <row r="17" spans="2:14" x14ac:dyDescent="0.15">
      <c r="B17" s="14" t="s">
        <v>39</v>
      </c>
      <c r="C17" s="15" t="s">
        <v>35</v>
      </c>
      <c r="D17" s="15" t="s">
        <v>28</v>
      </c>
      <c r="E17" s="13">
        <v>28473</v>
      </c>
      <c r="F17" s="15" t="s">
        <v>36</v>
      </c>
      <c r="G17" s="9">
        <v>1500</v>
      </c>
      <c r="H17" s="10">
        <v>0.25</v>
      </c>
      <c r="I17" s="9">
        <f t="shared" si="2"/>
        <v>375</v>
      </c>
      <c r="J17">
        <v>50</v>
      </c>
      <c r="K17">
        <f t="shared" si="0"/>
        <v>125</v>
      </c>
      <c r="L17">
        <f t="shared" si="1"/>
        <v>31.25</v>
      </c>
    </row>
    <row r="18" spans="2:14" x14ac:dyDescent="0.15">
      <c r="B18" s="14" t="s">
        <v>40</v>
      </c>
      <c r="C18" s="15" t="s">
        <v>41</v>
      </c>
      <c r="D18" s="15" t="s">
        <v>28</v>
      </c>
      <c r="E18" s="13">
        <v>35401</v>
      </c>
      <c r="F18" s="15" t="s">
        <v>42</v>
      </c>
      <c r="G18" s="9">
        <v>3000</v>
      </c>
      <c r="H18" s="10">
        <v>0.25</v>
      </c>
      <c r="I18" s="9">
        <f t="shared" si="2"/>
        <v>750</v>
      </c>
      <c r="J18">
        <v>110</v>
      </c>
      <c r="K18">
        <f t="shared" si="0"/>
        <v>275</v>
      </c>
      <c r="L18">
        <f t="shared" si="1"/>
        <v>68.75</v>
      </c>
      <c r="N18" s="11"/>
    </row>
    <row r="19" spans="2:14" x14ac:dyDescent="0.15">
      <c r="B19" s="14" t="s">
        <v>44</v>
      </c>
      <c r="C19" s="15" t="s">
        <v>41</v>
      </c>
      <c r="D19" s="15" t="s">
        <v>32</v>
      </c>
      <c r="E19" s="13">
        <v>35401</v>
      </c>
      <c r="F19" s="15" t="s">
        <v>42</v>
      </c>
      <c r="G19" s="9">
        <v>3500</v>
      </c>
      <c r="H19" s="10">
        <v>0.25</v>
      </c>
      <c r="I19" s="9">
        <f t="shared" si="2"/>
        <v>875</v>
      </c>
      <c r="K19">
        <f t="shared" si="0"/>
        <v>0</v>
      </c>
      <c r="L19">
        <f t="shared" si="1"/>
        <v>0</v>
      </c>
    </row>
    <row r="20" spans="2:14" x14ac:dyDescent="0.15">
      <c r="B20" s="14" t="s">
        <v>43</v>
      </c>
      <c r="C20" s="15" t="s">
        <v>41</v>
      </c>
      <c r="D20" s="15" t="s">
        <v>28</v>
      </c>
      <c r="E20" s="13">
        <v>35807</v>
      </c>
      <c r="F20" s="15" t="s">
        <v>42</v>
      </c>
      <c r="G20" s="9">
        <v>3000</v>
      </c>
      <c r="H20" s="10">
        <v>0.25</v>
      </c>
      <c r="I20" s="9">
        <f t="shared" si="2"/>
        <v>750</v>
      </c>
      <c r="K20">
        <f t="shared" si="0"/>
        <v>0</v>
      </c>
      <c r="L20">
        <f t="shared" si="1"/>
        <v>0</v>
      </c>
      <c r="N20" s="11"/>
    </row>
    <row r="21" spans="2:14" x14ac:dyDescent="0.15">
      <c r="B21" s="14" t="s">
        <v>45</v>
      </c>
      <c r="C21" s="15" t="s">
        <v>41</v>
      </c>
      <c r="D21" s="15" t="s">
        <v>28</v>
      </c>
      <c r="E21" s="13">
        <v>36443</v>
      </c>
      <c r="F21" s="15" t="s">
        <v>42</v>
      </c>
      <c r="G21" s="9">
        <v>3000</v>
      </c>
      <c r="H21" s="10">
        <v>0.25</v>
      </c>
      <c r="I21" s="9">
        <f t="shared" si="2"/>
        <v>750</v>
      </c>
      <c r="K21">
        <f t="shared" si="0"/>
        <v>0</v>
      </c>
      <c r="L21">
        <f t="shared" si="1"/>
        <v>0</v>
      </c>
    </row>
    <row r="22" spans="2:14" x14ac:dyDescent="0.15">
      <c r="B22" s="14" t="s">
        <v>46</v>
      </c>
      <c r="C22" s="15" t="s">
        <v>47</v>
      </c>
      <c r="D22" s="15" t="s">
        <v>28</v>
      </c>
      <c r="E22" s="13">
        <v>29060</v>
      </c>
      <c r="F22" s="15" t="s">
        <v>48</v>
      </c>
      <c r="G22" s="9">
        <v>1500</v>
      </c>
      <c r="H22" s="10">
        <v>0.25</v>
      </c>
      <c r="I22" s="9">
        <f t="shared" si="2"/>
        <v>375</v>
      </c>
      <c r="J22">
        <v>60</v>
      </c>
      <c r="K22">
        <f t="shared" si="0"/>
        <v>150</v>
      </c>
      <c r="L22">
        <f t="shared" si="1"/>
        <v>37.5</v>
      </c>
    </row>
    <row r="23" spans="2:14" x14ac:dyDescent="0.15">
      <c r="B23" s="14" t="s">
        <v>49</v>
      </c>
      <c r="C23" s="15" t="s">
        <v>47</v>
      </c>
      <c r="D23" s="15" t="s">
        <v>28</v>
      </c>
      <c r="E23" s="13">
        <v>32070</v>
      </c>
      <c r="F23" s="15" t="s">
        <v>48</v>
      </c>
      <c r="G23" s="9">
        <v>1500</v>
      </c>
      <c r="H23" s="10">
        <v>0.25</v>
      </c>
      <c r="I23" s="9">
        <f t="shared" si="2"/>
        <v>375</v>
      </c>
      <c r="K23">
        <f t="shared" si="0"/>
        <v>0</v>
      </c>
      <c r="L23">
        <f t="shared" si="1"/>
        <v>0</v>
      </c>
    </row>
    <row r="24" spans="2:14" x14ac:dyDescent="0.15">
      <c r="B24" s="14" t="s">
        <v>50</v>
      </c>
      <c r="C24" s="15" t="s">
        <v>47</v>
      </c>
      <c r="D24" s="15" t="s">
        <v>19</v>
      </c>
      <c r="E24" s="13">
        <v>31815</v>
      </c>
      <c r="F24" s="15" t="s">
        <v>48</v>
      </c>
      <c r="G24" s="9">
        <v>1500</v>
      </c>
      <c r="H24" s="10">
        <v>0.25</v>
      </c>
      <c r="I24" s="9">
        <f t="shared" si="2"/>
        <v>375</v>
      </c>
      <c r="K24">
        <f t="shared" si="0"/>
        <v>0</v>
      </c>
      <c r="L24">
        <f t="shared" si="1"/>
        <v>0</v>
      </c>
    </row>
    <row r="25" spans="2:14" x14ac:dyDescent="0.15">
      <c r="B25" s="14" t="s">
        <v>51</v>
      </c>
      <c r="C25" s="15" t="s">
        <v>47</v>
      </c>
      <c r="D25" s="15" t="s">
        <v>19</v>
      </c>
      <c r="E25" s="13">
        <v>35545</v>
      </c>
      <c r="F25" s="15" t="s">
        <v>48</v>
      </c>
      <c r="G25" s="9">
        <v>1500</v>
      </c>
      <c r="H25" s="10">
        <v>0.25</v>
      </c>
      <c r="I25" s="9">
        <f t="shared" si="2"/>
        <v>375</v>
      </c>
      <c r="K25">
        <f t="shared" si="0"/>
        <v>0</v>
      </c>
      <c r="L25">
        <f t="shared" si="1"/>
        <v>0</v>
      </c>
    </row>
    <row r="26" spans="2:14" x14ac:dyDescent="0.15">
      <c r="B26" s="14" t="s">
        <v>52</v>
      </c>
      <c r="C26" s="15" t="s">
        <v>47</v>
      </c>
      <c r="D26" s="15" t="s">
        <v>28</v>
      </c>
      <c r="E26" s="13">
        <v>37075</v>
      </c>
      <c r="F26" s="15" t="s">
        <v>48</v>
      </c>
      <c r="G26" s="9">
        <v>1500</v>
      </c>
      <c r="H26" s="10">
        <v>0.25</v>
      </c>
      <c r="I26" s="9">
        <f t="shared" si="2"/>
        <v>375</v>
      </c>
      <c r="K26">
        <f t="shared" si="0"/>
        <v>0</v>
      </c>
      <c r="L26">
        <f t="shared" si="1"/>
        <v>0</v>
      </c>
    </row>
    <row r="27" spans="2:14" x14ac:dyDescent="0.15">
      <c r="B27" s="14" t="s">
        <v>53</v>
      </c>
      <c r="C27" s="15" t="s">
        <v>47</v>
      </c>
      <c r="D27" s="15" t="s">
        <v>28</v>
      </c>
      <c r="E27" s="13">
        <v>30317</v>
      </c>
      <c r="F27" s="15" t="s">
        <v>48</v>
      </c>
      <c r="G27" s="9">
        <v>1500</v>
      </c>
      <c r="H27" s="10">
        <v>0.25</v>
      </c>
      <c r="I27" s="9">
        <f t="shared" si="2"/>
        <v>375</v>
      </c>
      <c r="K27">
        <f t="shared" si="0"/>
        <v>0</v>
      </c>
      <c r="L27">
        <f t="shared" si="1"/>
        <v>0</v>
      </c>
    </row>
    <row r="28" spans="2:14" x14ac:dyDescent="0.15">
      <c r="G28" s="9"/>
      <c r="H28" s="10"/>
      <c r="I28" s="9"/>
    </row>
    <row r="29" spans="2:14" x14ac:dyDescent="0.15">
      <c r="G29" s="9"/>
      <c r="H29" s="10"/>
      <c r="I29" s="9"/>
      <c r="L29">
        <f>SUM(N29)</f>
        <v>0</v>
      </c>
    </row>
    <row r="30" spans="2:14" x14ac:dyDescent="0.15">
      <c r="G30" s="9"/>
      <c r="H30" s="10"/>
      <c r="I30" s="9"/>
    </row>
    <row r="31" spans="2:14" x14ac:dyDescent="0.15">
      <c r="G31" s="9"/>
      <c r="H31" s="10"/>
      <c r="I31" s="9"/>
      <c r="N31" s="11"/>
    </row>
    <row r="32" spans="2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2023-12-08T18:34:59Z</cp:lastPrinted>
  <dcterms:created xsi:type="dcterms:W3CDTF">2008-11-09T11:34:20Z</dcterms:created>
  <dcterms:modified xsi:type="dcterms:W3CDTF">2024-01-25T07:14:42Z</dcterms:modified>
</cp:coreProperties>
</file>