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sharedStrings.xml><?xml version="1.0" encoding="utf-8"?>
<sst xmlns="http://schemas.openxmlformats.org/spreadsheetml/2006/main" count="265" uniqueCount="128">
  <si>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</si>
  <si>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</si>
  <si>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</si>
  <si>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</si>
  <si>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</si>
  <si>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</si>
  <si>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</si>
  <si>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</si>
  <si>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</si>
  <si>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</si>
  <si>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</si>
  <si>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</si>
  <si>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</si>
  <si>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</si>
  <si>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</si>
  <si>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</si>
  <si>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</si>
  <si>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</si>
  <si>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</si>
  <si>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</si>
  <si>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</si>
  <si>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</si>
  <si>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</si>
  <si>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</si>
  <si>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</si>
  <si>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</si>
  <si>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</si>
  <si>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</si>
  <si>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</si>
  <si>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</si>
  <si>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</si>
  <si>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</si>
  <si>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</si>
  <si>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</si>
  <si>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</si>
  <si>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</si>
  <si>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</si>
  <si>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</si>
  <si>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</si>
  <si>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</si>
  <si>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</si>
  <si>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</si>
  <si>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</si>
  <si>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</si>
  <si>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</si>
  <si>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</si>
  <si>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</si>
  <si>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</si>
  <si>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</si>
  <si>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</si>
  <si>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</si>
  <si>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</si>
  <si>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</si>
  <si>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</si>
  <si>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</si>
  <si>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</si>
  <si>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</si>
  <si>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</si>
  <si>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</si>
  <si>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</si>
  <si>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</si>
  <si>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</si>
  <si>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</si>
  <si>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</si>
  <si>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</si>
  <si>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</si>
  <si>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</si>
  <si>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</si>
  <si>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</si>
  <si>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</si>
  <si>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</si>
  <si>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</si>
  <si>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</si>
  <si>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</si>
  <si>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</si>
  <si>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</si>
  <si>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</si>
  <si>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</si>
  <si>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</si>
  <si>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</si>
  <si>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</si>
  <si>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</si>
  <si>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</si>
  <si>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</si>
  <si>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</si>
  <si>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</si>
  <si>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</si>
  <si>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</si>
  <si>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</si>
  <si>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</si>
  <si>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</si>
  <si>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</si>
  <si>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</si>
  <si>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</si>
  <si>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</si>
  <si>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</si>
  <si>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</si>
  <si>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</si>
  <si>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</si>
  <si>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</si>
  <si>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</si>
  <si>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</si>
  <si>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</si>
  <si>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</si>
  <si>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</si>
  <si>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 xml:space="preserve">OBS: FECHADO POR 4 MESSES - INICIO JULHO </t>
  </si>
  <si>
    <t>CONTRATO Nº 266/CAE-SDAB/2020 - Processo nº 67106.000987/2020-15 - Pregão nº 122/CAE/2020 - Grupamento de apoio Pirassununga - GAP - YS - Ref mês Agosto 2021.</t>
  </si>
  <si>
    <t>CONTRATO Nº 266/CAE-SDAB/2020 - Processo nº 67106.000987/2020-15 - Pregão nº 122/CAE/2020 - Grupamento de apoio Guaratinguetá - Gap GW -  Ref mês Agosto 2021.</t>
  </si>
  <si>
    <t>CONTRATO Nº 266/CAE-SDAB/2020 - Processo nº 67106.000987/2020-15 - Pregão nº 122/CAE/2020 - Grupamento de apoio São José dos Campos-SP - Gap SJ  -  Ref mês Agosto 2021.</t>
  </si>
  <si>
    <t>CONTRATO Nº 266/CAE-SDAB/2020 - Processo nº 67106.000987/2020-15 - Pregão nº 122/CAE/2020 - Grupamento de apoio Barbacena-MG - Gap BQ -  Ref mês Agosto 2021.</t>
  </si>
  <si>
    <t>CONTRATO Nº 266/CAE-SDAB/2020 - Processo nº 67106.000987/2020-15 - Pregão nº 122/CAE/2020 - Grupamento de apoio Lagoa Santa-MG - Gap LS - Ref mês Agosto 2021.</t>
  </si>
  <si>
    <t>CONTRATO Nº 266/CAE-SDAB/2020 - Processo nº 67106.000987/2020-15 - Pregão nº 122/CAE/2020 - Grupamento de apoio Santa Maria-RS - Gap SM -  Ref mês Agosto 2021.</t>
  </si>
  <si>
    <t>CONTRATO Nº 266/CAE-SDAB/2020 - Processo nº 67106.000987/2020-15 - Pregão nº 122/CAE/2020 - Grupamento de apoio Canoas-RS - Gap CO -  Ref mês Agosto 2021.</t>
  </si>
  <si>
    <t>CONTRATO Nº 266/CAE-SDAB/2020 - Processo nº 67106.000987/2020-15 - Pregão nº 122/CAE/2020 - Grupamento de apoio Florianópolis-SC - BAFL -  Ref mês Agosto 2021.</t>
  </si>
  <si>
    <t>CONTRATO Nº 266/CAE-SDAB/2020 - Processo nº 67106.000987/2020-15 - Pregão nº 122/CAE/2020 - Grupamento de apoio Curitiba-PR - Gap CT -  Ref mês Agosto 2021.</t>
  </si>
  <si>
    <t>CONTRATO Nº 266/CAE-SDAB/2020 - Processo nº 67106.000987/2020-15 - Pregão nº 122/CAE/2020 - Grupamento de apoio Belém-PA - Gap BE -  Ref mês Agosto 2021.</t>
  </si>
  <si>
    <t>CONTRATO Nº 266/CAE-SDAB/2020 - Processo nº 67106.000987/2020-15 - Pregão nº 122/CAE/2020 - Grupamento de apoio Manaus-AM - Gap MN -  Ref mês Agosto 2021.</t>
  </si>
  <si>
    <t>CONTRATO Nº 266/CAE-SDAB/2020 - Processo nº 67106.000987/2020-15 - Pregão nº 122/CAE/2020 - Grupamento de apoio Boa Vista-RR - Gap BV - Ref mês Agosto 2021.</t>
  </si>
  <si>
    <t>CONTRATO Nº 266/CAE-SDAB/2020 - Processo nº 67106.000987/2020-15 - Pregão nº 122/CAE/2020 - Grupamento de apoio Porto Velho-RO - Gap PV -  Ref mês Agosto 2021.</t>
  </si>
  <si>
    <t>CONTRATO Nº 266/CAE-SDAB/2020 - Processo nº 67106.000987/2020-15 - Pregão nº 122/CAE/2020 - Grupamento de apoio Alcântara e São Luís-MA - Gap AK -  Ref mês Agosto 2021.</t>
  </si>
  <si>
    <t>CONTRATO Nº 266/CAE-SDAB/2020 - Processo nº 67106.000987/2020-15 - Pregão nº 122/CAE/2020 - Grupamento de apoio Fortaleza-CE - BAFZ -   Ref mês Agosto 2021.</t>
  </si>
  <si>
    <t>CONTRATO Nº 266/CAE-SDAB/2020 - Processo nº 67106.000987/2020-15 - Pregão nº 122/CAE/2020 - Grupamento de apoio Natal-RN - GAP NT - Ref mês Agosto 2021.</t>
  </si>
  <si>
    <t>CONTRATO Nº 266/CAE-SDAB/2020 - Processo nº 67106.000987/2020-15 - Pregão nº 122/CAE/2020 - Grupamento de apoio Recife-PE - GAP RF - Ref mês Agosto 2021.</t>
  </si>
  <si>
    <t>CONTRATO Nº 266/CAE-SDAB/2020 - Processo nº 67106.000987/2020-15 - Pregão nº 122/CAE/2020 - Grupamento de apoio Salvador-BA - BASV -  Ref mês Agosto 2021.</t>
  </si>
  <si>
    <t>CONTRATO Nº 266/CAE-SDAB/2020 - Processo nº 67106.000987/2020-15 - Pregão nº 122/CAE/2020 - Grupamento de apoio Brasília-DF - Gap DF -  Ref mês Agosto 2021.</t>
  </si>
  <si>
    <t>CONTRATO Nº 266/CAE-SDAB/2020 - Processo nº 67106.000987/2020-15 - Pregão nº 122/CAE/2020 - Grupamento de apoio Anápolis-GO - GAP AN - Ref mês Agosto 2021.</t>
  </si>
  <si>
    <t>CONTRATO Nº 266/CAE-SDAB/2020 - Processo nº 67106.000987/2020-15 - Pregão nº 122/CAE/2020 - Grupamento de apoio Campo Grande-MS - GAP CG - Ref mês Agosto 2021.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</si>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</sst>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rgb="FFFFFF00"/>
        <bgColor rgb="FF9BBB5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12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23" sqref="A23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7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7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7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7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106</v>
      </c>
      <c r="B11" s="17"/>
      <c r="C11" s="16"/>
      <c r="D11" s="17"/>
    </row>
    <row r="12" spans="1:16" x14ac:dyDescent="0.25">
      <c r="A12" s="33" t="s">
        <v>103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36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37">
        <v>54</v>
      </c>
      <c r="D7" s="14">
        <f t="shared" ref="D7:D9" si="0">B7*C7</f>
        <v>1851.6599999999999</v>
      </c>
    </row>
    <row r="8" spans="1:4" ht="18.75" x14ac:dyDescent="0.25">
      <c r="A8" s="13" t="s">
        <v>48</v>
      </c>
      <c r="B8" s="14">
        <v>1500</v>
      </c>
      <c r="C8" s="48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36">
        <v>33</v>
      </c>
      <c r="D9" s="14">
        <f t="shared" si="0"/>
        <v>12000.119999999999</v>
      </c>
    </row>
    <row r="10" spans="1:4" x14ac:dyDescent="0.25">
      <c r="A10" s="13" t="s">
        <v>115</v>
      </c>
      <c r="B10" s="16"/>
      <c r="C10" s="16"/>
      <c r="D10" s="14"/>
    </row>
    <row r="11" spans="1:4" x14ac:dyDescent="0.25">
      <c r="A11" s="13" t="s">
        <v>103</v>
      </c>
      <c r="B11" s="16"/>
      <c r="C11" s="16"/>
      <c r="D11" s="14">
        <f>SUM(D6:D10)</f>
        <v>19251.78</v>
      </c>
    </row>
    <row r="14" spans="1:4" x14ac:dyDescent="0.25">
      <c r="C14" s="4">
        <v>0.03</v>
      </c>
      <c r="D14" s="28">
        <f>D11*C14</f>
        <v>577.5533999999999</v>
      </c>
    </row>
    <row r="15" spans="1:4" x14ac:dyDescent="0.25">
      <c r="C15" s="4">
        <v>0.01</v>
      </c>
      <c r="D15" s="28">
        <f>D11*C15</f>
        <v>192.51779999999999</v>
      </c>
    </row>
    <row r="16" spans="1:4" x14ac:dyDescent="0.25">
      <c r="C16" s="4">
        <v>1.2E-2</v>
      </c>
      <c r="D16" s="28">
        <f>D11*C16</f>
        <v>231.02135999999999</v>
      </c>
    </row>
    <row r="17" spans="3:4" x14ac:dyDescent="0.25">
      <c r="C17" s="4">
        <v>6.4999999999999997E-3</v>
      </c>
      <c r="D17" s="28">
        <f>D11*C17</f>
        <v>125.13656999999999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7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7">
        <v>42</v>
      </c>
      <c r="D6" s="24">
        <f t="shared" ref="D6:D8" si="0">B6*C6</f>
        <v>10500</v>
      </c>
    </row>
    <row r="7" spans="1:4" ht="18.75" x14ac:dyDescent="0.25">
      <c r="A7" s="1" t="s">
        <v>52</v>
      </c>
      <c r="B7" s="24">
        <v>1750</v>
      </c>
      <c r="C7" s="47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7">
        <v>23</v>
      </c>
      <c r="D8" s="24">
        <f t="shared" si="0"/>
        <v>8970</v>
      </c>
    </row>
    <row r="9" spans="1:4" x14ac:dyDescent="0.25">
      <c r="A9" s="1" t="s">
        <v>116</v>
      </c>
      <c r="B9" s="24"/>
      <c r="C9" s="19"/>
      <c r="D9" s="24"/>
    </row>
    <row r="10" spans="1:4" x14ac:dyDescent="0.25">
      <c r="A10" s="1" t="s">
        <v>103</v>
      </c>
      <c r="B10" s="1"/>
      <c r="C10" s="1"/>
      <c r="D10" s="21">
        <f>SUM(D5:D9)</f>
        <v>25310</v>
      </c>
    </row>
    <row r="13" spans="1:4" x14ac:dyDescent="0.25">
      <c r="C13" s="4">
        <v>0.03</v>
      </c>
      <c r="D13" s="28">
        <f>D10*C13</f>
        <v>759.3</v>
      </c>
    </row>
    <row r="14" spans="1:4" x14ac:dyDescent="0.25">
      <c r="C14" s="4">
        <v>0.01</v>
      </c>
      <c r="D14" s="28">
        <f>D10*C14</f>
        <v>253.1</v>
      </c>
    </row>
    <row r="15" spans="1:4" x14ac:dyDescent="0.25">
      <c r="C15" s="4">
        <v>1.2E-2</v>
      </c>
      <c r="D15" s="28">
        <f>D10*C15</f>
        <v>303.72000000000003</v>
      </c>
    </row>
    <row r="16" spans="1:4" x14ac:dyDescent="0.25">
      <c r="C16" s="4">
        <v>6.4999999999999997E-3</v>
      </c>
      <c r="D16" s="28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9">
        <v>490</v>
      </c>
      <c r="C5" s="36">
        <v>2</v>
      </c>
      <c r="D5" s="39">
        <f>B5*C5</f>
        <v>980</v>
      </c>
    </row>
    <row r="6" spans="1:4" ht="18.75" x14ac:dyDescent="0.25">
      <c r="A6" s="13" t="s">
        <v>7</v>
      </c>
      <c r="B6" s="39">
        <v>290</v>
      </c>
      <c r="C6" s="36">
        <v>14</v>
      </c>
      <c r="D6" s="39">
        <f t="shared" ref="D6:D8" si="0">B6*C6</f>
        <v>4060</v>
      </c>
    </row>
    <row r="7" spans="1:4" ht="18.75" x14ac:dyDescent="0.25">
      <c r="A7" s="13" t="s">
        <v>57</v>
      </c>
      <c r="B7" s="39">
        <v>2250</v>
      </c>
      <c r="C7" s="36">
        <v>2</v>
      </c>
      <c r="D7" s="39">
        <f t="shared" si="0"/>
        <v>4500</v>
      </c>
    </row>
    <row r="8" spans="1:4" ht="18.75" x14ac:dyDescent="0.25">
      <c r="A8" s="13" t="s">
        <v>54</v>
      </c>
      <c r="B8" s="39">
        <v>500</v>
      </c>
      <c r="C8" s="36">
        <v>10</v>
      </c>
      <c r="D8" s="39">
        <f t="shared" si="0"/>
        <v>5000</v>
      </c>
    </row>
    <row r="9" spans="1:4" x14ac:dyDescent="0.25">
      <c r="A9" s="13" t="s">
        <v>117</v>
      </c>
      <c r="B9" s="13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4" sqref="A14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8">
        <v>490</v>
      </c>
      <c r="C5" s="47">
        <v>2</v>
      </c>
      <c r="D5" s="38">
        <f>B5*C5</f>
        <v>980</v>
      </c>
    </row>
    <row r="6" spans="1:4" ht="15" customHeight="1" x14ac:dyDescent="0.25">
      <c r="A6" s="13" t="s">
        <v>7</v>
      </c>
      <c r="B6" s="38">
        <v>290</v>
      </c>
      <c r="C6" s="47">
        <v>14</v>
      </c>
      <c r="D6" s="38">
        <f t="shared" ref="D6:D8" si="0">B6*C6</f>
        <v>4060</v>
      </c>
    </row>
    <row r="7" spans="1:4" ht="15.75" customHeight="1" x14ac:dyDescent="0.25">
      <c r="A7" s="13" t="s">
        <v>58</v>
      </c>
      <c r="B7" s="38">
        <v>2250</v>
      </c>
      <c r="C7" s="47">
        <v>2</v>
      </c>
      <c r="D7" s="38">
        <f t="shared" si="0"/>
        <v>4500</v>
      </c>
    </row>
    <row r="8" spans="1:4" ht="14.25" customHeight="1" x14ac:dyDescent="0.25">
      <c r="A8" s="13" t="s">
        <v>60</v>
      </c>
      <c r="B8" s="38">
        <v>490</v>
      </c>
      <c r="C8" s="47">
        <v>8</v>
      </c>
      <c r="D8" s="38">
        <f t="shared" si="0"/>
        <v>3920</v>
      </c>
    </row>
    <row r="9" spans="1:4" x14ac:dyDescent="0.25">
      <c r="A9" s="13" t="s">
        <v>118</v>
      </c>
      <c r="B9" s="40"/>
      <c r="C9" s="40"/>
      <c r="D9" s="38"/>
    </row>
    <row r="10" spans="1:4" x14ac:dyDescent="0.25">
      <c r="A10" s="13" t="s">
        <v>103</v>
      </c>
      <c r="B10" s="40"/>
      <c r="C10" s="40"/>
      <c r="D10" s="38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9">
        <v>450</v>
      </c>
      <c r="C5" s="44">
        <v>0</v>
      </c>
      <c r="D5" s="39">
        <f>B5*C5</f>
        <v>0</v>
      </c>
    </row>
    <row r="6" spans="1:4" ht="18.75" x14ac:dyDescent="0.25">
      <c r="A6" s="13" t="s">
        <v>7</v>
      </c>
      <c r="B6" s="39">
        <v>290</v>
      </c>
      <c r="C6" s="44">
        <v>0</v>
      </c>
      <c r="D6" s="39">
        <f t="shared" ref="D6:D8" si="0">B6*C6</f>
        <v>0</v>
      </c>
    </row>
    <row r="7" spans="1:4" ht="18.75" x14ac:dyDescent="0.25">
      <c r="A7" s="13" t="s">
        <v>63</v>
      </c>
      <c r="B7" s="39">
        <v>1750</v>
      </c>
      <c r="C7" s="44">
        <v>0</v>
      </c>
      <c r="D7" s="39">
        <f t="shared" si="0"/>
        <v>0</v>
      </c>
    </row>
    <row r="8" spans="1:4" ht="18.75" x14ac:dyDescent="0.25">
      <c r="A8" s="13" t="s">
        <v>65</v>
      </c>
      <c r="B8" s="39">
        <v>450</v>
      </c>
      <c r="C8" s="44">
        <v>0</v>
      </c>
      <c r="D8" s="39">
        <f t="shared" si="0"/>
        <v>0</v>
      </c>
    </row>
    <row r="9" spans="1:4" x14ac:dyDescent="0.25">
      <c r="A9" s="13" t="s">
        <v>119</v>
      </c>
      <c r="B9" s="13"/>
      <c r="C9" s="13"/>
      <c r="D9" s="13"/>
    </row>
    <row r="10" spans="1:4" x14ac:dyDescent="0.25">
      <c r="A10" s="13" t="s">
        <v>103</v>
      </c>
      <c r="B10" s="13"/>
      <c r="C10" s="13"/>
      <c r="D10" s="39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45" t="s">
        <v>105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8">
        <v>430</v>
      </c>
      <c r="C5" s="47">
        <v>2</v>
      </c>
      <c r="D5" s="38">
        <f>B5*C5</f>
        <v>860</v>
      </c>
    </row>
    <row r="6" spans="1:4" ht="13.5" customHeight="1" x14ac:dyDescent="0.25">
      <c r="A6" s="13" t="s">
        <v>7</v>
      </c>
      <c r="B6" s="38">
        <v>250</v>
      </c>
      <c r="C6" s="47">
        <v>14</v>
      </c>
      <c r="D6" s="38">
        <f t="shared" ref="D6:D8" si="0">B6*C6</f>
        <v>3500</v>
      </c>
    </row>
    <row r="7" spans="1:4" ht="14.25" customHeight="1" x14ac:dyDescent="0.25">
      <c r="A7" s="13" t="s">
        <v>69</v>
      </c>
      <c r="B7" s="38">
        <v>1750</v>
      </c>
      <c r="C7" s="47">
        <v>2</v>
      </c>
      <c r="D7" s="38">
        <f t="shared" si="0"/>
        <v>3500</v>
      </c>
    </row>
    <row r="8" spans="1:4" ht="14.25" customHeight="1" x14ac:dyDescent="0.25">
      <c r="A8" s="13" t="s">
        <v>66</v>
      </c>
      <c r="B8" s="38">
        <v>400</v>
      </c>
      <c r="C8" s="47">
        <v>7</v>
      </c>
      <c r="D8" s="38">
        <f t="shared" si="0"/>
        <v>2800</v>
      </c>
    </row>
    <row r="9" spans="1:4" x14ac:dyDescent="0.25">
      <c r="A9" s="13" t="s">
        <v>120</v>
      </c>
      <c r="B9" s="38"/>
      <c r="C9" s="40"/>
      <c r="D9" s="40"/>
    </row>
    <row r="10" spans="1:4" x14ac:dyDescent="0.25">
      <c r="A10" s="13" t="s">
        <v>103</v>
      </c>
      <c r="B10" s="38"/>
      <c r="C10" s="40"/>
      <c r="D10" s="38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9">
        <v>300</v>
      </c>
      <c r="C5" s="36">
        <v>4</v>
      </c>
      <c r="D5" s="39">
        <f>B5*C5</f>
        <v>1200</v>
      </c>
    </row>
    <row r="6" spans="1:4" ht="15.75" customHeight="1" x14ac:dyDescent="0.25">
      <c r="A6" s="13" t="s">
        <v>7</v>
      </c>
      <c r="B6" s="39">
        <v>150</v>
      </c>
      <c r="C6" s="36">
        <v>28</v>
      </c>
      <c r="D6" s="39">
        <f t="shared" ref="D6:D8" si="0">B6*C6</f>
        <v>4200</v>
      </c>
    </row>
    <row r="7" spans="1:4" ht="15.75" customHeight="1" x14ac:dyDescent="0.25">
      <c r="A7" s="13" t="s">
        <v>73</v>
      </c>
      <c r="B7" s="39">
        <v>1750</v>
      </c>
      <c r="C7" s="36">
        <v>2</v>
      </c>
      <c r="D7" s="39">
        <f t="shared" si="0"/>
        <v>3500</v>
      </c>
    </row>
    <row r="8" spans="1:4" ht="15.75" customHeight="1" x14ac:dyDescent="0.25">
      <c r="A8" s="13" t="s">
        <v>72</v>
      </c>
      <c r="B8" s="39">
        <v>350</v>
      </c>
      <c r="C8" s="36">
        <v>21</v>
      </c>
      <c r="D8" s="39">
        <f t="shared" si="0"/>
        <v>7350</v>
      </c>
    </row>
    <row r="9" spans="1:4" x14ac:dyDescent="0.25">
      <c r="A9" s="13" t="s">
        <v>121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8">
        <v>345</v>
      </c>
      <c r="C5" s="47">
        <v>6</v>
      </c>
      <c r="D5" s="38">
        <f>B5*C5</f>
        <v>2070</v>
      </c>
    </row>
    <row r="6" spans="1:4" ht="18.75" x14ac:dyDescent="0.25">
      <c r="A6" s="13" t="s">
        <v>7</v>
      </c>
      <c r="B6" s="38">
        <v>209</v>
      </c>
      <c r="C6" s="47">
        <v>42</v>
      </c>
      <c r="D6" s="38">
        <f t="shared" ref="D6:D8" si="0">B6*C6</f>
        <v>8778</v>
      </c>
    </row>
    <row r="7" spans="1:4" ht="18.75" x14ac:dyDescent="0.25">
      <c r="A7" s="13" t="s">
        <v>76</v>
      </c>
      <c r="B7" s="38">
        <v>1500</v>
      </c>
      <c r="C7" s="47">
        <v>2</v>
      </c>
      <c r="D7" s="38">
        <f t="shared" si="0"/>
        <v>3000</v>
      </c>
    </row>
    <row r="8" spans="1:4" ht="18.75" x14ac:dyDescent="0.25">
      <c r="A8" s="13" t="s">
        <v>75</v>
      </c>
      <c r="B8" s="38">
        <v>375</v>
      </c>
      <c r="C8" s="47">
        <v>22</v>
      </c>
      <c r="D8" s="38">
        <f t="shared" si="0"/>
        <v>8250</v>
      </c>
    </row>
    <row r="9" spans="1:4" x14ac:dyDescent="0.25">
      <c r="A9" s="13" t="s">
        <v>122</v>
      </c>
      <c r="B9" s="38"/>
      <c r="C9" s="40"/>
      <c r="D9" s="38"/>
    </row>
    <row r="10" spans="1:4" x14ac:dyDescent="0.25">
      <c r="A10" s="13" t="s">
        <v>103</v>
      </c>
      <c r="B10" s="38"/>
      <c r="C10" s="40"/>
      <c r="D10" s="38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79</v>
      </c>
      <c r="B6" s="39">
        <v>390</v>
      </c>
      <c r="C6" s="36">
        <v>4</v>
      </c>
      <c r="D6" s="39">
        <f>B6*C6</f>
        <v>1560</v>
      </c>
    </row>
    <row r="7" spans="1:4" ht="15.75" customHeight="1" x14ac:dyDescent="0.25">
      <c r="A7" s="13" t="s">
        <v>7</v>
      </c>
      <c r="B7" s="39">
        <v>200</v>
      </c>
      <c r="C7" s="49">
        <v>23</v>
      </c>
      <c r="D7" s="39">
        <f t="shared" ref="D7:D9" si="0">B7*C7</f>
        <v>4600</v>
      </c>
    </row>
    <row r="8" spans="1:4" ht="15.75" customHeight="1" x14ac:dyDescent="0.25">
      <c r="A8" s="13" t="s">
        <v>85</v>
      </c>
      <c r="B8" s="39">
        <v>1450</v>
      </c>
      <c r="C8" s="36">
        <v>2</v>
      </c>
      <c r="D8" s="39">
        <f t="shared" si="0"/>
        <v>2900</v>
      </c>
    </row>
    <row r="9" spans="1:4" ht="14.25" customHeight="1" x14ac:dyDescent="0.25">
      <c r="A9" s="13" t="s">
        <v>78</v>
      </c>
      <c r="B9" s="39">
        <v>380</v>
      </c>
      <c r="C9" s="36">
        <v>12</v>
      </c>
      <c r="D9" s="39">
        <f t="shared" si="0"/>
        <v>4560</v>
      </c>
    </row>
    <row r="10" spans="1:4" x14ac:dyDescent="0.25">
      <c r="A10" s="13" t="s">
        <v>123</v>
      </c>
      <c r="B10" s="39"/>
      <c r="C10" s="13"/>
      <c r="D10" s="39"/>
    </row>
    <row r="11" spans="1:4" x14ac:dyDescent="0.25">
      <c r="A11" s="13" t="s">
        <v>103</v>
      </c>
      <c r="B11" s="39"/>
      <c r="C11" s="13"/>
      <c r="D11" s="39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82</v>
      </c>
      <c r="B6" s="38">
        <v>290</v>
      </c>
      <c r="C6" s="47">
        <v>8</v>
      </c>
      <c r="D6" s="38">
        <f>B6*C6</f>
        <v>2320</v>
      </c>
    </row>
    <row r="7" spans="1:4" ht="14.25" customHeight="1" x14ac:dyDescent="0.25">
      <c r="A7" s="13" t="s">
        <v>7</v>
      </c>
      <c r="B7" s="38">
        <v>145</v>
      </c>
      <c r="C7" s="50">
        <v>56</v>
      </c>
      <c r="D7" s="38">
        <f t="shared" ref="D7:D9" si="0">B7*C7</f>
        <v>8120</v>
      </c>
    </row>
    <row r="8" spans="1:4" ht="15.75" customHeight="1" x14ac:dyDescent="0.25">
      <c r="A8" s="13" t="s">
        <v>83</v>
      </c>
      <c r="B8" s="38">
        <v>1450</v>
      </c>
      <c r="C8" s="44">
        <v>2</v>
      </c>
      <c r="D8" s="38">
        <f t="shared" si="0"/>
        <v>2900</v>
      </c>
    </row>
    <row r="9" spans="1:4" ht="14.25" customHeight="1" x14ac:dyDescent="0.25">
      <c r="A9" s="13" t="s">
        <v>81</v>
      </c>
      <c r="B9" s="38">
        <v>244.9</v>
      </c>
      <c r="C9" s="44">
        <v>20</v>
      </c>
      <c r="D9" s="38">
        <f t="shared" si="0"/>
        <v>4898</v>
      </c>
    </row>
    <row r="10" spans="1:4" x14ac:dyDescent="0.25">
      <c r="A10" s="13" t="s">
        <v>124</v>
      </c>
      <c r="B10" s="40"/>
      <c r="C10" s="40"/>
      <c r="D10" s="38"/>
    </row>
    <row r="11" spans="1:4" x14ac:dyDescent="0.25">
      <c r="A11" s="13" t="s">
        <v>103</v>
      </c>
      <c r="B11" s="40"/>
      <c r="C11" s="40"/>
      <c r="D11" s="38">
        <f>SUM(D6:D10)</f>
        <v>18238</v>
      </c>
    </row>
    <row r="14" spans="1:4" x14ac:dyDescent="0.25">
      <c r="C14" s="4">
        <v>0.03</v>
      </c>
      <c r="D14" s="28">
        <f>D11*C14</f>
        <v>547.14</v>
      </c>
    </row>
    <row r="15" spans="1:4" x14ac:dyDescent="0.25">
      <c r="C15" s="4">
        <v>0.01</v>
      </c>
      <c r="D15" s="28">
        <f>D11*C15</f>
        <v>182.38</v>
      </c>
    </row>
    <row r="16" spans="1:4" x14ac:dyDescent="0.25">
      <c r="C16" s="4">
        <v>1.2E-2</v>
      </c>
      <c r="D16" s="28">
        <f>D11*C16</f>
        <v>218.85599999999999</v>
      </c>
    </row>
    <row r="17" spans="3:4" x14ac:dyDescent="0.25">
      <c r="C17" s="4">
        <v>6.4999999999999997E-3</v>
      </c>
      <c r="D17" s="28">
        <f>D11*C17</f>
        <v>118.547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36">
        <v>2</v>
      </c>
      <c r="D4" s="23">
        <f>B4*C4</f>
        <v>800</v>
      </c>
      <c r="F4" s="35">
        <v>0.03</v>
      </c>
      <c r="G4" s="28">
        <f>D9*F4</f>
        <v>313.5</v>
      </c>
    </row>
    <row r="5" spans="1:7" ht="18.75" x14ac:dyDescent="0.25">
      <c r="A5" s="1" t="s">
        <v>7</v>
      </c>
      <c r="B5" s="18">
        <v>150</v>
      </c>
      <c r="C5" s="36">
        <v>14</v>
      </c>
      <c r="D5" s="23">
        <f t="shared" ref="D5:D7" si="0">B5*C5</f>
        <v>2100</v>
      </c>
      <c r="F5" s="35">
        <v>0.01</v>
      </c>
      <c r="G5" s="28">
        <f>D9*F5</f>
        <v>104.5</v>
      </c>
    </row>
    <row r="6" spans="1:7" ht="18.75" x14ac:dyDescent="0.25">
      <c r="A6" s="1" t="s">
        <v>15</v>
      </c>
      <c r="B6" s="18">
        <v>1500</v>
      </c>
      <c r="C6" s="36">
        <v>2</v>
      </c>
      <c r="D6" s="23">
        <f t="shared" si="0"/>
        <v>3000</v>
      </c>
      <c r="F6" s="35">
        <v>1.2E-2</v>
      </c>
      <c r="G6" s="28">
        <f>D9*F6</f>
        <v>125.4</v>
      </c>
    </row>
    <row r="7" spans="1:7" ht="18.75" x14ac:dyDescent="0.25">
      <c r="A7" s="1" t="s">
        <v>16</v>
      </c>
      <c r="B7" s="18">
        <v>350</v>
      </c>
      <c r="C7" s="37">
        <v>13</v>
      </c>
      <c r="D7" s="23">
        <f t="shared" si="0"/>
        <v>4550</v>
      </c>
      <c r="F7" s="35">
        <v>6.4999999999999997E-3</v>
      </c>
      <c r="G7" s="28">
        <f>D9*F7</f>
        <v>67.924999999999997</v>
      </c>
    </row>
    <row r="8" spans="1:7" x14ac:dyDescent="0.25">
      <c r="A8" s="1" t="s">
        <v>107</v>
      </c>
      <c r="B8" s="19"/>
      <c r="C8" s="19"/>
      <c r="D8" s="23"/>
    </row>
    <row r="9" spans="1:7" x14ac:dyDescent="0.25">
      <c r="A9" s="1" t="s">
        <v>103</v>
      </c>
      <c r="B9" s="19"/>
      <c r="C9" s="19"/>
      <c r="D9" s="23">
        <f>SUM(D4:D8)</f>
        <v>10450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102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87</v>
      </c>
      <c r="B6" s="39">
        <v>390</v>
      </c>
      <c r="C6" s="36">
        <v>2</v>
      </c>
      <c r="D6" s="39">
        <f>B6*C6</f>
        <v>780</v>
      </c>
    </row>
    <row r="7" spans="1:4" ht="14.25" customHeight="1" x14ac:dyDescent="0.25">
      <c r="A7" s="13" t="s">
        <v>7</v>
      </c>
      <c r="B7" s="39">
        <v>190</v>
      </c>
      <c r="C7" s="36">
        <v>14</v>
      </c>
      <c r="D7" s="39">
        <f t="shared" ref="D7:D9" si="0">B7*C7</f>
        <v>2660</v>
      </c>
    </row>
    <row r="8" spans="1:4" ht="13.5" customHeight="1" x14ac:dyDescent="0.25">
      <c r="A8" s="13" t="s">
        <v>88</v>
      </c>
      <c r="B8" s="39">
        <v>1500</v>
      </c>
      <c r="C8" s="36">
        <v>2</v>
      </c>
      <c r="D8" s="39">
        <f t="shared" si="0"/>
        <v>3000</v>
      </c>
    </row>
    <row r="9" spans="1:4" ht="13.5" customHeight="1" x14ac:dyDescent="0.25">
      <c r="A9" s="13" t="s">
        <v>86</v>
      </c>
      <c r="B9" s="39">
        <v>354.71</v>
      </c>
      <c r="C9" s="36">
        <v>14</v>
      </c>
      <c r="D9" s="39">
        <f t="shared" si="0"/>
        <v>4965.9399999999996</v>
      </c>
    </row>
    <row r="10" spans="1:4" x14ac:dyDescent="0.25">
      <c r="A10" s="13" t="s">
        <v>125</v>
      </c>
      <c r="B10" s="13"/>
      <c r="C10" s="13"/>
      <c r="D10" s="39"/>
    </row>
    <row r="11" spans="1:4" x14ac:dyDescent="0.25">
      <c r="A11" s="13" t="s">
        <v>103</v>
      </c>
      <c r="B11" s="13"/>
      <c r="C11" s="13"/>
      <c r="D11" s="39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90</v>
      </c>
      <c r="B6" s="34">
        <v>290</v>
      </c>
      <c r="C6" s="47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7">
        <v>14</v>
      </c>
      <c r="D7" s="34">
        <f t="shared" ref="D7:D9" si="0">B7*C7</f>
        <v>2940</v>
      </c>
    </row>
    <row r="8" spans="1:4" ht="14.25" customHeight="1" x14ac:dyDescent="0.25">
      <c r="A8" s="13" t="s">
        <v>92</v>
      </c>
      <c r="B8" s="34">
        <v>1000</v>
      </c>
      <c r="C8" s="47">
        <v>2</v>
      </c>
      <c r="D8" s="34">
        <f t="shared" si="0"/>
        <v>2000</v>
      </c>
    </row>
    <row r="9" spans="1:4" ht="11.25" customHeight="1" x14ac:dyDescent="0.25">
      <c r="A9" s="13" t="s">
        <v>89</v>
      </c>
      <c r="B9" s="34">
        <v>312</v>
      </c>
      <c r="C9" s="47">
        <v>8</v>
      </c>
      <c r="D9" s="34">
        <f t="shared" si="0"/>
        <v>2496</v>
      </c>
    </row>
    <row r="10" spans="1:4" x14ac:dyDescent="0.25">
      <c r="A10" s="13" t="s">
        <v>126</v>
      </c>
      <c r="B10" s="34"/>
      <c r="C10" s="41"/>
      <c r="D10" s="34"/>
    </row>
    <row r="11" spans="1:4" x14ac:dyDescent="0.25">
      <c r="A11" s="13" t="s">
        <v>103</v>
      </c>
      <c r="B11" s="42"/>
      <c r="C11" s="42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2" sqref="C2:C22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95</v>
      </c>
      <c r="B1" s="26" t="s">
        <v>96</v>
      </c>
      <c r="C1" s="43" t="s">
        <v>104</v>
      </c>
    </row>
    <row r="2" spans="1:3" x14ac:dyDescent="0.25">
      <c r="A2" s="16" t="s">
        <v>97</v>
      </c>
      <c r="B2" s="17">
        <f>'Pirassununga-SP'!D12</f>
        <v>14750</v>
      </c>
      <c r="C2" s="25">
        <v>1312</v>
      </c>
    </row>
    <row r="3" spans="1:3" x14ac:dyDescent="0.25">
      <c r="A3" s="25" t="s">
        <v>17</v>
      </c>
      <c r="B3" s="22">
        <f>'Guaratinguetá-SP'!D9</f>
        <v>10450</v>
      </c>
      <c r="C3" s="25">
        <v>1313</v>
      </c>
    </row>
    <row r="4" spans="1:3" x14ac:dyDescent="0.25">
      <c r="A4" s="27" t="s">
        <v>21</v>
      </c>
      <c r="B4" s="14">
        <f>'São José dos Campos-SP'!D11</f>
        <v>11599.96</v>
      </c>
      <c r="C4" s="25">
        <v>1314</v>
      </c>
    </row>
    <row r="5" spans="1:3" x14ac:dyDescent="0.25">
      <c r="A5" s="25" t="s">
        <v>25</v>
      </c>
      <c r="B5" s="22">
        <f>'Barbacena-MG'!D11</f>
        <v>10700</v>
      </c>
      <c r="C5" s="25">
        <v>1315</v>
      </c>
    </row>
    <row r="6" spans="1:3" x14ac:dyDescent="0.25">
      <c r="A6" s="25" t="s">
        <v>28</v>
      </c>
      <c r="B6" s="22">
        <f>'Lagoa Santa-LS'!D11</f>
        <v>16500</v>
      </c>
      <c r="C6" s="25">
        <v>1316</v>
      </c>
    </row>
    <row r="7" spans="1:3" x14ac:dyDescent="0.25">
      <c r="A7" s="25" t="s">
        <v>30</v>
      </c>
      <c r="B7" s="14">
        <f>'Santa Maria-RS'!D11</f>
        <v>11610.06</v>
      </c>
      <c r="C7" s="25">
        <v>1317</v>
      </c>
    </row>
    <row r="8" spans="1:3" x14ac:dyDescent="0.25">
      <c r="A8" s="25" t="s">
        <v>34</v>
      </c>
      <c r="B8" s="22">
        <f>'Canoas-RS'!D10</f>
        <v>17960</v>
      </c>
      <c r="C8" s="25">
        <v>1318</v>
      </c>
    </row>
    <row r="9" spans="1:3" x14ac:dyDescent="0.25">
      <c r="A9" s="25" t="s">
        <v>41</v>
      </c>
      <c r="B9" s="22">
        <f>'Florianópolis-SC'!D10</f>
        <v>9080</v>
      </c>
      <c r="C9" s="25">
        <v>1319</v>
      </c>
    </row>
    <row r="10" spans="1:3" x14ac:dyDescent="0.25">
      <c r="A10" s="25" t="s">
        <v>45</v>
      </c>
      <c r="B10" s="22">
        <f>'Curitiba-PR'!D10</f>
        <v>9540</v>
      </c>
      <c r="C10" s="25">
        <v>1320</v>
      </c>
    </row>
    <row r="11" spans="1:3" x14ac:dyDescent="0.25">
      <c r="A11" s="25" t="s">
        <v>49</v>
      </c>
      <c r="B11" s="14">
        <f>'Belém-PA'!D11</f>
        <v>19251.78</v>
      </c>
      <c r="C11" s="25">
        <v>1321</v>
      </c>
    </row>
    <row r="12" spans="1:3" x14ac:dyDescent="0.25">
      <c r="A12" s="25" t="s">
        <v>53</v>
      </c>
      <c r="B12" s="22">
        <f>'Manaus-AM'!D10</f>
        <v>25310</v>
      </c>
      <c r="C12" s="25">
        <v>1322</v>
      </c>
    </row>
    <row r="13" spans="1:3" x14ac:dyDescent="0.25">
      <c r="A13" s="25" t="s">
        <v>56</v>
      </c>
      <c r="B13" s="22">
        <f>'Boa Vista-RR'!D10</f>
        <v>14540</v>
      </c>
      <c r="C13" s="25">
        <v>1323</v>
      </c>
    </row>
    <row r="14" spans="1:3" x14ac:dyDescent="0.25">
      <c r="A14" s="25" t="s">
        <v>59</v>
      </c>
      <c r="B14" s="22">
        <f>'Porto Velho-RO'!D10</f>
        <v>13460</v>
      </c>
      <c r="C14" s="25">
        <v>1324</v>
      </c>
    </row>
    <row r="15" spans="1:3" x14ac:dyDescent="0.25">
      <c r="A15" s="25" t="s">
        <v>64</v>
      </c>
      <c r="B15" s="22">
        <f>'Alcântara e São Luís-MA'!D10</f>
        <v>0</v>
      </c>
      <c r="C15" s="25" t="s">
        <v>127</v>
      </c>
    </row>
    <row r="16" spans="1:3" x14ac:dyDescent="0.25">
      <c r="A16" s="25" t="s">
        <v>68</v>
      </c>
      <c r="B16" s="22">
        <f>'Fortaleza-CE'!D10</f>
        <v>10660</v>
      </c>
      <c r="C16" s="25">
        <v>1325</v>
      </c>
    </row>
    <row r="17" spans="1:5" x14ac:dyDescent="0.25">
      <c r="A17" s="25" t="s">
        <v>70</v>
      </c>
      <c r="B17" s="22">
        <f>'Natal-RN'!D10</f>
        <v>16250</v>
      </c>
      <c r="C17" s="25">
        <v>1326</v>
      </c>
    </row>
    <row r="18" spans="1:5" x14ac:dyDescent="0.25">
      <c r="A18" s="25" t="s">
        <v>99</v>
      </c>
      <c r="B18" s="22">
        <f>'Recife-PE'!D10</f>
        <v>22098</v>
      </c>
      <c r="C18" s="25">
        <v>1327</v>
      </c>
    </row>
    <row r="19" spans="1:5" x14ac:dyDescent="0.25">
      <c r="A19" s="25" t="s">
        <v>80</v>
      </c>
      <c r="B19" s="22">
        <f>'Salvador-BA'!D11</f>
        <v>13620</v>
      </c>
      <c r="C19" s="25">
        <v>1328</v>
      </c>
    </row>
    <row r="20" spans="1:5" x14ac:dyDescent="0.25">
      <c r="A20" s="25" t="s">
        <v>84</v>
      </c>
      <c r="B20" s="22">
        <f>'Brasília-DF'!D11</f>
        <v>18238</v>
      </c>
      <c r="C20" s="25">
        <v>1329</v>
      </c>
    </row>
    <row r="21" spans="1:5" x14ac:dyDescent="0.25">
      <c r="A21" s="25" t="s">
        <v>101</v>
      </c>
      <c r="B21" s="22">
        <f>'Anápolis-GO'!D11</f>
        <v>11405.939999999999</v>
      </c>
      <c r="C21" s="25">
        <v>1330</v>
      </c>
    </row>
    <row r="22" spans="1:5" x14ac:dyDescent="0.25">
      <c r="A22" s="25" t="s">
        <v>100</v>
      </c>
      <c r="B22" s="22">
        <f>'Campo Grande-MS'!D11</f>
        <v>8016</v>
      </c>
      <c r="C22" s="25">
        <v>1331</v>
      </c>
    </row>
    <row r="23" spans="1:5" x14ac:dyDescent="0.25">
      <c r="A23" s="25"/>
      <c r="B23" s="22"/>
      <c r="C23" s="1"/>
    </row>
    <row r="24" spans="1:5" x14ac:dyDescent="0.25">
      <c r="A24" s="25" t="s">
        <v>98</v>
      </c>
      <c r="B24" s="29">
        <f>SUM(B2:B23)</f>
        <v>285039.74</v>
      </c>
      <c r="C24" s="1"/>
      <c r="D24" s="46">
        <v>285039.36857142858</v>
      </c>
      <c r="E24" s="28">
        <f>B24-D24</f>
        <v>0.37142857140861452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7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7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7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7">
        <v>18</v>
      </c>
      <c r="D9" s="23">
        <f t="shared" si="0"/>
        <v>6300</v>
      </c>
    </row>
    <row r="10" spans="1:7" x14ac:dyDescent="0.25">
      <c r="A10" s="1" t="s">
        <v>108</v>
      </c>
      <c r="B10" s="20"/>
      <c r="C10" s="20"/>
      <c r="D10" s="23"/>
    </row>
    <row r="11" spans="1:7" x14ac:dyDescent="0.25">
      <c r="A11" s="1" t="s">
        <v>103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36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36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36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36">
        <v>12</v>
      </c>
      <c r="D9" s="21">
        <f t="shared" si="0"/>
        <v>4800</v>
      </c>
    </row>
    <row r="10" spans="1:4" x14ac:dyDescent="0.25">
      <c r="A10" s="1" t="s">
        <v>109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7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7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7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7">
        <v>16</v>
      </c>
      <c r="D9" s="24">
        <f t="shared" si="0"/>
        <v>6000</v>
      </c>
    </row>
    <row r="10" spans="1:4" x14ac:dyDescent="0.25">
      <c r="A10" s="1" t="s">
        <v>110</v>
      </c>
      <c r="B10" s="24"/>
      <c r="C10" s="19"/>
      <c r="D10" s="19"/>
    </row>
    <row r="11" spans="1:4" x14ac:dyDescent="0.25">
      <c r="A11" s="1" t="s">
        <v>103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36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36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36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36">
        <v>12</v>
      </c>
      <c r="D9" s="21">
        <f t="shared" si="0"/>
        <v>4500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A4"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7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7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7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7">
        <v>20</v>
      </c>
      <c r="D8" s="24">
        <f t="shared" si="0"/>
        <v>7800</v>
      </c>
    </row>
    <row r="9" spans="1:4" x14ac:dyDescent="0.25">
      <c r="A9" s="1" t="s">
        <v>112</v>
      </c>
      <c r="B9" s="19"/>
      <c r="C9" s="19"/>
      <c r="D9" s="19"/>
    </row>
    <row r="10" spans="1:4" x14ac:dyDescent="0.25">
      <c r="A10" s="1" t="s">
        <v>103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9">
        <v>400</v>
      </c>
      <c r="C5" s="36">
        <v>2</v>
      </c>
      <c r="D5" s="39">
        <f>B5*C5</f>
        <v>800</v>
      </c>
    </row>
    <row r="6" spans="1:4" ht="18.75" x14ac:dyDescent="0.25">
      <c r="A6" s="13" t="s">
        <v>7</v>
      </c>
      <c r="B6" s="39">
        <v>140</v>
      </c>
      <c r="C6" s="36">
        <v>14</v>
      </c>
      <c r="D6" s="39">
        <f t="shared" ref="D6:D8" si="0">B6*C6</f>
        <v>1960</v>
      </c>
    </row>
    <row r="7" spans="1:4" ht="18.75" x14ac:dyDescent="0.25">
      <c r="A7" s="13" t="s">
        <v>40</v>
      </c>
      <c r="B7" s="39">
        <v>1450</v>
      </c>
      <c r="C7" s="36">
        <v>2</v>
      </c>
      <c r="D7" s="39">
        <f t="shared" si="0"/>
        <v>2900</v>
      </c>
    </row>
    <row r="8" spans="1:4" ht="18.75" x14ac:dyDescent="0.25">
      <c r="A8" s="13" t="s">
        <v>39</v>
      </c>
      <c r="B8" s="39">
        <v>380</v>
      </c>
      <c r="C8" s="36">
        <v>9</v>
      </c>
      <c r="D8" s="39">
        <f t="shared" si="0"/>
        <v>3420</v>
      </c>
    </row>
    <row r="9" spans="1:4" x14ac:dyDescent="0.25">
      <c r="A9" s="13" t="s">
        <v>113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8">
        <v>395</v>
      </c>
      <c r="C5" s="47">
        <v>2</v>
      </c>
      <c r="D5" s="38">
        <f>B5*C5</f>
        <v>790</v>
      </c>
    </row>
    <row r="6" spans="1:4" ht="18.75" x14ac:dyDescent="0.25">
      <c r="A6" s="13" t="s">
        <v>7</v>
      </c>
      <c r="B6" s="38">
        <v>150</v>
      </c>
      <c r="C6" s="47">
        <v>14</v>
      </c>
      <c r="D6" s="38">
        <f t="shared" ref="D6:D8" si="0">B6*C6</f>
        <v>2100</v>
      </c>
    </row>
    <row r="7" spans="1:4" ht="18.75" x14ac:dyDescent="0.25">
      <c r="A7" s="13" t="s">
        <v>44</v>
      </c>
      <c r="B7" s="38">
        <v>1450</v>
      </c>
      <c r="C7" s="47">
        <v>2</v>
      </c>
      <c r="D7" s="38">
        <f t="shared" si="0"/>
        <v>2900</v>
      </c>
    </row>
    <row r="8" spans="1:4" ht="18.75" x14ac:dyDescent="0.25">
      <c r="A8" s="13" t="s">
        <v>42</v>
      </c>
      <c r="B8" s="38">
        <v>375</v>
      </c>
      <c r="C8" s="47">
        <v>10</v>
      </c>
      <c r="D8" s="38">
        <f t="shared" si="0"/>
        <v>3750</v>
      </c>
    </row>
    <row r="9" spans="1:4" x14ac:dyDescent="0.25">
      <c r="A9" s="13" t="s">
        <v>114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2021-08-24T19:30:29Z</cp:lastPrinted>
  <dcterms:created xsi:type="dcterms:W3CDTF">2021-01-28T11:49:11Z</dcterms:created>
  <dcterms:modified xsi:type="dcterms:W3CDTF">2021-09-30T13:33:18Z</dcterms:modified>
</cp:coreProperties>
</file>