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B6" i="22" s="1"/>
  <c r="D9" i="2"/>
  <c r="B3" i="22" s="1"/>
  <c r="D13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1" i="1"/>
  <c r="B2" i="22"/>
  <c r="D15" i="16"/>
  <c r="D15" i="7"/>
  <c r="D13" i="7"/>
  <c r="D16" i="7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F24" i="22" s="1"/>
</calcChain>
</file>

<file path=xl/sharedStrings.xml><?xml version="1.0" encoding="utf-8"?>
<sst xmlns="http://schemas.openxmlformats.org/spreadsheetml/2006/main" count="270" uniqueCount="132">
  <si>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</si>
  <si>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</si>
  <si>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</si>
  <si>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</si>
  <si>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</si>
  <si>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</si>
  <si>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</si>
  <si>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</si>
  <si>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</si>
  <si>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</si>
  <si>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</si>
  <si>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</si>
  <si>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</si>
  <si>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</si>
  <si>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</si>
  <si>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</si>
  <si>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</si>
  <si>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</si>
  <si>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</si>
  <si>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</si>
  <si>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</si>
  <si>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</si>
  <si>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</si>
  <si>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</si>
  <si>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</si>
  <si>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</si>
  <si>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</si>
  <si>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</si>
  <si>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</si>
  <si>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</si>
  <si>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</si>
  <si>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</si>
  <si>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</si>
  <si>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</si>
  <si>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</si>
  <si>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</si>
  <si>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</si>
  <si>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</si>
  <si>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</si>
  <si>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</si>
  <si>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</si>
  <si>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</si>
  <si>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</si>
  <si>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</si>
  <si>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</si>
  <si>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</si>
  <si>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</si>
  <si>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</si>
  <si>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</si>
  <si>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</si>
  <si>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</si>
  <si>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</si>
  <si>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</si>
  <si>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</si>
  <si>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</si>
  <si>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</si>
  <si>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</si>
  <si>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</si>
  <si>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</si>
  <si>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</si>
  <si>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</si>
  <si>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</si>
  <si>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</si>
  <si>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</si>
  <si>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</si>
  <si>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</si>
  <si>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</si>
  <si>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</si>
  <si>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</si>
  <si>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</si>
  <si>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</si>
  <si>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</si>
  <si>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</si>
  <si>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</si>
  <si>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</si>
  <si>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</si>
  <si>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</si>
  <si>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</si>
  <si>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</si>
  <si>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</si>
  <si>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</si>
  <si>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</si>
  <si>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</si>
  <si>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</si>
  <si>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</si>
  <si>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</si>
  <si>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</si>
  <si>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</si>
  <si>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</si>
  <si>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</si>
  <si>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</si>
  <si>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</si>
  <si>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</si>
  <si>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</si>
  <si>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</si>
  <si>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</si>
  <si>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</si>
  <si>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</si>
  <si>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</si>
  <si>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</si>
  <si>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</si>
  <si>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</si>
  <si>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</si>
  <si>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</si>
  <si>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</si>
  <si>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</si>
  <si>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</si>
  <si>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</si>
  <si>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</si>
  <si>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</si>
  <si>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</si>
  <si>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>CONTRATO Nº 266/CAE-SDAB/2020 - Processo nº 67106.000987/2020-15 - Pregão nº 122/CAE/2020 - Grupamento de apoio Pirassununga - GAP - YS - Ref mês Janeiro 2023.</t>
  </si>
  <si>
    <t>CONTRATO Nº 266/CAE-SDAB/2020 - Processo nº 67106.000987/2020-15 - Pregão nº 122/CAE/2020 - Grupamento de apoio São José dos Campos-SP - Gap SJ  - Ref Janeiro 2023.</t>
  </si>
  <si>
    <t>CONTRATO Nº 266/CAE-SDAB/2020 - Processo nº 67106.000987/2020-15 - Pregão nº 122/CAE/2020 - Grupamento de apoio Florianópolis-SC - BAFL -  Ref mês Janeiro 2023.</t>
  </si>
  <si>
    <t>CONTRATO Nº 266/CAE-SDAB/2020 - Processo nº 67106.000987/2020-15 - Pregão nº 122/CAE/2020 - Grupamento de apoio Canoas-RS - Gap CO -  Ref mês Janeiro 2023.</t>
  </si>
  <si>
    <t>CONTRATO Nº 266/CAE-SDAB/2020 - Processo nº 67106.000987/2020-15 - Pregão nº 122/CAE/2020 - Grupamento de apoio Santa Maria-RS - Gap SM -  Ref mês Janeiro 2023.</t>
  </si>
  <si>
    <t>CONTRATO Nº 266/CAE-SDAB/2020 - Processo nº 67106.000987/2020-15 - Pregão nº 122/CAE/2020 - Grupamento de apoio Lagoa Santa-MG - Gap LS - Ref mês Janeiro 2023.</t>
  </si>
  <si>
    <t>CONTRATO Nº 266/CAE-SDAB/2020 - Processo nº 67106.000987/2020-15 - Pregão nº 122/CAE/2020 - Grupamento de apoio Barbacena-MG - Gap BQ -  Ref mês Janeiro 2023.</t>
  </si>
  <si>
    <t>CONTRATO Nº 266/CAE-SDAB/2020 - Processo nº 67106.000987/2020-15 - Pregão nº 122/CAE/2020 - Grupamento de apoio Guaratinguetá - Gap GW -  Ref mês Janeiro 2023.</t>
  </si>
  <si>
    <t>CONTRATO Nº 266/CAE-SDAB/2020 - Processo nº 67106.000987/2020-15 - Pregão nº 122/CAE/2020 - Grupamento de apoio Curitiba-PR - Gap CT -  Ref mês Janeiro 2023.</t>
  </si>
  <si>
    <t>CONTRATO Nº 266/CAE-SDAB/2020 - Processo nº 67106.000987/2020-15 - Pregão nº 122/CAE/2020 - Grupamento de apoio Belém-PA - Gap BE -  Ref mês Janeiro 2023.</t>
  </si>
  <si>
    <t>CONTRATO Nº 266/CAE-SDAB/2020 - Processo nº 67106.000987/2020-15 - Pregão nº 122/CAE/2020 - Grupamento de apoio Manaus-AM - Gap MN -  Ref mês Janeiro 2023.</t>
  </si>
  <si>
    <t>CONTRATO Nº 266/CAE-SDAB/2020 - Processo nº 67106.000987/2020-15 - Pregão nº 122/CAE/2020 - Grupamento de apoio Boa Vista-RR - Gap BV - Ref mês Janeiro 2023.</t>
  </si>
  <si>
    <t>CONTRATO Nº 266/CAE-SDAB/2020 - Processo nº 67106.000987/2020-15 - Pregão nº 122/CAE/2020 - Grupamento de apoio Porto Velho-RO - Gap PV -  Ref mês Janeiro 2023.</t>
  </si>
  <si>
    <t>CONTRATO Nº 266/CAE-SDAB/2020 - Processo nº 67106.000987/2020-15 - Pregão nº 122/CAE/2020 - Grupamento de apoio Alcântara e São Luís-MA - Gap AK - Ref mês Janeiro 2023.</t>
  </si>
  <si>
    <t>CONTRATO Nº 266/CAE-SDAB/2020 - Processo nº 67106.000987/2020-15 - Pregão nº 122/CAE/2020 - Grupamento de apoio Fortaleza-CE - BAFZ - Ref mês Janeiro 2023.</t>
  </si>
  <si>
    <t>CONTRATO Nº 266/CAE-SDAB/2020 - Processo nº 67106.000987/2020-15 - Pregão nº 122/CAE/2020 - Grupamento de apoio Natal-RN - GAP NT - Ref mês Janeiro 2023.</t>
  </si>
  <si>
    <t>CONTRATO Nº 266/CAE-SDAB/2020 - Processo nº 67106.000987/2020-15 - Pregão nº 122/CAE/2020 - Grupamento de apoio Recife-PE - GAP RF - Ref mês Janeiro 2023.</t>
  </si>
  <si>
    <t>CONTRATO Nº 266/CAE-SDAB/2020 - Processo nº 67106.000987/2020-15 - Pregão nº 122/CAE/2020 - Grupamento de apoio Salvador - BA - BASV -  Ref mês Janeiro 2023.</t>
  </si>
  <si>
    <t>CONTRATO Nº 266/CAE-SDAB/2020 - Processo nº 67106.000987/2020-15 - Pregão nº 122/CAE/2020 - Grupamento de apoio Brasília-DF - Gap DF -  Ref mês Janeiro 2023.</t>
  </si>
  <si>
    <t>CONTRATO Nº 266/CAE-SDAB/2020 - Processo nº 67106.000987/2020-15 - Pregão nº 122/CAE/2020 - Grupamento de apoio Anápolis-GO - GAP AN - Ref mês Janeiro 2023.</t>
  </si>
  <si>
    <t>CONTRATO Nº 266/CAE-SDAB/2020 - Processo nº 67106.000987/2020-15 - Pregão nº 122/CAE/2020 - Grupamento de apoio Campo Grande-MS - GAP CG - Ref mês Janeiro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</si>
</sst>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7" formatCode="#,##0.00&quot; &quot;;&quot;-&quot;#,##0.00&quot; &quot;;&quot;-&quot;00&quot; &quot;;@&quot; &quot;"/>
    <numFmt numFmtId="169" formatCode="[$R$-416]&quot; &quot;#,##0.00;[Red]&quot;-&quot;[$R$-416]&quot; 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4"/>
      <color rgb="FF000000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8" fillId="0" borderId="0" applyFont="0" applyBorder="0" applyProtection="0"/>
    <xf numFmtId="0" fontId="8" fillId="0" borderId="0"/>
    <xf numFmtId="0" fontId="13" fillId="0" borderId="0" applyNumberFormat="0" applyBorder="0" applyProtection="0"/>
    <xf numFmtId="0" fontId="14" fillId="11" borderId="0" applyNumberFormat="0" applyBorder="0" applyProtection="0"/>
    <xf numFmtId="0" fontId="14" fillId="11" borderId="0" applyNumberFormat="0" applyBorder="0" applyProtection="0"/>
    <xf numFmtId="0" fontId="14" fillId="12" borderId="0" applyNumberFormat="0" applyBorder="0" applyProtection="0"/>
    <xf numFmtId="0" fontId="14" fillId="12" borderId="0" applyNumberFormat="0" applyBorder="0" applyProtection="0"/>
    <xf numFmtId="0" fontId="13" fillId="13" borderId="0" applyNumberFormat="0" applyBorder="0" applyProtection="0"/>
    <xf numFmtId="0" fontId="13" fillId="14" borderId="0" applyNumberFormat="0" applyBorder="0" applyProtection="0"/>
    <xf numFmtId="0" fontId="13" fillId="0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7" fillId="17" borderId="0" applyNumberFormat="0" applyBorder="0" applyProtection="0"/>
    <xf numFmtId="0" fontId="17" fillId="18" borderId="0" applyNumberFormat="0" applyBorder="0" applyProtection="0"/>
    <xf numFmtId="167" fontId="8" fillId="0" borderId="0" applyFon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9" fillId="19" borderId="0" applyNumberFormat="0" applyBorder="0" applyProtection="0"/>
    <xf numFmtId="0" fontId="20" fillId="19" borderId="0" applyNumberFormat="0" applyBorder="0" applyProtection="0"/>
    <xf numFmtId="0" fontId="21" fillId="0" borderId="0" applyNumberFormat="0" applyBorder="0" applyProtection="0">
      <alignment horizontal="center"/>
    </xf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1" fillId="0" borderId="0" applyNumberFormat="0" applyBorder="0" applyProtection="0">
      <alignment horizontal="center"/>
    </xf>
    <xf numFmtId="0" fontId="22" fillId="0" borderId="0" applyNumberFormat="0" applyBorder="0" applyProtection="0"/>
    <xf numFmtId="0" fontId="21" fillId="0" borderId="0" applyNumberFormat="0" applyBorder="0" applyProtection="0">
      <alignment horizontal="center" textRotation="90"/>
    </xf>
    <xf numFmtId="0" fontId="25" fillId="0" borderId="0" applyNumberFormat="0" applyBorder="0" applyProtection="0"/>
    <xf numFmtId="0" fontId="26" fillId="20" borderId="0" applyNumberFormat="0" applyBorder="0" applyProtection="0"/>
    <xf numFmtId="0" fontId="27" fillId="20" borderId="0" applyNumberFormat="0" applyBorder="0" applyProtection="0"/>
    <xf numFmtId="0" fontId="28" fillId="20" borderId="4" applyNumberFormat="0" applyProtection="0"/>
    <xf numFmtId="0" fontId="28" fillId="20" borderId="4" applyNumberFormat="0" applyProtection="0"/>
    <xf numFmtId="0" fontId="29" fillId="0" borderId="0" applyNumberFormat="0" applyBorder="0" applyProtection="0"/>
    <xf numFmtId="0" fontId="30" fillId="0" borderId="0" applyNumberFormat="0" applyBorder="0" applyProtection="0"/>
    <xf numFmtId="0" fontId="29" fillId="0" borderId="0" applyNumberFormat="0" applyBorder="0" applyProtection="0"/>
    <xf numFmtId="0" fontId="30" fillId="0" borderId="0" applyNumberFormat="0" applyBorder="0" applyProtection="0"/>
    <xf numFmtId="169" fontId="29" fillId="0" borderId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10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8" zoomScaleNormal="88" workbookViewId="0">
      <selection activeCell="A18" sqref="A18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51" t="s">
        <v>107</v>
      </c>
      <c r="B1" s="2"/>
    </row>
    <row r="2" spans="1:16" x14ac:dyDescent="0.25">
      <c r="A2" s="52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6" t="s">
        <v>2</v>
      </c>
      <c r="P5" s="47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8">
        <v>440.28</v>
      </c>
      <c r="C8" s="42">
        <v>2</v>
      </c>
      <c r="D8" s="17">
        <f>B8*C8</f>
        <v>880.56</v>
      </c>
      <c r="F8" s="4">
        <v>0.03</v>
      </c>
      <c r="G8" s="27">
        <f>D13*F8</f>
        <v>414.41369999999989</v>
      </c>
    </row>
    <row r="9" spans="1:16" ht="18.75" x14ac:dyDescent="0.25">
      <c r="A9" s="13" t="s">
        <v>6</v>
      </c>
      <c r="B9" s="58">
        <v>110.07</v>
      </c>
      <c r="C9" s="42">
        <v>14</v>
      </c>
      <c r="D9" s="17">
        <f t="shared" ref="D9:D11" si="0">B9*C9</f>
        <v>1540.98</v>
      </c>
      <c r="F9" s="4">
        <v>0.01</v>
      </c>
      <c r="G9" s="27">
        <f>D13*F9</f>
        <v>138.13789999999997</v>
      </c>
    </row>
    <row r="10" spans="1:16" ht="17.25" customHeight="1" x14ac:dyDescent="0.25">
      <c r="A10" s="13" t="s">
        <v>7</v>
      </c>
      <c r="B10" s="58">
        <v>1651.05</v>
      </c>
      <c r="C10" s="42">
        <v>2</v>
      </c>
      <c r="D10" s="17">
        <f t="shared" si="0"/>
        <v>3302.1</v>
      </c>
      <c r="F10" s="4">
        <v>1.2E-2</v>
      </c>
      <c r="G10" s="27">
        <f>D13*F10</f>
        <v>165.76547999999997</v>
      </c>
    </row>
    <row r="11" spans="1:16" ht="18.75" x14ac:dyDescent="0.25">
      <c r="A11" s="13" t="s">
        <v>8</v>
      </c>
      <c r="B11" s="58">
        <v>385.24523809523799</v>
      </c>
      <c r="C11" s="42">
        <v>21</v>
      </c>
      <c r="D11" s="17">
        <f t="shared" si="0"/>
        <v>8090.1499999999978</v>
      </c>
      <c r="F11" s="4">
        <v>6.4999999999999997E-3</v>
      </c>
      <c r="G11" s="27">
        <f>D13*F11</f>
        <v>89.789634999999976</v>
      </c>
    </row>
    <row r="12" spans="1:16" x14ac:dyDescent="0.25">
      <c r="A12" s="13" t="s">
        <v>111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13813.789999999997</v>
      </c>
    </row>
    <row r="15" spans="1:16" x14ac:dyDescent="0.25">
      <c r="A15" s="2"/>
    </row>
    <row r="21" spans="1:1" x14ac:dyDescent="0.25">
      <c r="A21" s="52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5.75" x14ac:dyDescent="0.25">
      <c r="A6" s="13" t="s">
        <v>46</v>
      </c>
      <c r="B6" s="54">
        <v>330.21</v>
      </c>
      <c r="C6" s="59">
        <v>8</v>
      </c>
      <c r="D6" s="14">
        <f>B6*C6</f>
        <v>2641.68</v>
      </c>
    </row>
    <row r="7" spans="1:4" ht="15.75" x14ac:dyDescent="0.25">
      <c r="A7" s="13" t="s">
        <v>6</v>
      </c>
      <c r="B7" s="54">
        <v>37.738214285714299</v>
      </c>
      <c r="C7" s="59">
        <v>41</v>
      </c>
      <c r="D7" s="14">
        <f t="shared" ref="D7:D9" si="0">B7*C7</f>
        <v>1547.2667857142862</v>
      </c>
    </row>
    <row r="8" spans="1:4" ht="15.75" x14ac:dyDescent="0.25">
      <c r="A8" s="13" t="s">
        <v>47</v>
      </c>
      <c r="B8" s="54">
        <v>1651.05</v>
      </c>
      <c r="C8" s="59">
        <v>2</v>
      </c>
      <c r="D8" s="14">
        <f t="shared" si="0"/>
        <v>3302.1</v>
      </c>
    </row>
    <row r="9" spans="1:4" ht="15.75" x14ac:dyDescent="0.25">
      <c r="A9" s="13" t="s">
        <v>45</v>
      </c>
      <c r="B9" s="54">
        <v>400.254545454545</v>
      </c>
      <c r="C9" s="59">
        <v>33</v>
      </c>
      <c r="D9" s="14">
        <f t="shared" si="0"/>
        <v>13208.399999999985</v>
      </c>
    </row>
    <row r="10" spans="1:4" x14ac:dyDescent="0.25">
      <c r="A10" s="13" t="s">
        <v>120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20699.446785714274</v>
      </c>
    </row>
    <row r="14" spans="1:4" x14ac:dyDescent="0.25">
      <c r="C14" s="4">
        <v>0.03</v>
      </c>
      <c r="D14" s="27">
        <f>D11*C14</f>
        <v>620.9834035714282</v>
      </c>
    </row>
    <row r="15" spans="1:4" x14ac:dyDescent="0.25">
      <c r="C15" s="4">
        <v>0.01</v>
      </c>
      <c r="D15" s="27">
        <f>D11*C15</f>
        <v>206.99446785714275</v>
      </c>
    </row>
    <row r="16" spans="1:4" x14ac:dyDescent="0.25">
      <c r="C16" s="4">
        <v>1.2E-2</v>
      </c>
      <c r="D16" s="27">
        <f>D11*C16</f>
        <v>248.3933614285713</v>
      </c>
    </row>
    <row r="17" spans="3:4" x14ac:dyDescent="0.25">
      <c r="C17" s="4">
        <v>6.4999999999999997E-3</v>
      </c>
      <c r="D17" s="27">
        <f>D11*C17</f>
        <v>134.54640410714276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5.75" x14ac:dyDescent="0.25">
      <c r="A5" s="1" t="s">
        <v>50</v>
      </c>
      <c r="B5" s="55">
        <v>429.27333333333303</v>
      </c>
      <c r="C5" s="59">
        <v>6</v>
      </c>
      <c r="D5" s="23">
        <f>B5*C5</f>
        <v>2575.6399999999981</v>
      </c>
    </row>
    <row r="6" spans="1:4" ht="15.75" x14ac:dyDescent="0.25">
      <c r="A6" s="1" t="s">
        <v>6</v>
      </c>
      <c r="B6" s="55">
        <v>275.17500000000001</v>
      </c>
      <c r="C6" s="59">
        <v>28</v>
      </c>
      <c r="D6" s="23">
        <f t="shared" ref="D6:D8" si="0">B6*C6</f>
        <v>7704.9000000000005</v>
      </c>
    </row>
    <row r="7" spans="1:4" ht="15.75" x14ac:dyDescent="0.25">
      <c r="A7" s="1" t="s">
        <v>51</v>
      </c>
      <c r="B7" s="55">
        <v>1926.2249999999999</v>
      </c>
      <c r="C7" s="59">
        <v>2</v>
      </c>
      <c r="D7" s="23">
        <f t="shared" si="0"/>
        <v>3852.45</v>
      </c>
    </row>
    <row r="8" spans="1:4" ht="15.75" x14ac:dyDescent="0.25">
      <c r="A8" s="1" t="s">
        <v>49</v>
      </c>
      <c r="B8" s="55">
        <v>429.273043478261</v>
      </c>
      <c r="C8" s="59">
        <v>23</v>
      </c>
      <c r="D8" s="23">
        <f t="shared" si="0"/>
        <v>9873.2800000000025</v>
      </c>
    </row>
    <row r="9" spans="1:4" x14ac:dyDescent="0.25">
      <c r="A9" s="1" t="s">
        <v>121</v>
      </c>
      <c r="B9" s="23"/>
      <c r="C9" s="18"/>
      <c r="D9" s="23"/>
    </row>
    <row r="10" spans="1:4" x14ac:dyDescent="0.25">
      <c r="A10" s="1" t="s">
        <v>101</v>
      </c>
      <c r="B10" s="1"/>
      <c r="C10" s="1"/>
      <c r="D10" s="20">
        <f>SUM(D5:D9)</f>
        <v>24006.27</v>
      </c>
    </row>
    <row r="13" spans="1:4" x14ac:dyDescent="0.25">
      <c r="C13" s="4">
        <v>0.03</v>
      </c>
      <c r="D13" s="27">
        <f>D10*C13</f>
        <v>720.18809999999996</v>
      </c>
    </row>
    <row r="14" spans="1:4" x14ac:dyDescent="0.25">
      <c r="C14" s="4">
        <v>0.01</v>
      </c>
      <c r="D14" s="27">
        <f>D10*C14</f>
        <v>240.06270000000001</v>
      </c>
    </row>
    <row r="15" spans="1:4" x14ac:dyDescent="0.25">
      <c r="C15" s="4">
        <v>1.2E-2</v>
      </c>
      <c r="D15" s="27">
        <f>D10*C15</f>
        <v>288.07524000000001</v>
      </c>
    </row>
    <row r="16" spans="1:4" x14ac:dyDescent="0.25">
      <c r="C16" s="4">
        <v>6.4999999999999997E-3</v>
      </c>
      <c r="D16" s="27">
        <f>D10*C16</f>
        <v>156.04075499999999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4">
        <v>539.34500000000003</v>
      </c>
      <c r="C5" s="42">
        <v>2</v>
      </c>
      <c r="D5" s="36">
        <f>B5*C5</f>
        <v>1078.69</v>
      </c>
    </row>
    <row r="6" spans="1:4" ht="18.75" x14ac:dyDescent="0.25">
      <c r="A6" s="13" t="s">
        <v>6</v>
      </c>
      <c r="B6" s="54">
        <v>319.202857142857</v>
      </c>
      <c r="C6" s="42">
        <v>14</v>
      </c>
      <c r="D6" s="36">
        <f t="shared" ref="D6:D8" si="0">B6*C6</f>
        <v>4468.8399999999983</v>
      </c>
    </row>
    <row r="7" spans="1:4" ht="18.75" x14ac:dyDescent="0.25">
      <c r="A7" s="13" t="s">
        <v>56</v>
      </c>
      <c r="B7" s="54">
        <v>2476.5749999999998</v>
      </c>
      <c r="C7" s="42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4">
        <v>550.35</v>
      </c>
      <c r="C8" s="42">
        <v>8</v>
      </c>
      <c r="D8" s="36">
        <f t="shared" si="0"/>
        <v>4402.8</v>
      </c>
    </row>
    <row r="9" spans="1:4" x14ac:dyDescent="0.25">
      <c r="A9" s="13" t="s">
        <v>122</v>
      </c>
      <c r="B9" s="13"/>
      <c r="C9" s="49"/>
      <c r="D9" s="36"/>
    </row>
    <row r="10" spans="1:4" x14ac:dyDescent="0.25">
      <c r="A10" s="13" t="s">
        <v>101</v>
      </c>
      <c r="B10" s="13"/>
      <c r="C10" s="13"/>
      <c r="D10" s="36">
        <f>SUM(D5:D9)</f>
        <v>14903.48</v>
      </c>
    </row>
    <row r="13" spans="1:4" x14ac:dyDescent="0.25">
      <c r="C13" s="4">
        <v>0.03</v>
      </c>
      <c r="D13" s="27">
        <f>D10*C13</f>
        <v>447.1044</v>
      </c>
    </row>
    <row r="14" spans="1:4" x14ac:dyDescent="0.25">
      <c r="C14" s="4">
        <v>0.01</v>
      </c>
      <c r="D14" s="27">
        <f>D10*C14</f>
        <v>149.03479999999999</v>
      </c>
    </row>
    <row r="15" spans="1:4" x14ac:dyDescent="0.25">
      <c r="C15" s="4">
        <v>1.2E-2</v>
      </c>
      <c r="D15" s="27">
        <f>D10*C15</f>
        <v>178.84175999999999</v>
      </c>
    </row>
    <row r="16" spans="1:4" x14ac:dyDescent="0.25">
      <c r="C16" s="4">
        <v>6.4999999999999997E-3</v>
      </c>
      <c r="D16" s="27">
        <f>D10*C16</f>
        <v>96.872619999999998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4">
        <v>539.34500000000003</v>
      </c>
      <c r="C5" s="42">
        <v>2</v>
      </c>
      <c r="D5" s="35">
        <f>B5*C5</f>
        <v>1078.69</v>
      </c>
    </row>
    <row r="6" spans="1:4" ht="15" customHeight="1" x14ac:dyDescent="0.25">
      <c r="A6" s="13" t="s">
        <v>6</v>
      </c>
      <c r="B6" s="54">
        <v>319.202857142857</v>
      </c>
      <c r="C6" s="42">
        <v>14</v>
      </c>
      <c r="D6" s="35">
        <f t="shared" ref="D6:D8" si="0">B6*C6</f>
        <v>4468.8399999999983</v>
      </c>
    </row>
    <row r="7" spans="1:4" ht="15.75" customHeight="1" x14ac:dyDescent="0.25">
      <c r="A7" s="13" t="s">
        <v>57</v>
      </c>
      <c r="B7" s="54">
        <v>2476.5749999999998</v>
      </c>
      <c r="C7" s="42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4">
        <v>539.34249999999997</v>
      </c>
      <c r="C8" s="42">
        <v>8</v>
      </c>
      <c r="D8" s="35">
        <f t="shared" si="0"/>
        <v>4314.74</v>
      </c>
    </row>
    <row r="9" spans="1:4" x14ac:dyDescent="0.25">
      <c r="A9" s="13" t="s">
        <v>123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14815.419999999998</v>
      </c>
    </row>
    <row r="13" spans="1:4" x14ac:dyDescent="0.25">
      <c r="C13" s="4">
        <v>0.03</v>
      </c>
      <c r="D13" s="27">
        <f>D10*C13</f>
        <v>444.46259999999995</v>
      </c>
    </row>
    <row r="14" spans="1:4" x14ac:dyDescent="0.25">
      <c r="C14" s="4">
        <v>0.01</v>
      </c>
      <c r="D14" s="27">
        <f>D10*C14</f>
        <v>148.15419999999997</v>
      </c>
    </row>
    <row r="15" spans="1:4" x14ac:dyDescent="0.25">
      <c r="C15" s="4">
        <v>1.2E-2</v>
      </c>
      <c r="D15" s="27">
        <f>D10*C15</f>
        <v>177.78503999999998</v>
      </c>
    </row>
    <row r="16" spans="1:4" x14ac:dyDescent="0.25">
      <c r="C16" s="4">
        <v>6.4999999999999997E-3</v>
      </c>
      <c r="D16" s="27">
        <f>D10*C16</f>
        <v>96.300229999999985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4">
        <v>495.315</v>
      </c>
      <c r="C5" s="42">
        <v>2</v>
      </c>
      <c r="D5" s="36">
        <f>B5*C5</f>
        <v>990.63</v>
      </c>
    </row>
    <row r="6" spans="1:4" ht="18.75" x14ac:dyDescent="0.25">
      <c r="A6" s="13" t="s">
        <v>6</v>
      </c>
      <c r="B6" s="54">
        <v>319.202857142857</v>
      </c>
      <c r="C6" s="42">
        <v>14</v>
      </c>
      <c r="D6" s="36">
        <f t="shared" ref="D6:D8" si="0">B6*C6</f>
        <v>4468.8399999999983</v>
      </c>
    </row>
    <row r="7" spans="1:4" ht="18.75" x14ac:dyDescent="0.25">
      <c r="A7" s="13" t="s">
        <v>62</v>
      </c>
      <c r="B7" s="54">
        <v>1926.2249999999999</v>
      </c>
      <c r="C7" s="42">
        <v>2</v>
      </c>
      <c r="D7" s="36">
        <f t="shared" si="0"/>
        <v>3852.45</v>
      </c>
    </row>
    <row r="8" spans="1:4" ht="18.75" x14ac:dyDescent="0.25">
      <c r="A8" s="13" t="s">
        <v>64</v>
      </c>
      <c r="B8" s="54">
        <v>495.31555555555599</v>
      </c>
      <c r="C8" s="42">
        <v>9</v>
      </c>
      <c r="D8" s="36">
        <f t="shared" si="0"/>
        <v>4457.8400000000038</v>
      </c>
    </row>
    <row r="9" spans="1:4" x14ac:dyDescent="0.25">
      <c r="A9" s="13" t="s">
        <v>124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13769.760000000002</v>
      </c>
    </row>
    <row r="13" spans="1:4" x14ac:dyDescent="0.25">
      <c r="C13" s="4">
        <v>0.03</v>
      </c>
      <c r="D13" s="27">
        <f>D10*C13</f>
        <v>413.09280000000007</v>
      </c>
    </row>
    <row r="14" spans="1:4" x14ac:dyDescent="0.25">
      <c r="C14" s="4">
        <v>0.01</v>
      </c>
      <c r="D14" s="27">
        <f>D10*C14</f>
        <v>137.69760000000002</v>
      </c>
    </row>
    <row r="15" spans="1:4" x14ac:dyDescent="0.25">
      <c r="C15" s="4">
        <v>1.2E-2</v>
      </c>
      <c r="D15" s="27">
        <f>D10*C15</f>
        <v>165.23712000000003</v>
      </c>
    </row>
    <row r="16" spans="1:4" x14ac:dyDescent="0.25">
      <c r="A16" s="41" t="s">
        <v>105</v>
      </c>
      <c r="C16" s="4">
        <v>6.4999999999999997E-3</v>
      </c>
      <c r="D16" s="27">
        <f>D10*C16</f>
        <v>89.503440000000012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4">
        <v>473.3</v>
      </c>
      <c r="C5" s="42">
        <v>2</v>
      </c>
      <c r="D5" s="35">
        <f>B5*C5</f>
        <v>946.6</v>
      </c>
    </row>
    <row r="6" spans="1:4" ht="13.5" customHeight="1" x14ac:dyDescent="0.25">
      <c r="A6" s="13" t="s">
        <v>6</v>
      </c>
      <c r="B6" s="54">
        <v>275.17500000000001</v>
      </c>
      <c r="C6" s="42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4">
        <v>1926.2249999999999</v>
      </c>
      <c r="C7" s="42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4">
        <v>440.28</v>
      </c>
      <c r="C8" s="42">
        <v>7</v>
      </c>
      <c r="D8" s="35">
        <f t="shared" si="0"/>
        <v>3081.96</v>
      </c>
    </row>
    <row r="9" spans="1:4" x14ac:dyDescent="0.25">
      <c r="A9" s="13" t="s">
        <v>125</v>
      </c>
      <c r="B9" s="35"/>
      <c r="C9" s="37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x14ac:dyDescent="0.25">
      <c r="A5" s="13" t="s">
        <v>70</v>
      </c>
      <c r="B5" s="55">
        <v>330.21</v>
      </c>
      <c r="C5" s="59">
        <v>4</v>
      </c>
      <c r="D5" s="36">
        <f>B5*C5</f>
        <v>1320.84</v>
      </c>
    </row>
    <row r="6" spans="1:4" ht="15.75" customHeight="1" x14ac:dyDescent="0.25">
      <c r="A6" s="13" t="s">
        <v>6</v>
      </c>
      <c r="B6" s="55">
        <v>165.10499999999999</v>
      </c>
      <c r="C6" s="59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5">
        <v>1926.2249999999999</v>
      </c>
      <c r="C7" s="59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5">
        <v>385.24523809523799</v>
      </c>
      <c r="C8" s="59">
        <v>21</v>
      </c>
      <c r="D8" s="36">
        <f t="shared" si="0"/>
        <v>8090.1499999999978</v>
      </c>
    </row>
    <row r="9" spans="1:4" x14ac:dyDescent="0.25">
      <c r="A9" s="13" t="s">
        <v>126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5.75" x14ac:dyDescent="0.25">
      <c r="A5" s="13" t="s">
        <v>73</v>
      </c>
      <c r="B5" s="54">
        <v>379.74166666666702</v>
      </c>
      <c r="C5" s="61">
        <v>6</v>
      </c>
      <c r="D5" s="35">
        <f>B5*C5</f>
        <v>2278.4500000000021</v>
      </c>
    </row>
    <row r="6" spans="1:4" ht="15.75" x14ac:dyDescent="0.25">
      <c r="A6" s="13" t="s">
        <v>6</v>
      </c>
      <c r="B6" s="54">
        <v>230.04619047618999</v>
      </c>
      <c r="C6" s="61">
        <v>42</v>
      </c>
      <c r="D6" s="35">
        <f t="shared" ref="D6:D8" si="0">B6*C6</f>
        <v>9661.9399999999805</v>
      </c>
    </row>
    <row r="7" spans="1:4" ht="15.75" x14ac:dyDescent="0.25">
      <c r="A7" s="13" t="s">
        <v>75</v>
      </c>
      <c r="B7" s="54">
        <v>1651.05</v>
      </c>
      <c r="C7" s="61">
        <v>2</v>
      </c>
      <c r="D7" s="35">
        <f t="shared" si="0"/>
        <v>3302.1</v>
      </c>
    </row>
    <row r="8" spans="1:4" ht="15.75" x14ac:dyDescent="0.25">
      <c r="A8" s="13" t="s">
        <v>74</v>
      </c>
      <c r="B8" s="54">
        <v>412.76272727272698</v>
      </c>
      <c r="C8" s="61">
        <v>22</v>
      </c>
      <c r="D8" s="35">
        <f t="shared" si="0"/>
        <v>9080.7799999999934</v>
      </c>
    </row>
    <row r="9" spans="1:4" x14ac:dyDescent="0.25">
      <c r="A9" s="13" t="s">
        <v>127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59">
        <v>4</v>
      </c>
      <c r="D6" s="36">
        <f>B6*C6</f>
        <v>1717.08</v>
      </c>
    </row>
    <row r="7" spans="1:4" ht="15.75" customHeight="1" x14ac:dyDescent="0.25">
      <c r="A7" s="49" t="s">
        <v>6</v>
      </c>
      <c r="B7" s="50">
        <v>220.14</v>
      </c>
      <c r="C7" s="59">
        <v>23</v>
      </c>
      <c r="D7" s="50">
        <f t="shared" ref="D7:D9" si="0">B7*C7</f>
        <v>5063.2199999999993</v>
      </c>
    </row>
    <row r="8" spans="1:4" ht="15.75" customHeight="1" x14ac:dyDescent="0.25">
      <c r="A8" s="13" t="s">
        <v>83</v>
      </c>
      <c r="B8" s="36">
        <v>1596.02</v>
      </c>
      <c r="C8" s="59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59">
        <v>12</v>
      </c>
      <c r="D9" s="36">
        <f t="shared" si="0"/>
        <v>5019.24</v>
      </c>
    </row>
    <row r="10" spans="1:4" x14ac:dyDescent="0.25">
      <c r="A10" s="13" t="s">
        <v>128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14991.58</v>
      </c>
    </row>
    <row r="14" spans="1:4" x14ac:dyDescent="0.25">
      <c r="C14" s="4">
        <v>0.03</v>
      </c>
      <c r="D14" s="27">
        <f>D11*C14</f>
        <v>449.74739999999997</v>
      </c>
    </row>
    <row r="15" spans="1:4" x14ac:dyDescent="0.25">
      <c r="C15" s="4">
        <v>0.01</v>
      </c>
      <c r="D15" s="27">
        <f>D11*C15</f>
        <v>149.91579999999999</v>
      </c>
    </row>
    <row r="16" spans="1:4" x14ac:dyDescent="0.25">
      <c r="C16" s="4">
        <v>1.2E-2</v>
      </c>
      <c r="D16" s="27">
        <f>D11*C16</f>
        <v>179.89896000000002</v>
      </c>
    </row>
    <row r="17" spans="3:4" x14ac:dyDescent="0.25">
      <c r="C17" s="4">
        <v>6.4999999999999997E-3</v>
      </c>
      <c r="D17" s="27">
        <f>D11*C17</f>
        <v>97.445269999999994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4">
        <v>319.20249999999999</v>
      </c>
      <c r="C6" s="42">
        <v>8</v>
      </c>
      <c r="D6" s="35">
        <f>B6*C6</f>
        <v>2553.62</v>
      </c>
    </row>
    <row r="7" spans="1:4" ht="14.25" customHeight="1" x14ac:dyDescent="0.25">
      <c r="A7" s="13" t="s">
        <v>6</v>
      </c>
      <c r="B7" s="54">
        <v>159.60142857142901</v>
      </c>
      <c r="C7" s="42">
        <v>38</v>
      </c>
      <c r="D7" s="35">
        <f t="shared" ref="D7:D9" si="0">B7*C7</f>
        <v>6064.854285714302</v>
      </c>
    </row>
    <row r="8" spans="1:4" ht="15.75" customHeight="1" x14ac:dyDescent="0.25">
      <c r="A8" s="13" t="s">
        <v>81</v>
      </c>
      <c r="B8" s="54">
        <v>1596.0150000000001</v>
      </c>
      <c r="C8" s="42">
        <v>2</v>
      </c>
      <c r="D8" s="35">
        <f t="shared" si="0"/>
        <v>3192.03</v>
      </c>
    </row>
    <row r="9" spans="1:4" ht="14.25" customHeight="1" x14ac:dyDescent="0.25">
      <c r="A9" s="13" t="s">
        <v>79</v>
      </c>
      <c r="B9" s="54">
        <v>269.56352941176499</v>
      </c>
      <c r="C9" s="42">
        <v>51</v>
      </c>
      <c r="D9" s="35">
        <f t="shared" si="0"/>
        <v>13747.740000000014</v>
      </c>
    </row>
    <row r="10" spans="1:4" x14ac:dyDescent="0.25">
      <c r="A10" s="13" t="s">
        <v>129</v>
      </c>
      <c r="B10" s="37"/>
      <c r="C10" s="37"/>
      <c r="D10" s="35"/>
    </row>
    <row r="11" spans="1:4" x14ac:dyDescent="0.25">
      <c r="A11" s="13" t="s">
        <v>101</v>
      </c>
      <c r="B11" s="37"/>
      <c r="C11" s="37"/>
      <c r="D11" s="35">
        <f>SUM(D6:D10)</f>
        <v>25558.244285714318</v>
      </c>
    </row>
    <row r="14" spans="1:4" x14ac:dyDescent="0.25">
      <c r="C14" s="4">
        <v>0.03</v>
      </c>
      <c r="D14" s="27">
        <f>D11*C14</f>
        <v>766.74732857142953</v>
      </c>
    </row>
    <row r="15" spans="1:4" x14ac:dyDescent="0.25">
      <c r="C15" s="4">
        <v>0.01</v>
      </c>
      <c r="D15" s="27">
        <f>D11*C15</f>
        <v>255.58244285714318</v>
      </c>
    </row>
    <row r="16" spans="1:4" x14ac:dyDescent="0.25">
      <c r="C16" s="4">
        <v>1.2E-2</v>
      </c>
      <c r="D16" s="27">
        <f>D11*C16</f>
        <v>306.69893142857183</v>
      </c>
    </row>
    <row r="17" spans="3:4" x14ac:dyDescent="0.25">
      <c r="C17" s="4">
        <v>6.4999999999999997E-3</v>
      </c>
      <c r="D17" s="27">
        <f>D11*C17</f>
        <v>166.12858785714306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4">
        <v>440.28</v>
      </c>
      <c r="C4" s="42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4">
        <v>165.10499999999999</v>
      </c>
      <c r="C5" s="42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4">
        <v>1651.05</v>
      </c>
      <c r="C6" s="42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4">
        <v>385.245</v>
      </c>
      <c r="C7" s="42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118</v>
      </c>
      <c r="B8" s="18"/>
      <c r="C8" s="48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3"/>
    </row>
    <row r="13" spans="1:7" x14ac:dyDescent="0.25">
      <c r="B13" s="53"/>
    </row>
    <row r="14" spans="1:7" x14ac:dyDescent="0.25">
      <c r="B14" s="53"/>
    </row>
    <row r="15" spans="1:7" x14ac:dyDescent="0.25">
      <c r="B15" s="53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4">
        <v>429.27499999999998</v>
      </c>
      <c r="C6" s="42">
        <v>2</v>
      </c>
      <c r="D6" s="36">
        <f>B6*C6</f>
        <v>858.55</v>
      </c>
    </row>
    <row r="7" spans="1:4" ht="14.25" customHeight="1" x14ac:dyDescent="0.25">
      <c r="A7" s="13" t="s">
        <v>6</v>
      </c>
      <c r="B7" s="54">
        <v>209.13285714285701</v>
      </c>
      <c r="C7" s="42">
        <v>14</v>
      </c>
      <c r="D7" s="36">
        <f t="shared" ref="D7:D9" si="0">B7*C7</f>
        <v>2927.8599999999979</v>
      </c>
    </row>
    <row r="8" spans="1:4" ht="13.5" customHeight="1" x14ac:dyDescent="0.25">
      <c r="A8" s="13" t="s">
        <v>86</v>
      </c>
      <c r="B8" s="54">
        <v>1651.05</v>
      </c>
      <c r="C8" s="42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4">
        <v>390.43428571428598</v>
      </c>
      <c r="C9" s="42">
        <v>14</v>
      </c>
      <c r="D9" s="36">
        <f t="shared" si="0"/>
        <v>5466.0800000000036</v>
      </c>
    </row>
    <row r="10" spans="1:4" x14ac:dyDescent="0.25">
      <c r="A10" s="13" t="s">
        <v>130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12554.590000000002</v>
      </c>
    </row>
    <row r="14" spans="1:4" x14ac:dyDescent="0.25">
      <c r="B14" s="4">
        <v>0.03</v>
      </c>
      <c r="C14" s="27">
        <f>D11*B14</f>
        <v>376.63770000000005</v>
      </c>
    </row>
    <row r="15" spans="1:4" x14ac:dyDescent="0.25">
      <c r="B15" s="4">
        <v>0.01</v>
      </c>
      <c r="C15" s="27">
        <f>D11*B15</f>
        <v>125.54590000000002</v>
      </c>
    </row>
    <row r="16" spans="1:4" x14ac:dyDescent="0.25">
      <c r="B16" s="4">
        <v>1.2E-2</v>
      </c>
      <c r="C16" s="27">
        <f>D11*B16</f>
        <v>150.65508000000003</v>
      </c>
    </row>
    <row r="17" spans="2:3" x14ac:dyDescent="0.25">
      <c r="B17" s="4">
        <v>6.4999999999999997E-3</v>
      </c>
      <c r="C17" s="27">
        <f>D11*B17</f>
        <v>81.604835000000008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5.75" x14ac:dyDescent="0.25">
      <c r="A6" s="13" t="s">
        <v>88</v>
      </c>
      <c r="B6" s="58">
        <v>319.20499999999998</v>
      </c>
      <c r="C6" s="59">
        <v>2</v>
      </c>
      <c r="D6" s="33">
        <f>B6*C6</f>
        <v>638.41</v>
      </c>
    </row>
    <row r="7" spans="1:4" ht="14.25" customHeight="1" x14ac:dyDescent="0.25">
      <c r="A7" s="13" t="s">
        <v>6</v>
      </c>
      <c r="B7" s="58">
        <v>231.147142857143</v>
      </c>
      <c r="C7" s="59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8">
        <v>1100.7</v>
      </c>
      <c r="C8" s="59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8">
        <v>343.41874999999999</v>
      </c>
      <c r="C9" s="59">
        <v>8</v>
      </c>
      <c r="D9" s="33">
        <f t="shared" si="0"/>
        <v>2747.35</v>
      </c>
    </row>
    <row r="10" spans="1:4" ht="15.75" customHeight="1" x14ac:dyDescent="0.25">
      <c r="A10" s="13" t="s">
        <v>131</v>
      </c>
      <c r="B10" s="33"/>
      <c r="C10" s="38"/>
      <c r="D10" s="33"/>
    </row>
    <row r="11" spans="1:4" x14ac:dyDescent="0.25">
      <c r="A11" s="13" t="s">
        <v>101</v>
      </c>
      <c r="B11" s="39"/>
      <c r="C11" s="39"/>
      <c r="D11" s="33">
        <f>SUM(D6:D10)</f>
        <v>8823.2200000000012</v>
      </c>
    </row>
    <row r="13" spans="1:4" ht="18" x14ac:dyDescent="0.25">
      <c r="B13" s="56"/>
    </row>
    <row r="14" spans="1:4" ht="18" x14ac:dyDescent="0.25">
      <c r="B14" s="56"/>
      <c r="C14" s="4">
        <v>0.03</v>
      </c>
      <c r="D14" s="27">
        <f>D11*C14</f>
        <v>264.69660000000005</v>
      </c>
    </row>
    <row r="15" spans="1:4" ht="18" x14ac:dyDescent="0.25">
      <c r="B15" s="56"/>
      <c r="C15" s="4">
        <v>0.01</v>
      </c>
      <c r="D15" s="27">
        <f>D11*C15</f>
        <v>88.23220000000002</v>
      </c>
    </row>
    <row r="16" spans="1:4" ht="18" x14ac:dyDescent="0.25">
      <c r="B16" s="56"/>
      <c r="C16" s="4">
        <v>1.2E-2</v>
      </c>
      <c r="D16" s="27">
        <f>D11*C16</f>
        <v>105.87864000000002</v>
      </c>
    </row>
    <row r="17" spans="2:4" x14ac:dyDescent="0.25">
      <c r="B17" s="57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2" workbookViewId="0">
      <selection activeCell="K12" sqref="K12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28515625" customWidth="1"/>
    <col min="5" max="5" width="16.2851562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40" t="s">
        <v>102</v>
      </c>
      <c r="D1" s="24" t="s">
        <v>106</v>
      </c>
      <c r="E1" s="24" t="s">
        <v>109</v>
      </c>
    </row>
    <row r="2" spans="1:5" x14ac:dyDescent="0.25">
      <c r="A2" s="16" t="s">
        <v>95</v>
      </c>
      <c r="B2" s="17">
        <f>'Pirassununga-SP'!D13</f>
        <v>13813.789999999997</v>
      </c>
      <c r="C2" s="24">
        <v>383</v>
      </c>
      <c r="D2" s="45">
        <v>44986</v>
      </c>
      <c r="E2" s="45">
        <v>45017</v>
      </c>
    </row>
    <row r="3" spans="1:5" x14ac:dyDescent="0.25">
      <c r="A3" s="24" t="s">
        <v>16</v>
      </c>
      <c r="B3" s="21">
        <f>'Guaratinguetá-SP'!D9</f>
        <v>14199.029999999999</v>
      </c>
      <c r="C3" s="24">
        <v>384</v>
      </c>
    </row>
    <row r="4" spans="1:5" x14ac:dyDescent="0.25">
      <c r="A4" s="26" t="s">
        <v>20</v>
      </c>
      <c r="B4" s="14">
        <f>'São José dos Campos-SP'!D11</f>
        <v>12768.120000000003</v>
      </c>
      <c r="C4" s="24">
        <v>385</v>
      </c>
    </row>
    <row r="5" spans="1:5" x14ac:dyDescent="0.25">
      <c r="A5" s="24" t="s">
        <v>24</v>
      </c>
      <c r="B5" s="21">
        <f>'Barbacena-MG'!D11</f>
        <v>11777.489999999998</v>
      </c>
      <c r="C5" s="24">
        <v>386</v>
      </c>
    </row>
    <row r="6" spans="1:5" x14ac:dyDescent="0.25">
      <c r="A6" s="24" t="s">
        <v>27</v>
      </c>
      <c r="B6" s="21">
        <f>'Lagoa Santa-LS'!D11</f>
        <v>18161.510000000002</v>
      </c>
      <c r="C6" s="24">
        <v>387</v>
      </c>
    </row>
    <row r="7" spans="1:5" x14ac:dyDescent="0.25">
      <c r="A7" s="24" t="s">
        <v>29</v>
      </c>
      <c r="B7" s="14">
        <f>'Santa Maria-RS'!D11</f>
        <v>12779.119999999999</v>
      </c>
      <c r="C7" s="24">
        <v>388</v>
      </c>
    </row>
    <row r="8" spans="1:5" x14ac:dyDescent="0.25">
      <c r="A8" s="24" t="s">
        <v>33</v>
      </c>
      <c r="B8" s="21">
        <f>'Canoas-RS'!D10</f>
        <v>19289.765714285735</v>
      </c>
      <c r="C8" s="24">
        <v>389</v>
      </c>
    </row>
    <row r="9" spans="1:5" x14ac:dyDescent="0.25">
      <c r="A9" s="24" t="s">
        <v>40</v>
      </c>
      <c r="B9" s="21">
        <f>'Florianópolis-SC'!D10</f>
        <v>4644.9500000000044</v>
      </c>
      <c r="C9" s="24">
        <v>390</v>
      </c>
    </row>
    <row r="10" spans="1:5" x14ac:dyDescent="0.25">
      <c r="A10" s="24" t="s">
        <v>44</v>
      </c>
      <c r="B10" s="21">
        <f>'Curitiba-PR'!D10</f>
        <v>10500.68</v>
      </c>
      <c r="C10" s="24">
        <v>391</v>
      </c>
    </row>
    <row r="11" spans="1:5" x14ac:dyDescent="0.25">
      <c r="A11" s="24" t="s">
        <v>48</v>
      </c>
      <c r="B11" s="14">
        <f>'Belém-PA'!D11</f>
        <v>20699.446785714274</v>
      </c>
      <c r="C11" s="24">
        <v>392</v>
      </c>
    </row>
    <row r="12" spans="1:5" x14ac:dyDescent="0.25">
      <c r="A12" s="24" t="s">
        <v>52</v>
      </c>
      <c r="B12" s="21">
        <f>'Manaus-AM'!D10</f>
        <v>24006.27</v>
      </c>
      <c r="C12" s="24">
        <v>393</v>
      </c>
    </row>
    <row r="13" spans="1:5" x14ac:dyDescent="0.25">
      <c r="A13" s="24" t="s">
        <v>55</v>
      </c>
      <c r="B13" s="21">
        <f>'Boa Vista-RR'!D10</f>
        <v>14903.48</v>
      </c>
      <c r="C13" s="24">
        <v>394</v>
      </c>
    </row>
    <row r="14" spans="1:5" x14ac:dyDescent="0.25">
      <c r="A14" s="24" t="s">
        <v>58</v>
      </c>
      <c r="B14" s="21">
        <f>'Porto Velho-RO'!D10</f>
        <v>14815.419999999998</v>
      </c>
      <c r="C14" s="24">
        <v>395</v>
      </c>
    </row>
    <row r="15" spans="1:5" x14ac:dyDescent="0.25">
      <c r="A15" s="24" t="s">
        <v>63</v>
      </c>
      <c r="B15" s="21">
        <f>'Alcântara e São Luís-MA'!D10</f>
        <v>13769.760000000002</v>
      </c>
      <c r="C15" s="24">
        <v>396</v>
      </c>
    </row>
    <row r="16" spans="1:5" x14ac:dyDescent="0.25">
      <c r="A16" s="24" t="s">
        <v>67</v>
      </c>
      <c r="B16" s="21">
        <f>'Fortaleza-CE'!D10</f>
        <v>11733.46</v>
      </c>
      <c r="C16" s="24">
        <v>397</v>
      </c>
    </row>
    <row r="17" spans="1:6" x14ac:dyDescent="0.25">
      <c r="A17" s="24" t="s">
        <v>69</v>
      </c>
      <c r="B17" s="21">
        <f>'Natal-RN'!D10</f>
        <v>17886.379999999997</v>
      </c>
      <c r="C17" s="24">
        <v>398</v>
      </c>
    </row>
    <row r="18" spans="1:6" x14ac:dyDescent="0.25">
      <c r="A18" s="24" t="s">
        <v>97</v>
      </c>
      <c r="B18" s="21">
        <f>'Recife-PE'!D10</f>
        <v>24323.269999999975</v>
      </c>
      <c r="C18" s="24">
        <v>399</v>
      </c>
    </row>
    <row r="19" spans="1:6" x14ac:dyDescent="0.25">
      <c r="A19" s="24" t="s">
        <v>78</v>
      </c>
      <c r="B19" s="21">
        <f>'Salvador-BA'!D11</f>
        <v>14991.58</v>
      </c>
      <c r="C19" s="24">
        <v>400</v>
      </c>
    </row>
    <row r="20" spans="1:6" x14ac:dyDescent="0.25">
      <c r="A20" s="24" t="s">
        <v>82</v>
      </c>
      <c r="B20" s="21">
        <f>'Brasília-DF'!D11</f>
        <v>25558.244285714318</v>
      </c>
      <c r="C20" s="24">
        <v>401</v>
      </c>
    </row>
    <row r="21" spans="1:6" x14ac:dyDescent="0.25">
      <c r="A21" s="24" t="s">
        <v>99</v>
      </c>
      <c r="B21" s="21">
        <f>'Anápolis-GO'!D11</f>
        <v>12554.590000000002</v>
      </c>
      <c r="C21" s="24">
        <v>402</v>
      </c>
    </row>
    <row r="22" spans="1:6" x14ac:dyDescent="0.25">
      <c r="A22" s="24" t="s">
        <v>98</v>
      </c>
      <c r="B22" s="21">
        <f>'Campo Grande-MS'!D11</f>
        <v>8823.2200000000012</v>
      </c>
      <c r="C22" s="24">
        <v>403</v>
      </c>
    </row>
    <row r="23" spans="1:6" x14ac:dyDescent="0.25">
      <c r="A23" s="24"/>
      <c r="B23" s="21"/>
      <c r="C23" s="1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321999.57678571437</v>
      </c>
      <c r="C24" s="1"/>
      <c r="D24" s="44"/>
      <c r="E24" s="60">
        <v>321999.57</v>
      </c>
      <c r="F24" s="27">
        <f>E24-B24</f>
        <v>-6.7857143585570157E-3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383.04360000000008</v>
      </c>
    </row>
    <row r="6" spans="1:7" ht="18.75" x14ac:dyDescent="0.25">
      <c r="A6" s="1" t="s">
        <v>17</v>
      </c>
      <c r="B6" s="54">
        <v>440.28</v>
      </c>
      <c r="C6" s="42">
        <v>2</v>
      </c>
      <c r="D6" s="22">
        <f>B6*C6</f>
        <v>880.56</v>
      </c>
      <c r="F6" s="4">
        <v>0.01</v>
      </c>
      <c r="G6" s="29">
        <f>D11*F6</f>
        <v>127.68120000000003</v>
      </c>
    </row>
    <row r="7" spans="1:7" ht="18.75" x14ac:dyDescent="0.25">
      <c r="A7" s="1" t="s">
        <v>6</v>
      </c>
      <c r="B7" s="54">
        <v>117.93214285714301</v>
      </c>
      <c r="C7" s="42">
        <v>14</v>
      </c>
      <c r="D7" s="33">
        <f>B7*C7</f>
        <v>1651.050000000002</v>
      </c>
      <c r="F7" s="4">
        <v>1.2E-2</v>
      </c>
      <c r="G7" s="29">
        <f>D11*F7</f>
        <v>153.21744000000004</v>
      </c>
    </row>
    <row r="8" spans="1:7" ht="18.75" x14ac:dyDescent="0.25">
      <c r="A8" s="1" t="s">
        <v>18</v>
      </c>
      <c r="B8" s="54">
        <v>1651.05</v>
      </c>
      <c r="C8" s="42">
        <v>2</v>
      </c>
      <c r="D8" s="22">
        <f t="shared" ref="D8:D9" si="0">B8*C8</f>
        <v>3302.1</v>
      </c>
      <c r="F8" s="4">
        <v>6.4999999999999997E-3</v>
      </c>
      <c r="G8" s="29">
        <f>D11*F8</f>
        <v>82.99278000000001</v>
      </c>
    </row>
    <row r="9" spans="1:7" ht="18.75" x14ac:dyDescent="0.25">
      <c r="A9" s="1" t="s">
        <v>19</v>
      </c>
      <c r="B9" s="54">
        <v>385.245</v>
      </c>
      <c r="C9" s="42">
        <v>18</v>
      </c>
      <c r="D9" s="22">
        <f t="shared" si="0"/>
        <v>6934.41</v>
      </c>
    </row>
    <row r="10" spans="1:7" x14ac:dyDescent="0.25">
      <c r="A10" s="1" t="s">
        <v>112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12768.120000000003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4">
        <v>440.28</v>
      </c>
      <c r="C6" s="42">
        <v>2</v>
      </c>
      <c r="D6" s="20">
        <f>B6*C6</f>
        <v>880.56</v>
      </c>
    </row>
    <row r="7" spans="1:4" ht="16.5" customHeight="1" x14ac:dyDescent="0.25">
      <c r="A7" s="1" t="s">
        <v>6</v>
      </c>
      <c r="B7" s="54">
        <v>165.10499999999999</v>
      </c>
      <c r="C7" s="42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4">
        <v>1651.05</v>
      </c>
      <c r="C8" s="42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4">
        <v>440.28</v>
      </c>
      <c r="C9" s="42">
        <v>12</v>
      </c>
      <c r="D9" s="20">
        <f t="shared" si="0"/>
        <v>5283.36</v>
      </c>
    </row>
    <row r="10" spans="1:4" x14ac:dyDescent="0.25">
      <c r="A10" s="1" t="s">
        <v>117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4">
        <v>220.14</v>
      </c>
      <c r="C6" s="42">
        <v>6</v>
      </c>
      <c r="D6" s="23">
        <f>B6*C6</f>
        <v>1320.84</v>
      </c>
    </row>
    <row r="7" spans="1:4" ht="18.75" x14ac:dyDescent="0.25">
      <c r="A7" s="1" t="s">
        <v>6</v>
      </c>
      <c r="B7" s="54">
        <v>165.10499999999999</v>
      </c>
      <c r="C7" s="42">
        <v>42</v>
      </c>
      <c r="D7" s="23">
        <f t="shared" ref="D7:D9" si="0">B7*C7</f>
        <v>6934.41</v>
      </c>
    </row>
    <row r="8" spans="1:4" ht="18.75" x14ac:dyDescent="0.25">
      <c r="A8" s="1" t="s">
        <v>28</v>
      </c>
      <c r="B8" s="54">
        <v>1651.05</v>
      </c>
      <c r="C8" s="42">
        <v>2</v>
      </c>
      <c r="D8" s="23">
        <f t="shared" si="0"/>
        <v>3302.1</v>
      </c>
    </row>
    <row r="9" spans="1:4" ht="18.75" x14ac:dyDescent="0.25">
      <c r="A9" s="1" t="s">
        <v>25</v>
      </c>
      <c r="B9" s="54">
        <v>412.76</v>
      </c>
      <c r="C9" s="42">
        <v>16</v>
      </c>
      <c r="D9" s="23">
        <f t="shared" si="0"/>
        <v>6604.16</v>
      </c>
    </row>
    <row r="10" spans="1:4" x14ac:dyDescent="0.25">
      <c r="A10" s="1" t="s">
        <v>116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18161.510000000002</v>
      </c>
    </row>
    <row r="14" spans="1:4" x14ac:dyDescent="0.25">
      <c r="C14" s="4">
        <v>0.03</v>
      </c>
      <c r="D14" s="27">
        <f>D11*C14</f>
        <v>544.84530000000007</v>
      </c>
    </row>
    <row r="15" spans="1:4" x14ac:dyDescent="0.25">
      <c r="C15" s="4">
        <v>0.01</v>
      </c>
      <c r="D15" s="27">
        <f>D11*C15</f>
        <v>181.61510000000001</v>
      </c>
    </row>
    <row r="16" spans="1:4" x14ac:dyDescent="0.25">
      <c r="C16" s="4">
        <v>1.2E-2</v>
      </c>
      <c r="D16" s="27">
        <f>D11*C16</f>
        <v>217.93812000000003</v>
      </c>
    </row>
    <row r="17" spans="3:4" x14ac:dyDescent="0.25">
      <c r="C17" s="4">
        <v>6.4999999999999997E-3</v>
      </c>
      <c r="D17" s="27">
        <f>D11*C17</f>
        <v>118.04981500000001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4">
        <v>434.77499999999998</v>
      </c>
      <c r="C6" s="42">
        <v>2</v>
      </c>
      <c r="D6" s="20">
        <f>B6*C6</f>
        <v>869.55</v>
      </c>
    </row>
    <row r="7" spans="1:4" ht="18.75" x14ac:dyDescent="0.25">
      <c r="A7" s="1" t="s">
        <v>6</v>
      </c>
      <c r="B7" s="54">
        <v>268.88499999999999</v>
      </c>
      <c r="C7" s="42">
        <v>14</v>
      </c>
      <c r="D7" s="20">
        <f t="shared" ref="D7:D9" si="0">B7*C7</f>
        <v>3764.39</v>
      </c>
    </row>
    <row r="8" spans="1:4" ht="18.75" x14ac:dyDescent="0.25">
      <c r="A8" s="1" t="s">
        <v>32</v>
      </c>
      <c r="B8" s="54">
        <v>1596.0150000000001</v>
      </c>
      <c r="C8" s="42">
        <v>2</v>
      </c>
      <c r="D8" s="20">
        <f t="shared" si="0"/>
        <v>3192.03</v>
      </c>
    </row>
    <row r="9" spans="1:4" ht="18.75" x14ac:dyDescent="0.25">
      <c r="A9" s="1" t="s">
        <v>30</v>
      </c>
      <c r="B9" s="54">
        <v>412.76249999999999</v>
      </c>
      <c r="C9" s="42">
        <v>12</v>
      </c>
      <c r="D9" s="20">
        <f t="shared" si="0"/>
        <v>4953.1499999999996</v>
      </c>
    </row>
    <row r="10" spans="1:4" x14ac:dyDescent="0.25">
      <c r="A10" s="1" t="s">
        <v>115</v>
      </c>
      <c r="B10" s="20"/>
      <c r="C10" s="48"/>
      <c r="D10" s="20"/>
    </row>
    <row r="11" spans="1:4" x14ac:dyDescent="0.25">
      <c r="A11" s="1" t="s">
        <v>101</v>
      </c>
      <c r="B11" s="20"/>
      <c r="C11" s="1"/>
      <c r="D11" s="20">
        <f>SUM(D6:D10)</f>
        <v>12779.119999999999</v>
      </c>
    </row>
    <row r="14" spans="1:4" x14ac:dyDescent="0.25">
      <c r="C14" s="4">
        <v>0.03</v>
      </c>
      <c r="D14" s="27">
        <f>D11*C14</f>
        <v>383.37359999999995</v>
      </c>
    </row>
    <row r="15" spans="1:4" x14ac:dyDescent="0.25">
      <c r="C15" s="4">
        <v>0.01</v>
      </c>
      <c r="D15" s="27">
        <f>D11*C15</f>
        <v>127.79119999999999</v>
      </c>
    </row>
    <row r="16" spans="1:4" x14ac:dyDescent="0.25">
      <c r="C16" s="4">
        <v>1.2E-2</v>
      </c>
      <c r="D16" s="27">
        <f>D11*C16</f>
        <v>153.34943999999999</v>
      </c>
    </row>
    <row r="17" spans="3:4" x14ac:dyDescent="0.25">
      <c r="C17" s="4">
        <v>6.4999999999999997E-3</v>
      </c>
      <c r="D17" s="27">
        <f>D11*C17</f>
        <v>83.064279999999997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4">
        <v>214.636666666667</v>
      </c>
      <c r="C5" s="42">
        <v>6</v>
      </c>
      <c r="D5" s="23">
        <f>B5*C5</f>
        <v>1287.820000000002</v>
      </c>
    </row>
    <row r="6" spans="1:4" ht="18.75" x14ac:dyDescent="0.25">
      <c r="A6" s="1" t="s">
        <v>6</v>
      </c>
      <c r="B6" s="54">
        <v>159.60142857142901</v>
      </c>
      <c r="C6" s="43">
        <v>39</v>
      </c>
      <c r="D6" s="23">
        <f t="shared" ref="D6:D8" si="0">B6*C6</f>
        <v>6224.4557142857311</v>
      </c>
    </row>
    <row r="7" spans="1:4" ht="18.75" x14ac:dyDescent="0.25">
      <c r="A7" s="1" t="s">
        <v>34</v>
      </c>
      <c r="B7" s="54">
        <v>1596.0150000000001</v>
      </c>
      <c r="C7" s="42">
        <v>2</v>
      </c>
      <c r="D7" s="23">
        <f t="shared" si="0"/>
        <v>3192.03</v>
      </c>
    </row>
    <row r="8" spans="1:4" ht="18.75" x14ac:dyDescent="0.25">
      <c r="A8" s="1" t="s">
        <v>35</v>
      </c>
      <c r="B8" s="54">
        <v>429.27300000000002</v>
      </c>
      <c r="C8" s="42">
        <v>20</v>
      </c>
      <c r="D8" s="23">
        <f t="shared" si="0"/>
        <v>8585.4600000000009</v>
      </c>
    </row>
    <row r="9" spans="1:4" x14ac:dyDescent="0.25">
      <c r="A9" s="1" t="s">
        <v>114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19289.765714285735</v>
      </c>
    </row>
    <row r="13" spans="1:4" x14ac:dyDescent="0.25">
      <c r="C13" s="4">
        <v>0.03</v>
      </c>
      <c r="D13" s="27">
        <f>D10*C13</f>
        <v>578.69297142857204</v>
      </c>
    </row>
    <row r="14" spans="1:4" x14ac:dyDescent="0.25">
      <c r="C14" s="4">
        <v>0.01</v>
      </c>
      <c r="D14" s="27">
        <f>D10*C14</f>
        <v>192.89765714285735</v>
      </c>
    </row>
    <row r="15" spans="1:4" x14ac:dyDescent="0.25">
      <c r="C15" s="4">
        <v>1.2E-2</v>
      </c>
      <c r="D15" s="27">
        <f>D10*C15</f>
        <v>231.47718857142883</v>
      </c>
    </row>
    <row r="16" spans="1:4" x14ac:dyDescent="0.25">
      <c r="C16" s="4">
        <v>6.4999999999999997E-3</v>
      </c>
      <c r="D16" s="27">
        <f>D10*C16</f>
        <v>125.38347714285727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6" sqref="A16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4">
        <v>440.28</v>
      </c>
      <c r="C5" s="42">
        <v>2</v>
      </c>
      <c r="D5" s="36">
        <f>B5*C5</f>
        <v>880.56</v>
      </c>
    </row>
    <row r="6" spans="1:4" ht="18.75" x14ac:dyDescent="0.25">
      <c r="A6" s="13" t="s">
        <v>6</v>
      </c>
      <c r="B6" s="54">
        <v>154.09785714285701</v>
      </c>
      <c r="C6" s="42">
        <v>0</v>
      </c>
      <c r="D6" s="36">
        <f t="shared" ref="D6:D8" si="0">B6*C6</f>
        <v>0</v>
      </c>
    </row>
    <row r="7" spans="1:4" ht="18.75" x14ac:dyDescent="0.25">
      <c r="A7" s="13" t="s">
        <v>39</v>
      </c>
      <c r="B7" s="54">
        <v>1596.0150000000001</v>
      </c>
      <c r="C7" s="42">
        <v>0</v>
      </c>
      <c r="D7" s="36">
        <f t="shared" si="0"/>
        <v>0</v>
      </c>
    </row>
    <row r="8" spans="1:4" ht="18.75" x14ac:dyDescent="0.25">
      <c r="A8" s="13" t="s">
        <v>38</v>
      </c>
      <c r="B8" s="54">
        <v>418.26555555555598</v>
      </c>
      <c r="C8" s="42">
        <v>9</v>
      </c>
      <c r="D8" s="36">
        <f t="shared" si="0"/>
        <v>3764.390000000004</v>
      </c>
    </row>
    <row r="9" spans="1:4" x14ac:dyDescent="0.25">
      <c r="A9" s="13" t="s">
        <v>113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4644.9500000000044</v>
      </c>
    </row>
    <row r="13" spans="1:4" x14ac:dyDescent="0.25">
      <c r="C13" s="4">
        <v>0.03</v>
      </c>
      <c r="D13" s="27">
        <f>D10*C13</f>
        <v>139.34850000000012</v>
      </c>
    </row>
    <row r="14" spans="1:4" x14ac:dyDescent="0.25">
      <c r="C14" s="4">
        <v>0.01</v>
      </c>
      <c r="D14" s="27">
        <f>D10*C14</f>
        <v>46.449500000000043</v>
      </c>
    </row>
    <row r="15" spans="1:4" x14ac:dyDescent="0.25">
      <c r="C15" s="4">
        <v>1.2E-2</v>
      </c>
      <c r="D15" s="27">
        <f>D10*C15</f>
        <v>55.739400000000053</v>
      </c>
    </row>
    <row r="16" spans="1:4" x14ac:dyDescent="0.25">
      <c r="C16" s="4">
        <v>6.4999999999999997E-3</v>
      </c>
      <c r="D16" s="27">
        <f>D10*C16</f>
        <v>30.192175000000027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4">
        <v>434.77499999999998</v>
      </c>
      <c r="C5" s="42">
        <v>2</v>
      </c>
      <c r="D5" s="35">
        <f>B5*C5</f>
        <v>869.55</v>
      </c>
    </row>
    <row r="6" spans="1:4" ht="18.75" x14ac:dyDescent="0.25">
      <c r="A6" s="13" t="s">
        <v>6</v>
      </c>
      <c r="B6" s="54">
        <v>165.10499999999999</v>
      </c>
      <c r="C6" s="42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4">
        <v>1596.0150000000001</v>
      </c>
      <c r="C7" s="42">
        <v>2</v>
      </c>
      <c r="D7" s="35">
        <f t="shared" si="0"/>
        <v>3192.03</v>
      </c>
    </row>
    <row r="8" spans="1:4" ht="18.75" x14ac:dyDescent="0.25">
      <c r="A8" s="13" t="s">
        <v>41</v>
      </c>
      <c r="B8" s="54">
        <v>412.76299999999998</v>
      </c>
      <c r="C8" s="42">
        <v>10</v>
      </c>
      <c r="D8" s="35">
        <f t="shared" si="0"/>
        <v>4127.63</v>
      </c>
    </row>
    <row r="9" spans="1:4" x14ac:dyDescent="0.25">
      <c r="A9" s="13" t="s">
        <v>119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2023-03-01T14:03:14Z</cp:lastPrinted>
  <dcterms:created xsi:type="dcterms:W3CDTF">2021-01-28T11:49:11Z</dcterms:created>
  <dcterms:modified xsi:type="dcterms:W3CDTF">2023-03-01T16:56:56Z</dcterms:modified>
</cp:coreProperties>
</file>