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6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sharedStrings.xml><?xml version="1.0" encoding="utf-8"?>
<sst xmlns="http://schemas.openxmlformats.org/spreadsheetml/2006/main" count="343" uniqueCount="161">
  <si>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</si>
  <si>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</si>
  <si>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</si>
  <si>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</si>
  <si>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</si>
  <si>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</si>
  <si>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</si>
  <si>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</si>
  <si>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</si>
  <si>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</si>
  <si>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</si>
  <si>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</si>
  <si>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</si>
  <si>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</si>
  <si>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</si>
  <si>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</si>
  <si>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</si>
  <si>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</si>
  <si>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</si>
  <si>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</si>
  <si>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</si>
  <si>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</si>
  <si>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</si>
  <si>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</si>
  <si>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</si>
  <si>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</si>
  <si>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</si>
  <si>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</si>
  <si>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</si>
  <si>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</si>
  <si>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</si>
  <si>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</si>
  <si>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</si>
  <si>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</si>
  <si>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</si>
  <si>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</si>
  <si>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</si>
  <si>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</si>
  <si>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</si>
  <si>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</si>
  <si>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</si>
  <si>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</si>
  <si>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</si>
  <si>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</si>
  <si>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</si>
  <si>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</si>
  <si>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</si>
  <si>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</si>
  <si>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</si>
  <si>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</si>
  <si>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</si>
  <si>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</si>
  <si>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</si>
  <si>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</si>
  <si>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</si>
  <si>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</si>
  <si>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</si>
  <si>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</si>
  <si>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</si>
  <si>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</si>
  <si>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</si>
  <si>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</si>
  <si>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</si>
  <si>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</si>
  <si>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</si>
  <si>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</si>
  <si>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</si>
  <si>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</si>
  <si>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</si>
  <si>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</si>
  <si>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</si>
  <si>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</si>
  <si>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</si>
  <si>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</si>
  <si>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</si>
  <si>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</si>
  <si>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</si>
  <si>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</si>
  <si>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</si>
  <si>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</si>
  <si>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</si>
  <si>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</si>
  <si>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</si>
  <si>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</si>
  <si>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</si>
  <si>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</si>
  <si>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</si>
  <si>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</si>
  <si>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</si>
  <si>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</si>
  <si>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</si>
  <si>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</si>
  <si>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</si>
  <si>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</si>
  <si>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</si>
  <si>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</si>
  <si>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</si>
  <si>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</si>
  <si>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</si>
  <si>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</si>
  <si>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</si>
  <si>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</si>
  <si>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</si>
  <si>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</si>
  <si>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</si>
  <si>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</si>
  <si>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</si>
  <si>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</si>
  <si>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</si>
  <si>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</si>
  <si>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</si>
  <si>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</si>
  <si>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</si>
  <si>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</si>
  <si>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</si>
  <si>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</si>
  <si>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</si>
  <si>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</si>
  <si>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</si>
  <si>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</si>
  <si>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</si>
  <si>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</si>
  <si>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</si>
  <si>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</si>
  <si>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</si>
  <si>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</si>
  <si>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</si>
  <si>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</si>
  <si>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</si>
  <si>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</si>
  <si>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</si>
  <si>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</si>
  <si>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</si>
  <si>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</si>
  <si>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</si>
  <si>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</si>
  <si>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</si>
  <si>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</si>
  <si>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</si>
  <si>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</si>
  <si>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</si>
  <si>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</si>
  <si>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</si>
  <si>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</si>
  <si>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</si>
  <si>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</si>
  <si>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</si>
  <si>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</si>
  <si>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</si>
  <si>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</si>
  <si>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</si>
  <si>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</si>
  <si>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</si>
  <si>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</si>
  <si>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</si>
  <si>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</si>
  <si>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</si>
  <si>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</si>
  <si>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</si>
  <si>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Outubro 2024.</t>
  </si>
  <si>
    <t xml:space="preserve">CLD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</si>
</sst>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23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31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14" fontId="31" fillId="0" borderId="0" xfId="0" applyNumberFormat="1" applyFont="1" applyBorder="1" applyAlignment="1">
      <alignment horizont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12" sqref="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7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77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77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77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10" sqref="C10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7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7">
        <v>54</v>
      </c>
      <c r="D7" s="14">
        <f t="shared" ref="D7:D9" si="0">B7*C7</f>
        <v>2119.2280629366855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77">
        <v>32</v>
      </c>
      <c r="D9" s="14">
        <f t="shared" si="0"/>
        <v>13319.502976930909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21619.812890099594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9" sqref="C9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77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7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77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9" sqref="A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7"/>
      <c r="D5" s="36">
        <f>B5*C5</f>
        <v>0</v>
      </c>
    </row>
    <row r="6" spans="1:4" ht="18.75" x14ac:dyDescent="0.25">
      <c r="A6" s="13" t="s">
        <v>6</v>
      </c>
      <c r="B6" s="48">
        <v>331.9469882532</v>
      </c>
      <c r="C6" s="77"/>
      <c r="D6" s="36">
        <f t="shared" ref="D6:D8" si="0">B6*C6</f>
        <v>0</v>
      </c>
    </row>
    <row r="7" spans="1:4" ht="18.75" x14ac:dyDescent="0.25">
      <c r="A7" s="13" t="s">
        <v>56</v>
      </c>
      <c r="B7" s="48">
        <v>2575.4507709300001</v>
      </c>
      <c r="C7" s="78"/>
      <c r="D7" s="36">
        <f t="shared" si="0"/>
        <v>0</v>
      </c>
    </row>
    <row r="8" spans="1:4" ht="18.75" x14ac:dyDescent="0.25">
      <c r="A8" s="46" t="s">
        <v>53</v>
      </c>
      <c r="B8" s="48">
        <v>586.99732670769231</v>
      </c>
      <c r="C8" s="77"/>
      <c r="D8" s="36">
        <f t="shared" si="0"/>
        <v>0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0" sqref="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77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7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77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B1" zoomScale="90" zoomScaleNormal="90" workbookViewId="0">
      <selection activeCell="C9" sqref="C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D10" sqref="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77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77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77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77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9" sqref="C9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40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18462.282870634244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40">
        <v>22</v>
      </c>
      <c r="D8" s="35">
        <f t="shared" si="0"/>
        <v>9551.863395633105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25402.904407116948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1" sqref="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22</v>
      </c>
      <c r="D7" s="47">
        <f t="shared" ref="D7:D9" si="0">B7*C7</f>
        <v>5036.4370631520005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15361.133042613603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D11" sqref="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77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75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77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77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29541.751983779795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8" sqref="C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77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77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77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77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D11" sqref="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77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7">
        <v>13</v>
      </c>
      <c r="D7" s="36">
        <f t="shared" ref="D7:D9" si="0">B7*C7</f>
        <v>2827.2726240876</v>
      </c>
    </row>
    <row r="8" spans="1:4" ht="13.5" customHeight="1" x14ac:dyDescent="0.25">
      <c r="A8" s="13" t="s">
        <v>86</v>
      </c>
      <c r="B8" s="48">
        <v>1716.9671806200001</v>
      </c>
      <c r="C8" s="77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7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12941.686950300904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12" sqref="H12"/>
    </sheetView>
  </sheetViews>
  <sheetFormatPr defaultRowHeight="15" x14ac:dyDescent="0.25"/>
  <cols>
    <col min="1" max="1" width="12.85546875" customWidth="1"/>
    <col min="2" max="2" width="15.28515625" customWidth="1"/>
    <col min="3" max="3" width="11" customWidth="1"/>
    <col min="4" max="4" width="13.7109375" customWidth="1"/>
    <col min="5" max="5" width="16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>
        <v>45653</v>
      </c>
      <c r="E2" s="42">
        <v>45685</v>
      </c>
    </row>
    <row r="3" spans="1:5" x14ac:dyDescent="0.25">
      <c r="A3" s="24" t="s">
        <v>16</v>
      </c>
      <c r="B3" s="21">
        <f>'Guaratinguetá-SP'!D9</f>
        <v>14765.917753332</v>
      </c>
      <c r="C3" s="86">
        <v>2344</v>
      </c>
      <c r="D3" s="87" t="s">
        <v>160</v>
      </c>
      <c r="E3" s="89">
        <v>45653</v>
      </c>
    </row>
    <row r="4" spans="1:5" x14ac:dyDescent="0.25">
      <c r="A4" s="26" t="s">
        <v>20</v>
      </c>
      <c r="B4" s="14">
        <f>'São José dos Campos-SP'!D11</f>
        <v>13179.095116996439</v>
      </c>
      <c r="C4" s="86">
        <v>2343</v>
      </c>
      <c r="D4" s="87" t="s">
        <v>160</v>
      </c>
      <c r="E4" s="88">
        <v>45642</v>
      </c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16128.045049957202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21619.812890099594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0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18462.282870634244</v>
      </c>
      <c r="C17" s="3"/>
    </row>
    <row r="18" spans="1:6" x14ac:dyDescent="0.25">
      <c r="A18" s="24" t="s">
        <v>97</v>
      </c>
      <c r="B18" s="21">
        <f>'Recife-PE'!D10</f>
        <v>25402.904407116948</v>
      </c>
      <c r="C18" s="3"/>
    </row>
    <row r="19" spans="1:6" x14ac:dyDescent="0.25">
      <c r="A19" s="24" t="s">
        <v>78</v>
      </c>
      <c r="B19" s="21">
        <f>'Salvador-BA'!D11</f>
        <v>15361.133042613603</v>
      </c>
      <c r="C19" s="3"/>
    </row>
    <row r="20" spans="1:6" x14ac:dyDescent="0.25">
      <c r="A20" s="24" t="s">
        <v>82</v>
      </c>
      <c r="B20" s="21">
        <f>'Brasília-DF'!D11</f>
        <v>29541.751983779795</v>
      </c>
      <c r="C20" s="3"/>
    </row>
    <row r="21" spans="1:6" x14ac:dyDescent="0.25">
      <c r="A21" s="24" t="s">
        <v>99</v>
      </c>
      <c r="B21" s="21">
        <f>'Anápolis-GO'!D11</f>
        <v>12941.686950300904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328313.37018697476</v>
      </c>
      <c r="C24" s="2"/>
      <c r="D24" s="41"/>
      <c r="E24" s="79"/>
      <c r="F24" s="27"/>
    </row>
    <row r="26" spans="1:6" x14ac:dyDescent="0.25">
      <c r="E26" s="27">
        <f>B24-E24</f>
        <v>328313.37018697476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18" sqref="F18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2" t="s">
        <v>111</v>
      </c>
      <c r="F3" s="83"/>
      <c r="G3" s="83"/>
      <c r="H3" s="84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16128.045049957202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21619.812890099594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0</v>
      </c>
    </row>
    <row r="10" spans="1:8" x14ac:dyDescent="0.25">
      <c r="A10" s="54" t="s">
        <v>118</v>
      </c>
      <c r="B10" s="21">
        <f>'Canoas-RS'!D10</f>
        <v>16128.045049957202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18462.282870634244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25402.904407116948</v>
      </c>
      <c r="G12" s="54" t="s">
        <v>129</v>
      </c>
      <c r="H12" s="21">
        <f>B21</f>
        <v>15361.133042613603</v>
      </c>
    </row>
    <row r="13" spans="1:8" x14ac:dyDescent="0.25">
      <c r="A13" s="54" t="s">
        <v>121</v>
      </c>
      <c r="B13" s="21">
        <f>'Belém-PA'!D11</f>
        <v>21619.812890099594</v>
      </c>
      <c r="E13" s="54" t="s">
        <v>130</v>
      </c>
      <c r="F13" s="21">
        <f>B22</f>
        <v>29541.751983779795</v>
      </c>
      <c r="G13" s="54" t="s">
        <v>133</v>
      </c>
      <c r="H13" s="21">
        <f>B23</f>
        <v>12941.686950300904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0</v>
      </c>
      <c r="E15" s="66" t="s">
        <v>136</v>
      </c>
      <c r="F15" s="21">
        <f>F4+H4+F5+H5+F6+H6+F7+H7+F8+H8+F9+H9+F10+H10+F11+H11+F12+H12+F13+H13+F14</f>
        <v>328313.37018697476</v>
      </c>
      <c r="G15" s="67" t="s">
        <v>159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5" t="s">
        <v>101</v>
      </c>
      <c r="F16" s="85"/>
      <c r="G16" s="85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81"/>
      <c r="F17" s="81"/>
      <c r="G17" s="81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18462.282870634244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25402.904407116948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15361.133042613603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29541.751983779795</v>
      </c>
    </row>
    <row r="23" spans="1:8" x14ac:dyDescent="0.25">
      <c r="A23" s="54" t="s">
        <v>133</v>
      </c>
      <c r="B23" s="21">
        <f>'Anápolis-GO'!D11</f>
        <v>12941.686950300904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328313.37018697476</v>
      </c>
      <c r="C25" s="64" t="s">
        <v>137</v>
      </c>
    </row>
    <row r="26" spans="1:8" x14ac:dyDescent="0.25">
      <c r="A26" s="80" t="s">
        <v>101</v>
      </c>
      <c r="B26" s="80"/>
      <c r="C26" s="80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10" sqref="C1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77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77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77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1" sqref="D11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0" sqref="C1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40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40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B1" zoomScale="80" zoomScaleNormal="80" workbookViewId="0">
      <selection activeCell="H10" sqref="H10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9" sqref="C9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7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7">
        <v>18</v>
      </c>
      <c r="D6" s="23">
        <f t="shared" ref="D6:D8" si="0">B6*C6</f>
        <v>2987.5228942787999</v>
      </c>
    </row>
    <row r="7" spans="1:4" ht="18.75" x14ac:dyDescent="0.25">
      <c r="A7" s="1" t="s">
        <v>34</v>
      </c>
      <c r="B7" s="48">
        <v>1659.7349412660003</v>
      </c>
      <c r="C7" s="77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77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16128.045049957202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C9" sqref="C9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77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77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77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9" sqref="C9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7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7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77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77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2024-12-27T17:56:59Z</cp:lastPrinted>
  <dcterms:created xsi:type="dcterms:W3CDTF">2021-01-28T11:49:11Z</dcterms:created>
  <dcterms:modified xsi:type="dcterms:W3CDTF">2024-12-27T18:09:04Z</dcterms:modified>
</cp:coreProperties>
</file>