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18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sharedStrings.xml><?xml version="1.0" encoding="utf-8"?>
<sst xmlns="http://schemas.openxmlformats.org/spreadsheetml/2006/main" count="341" uniqueCount="160">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</sst>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23" borderId="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6" t="s">
        <v>107</v>
      </c>
      <c r="B1" s="2"/>
    </row>
    <row r="2" spans="1:16" x14ac:dyDescent="0.25">
      <c r="A2" s="67" t="s">
        <v>108</v>
      </c>
      <c r="B2" s="2"/>
    </row>
    <row r="3" spans="1:16" x14ac:dyDescent="0.25">
      <c r="A3" s="67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5"/>
      <c r="D9" s="17">
        <f>B9*C9</f>
        <v>0</v>
      </c>
      <c r="F9" s="4">
        <v>0.03</v>
      </c>
      <c r="G9" s="27">
        <f>D14*F9</f>
        <v>0</v>
      </c>
    </row>
    <row r="10" spans="1:16" ht="18.75" x14ac:dyDescent="0.25">
      <c r="A10" s="13" t="s">
        <v>6</v>
      </c>
      <c r="B10" s="51">
        <v>114.46447870800002</v>
      </c>
      <c r="C10" s="75"/>
      <c r="D10" s="17">
        <f t="shared" ref="D10:D12" si="0">B10*C10</f>
        <v>0</v>
      </c>
      <c r="F10" s="4">
        <v>0.01</v>
      </c>
      <c r="G10" s="27">
        <f>D14*F10</f>
        <v>0</v>
      </c>
    </row>
    <row r="11" spans="1:16" ht="17.25" customHeight="1" x14ac:dyDescent="0.25">
      <c r="A11" s="13" t="s">
        <v>7</v>
      </c>
      <c r="B11" s="51">
        <v>1716.9671806200001</v>
      </c>
      <c r="C11" s="75"/>
      <c r="D11" s="17">
        <f t="shared" si="0"/>
        <v>0</v>
      </c>
      <c r="F11" s="4">
        <v>1.2E-2</v>
      </c>
      <c r="G11" s="27">
        <f>D14*F11</f>
        <v>0</v>
      </c>
    </row>
    <row r="12" spans="1:16" ht="18.75" x14ac:dyDescent="0.25">
      <c r="A12" s="46" t="s">
        <v>8</v>
      </c>
      <c r="B12" s="51">
        <v>410.39703341648783</v>
      </c>
      <c r="C12" s="75"/>
      <c r="D12" s="17">
        <f t="shared" si="0"/>
        <v>0</v>
      </c>
      <c r="F12" s="4">
        <v>6.4999999999999997E-3</v>
      </c>
      <c r="G12" s="27">
        <f>D14*F12</f>
        <v>0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0</v>
      </c>
    </row>
    <row r="16" spans="1:16" x14ac:dyDescent="0.25">
      <c r="A16" s="2"/>
    </row>
    <row r="18" spans="1:4" x14ac:dyDescent="0.25">
      <c r="A18" s="68" t="s">
        <v>135</v>
      </c>
      <c r="B18" s="51">
        <v>440.28</v>
      </c>
      <c r="C18" s="71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4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5"/>
      <c r="D6" s="14">
        <f>B6*C6</f>
        <v>0</v>
      </c>
    </row>
    <row r="7" spans="1:4" ht="18.75" x14ac:dyDescent="0.25">
      <c r="A7" s="13" t="s">
        <v>6</v>
      </c>
      <c r="B7" s="48">
        <v>39.244964128457141</v>
      </c>
      <c r="C7" s="75"/>
      <c r="D7" s="14">
        <f t="shared" ref="D7:D9" si="0">B7*C7</f>
        <v>0</v>
      </c>
    </row>
    <row r="8" spans="1:4" ht="18.75" x14ac:dyDescent="0.25">
      <c r="A8" s="13" t="s">
        <v>47</v>
      </c>
      <c r="B8" s="48">
        <v>1716.9671806200001</v>
      </c>
      <c r="C8" s="40"/>
      <c r="D8" s="14">
        <f t="shared" si="0"/>
        <v>0</v>
      </c>
    </row>
    <row r="9" spans="1:4" ht="18.75" x14ac:dyDescent="0.25">
      <c r="A9" s="13" t="s">
        <v>45</v>
      </c>
      <c r="B9" s="48">
        <v>416.23446802909092</v>
      </c>
      <c r="C9" s="75"/>
      <c r="D9" s="14">
        <f t="shared" si="0"/>
        <v>0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0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75"/>
      <c r="D5" s="23">
        <f>B5*C5</f>
        <v>0</v>
      </c>
    </row>
    <row r="6" spans="1:4" ht="18.75" customHeight="1" x14ac:dyDescent="0.25">
      <c r="A6" s="1" t="s">
        <v>6</v>
      </c>
      <c r="B6" s="49">
        <v>286.16119677</v>
      </c>
      <c r="C6" s="75"/>
      <c r="D6" s="23">
        <f t="shared" ref="D6:D8" si="0">B6*C6</f>
        <v>0</v>
      </c>
    </row>
    <row r="7" spans="1:4" ht="18.75" x14ac:dyDescent="0.25">
      <c r="A7" s="1" t="s">
        <v>51</v>
      </c>
      <c r="B7" s="49">
        <v>2003.12837739</v>
      </c>
      <c r="C7" s="40"/>
      <c r="D7" s="23">
        <f t="shared" si="0"/>
        <v>0</v>
      </c>
    </row>
    <row r="8" spans="1:4" ht="18.75" x14ac:dyDescent="0.25">
      <c r="A8" s="45" t="s">
        <v>49</v>
      </c>
      <c r="B8" s="49">
        <v>456.33172178256007</v>
      </c>
      <c r="C8" s="75"/>
      <c r="D8" s="23">
        <f t="shared" si="0"/>
        <v>0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0</v>
      </c>
    </row>
    <row r="13" spans="1:4" x14ac:dyDescent="0.25">
      <c r="C13" s="4"/>
      <c r="D13" s="27"/>
    </row>
    <row r="14" spans="1:4" x14ac:dyDescent="0.25">
      <c r="A14" s="68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9" sqref="A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5"/>
      <c r="D5" s="36">
        <f>B5*C5</f>
        <v>0</v>
      </c>
    </row>
    <row r="6" spans="1:4" ht="18.75" x14ac:dyDescent="0.25">
      <c r="A6" s="13" t="s">
        <v>6</v>
      </c>
      <c r="B6" s="48">
        <v>331.9469882532</v>
      </c>
      <c r="C6" s="75"/>
      <c r="D6" s="36">
        <f t="shared" ref="D6:D8" si="0">B6*C6</f>
        <v>0</v>
      </c>
    </row>
    <row r="7" spans="1:4" ht="18.75" x14ac:dyDescent="0.25">
      <c r="A7" s="13" t="s">
        <v>56</v>
      </c>
      <c r="B7" s="48">
        <v>2575.4507709300001</v>
      </c>
      <c r="C7" s="76"/>
      <c r="D7" s="36">
        <f t="shared" si="0"/>
        <v>0</v>
      </c>
    </row>
    <row r="8" spans="1:4" ht="18.75" x14ac:dyDescent="0.25">
      <c r="A8" s="46" t="s">
        <v>53</v>
      </c>
      <c r="B8" s="48">
        <v>586.99732670769231</v>
      </c>
      <c r="C8" s="75"/>
      <c r="D8" s="36">
        <f t="shared" si="0"/>
        <v>0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75"/>
      <c r="D5" s="35">
        <f>B5*C5</f>
        <v>0</v>
      </c>
    </row>
    <row r="6" spans="1:4" ht="15" customHeight="1" x14ac:dyDescent="0.25">
      <c r="A6" s="13" t="s">
        <v>6</v>
      </c>
      <c r="B6" s="48">
        <v>331.9469882532</v>
      </c>
      <c r="C6" s="75"/>
      <c r="D6" s="35">
        <f t="shared" ref="D6:D8" si="0">B6*C6</f>
        <v>0</v>
      </c>
    </row>
    <row r="7" spans="1:4" ht="15.75" customHeight="1" x14ac:dyDescent="0.25">
      <c r="A7" s="13" t="s">
        <v>57</v>
      </c>
      <c r="B7" s="48">
        <v>2575.4507709300001</v>
      </c>
      <c r="C7" s="40"/>
      <c r="D7" s="35">
        <f t="shared" si="0"/>
        <v>0</v>
      </c>
    </row>
    <row r="8" spans="1:4" ht="18.75" customHeight="1" x14ac:dyDescent="0.25">
      <c r="A8" s="46" t="s">
        <v>59</v>
      </c>
      <c r="B8" s="48">
        <v>543.87970489134545</v>
      </c>
      <c r="C8" s="75"/>
      <c r="D8" s="35">
        <f t="shared" si="0"/>
        <v>0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0</v>
      </c>
    </row>
    <row r="13" spans="1:4" x14ac:dyDescent="0.25">
      <c r="C13" s="4"/>
      <c r="D13" s="27"/>
    </row>
    <row r="14" spans="1:4" x14ac:dyDescent="0.25">
      <c r="A14" s="68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/>
      <c r="D5" s="36">
        <f>B5*C5</f>
        <v>0</v>
      </c>
    </row>
    <row r="6" spans="1:4" ht="17.25" customHeight="1" x14ac:dyDescent="0.25">
      <c r="A6" s="13" t="s">
        <v>6</v>
      </c>
      <c r="B6" s="48">
        <v>331.9469882532</v>
      </c>
      <c r="C6" s="40"/>
      <c r="D6" s="36">
        <f t="shared" ref="D6:D8" si="0">B6*C6</f>
        <v>0</v>
      </c>
    </row>
    <row r="7" spans="1:4" ht="18" customHeight="1" x14ac:dyDescent="0.25">
      <c r="A7" s="13" t="s">
        <v>62</v>
      </c>
      <c r="B7" s="48">
        <v>2003.12837739</v>
      </c>
      <c r="C7" s="40"/>
      <c r="D7" s="36">
        <f t="shared" si="0"/>
        <v>0</v>
      </c>
    </row>
    <row r="8" spans="1:4" ht="16.5" customHeight="1" x14ac:dyDescent="0.25">
      <c r="A8" s="46" t="s">
        <v>64</v>
      </c>
      <c r="B8" s="48">
        <v>501.16879866745955</v>
      </c>
      <c r="C8" s="40"/>
      <c r="D8" s="36">
        <f t="shared" si="0"/>
        <v>0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68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75"/>
      <c r="D5" s="35">
        <f>B5*C5</f>
        <v>0</v>
      </c>
    </row>
    <row r="6" spans="1:4" ht="13.5" customHeight="1" x14ac:dyDescent="0.25">
      <c r="A6" s="13" t="s">
        <v>6</v>
      </c>
      <c r="B6" s="48">
        <v>286.16119677</v>
      </c>
      <c r="C6" s="75"/>
      <c r="D6" s="35">
        <f t="shared" ref="D6:D8" si="0">B6*C6</f>
        <v>0</v>
      </c>
    </row>
    <row r="7" spans="1:4" ht="14.25" customHeight="1" x14ac:dyDescent="0.25">
      <c r="A7" s="13" t="s">
        <v>68</v>
      </c>
      <c r="B7" s="48">
        <v>2003.12837739</v>
      </c>
      <c r="C7" s="75"/>
      <c r="D7" s="35">
        <f t="shared" si="0"/>
        <v>0</v>
      </c>
    </row>
    <row r="8" spans="1:4" ht="14.25" customHeight="1" x14ac:dyDescent="0.25">
      <c r="A8" s="46" t="s">
        <v>65</v>
      </c>
      <c r="B8" s="48">
        <v>493.07775443446161</v>
      </c>
      <c r="C8" s="75"/>
      <c r="D8" s="35">
        <f t="shared" si="0"/>
        <v>0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0</v>
      </c>
    </row>
    <row r="13" spans="1:4" x14ac:dyDescent="0.25">
      <c r="A13" s="68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/>
      <c r="D5" s="36">
        <f>B5*C5</f>
        <v>0</v>
      </c>
    </row>
    <row r="6" spans="1:4" ht="15.75" customHeight="1" x14ac:dyDescent="0.25">
      <c r="A6" s="13" t="s">
        <v>6</v>
      </c>
      <c r="B6" s="49">
        <v>171.696718062</v>
      </c>
      <c r="C6" s="40"/>
      <c r="D6" s="36">
        <f t="shared" ref="D6:D8" si="0">B6*C6</f>
        <v>0</v>
      </c>
    </row>
    <row r="7" spans="1:4" ht="15.75" customHeight="1" x14ac:dyDescent="0.25">
      <c r="A7" s="13" t="s">
        <v>72</v>
      </c>
      <c r="B7" s="49">
        <v>2003.12837739</v>
      </c>
      <c r="C7" s="40"/>
      <c r="D7" s="36">
        <f t="shared" si="0"/>
        <v>0</v>
      </c>
    </row>
    <row r="8" spans="1:4" ht="15.75" customHeight="1" x14ac:dyDescent="0.25">
      <c r="A8" s="46" t="s">
        <v>71</v>
      </c>
      <c r="B8" s="49">
        <v>410.39703341648783</v>
      </c>
      <c r="C8" s="40"/>
      <c r="D8" s="36">
        <f t="shared" si="0"/>
        <v>0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2" spans="1:4" x14ac:dyDescent="0.25">
      <c r="C12" s="4"/>
      <c r="D12" s="27"/>
    </row>
    <row r="13" spans="1:4" x14ac:dyDescent="0.25">
      <c r="A13" s="68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75"/>
      <c r="D5" s="35">
        <f>B5*C5</f>
        <v>0</v>
      </c>
    </row>
    <row r="6" spans="1:4" ht="18.75" x14ac:dyDescent="0.25">
      <c r="A6" s="13" t="s">
        <v>6</v>
      </c>
      <c r="B6" s="48">
        <v>239.23076049972002</v>
      </c>
      <c r="C6" s="40"/>
      <c r="D6" s="35">
        <f t="shared" ref="D6:D8" si="0">B6*C6</f>
        <v>0</v>
      </c>
    </row>
    <row r="7" spans="1:4" ht="18.75" x14ac:dyDescent="0.25">
      <c r="A7" s="13" t="s">
        <v>75</v>
      </c>
      <c r="B7" s="48">
        <v>1716.9671806200001</v>
      </c>
      <c r="C7" s="75"/>
      <c r="D7" s="35">
        <f t="shared" si="0"/>
        <v>0</v>
      </c>
    </row>
    <row r="8" spans="1:4" ht="18.75" x14ac:dyDescent="0.25">
      <c r="A8" s="46" t="s">
        <v>74</v>
      </c>
      <c r="B8" s="48">
        <v>434.17560889241383</v>
      </c>
      <c r="C8" s="75"/>
      <c r="D8" s="35">
        <f t="shared" si="0"/>
        <v>0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0</v>
      </c>
    </row>
    <row r="13" spans="1:4" x14ac:dyDescent="0.25">
      <c r="A13" s="68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/>
      <c r="D6" s="36">
        <f>B6*C6</f>
        <v>0</v>
      </c>
    </row>
    <row r="7" spans="1:4" ht="15.75" customHeight="1" x14ac:dyDescent="0.25">
      <c r="A7" s="46" t="s">
        <v>6</v>
      </c>
      <c r="B7" s="36">
        <v>228.92895741600003</v>
      </c>
      <c r="C7" s="40"/>
      <c r="D7" s="47">
        <f t="shared" ref="D7:D9" si="0">B7*C7</f>
        <v>0</v>
      </c>
    </row>
    <row r="8" spans="1:4" ht="15.75" customHeight="1" x14ac:dyDescent="0.25">
      <c r="A8" s="13" t="s">
        <v>83</v>
      </c>
      <c r="B8" s="36">
        <v>1659.7349412660003</v>
      </c>
      <c r="C8" s="40"/>
      <c r="D8" s="36">
        <f t="shared" si="0"/>
        <v>0</v>
      </c>
    </row>
    <row r="9" spans="1:4" ht="18" customHeight="1" x14ac:dyDescent="0.25">
      <c r="A9" s="13" t="s">
        <v>103</v>
      </c>
      <c r="B9" s="36">
        <v>434.96501909040006</v>
      </c>
      <c r="C9" s="40"/>
      <c r="D9" s="36">
        <f t="shared" si="0"/>
        <v>0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0</v>
      </c>
    </row>
    <row r="14" spans="1:4" x14ac:dyDescent="0.25">
      <c r="A14" s="68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75"/>
      <c r="D6" s="35">
        <f>B6*C6</f>
        <v>0</v>
      </c>
    </row>
    <row r="7" spans="1:4" ht="14.25" customHeight="1" x14ac:dyDescent="0.25">
      <c r="A7" s="13" t="s">
        <v>6</v>
      </c>
      <c r="B7" s="48">
        <v>165.9734941266</v>
      </c>
      <c r="C7" s="73"/>
      <c r="D7" s="35">
        <f t="shared" ref="D7:D9" si="0">B7*C7</f>
        <v>0</v>
      </c>
    </row>
    <row r="8" spans="1:4" ht="15.75" customHeight="1" x14ac:dyDescent="0.25">
      <c r="A8" s="13" t="s">
        <v>81</v>
      </c>
      <c r="B8" s="48">
        <v>1659.7349412660003</v>
      </c>
      <c r="C8" s="75"/>
      <c r="D8" s="35">
        <f t="shared" si="0"/>
        <v>0</v>
      </c>
    </row>
    <row r="9" spans="1:4" ht="16.5" customHeight="1" x14ac:dyDescent="0.25">
      <c r="A9" s="46" t="s">
        <v>79</v>
      </c>
      <c r="B9" s="48">
        <v>283.10125525998421</v>
      </c>
      <c r="C9" s="75"/>
      <c r="D9" s="35">
        <f t="shared" si="0"/>
        <v>0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0</v>
      </c>
    </row>
    <row r="14" spans="1:4" x14ac:dyDescent="0.25">
      <c r="A14" s="68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75"/>
      <c r="D4" s="22">
        <f>B4*C4</f>
        <v>0</v>
      </c>
      <c r="F4" s="34">
        <v>0.03</v>
      </c>
      <c r="G4" s="27">
        <f>D9*F4</f>
        <v>0</v>
      </c>
    </row>
    <row r="5" spans="1:7" ht="18.75" x14ac:dyDescent="0.25">
      <c r="A5" s="1" t="s">
        <v>6</v>
      </c>
      <c r="B5" s="48">
        <v>171.696718062</v>
      </c>
      <c r="C5" s="75"/>
      <c r="D5" s="22">
        <f t="shared" ref="D5:D7" si="0">B5*C5</f>
        <v>0</v>
      </c>
      <c r="F5" s="34">
        <v>0.01</v>
      </c>
      <c r="G5" s="27">
        <f>D9*F5</f>
        <v>0</v>
      </c>
    </row>
    <row r="6" spans="1:7" ht="18.75" x14ac:dyDescent="0.25">
      <c r="A6" s="1" t="s">
        <v>14</v>
      </c>
      <c r="B6" s="48">
        <v>1716.9671806200001</v>
      </c>
      <c r="C6" s="75"/>
      <c r="D6" s="22">
        <f t="shared" si="0"/>
        <v>0</v>
      </c>
      <c r="F6" s="34">
        <v>1.2E-2</v>
      </c>
      <c r="G6" s="27">
        <f>D9*F6</f>
        <v>0</v>
      </c>
    </row>
    <row r="7" spans="1:7" ht="18.75" x14ac:dyDescent="0.25">
      <c r="A7" s="1" t="s">
        <v>15</v>
      </c>
      <c r="B7" s="48">
        <v>400.62567547800001</v>
      </c>
      <c r="C7" s="75"/>
      <c r="D7" s="22">
        <f t="shared" si="0"/>
        <v>0</v>
      </c>
      <c r="F7" s="34">
        <v>6.4999999999999997E-3</v>
      </c>
      <c r="G7" s="27">
        <f>D9*F7</f>
        <v>0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0</v>
      </c>
    </row>
    <row r="11" spans="1:7" x14ac:dyDescent="0.25">
      <c r="B11" s="69"/>
    </row>
    <row r="12" spans="1:7" x14ac:dyDescent="0.25">
      <c r="B12" s="70"/>
    </row>
    <row r="13" spans="1:7" x14ac:dyDescent="0.25">
      <c r="A13" s="68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75"/>
      <c r="D6" s="36">
        <f>B6*C6</f>
        <v>0</v>
      </c>
    </row>
    <row r="7" spans="1:4" ht="14.25" customHeight="1" x14ac:dyDescent="0.25">
      <c r="A7" s="13" t="s">
        <v>6</v>
      </c>
      <c r="B7" s="48">
        <v>217.4825095452</v>
      </c>
      <c r="C7" s="75"/>
      <c r="D7" s="36">
        <f t="shared" ref="D7:D9" si="0">B7*C7</f>
        <v>0</v>
      </c>
    </row>
    <row r="8" spans="1:4" ht="13.5" customHeight="1" x14ac:dyDescent="0.25">
      <c r="A8" s="13" t="s">
        <v>86</v>
      </c>
      <c r="B8" s="48">
        <v>1716.9671806200001</v>
      </c>
      <c r="C8" s="75"/>
      <c r="D8" s="36">
        <f t="shared" si="0"/>
        <v>0</v>
      </c>
    </row>
    <row r="9" spans="1:4" ht="16.5" customHeight="1" x14ac:dyDescent="0.25">
      <c r="A9" s="46" t="s">
        <v>84</v>
      </c>
      <c r="B9" s="48">
        <v>413.40407364649315</v>
      </c>
      <c r="C9" s="75"/>
      <c r="D9" s="36">
        <f t="shared" si="0"/>
        <v>0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0</v>
      </c>
    </row>
    <row r="14" spans="1:4" x14ac:dyDescent="0.25">
      <c r="A14" s="68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69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/>
      <c r="D6" s="33">
        <f>B6*C6</f>
        <v>0</v>
      </c>
    </row>
    <row r="7" spans="1:4" ht="18" customHeight="1" x14ac:dyDescent="0.25">
      <c r="A7" s="13" t="s">
        <v>6</v>
      </c>
      <c r="B7" s="51">
        <v>240.37540528680003</v>
      </c>
      <c r="C7" s="40"/>
      <c r="D7" s="33">
        <f t="shared" ref="D7:D9" si="0">B7*C7</f>
        <v>0</v>
      </c>
    </row>
    <row r="8" spans="1:4" ht="16.5" customHeight="1" x14ac:dyDescent="0.25">
      <c r="A8" s="13" t="s">
        <v>90</v>
      </c>
      <c r="B8" s="51">
        <v>1144.6447870800002</v>
      </c>
      <c r="C8" s="40"/>
      <c r="D8" s="33">
        <f t="shared" si="0"/>
        <v>0</v>
      </c>
    </row>
    <row r="9" spans="1:4" ht="18" customHeight="1" x14ac:dyDescent="0.25">
      <c r="A9" s="46" t="s">
        <v>87</v>
      </c>
      <c r="B9" s="51">
        <v>380.93778514022404</v>
      </c>
      <c r="C9" s="40"/>
      <c r="D9" s="33">
        <f t="shared" si="0"/>
        <v>0</v>
      </c>
    </row>
    <row r="10" spans="1:4" ht="15.75" customHeight="1" x14ac:dyDescent="0.25">
      <c r="A10" s="13" t="s">
        <v>158</v>
      </c>
      <c r="B10" s="33"/>
      <c r="C10" s="64"/>
      <c r="D10" s="33"/>
    </row>
    <row r="11" spans="1:4" x14ac:dyDescent="0.25">
      <c r="A11" s="13" t="s">
        <v>101</v>
      </c>
      <c r="B11" s="38"/>
      <c r="C11" s="38"/>
      <c r="D11" s="33">
        <f>SUM(D6:D10)</f>
        <v>0</v>
      </c>
    </row>
    <row r="13" spans="1:4" ht="15.75" customHeight="1" x14ac:dyDescent="0.25">
      <c r="B13" s="50"/>
    </row>
    <row r="14" spans="1:4" ht="15" customHeight="1" x14ac:dyDescent="0.25">
      <c r="A14" s="68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4" sqref="E2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0</v>
      </c>
      <c r="C2" s="24"/>
      <c r="D2" s="42"/>
      <c r="E2" s="42"/>
    </row>
    <row r="3" spans="1:5" x14ac:dyDescent="0.25">
      <c r="A3" s="24" t="s">
        <v>16</v>
      </c>
      <c r="B3" s="21">
        <f>'Guaratinguetá-SP'!D9</f>
        <v>0</v>
      </c>
      <c r="C3" s="3"/>
    </row>
    <row r="4" spans="1:5" x14ac:dyDescent="0.25">
      <c r="A4" s="26" t="s">
        <v>20</v>
      </c>
      <c r="B4" s="14">
        <f>'São José dos Campos-SP'!D11</f>
        <v>0</v>
      </c>
      <c r="C4" s="3"/>
    </row>
    <row r="5" spans="1:5" x14ac:dyDescent="0.25">
      <c r="A5" s="24" t="s">
        <v>24</v>
      </c>
      <c r="B5" s="21">
        <f>'Barbacena-MG'!D11</f>
        <v>0</v>
      </c>
      <c r="C5" s="3"/>
    </row>
    <row r="6" spans="1:5" x14ac:dyDescent="0.25">
      <c r="A6" s="24" t="s">
        <v>27</v>
      </c>
      <c r="B6" s="21">
        <f>'Lagoa Santa-LS'!D11</f>
        <v>0</v>
      </c>
      <c r="C6" s="3"/>
    </row>
    <row r="7" spans="1:5" x14ac:dyDescent="0.25">
      <c r="A7" s="24" t="s">
        <v>29</v>
      </c>
      <c r="B7" s="14">
        <f>'Santa Maria-RS'!D11</f>
        <v>0</v>
      </c>
      <c r="C7" s="3"/>
    </row>
    <row r="8" spans="1:5" x14ac:dyDescent="0.25">
      <c r="A8" s="24" t="s">
        <v>33</v>
      </c>
      <c r="B8" s="21">
        <f>'Canoas-RS'!D10</f>
        <v>0</v>
      </c>
      <c r="C8" s="3"/>
    </row>
    <row r="9" spans="1:5" x14ac:dyDescent="0.25">
      <c r="A9" s="24" t="s">
        <v>40</v>
      </c>
      <c r="B9" s="21">
        <f>'Florianópolis-SC'!D10</f>
        <v>0</v>
      </c>
      <c r="C9" s="3"/>
    </row>
    <row r="10" spans="1:5" x14ac:dyDescent="0.25">
      <c r="A10" s="24" t="s">
        <v>44</v>
      </c>
      <c r="B10" s="21">
        <f>'Curitiba-PR'!D10</f>
        <v>0</v>
      </c>
      <c r="C10" s="3"/>
    </row>
    <row r="11" spans="1:5" x14ac:dyDescent="0.25">
      <c r="A11" s="24" t="s">
        <v>48</v>
      </c>
      <c r="B11" s="14">
        <f>'Belém-PA'!D11</f>
        <v>0</v>
      </c>
      <c r="C11" s="3"/>
    </row>
    <row r="12" spans="1:5" x14ac:dyDescent="0.25">
      <c r="A12" s="24" t="s">
        <v>52</v>
      </c>
      <c r="B12" s="21">
        <f>'Manaus-AM'!D10</f>
        <v>0</v>
      </c>
      <c r="C12" s="3"/>
    </row>
    <row r="13" spans="1:5" x14ac:dyDescent="0.25">
      <c r="A13" s="24" t="s">
        <v>55</v>
      </c>
      <c r="B13" s="21">
        <f>'Boa Vista-RR'!D10</f>
        <v>0</v>
      </c>
      <c r="C13" s="3"/>
    </row>
    <row r="14" spans="1:5" x14ac:dyDescent="0.25">
      <c r="A14" s="24" t="s">
        <v>58</v>
      </c>
      <c r="B14" s="21">
        <f>'Porto Velho-RO'!D10</f>
        <v>0</v>
      </c>
      <c r="C14" s="3"/>
    </row>
    <row r="15" spans="1:5" x14ac:dyDescent="0.25">
      <c r="A15" s="24" t="s">
        <v>63</v>
      </c>
      <c r="B15" s="21">
        <f>'Alcântara e São Luís-MA'!D10</f>
        <v>0</v>
      </c>
      <c r="C15" s="3"/>
    </row>
    <row r="16" spans="1:5" x14ac:dyDescent="0.25">
      <c r="A16" s="24" t="s">
        <v>67</v>
      </c>
      <c r="B16" s="21">
        <f>'Fortaleza-CE'!D10</f>
        <v>0</v>
      </c>
      <c r="C16" s="3"/>
    </row>
    <row r="17" spans="1:6" x14ac:dyDescent="0.25">
      <c r="A17" s="24" t="s">
        <v>69</v>
      </c>
      <c r="B17" s="21">
        <f>'Natal-RN'!D10</f>
        <v>0</v>
      </c>
      <c r="C17" s="3"/>
    </row>
    <row r="18" spans="1:6" x14ac:dyDescent="0.25">
      <c r="A18" s="24" t="s">
        <v>97</v>
      </c>
      <c r="B18" s="21">
        <f>'Recife-PE'!D10</f>
        <v>0</v>
      </c>
      <c r="C18" s="3"/>
    </row>
    <row r="19" spans="1:6" x14ac:dyDescent="0.25">
      <c r="A19" s="24" t="s">
        <v>78</v>
      </c>
      <c r="B19" s="21">
        <f>'Salvador-BA'!D11</f>
        <v>0</v>
      </c>
      <c r="C19" s="3"/>
    </row>
    <row r="20" spans="1:6" x14ac:dyDescent="0.25">
      <c r="A20" s="24" t="s">
        <v>82</v>
      </c>
      <c r="B20" s="21">
        <f>'Brasília-DF'!D11</f>
        <v>0</v>
      </c>
      <c r="C20" s="3"/>
    </row>
    <row r="21" spans="1:6" x14ac:dyDescent="0.25">
      <c r="A21" s="24" t="s">
        <v>99</v>
      </c>
      <c r="B21" s="21">
        <f>'Anápolis-GO'!D11</f>
        <v>0</v>
      </c>
      <c r="C21" s="3"/>
    </row>
    <row r="22" spans="1:6" x14ac:dyDescent="0.25">
      <c r="A22" s="24" t="s">
        <v>98</v>
      </c>
      <c r="B22" s="21">
        <f>'Campo Grande-MS'!D11</f>
        <v>0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0</v>
      </c>
      <c r="C24" s="2"/>
      <c r="D24" s="41"/>
      <c r="E24" s="77"/>
      <c r="F24" s="27"/>
    </row>
    <row r="26" spans="1:6" x14ac:dyDescent="0.25">
      <c r="E26" s="27">
        <f>B24-E24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4" workbookViewId="0">
      <selection activeCell="E20" sqref="E20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0" t="s">
        <v>111</v>
      </c>
      <c r="F3" s="81"/>
      <c r="G3" s="81"/>
      <c r="H3" s="82"/>
    </row>
    <row r="4" spans="1:8" x14ac:dyDescent="0.25">
      <c r="A4" s="53" t="s">
        <v>112</v>
      </c>
      <c r="B4" s="21">
        <f>'Pirassununga-SP'!D14</f>
        <v>0</v>
      </c>
      <c r="E4" s="53" t="s">
        <v>112</v>
      </c>
      <c r="F4" s="21">
        <f>B4</f>
        <v>0</v>
      </c>
      <c r="G4" s="53" t="s">
        <v>113</v>
      </c>
      <c r="H4" s="21">
        <f>B5</f>
        <v>0</v>
      </c>
    </row>
    <row r="5" spans="1:8" x14ac:dyDescent="0.25">
      <c r="A5" s="53" t="s">
        <v>113</v>
      </c>
      <c r="B5" s="21">
        <f>'Guaratinguetá-SP'!D9</f>
        <v>0</v>
      </c>
      <c r="E5" s="53" t="s">
        <v>114</v>
      </c>
      <c r="F5" s="21">
        <f>B6</f>
        <v>0</v>
      </c>
      <c r="G5" s="53" t="s">
        <v>115</v>
      </c>
      <c r="H5" s="21">
        <f>B7</f>
        <v>0</v>
      </c>
    </row>
    <row r="6" spans="1:8" x14ac:dyDescent="0.25">
      <c r="A6" s="53" t="s">
        <v>114</v>
      </c>
      <c r="B6" s="21">
        <f>'São José dos Campos-SP'!D11</f>
        <v>0</v>
      </c>
      <c r="E6" s="53" t="s">
        <v>116</v>
      </c>
      <c r="F6" s="21">
        <f>B8</f>
        <v>0</v>
      </c>
      <c r="G6" s="54" t="s">
        <v>117</v>
      </c>
      <c r="H6" s="21">
        <f>B9</f>
        <v>0</v>
      </c>
    </row>
    <row r="7" spans="1:8" x14ac:dyDescent="0.25">
      <c r="A7" s="53" t="s">
        <v>115</v>
      </c>
      <c r="B7" s="21">
        <f>'Barbacena-MG'!D11</f>
        <v>0</v>
      </c>
      <c r="E7" s="54" t="s">
        <v>118</v>
      </c>
      <c r="F7" s="21">
        <f>B10</f>
        <v>0</v>
      </c>
      <c r="G7" s="54" t="s">
        <v>119</v>
      </c>
      <c r="H7" s="21">
        <f>B11</f>
        <v>0</v>
      </c>
    </row>
    <row r="8" spans="1:8" x14ac:dyDescent="0.25">
      <c r="A8" s="53" t="s">
        <v>116</v>
      </c>
      <c r="B8" s="21">
        <f>'Lagoa Santa-LS'!D11</f>
        <v>0</v>
      </c>
      <c r="E8" s="54" t="s">
        <v>120</v>
      </c>
      <c r="F8" s="21">
        <f>B12</f>
        <v>0</v>
      </c>
      <c r="G8" s="54" t="s">
        <v>121</v>
      </c>
      <c r="H8" s="21">
        <f>B13</f>
        <v>0</v>
      </c>
    </row>
    <row r="9" spans="1:8" x14ac:dyDescent="0.25">
      <c r="A9" s="54" t="s">
        <v>117</v>
      </c>
      <c r="B9" s="21">
        <f>'Santa Maria-RS'!D11</f>
        <v>0</v>
      </c>
      <c r="E9" s="54" t="s">
        <v>122</v>
      </c>
      <c r="F9" s="21">
        <f>B14</f>
        <v>0</v>
      </c>
      <c r="G9" s="54" t="s">
        <v>123</v>
      </c>
      <c r="H9" s="21">
        <f>B15</f>
        <v>0</v>
      </c>
    </row>
    <row r="10" spans="1:8" x14ac:dyDescent="0.25">
      <c r="A10" s="54" t="s">
        <v>118</v>
      </c>
      <c r="B10" s="21">
        <f>'Canoas-RS'!D10</f>
        <v>0</v>
      </c>
      <c r="E10" s="54" t="s">
        <v>124</v>
      </c>
      <c r="F10" s="21">
        <f>B16</f>
        <v>0</v>
      </c>
      <c r="G10" s="54" t="s">
        <v>125</v>
      </c>
      <c r="H10" s="21">
        <f>B17</f>
        <v>0</v>
      </c>
    </row>
    <row r="11" spans="1:8" x14ac:dyDescent="0.25">
      <c r="A11" s="54" t="s">
        <v>119</v>
      </c>
      <c r="B11" s="21">
        <f>'Florianópolis-SC'!D10</f>
        <v>0</v>
      </c>
      <c r="E11" s="54" t="s">
        <v>126</v>
      </c>
      <c r="F11" s="21">
        <f>B18</f>
        <v>0</v>
      </c>
      <c r="G11" s="54" t="s">
        <v>127</v>
      </c>
      <c r="H11" s="21">
        <f>B19</f>
        <v>0</v>
      </c>
    </row>
    <row r="12" spans="1:8" x14ac:dyDescent="0.25">
      <c r="A12" s="54" t="s">
        <v>120</v>
      </c>
      <c r="B12" s="21">
        <f>'Curitiba-PR'!D10</f>
        <v>0</v>
      </c>
      <c r="E12" s="54" t="s">
        <v>128</v>
      </c>
      <c r="F12" s="21">
        <f>B20</f>
        <v>0</v>
      </c>
      <c r="G12" s="54" t="s">
        <v>129</v>
      </c>
      <c r="H12" s="21">
        <f>B21</f>
        <v>0</v>
      </c>
    </row>
    <row r="13" spans="1:8" x14ac:dyDescent="0.25">
      <c r="A13" s="54" t="s">
        <v>121</v>
      </c>
      <c r="B13" s="21">
        <f>'Belém-PA'!D11</f>
        <v>0</v>
      </c>
      <c r="E13" s="54" t="s">
        <v>130</v>
      </c>
      <c r="F13" s="21">
        <f>B22</f>
        <v>0</v>
      </c>
      <c r="G13" s="54" t="s">
        <v>133</v>
      </c>
      <c r="H13" s="21">
        <f>B23</f>
        <v>0</v>
      </c>
    </row>
    <row r="14" spans="1:8" x14ac:dyDescent="0.25">
      <c r="A14" s="54" t="s">
        <v>122</v>
      </c>
      <c r="B14" s="21">
        <f>'Manaus-AM'!D10</f>
        <v>0</v>
      </c>
      <c r="E14" s="59" t="s">
        <v>132</v>
      </c>
      <c r="F14" s="21">
        <f>B24</f>
        <v>0</v>
      </c>
      <c r="G14" s="2"/>
      <c r="H14" s="2"/>
    </row>
    <row r="15" spans="1:8" x14ac:dyDescent="0.25">
      <c r="A15" s="54" t="s">
        <v>123</v>
      </c>
      <c r="B15" s="21">
        <f>'Boa Vista-RR'!D10</f>
        <v>0</v>
      </c>
      <c r="E15" s="65" t="s">
        <v>136</v>
      </c>
      <c r="F15" s="21">
        <f>F4+H4+F5+H5+F6+H6+F7+H7+F8+H8+F9+H9+F10+H10+F11+H11+F12+H12+F13+H13+F14</f>
        <v>0</v>
      </c>
      <c r="G15" s="84" t="s">
        <v>159</v>
      </c>
      <c r="H15" s="2"/>
    </row>
    <row r="16" spans="1:8" x14ac:dyDescent="0.25">
      <c r="A16" s="54" t="s">
        <v>124</v>
      </c>
      <c r="B16" s="21">
        <f>'Porto Velho-RO'!D10</f>
        <v>0</v>
      </c>
      <c r="E16" s="83" t="s">
        <v>101</v>
      </c>
      <c r="F16" s="83"/>
      <c r="G16" s="83"/>
      <c r="H16" s="2"/>
    </row>
    <row r="17" spans="1:8" x14ac:dyDescent="0.25">
      <c r="A17" s="54" t="s">
        <v>125</v>
      </c>
      <c r="B17" s="21">
        <f>'Alcântara e São Luís-MA'!D10</f>
        <v>0</v>
      </c>
      <c r="E17" s="79"/>
      <c r="F17" s="79"/>
      <c r="G17" s="79"/>
      <c r="H17" s="2"/>
    </row>
    <row r="18" spans="1:8" x14ac:dyDescent="0.25">
      <c r="A18" s="54" t="s">
        <v>126</v>
      </c>
      <c r="B18" s="21">
        <f>'Fortaleza-CE'!D10</f>
        <v>0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0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0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0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0</v>
      </c>
    </row>
    <row r="23" spans="1:8" x14ac:dyDescent="0.25">
      <c r="A23" s="54" t="s">
        <v>133</v>
      </c>
      <c r="B23" s="21">
        <f>'Anápolis-GO'!D11</f>
        <v>0</v>
      </c>
    </row>
    <row r="24" spans="1:8" x14ac:dyDescent="0.25">
      <c r="A24" s="59" t="s">
        <v>132</v>
      </c>
      <c r="B24" s="21">
        <f>'Campo Grande-MS'!D11</f>
        <v>0</v>
      </c>
    </row>
    <row r="25" spans="1:8" x14ac:dyDescent="0.25">
      <c r="A25" s="55" t="s">
        <v>131</v>
      </c>
      <c r="B25" s="58">
        <f>SUM(B4:B24)</f>
        <v>0</v>
      </c>
      <c r="C25" s="85" t="s">
        <v>137</v>
      </c>
    </row>
    <row r="26" spans="1:8" x14ac:dyDescent="0.25">
      <c r="A26" s="78" t="s">
        <v>101</v>
      </c>
      <c r="B26" s="78"/>
      <c r="C26" s="78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0</v>
      </c>
    </row>
    <row r="6" spans="1:7" ht="18.75" x14ac:dyDescent="0.25">
      <c r="A6" s="1" t="s">
        <v>17</v>
      </c>
      <c r="B6" s="48">
        <v>457.85791483200006</v>
      </c>
      <c r="C6" s="75"/>
      <c r="D6" s="22">
        <f>B6*C6</f>
        <v>0</v>
      </c>
      <c r="F6" s="4">
        <v>0.01</v>
      </c>
      <c r="G6" s="29">
        <f>D11*F6</f>
        <v>0</v>
      </c>
    </row>
    <row r="7" spans="1:7" ht="18.75" x14ac:dyDescent="0.25">
      <c r="A7" s="1" t="s">
        <v>6</v>
      </c>
      <c r="B7" s="48">
        <v>122.64051290142858</v>
      </c>
      <c r="C7" s="75"/>
      <c r="D7" s="33">
        <f>B7*C7</f>
        <v>0</v>
      </c>
      <c r="F7" s="4">
        <v>1.2E-2</v>
      </c>
      <c r="G7" s="29">
        <f>D11*F7</f>
        <v>0</v>
      </c>
    </row>
    <row r="8" spans="1:7" ht="18.75" x14ac:dyDescent="0.25">
      <c r="A8" s="1" t="s">
        <v>18</v>
      </c>
      <c r="B8" s="48">
        <v>1716.9671806200001</v>
      </c>
      <c r="C8" s="40"/>
      <c r="D8" s="22">
        <f t="shared" ref="D8:D9" si="0">B8*C8</f>
        <v>0</v>
      </c>
      <c r="F8" s="4">
        <v>6.4999999999999997E-3</v>
      </c>
      <c r="G8" s="29">
        <f>D11*F8</f>
        <v>0</v>
      </c>
    </row>
    <row r="9" spans="1:7" ht="18.75" x14ac:dyDescent="0.25">
      <c r="A9" s="45" t="s">
        <v>19</v>
      </c>
      <c r="B9" s="48">
        <v>395.1376525262466</v>
      </c>
      <c r="C9" s="75"/>
      <c r="D9" s="22">
        <f t="shared" si="0"/>
        <v>0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0</v>
      </c>
    </row>
    <row r="15" spans="1:7" x14ac:dyDescent="0.25">
      <c r="A15" s="68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7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/>
      <c r="D6" s="20">
        <f>B6*C6</f>
        <v>0</v>
      </c>
    </row>
    <row r="7" spans="1:4" ht="16.5" customHeight="1" x14ac:dyDescent="0.25">
      <c r="A7" s="1" t="s">
        <v>6</v>
      </c>
      <c r="B7" s="48">
        <v>171.696718062</v>
      </c>
      <c r="C7" s="40"/>
      <c r="D7" s="20">
        <f t="shared" ref="D7:D9" si="0">B7*C7</f>
        <v>0</v>
      </c>
    </row>
    <row r="8" spans="1:4" ht="17.25" customHeight="1" x14ac:dyDescent="0.25">
      <c r="A8" s="1" t="s">
        <v>22</v>
      </c>
      <c r="B8" s="48">
        <v>1716.9671806200001</v>
      </c>
      <c r="C8" s="40"/>
      <c r="D8" s="20">
        <f t="shared" si="0"/>
        <v>0</v>
      </c>
    </row>
    <row r="9" spans="1:4" ht="17.25" customHeight="1" x14ac:dyDescent="0.25">
      <c r="A9" s="45" t="s">
        <v>23</v>
      </c>
      <c r="B9" s="48">
        <v>477.76478069426088</v>
      </c>
      <c r="C9" s="40"/>
      <c r="D9" s="20">
        <f t="shared" si="0"/>
        <v>0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0</v>
      </c>
    </row>
    <row r="14" spans="1:4" x14ac:dyDescent="0.25">
      <c r="A14" s="68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40"/>
      <c r="D6" s="23">
        <f>B6*C6</f>
        <v>0</v>
      </c>
    </row>
    <row r="7" spans="1:4" ht="18.75" x14ac:dyDescent="0.25">
      <c r="A7" s="1" t="s">
        <v>6</v>
      </c>
      <c r="B7" s="48">
        <v>171.696718062</v>
      </c>
      <c r="C7" s="40"/>
      <c r="D7" s="23">
        <f t="shared" ref="D7:D8" si="0">B7*C7</f>
        <v>0</v>
      </c>
    </row>
    <row r="8" spans="1:4" ht="18.75" x14ac:dyDescent="0.25">
      <c r="A8" s="1" t="s">
        <v>28</v>
      </c>
      <c r="B8" s="48">
        <v>1716.9671806200001</v>
      </c>
      <c r="C8" s="40"/>
      <c r="D8" s="23">
        <f t="shared" si="0"/>
        <v>0</v>
      </c>
    </row>
    <row r="9" spans="1:4" ht="18.75" x14ac:dyDescent="0.25">
      <c r="A9" s="45" t="s">
        <v>25</v>
      </c>
      <c r="B9" s="48">
        <v>436.05515698285717</v>
      </c>
      <c r="C9" s="40"/>
      <c r="D9" s="23">
        <f>B9*C9</f>
        <v>0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0</v>
      </c>
    </row>
    <row r="14" spans="1:4" x14ac:dyDescent="0.25">
      <c r="A14" s="68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B1"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/>
      <c r="D6" s="20">
        <f>B6*C6</f>
        <v>0</v>
      </c>
    </row>
    <row r="7" spans="1:4" ht="18.75" x14ac:dyDescent="0.25">
      <c r="A7" s="1" t="s">
        <v>6</v>
      </c>
      <c r="B7" s="48">
        <v>279.62036941525719</v>
      </c>
      <c r="C7" s="40"/>
      <c r="D7" s="20">
        <f t="shared" ref="D7:D9" si="0">B7*C7</f>
        <v>0</v>
      </c>
    </row>
    <row r="8" spans="1:4" ht="18.75" x14ac:dyDescent="0.25">
      <c r="A8" s="1" t="s">
        <v>32</v>
      </c>
      <c r="B8" s="48">
        <v>1659.7349412660003</v>
      </c>
      <c r="C8" s="40"/>
      <c r="D8" s="20">
        <f t="shared" si="0"/>
        <v>0</v>
      </c>
    </row>
    <row r="9" spans="1:4" ht="18.75" x14ac:dyDescent="0.25">
      <c r="A9" s="1" t="s">
        <v>30</v>
      </c>
      <c r="B9" s="48">
        <v>429.24179515500003</v>
      </c>
      <c r="C9" s="40"/>
      <c r="D9" s="20">
        <f t="shared" si="0"/>
        <v>0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0</v>
      </c>
    </row>
    <row r="14" spans="1:4" x14ac:dyDescent="0.25">
      <c r="C14" s="4"/>
      <c r="D14" s="27"/>
    </row>
    <row r="15" spans="1:4" x14ac:dyDescent="0.25">
      <c r="A15" s="68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/>
      <c r="D5" s="23">
        <f>B5*C5</f>
        <v>0</v>
      </c>
    </row>
    <row r="6" spans="1:4" ht="18.75" x14ac:dyDescent="0.25">
      <c r="A6" s="1" t="s">
        <v>6</v>
      </c>
      <c r="B6" s="48">
        <v>165.9734941266</v>
      </c>
      <c r="C6" s="75"/>
      <c r="D6" s="23">
        <f t="shared" ref="D6:D8" si="0">B6*C6</f>
        <v>0</v>
      </c>
    </row>
    <row r="7" spans="1:4" ht="18.75" x14ac:dyDescent="0.25">
      <c r="A7" s="1" t="s">
        <v>34</v>
      </c>
      <c r="B7" s="48">
        <v>1659.7349412660003</v>
      </c>
      <c r="C7" s="75"/>
      <c r="D7" s="23">
        <f t="shared" si="0"/>
        <v>0</v>
      </c>
    </row>
    <row r="8" spans="1:4" ht="18.75" x14ac:dyDescent="0.25">
      <c r="A8" s="1" t="s">
        <v>35</v>
      </c>
      <c r="B8" s="48">
        <v>446.41146696120006</v>
      </c>
      <c r="C8" s="75"/>
      <c r="D8" s="23">
        <f t="shared" si="0"/>
        <v>0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0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68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75"/>
      <c r="D5" s="36">
        <f>B5*C5</f>
        <v>0</v>
      </c>
    </row>
    <row r="6" spans="1:4" ht="18.75" x14ac:dyDescent="0.25">
      <c r="A6" s="13" t="s">
        <v>6</v>
      </c>
      <c r="B6" s="48">
        <v>160.25027019119997</v>
      </c>
      <c r="C6" s="75"/>
      <c r="D6" s="36">
        <f t="shared" ref="D6:D8" si="0">B6*C6</f>
        <v>0</v>
      </c>
    </row>
    <row r="7" spans="1:4" ht="18.75" x14ac:dyDescent="0.25">
      <c r="A7" s="13" t="s">
        <v>39</v>
      </c>
      <c r="B7" s="48">
        <v>1659.7349412660003</v>
      </c>
      <c r="C7" s="40"/>
      <c r="D7" s="36">
        <f t="shared" si="0"/>
        <v>0</v>
      </c>
    </row>
    <row r="8" spans="1:4" ht="18.75" x14ac:dyDescent="0.25">
      <c r="A8" s="46" t="s">
        <v>38</v>
      </c>
      <c r="B8" s="48">
        <v>423.20920776363249</v>
      </c>
      <c r="C8" s="75"/>
      <c r="D8" s="36">
        <f t="shared" si="0"/>
        <v>0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3" spans="1:4" x14ac:dyDescent="0.25">
      <c r="A13" s="68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5"/>
      <c r="D5" s="35">
        <f>B5*C5</f>
        <v>0</v>
      </c>
    </row>
    <row r="6" spans="1:4" ht="18.75" x14ac:dyDescent="0.25">
      <c r="A6" s="13" t="s">
        <v>6</v>
      </c>
      <c r="B6" s="48">
        <v>171.696718062</v>
      </c>
      <c r="C6" s="75"/>
      <c r="D6" s="35">
        <f t="shared" ref="D6:D8" si="0">B6*C6</f>
        <v>0</v>
      </c>
    </row>
    <row r="7" spans="1:4" ht="18.75" x14ac:dyDescent="0.25">
      <c r="A7" s="13" t="s">
        <v>43</v>
      </c>
      <c r="B7" s="48">
        <v>1659.7349412660003</v>
      </c>
      <c r="C7" s="75"/>
      <c r="D7" s="35">
        <f t="shared" si="0"/>
        <v>0</v>
      </c>
    </row>
    <row r="8" spans="1:4" ht="18.75" x14ac:dyDescent="0.25">
      <c r="A8" s="72" t="s">
        <v>41</v>
      </c>
      <c r="B8" s="48">
        <v>451.83346858421055</v>
      </c>
      <c r="C8" s="75"/>
      <c r="D8" s="35">
        <f t="shared" si="0"/>
        <v>0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0</v>
      </c>
    </row>
    <row r="13" spans="1:4" x14ac:dyDescent="0.25">
      <c r="C13" s="4"/>
      <c r="D13" s="30"/>
    </row>
    <row r="14" spans="1:4" x14ac:dyDescent="0.25">
      <c r="A14" s="68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2024-12-16T12:34:53Z</cp:lastPrinted>
  <dcterms:created xsi:type="dcterms:W3CDTF">2021-01-28T11:49:11Z</dcterms:created>
  <dcterms:modified xsi:type="dcterms:W3CDTF">2024-12-30T11:52:55Z</dcterms:modified>
</cp:coreProperties>
</file>