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GMM-PH15 Padrão 4,00" sheetId="1" state="visible" r:id="rId1"/>
    <sheet name="GMM-PH15 Padrão 7,00" sheetId="2" state="visible" r:id="rId2"/>
    <sheet name="GMM-PH15 Padrão 10,00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"/>
      <family val="2"/>
      <sz val="12"/>
    </font>
    <font>
      <name val="Arial"/>
      <family val="2"/>
      <b val="1"/>
      <color theme="0"/>
      <sz val="12"/>
    </font>
    <font>
      <name val="Arial"/>
      <family val="2"/>
      <b val="1"/>
      <color theme="0"/>
      <sz val="10"/>
    </font>
    <font>
      <name val="Arial"/>
      <family val="2"/>
      <b val="1"/>
      <sz val="9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  <font>
      <name val="Arial"/>
      <family val="2"/>
      <color theme="1"/>
      <sz val="10"/>
    </font>
    <font>
      <name val="Arial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8" tint="0.79998168889431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4" fillId="3" borderId="4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4" fillId="3" borderId="4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6" fillId="0" borderId="4" applyAlignment="1" pivotButton="0" quotePrefix="0" xfId="0">
      <alignment horizontal="center"/>
    </xf>
    <xf numFmtId="2" fontId="7" fillId="0" borderId="4" applyAlignment="1" pivotButton="0" quotePrefix="0" xfId="0">
      <alignment horizontal="center" vertical="center"/>
    </xf>
    <xf numFmtId="2" fontId="0" fillId="0" borderId="4" pivotButton="0" quotePrefix="0" xfId="0"/>
    <xf numFmtId="0" fontId="0" fillId="0" borderId="4" pivotButton="0" quotePrefix="0" xfId="0"/>
    <xf numFmtId="2" fontId="7" fillId="0" borderId="4" pivotButton="0" quotePrefix="0" xfId="0"/>
    <xf numFmtId="0" fontId="8" fillId="3" borderId="4" applyAlignment="1" pivotButton="0" quotePrefix="0" xfId="0">
      <alignment horizontal="center"/>
    </xf>
    <xf numFmtId="14" fontId="7" fillId="0" borderId="4" applyAlignment="1" pivotButton="0" quotePrefix="0" xfId="0">
      <alignment horizontal="center"/>
    </xf>
    <xf numFmtId="14" fontId="0" fillId="0" borderId="0" pivotButton="0" quotePrefix="0" xfId="0"/>
    <xf numFmtId="14" fontId="4" fillId="3" borderId="4" applyAlignment="1" pivotButton="0" quotePrefix="0" xfId="0">
      <alignment horizontal="center" vertical="center" wrapText="1"/>
    </xf>
    <xf numFmtId="2" fontId="0" fillId="0" borderId="5" pivotButton="0" quotePrefix="0" xfId="0"/>
    <xf numFmtId="0" fontId="0" fillId="0" borderId="5" pivotButton="0" quotePrefix="0" xfId="0"/>
    <xf numFmtId="2" fontId="7" fillId="0" borderId="5" pivotButton="0" quotePrefix="0" xfId="0"/>
    <xf numFmtId="2" fontId="0" fillId="0" borderId="1" applyAlignment="1" pivotButton="0" quotePrefix="0" xfId="0">
      <alignment horizontal="center"/>
    </xf>
    <xf numFmtId="0" fontId="8" fillId="3" borderId="1" applyAlignment="1" pivotButton="0" quotePrefix="0" xfId="0">
      <alignment horizontal="center"/>
    </xf>
    <xf numFmtId="2" fontId="0" fillId="0" borderId="1" pivotButton="0" quotePrefix="0" xfId="0"/>
    <xf numFmtId="0" fontId="6" fillId="0" borderId="0" pivotButton="0" quotePrefix="0" xfId="0"/>
    <xf numFmtId="0" fontId="1" fillId="0" borderId="4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2" fillId="2" borderId="4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63874186495287"/>
          <y val="0.03088930197558891"/>
          <w val="0.8260379699714605"/>
          <h val="0.8169973663065798"/>
        </manualLayout>
      </layout>
      <lineChart>
        <grouping val="standard"/>
        <varyColors val="0"/>
        <ser>
          <idx val="0"/>
          <order val="0"/>
          <tx>
            <strRef>
              <f>'GMM-PH15 Padrão 4,00'!$D$16</f>
              <strCache>
                <ptCount val="1"/>
                <pt idx="0">
                  <v>Resultado</v>
                </pt>
              </strCache>
            </strRef>
          </tx>
          <spPr>
            <a:ln w="38100">
              <a:solidFill>
                <a:sysClr val="windowText" lastClr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4,00'!$A$17:$A$76</f>
              <numCache>
                <formatCode>General</formatCode>
                <ptCount val="6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4,00'!$D$17:$D$76</f>
              <numCache>
                <formatCode>0.00</formatCode>
                <ptCount val="60"/>
                <pt idx="0">
                  <v>4</v>
                </pt>
              </numCache>
            </numRef>
          </val>
          <smooth val="0"/>
        </ser>
        <ser>
          <idx val="1"/>
          <order val="1"/>
          <tx>
            <strRef>
              <f>'GMM-PH15 Padrão 4,00'!$E$16</f>
              <strCache>
                <ptCount val="1"/>
                <pt idx="0">
                  <v>Media</v>
                </pt>
              </strCache>
            </strRef>
          </tx>
          <spPr>
            <a:ln w="19050">
              <a:solidFill>
                <a:schemeClr val="accent6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4,00'!$A$17:$A$76</f>
              <numCache>
                <formatCode>General</formatCode>
                <ptCount val="6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4,00'!$E$17:$E$76</f>
              <numCache>
                <formatCode>0.00</formatCode>
                <ptCount val="60"/>
                <pt idx="0">
                  <v>4</v>
                </pt>
                <pt idx="1">
                  <v>4</v>
                </pt>
                <pt idx="2">
                  <v>4</v>
                </pt>
                <pt idx="3">
                  <v>4</v>
                </pt>
                <pt idx="4">
                  <v>4</v>
                </pt>
                <pt idx="5">
                  <v>4</v>
                </pt>
                <pt idx="6">
                  <v>4</v>
                </pt>
                <pt idx="7">
                  <v>4</v>
                </pt>
                <pt idx="8">
                  <v>4</v>
                </pt>
                <pt idx="9">
                  <v>4</v>
                </pt>
                <pt idx="10">
                  <v>4</v>
                </pt>
                <pt idx="11">
                  <v>4</v>
                </pt>
                <pt idx="12">
                  <v>4</v>
                </pt>
                <pt idx="13">
                  <v>4</v>
                </pt>
                <pt idx="14">
                  <v>4</v>
                </pt>
                <pt idx="15">
                  <v>4</v>
                </pt>
                <pt idx="16">
                  <v>4</v>
                </pt>
                <pt idx="17">
                  <v>4</v>
                </pt>
                <pt idx="18">
                  <v>4</v>
                </pt>
                <pt idx="19">
                  <v>4</v>
                </pt>
                <pt idx="20">
                  <v>4</v>
                </pt>
                <pt idx="21">
                  <v>4</v>
                </pt>
                <pt idx="22">
                  <v>4</v>
                </pt>
                <pt idx="23">
                  <v>4</v>
                </pt>
                <pt idx="24">
                  <v>4</v>
                </pt>
                <pt idx="25">
                  <v>4</v>
                </pt>
                <pt idx="26">
                  <v>4</v>
                </pt>
                <pt idx="27">
                  <v>4</v>
                </pt>
                <pt idx="28">
                  <v>4</v>
                </pt>
                <pt idx="29">
                  <v>4</v>
                </pt>
                <pt idx="30">
                  <v>4</v>
                </pt>
                <pt idx="31">
                  <v>4</v>
                </pt>
                <pt idx="32">
                  <v>4</v>
                </pt>
                <pt idx="33">
                  <v>4</v>
                </pt>
                <pt idx="34">
                  <v>4</v>
                </pt>
                <pt idx="35">
                  <v>4</v>
                </pt>
                <pt idx="36">
                  <v>4</v>
                </pt>
                <pt idx="37">
                  <v>4</v>
                </pt>
                <pt idx="38">
                  <v>4</v>
                </pt>
                <pt idx="39">
                  <v>4</v>
                </pt>
                <pt idx="40">
                  <v>4</v>
                </pt>
                <pt idx="41">
                  <v>4</v>
                </pt>
                <pt idx="42">
                  <v>4</v>
                </pt>
                <pt idx="43">
                  <v>4</v>
                </pt>
                <pt idx="44">
                  <v>4</v>
                </pt>
                <pt idx="45">
                  <v>4</v>
                </pt>
                <pt idx="46">
                  <v>4</v>
                </pt>
                <pt idx="47">
                  <v>4</v>
                </pt>
                <pt idx="48">
                  <v>4</v>
                </pt>
                <pt idx="49">
                  <v>4</v>
                </pt>
                <pt idx="50">
                  <v>4</v>
                </pt>
                <pt idx="51">
                  <v>4</v>
                </pt>
                <pt idx="52">
                  <v>4</v>
                </pt>
                <pt idx="53">
                  <v>4</v>
                </pt>
                <pt idx="54">
                  <v>4</v>
                </pt>
                <pt idx="55">
                  <v>4</v>
                </pt>
                <pt idx="56">
                  <v>4</v>
                </pt>
                <pt idx="57">
                  <v>4</v>
                </pt>
                <pt idx="58">
                  <v>4</v>
                </pt>
                <pt idx="59">
                  <v>4</v>
                </pt>
              </numCache>
            </numRef>
          </val>
          <smooth val="0"/>
        </ser>
        <ser>
          <idx val="2"/>
          <order val="2"/>
          <tx>
            <strRef>
              <f>'GMM-PH15 Padrão 4,00'!$G$16</f>
              <strCache>
                <ptCount val="1"/>
                <pt idx="0">
                  <v>NC Inferior (-3S)</v>
                </pt>
              </strCache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4,00'!$A$17:$A$76</f>
              <numCache>
                <formatCode>General</formatCode>
                <ptCount val="6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4,00'!$G$17:$G$76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'GMM-PH15 Padrão 4,00'!$H$16</f>
              <strCache>
                <ptCount val="1"/>
                <pt idx="0">
                  <v>NA Inferior (-2S)</v>
                </pt>
              </strCache>
            </strRef>
          </tx>
          <spPr>
            <a:ln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4,00'!$A$17:$A$76</f>
              <numCache>
                <formatCode>General</formatCode>
                <ptCount val="6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4,00'!$H$17:$H$76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'GMM-PH15 Padrão 4,00'!$I$16</f>
              <strCache>
                <ptCount val="1"/>
                <pt idx="0">
                  <v>(-1S)</v>
                </pt>
              </strCache>
            </strRef>
          </tx>
          <spPr>
            <a:ln>
              <a:solidFill>
                <a:srgbClr val="00B05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4,00'!$A$17:$A$76</f>
              <numCache>
                <formatCode>General</formatCode>
                <ptCount val="6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4,00'!$I$17:$I$76</f>
              <numCache>
                <formatCode>0.00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'GMM-PH15 Padrão 4,00'!$J$16</f>
              <strCache>
                <ptCount val="1"/>
                <pt idx="0">
                  <v>(+1S)</v>
                </pt>
              </strCache>
            </strRef>
          </tx>
          <spPr>
            <a:ln>
              <a:solidFill>
                <a:srgbClr val="00B05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4,00'!$A$17:$A$76</f>
              <numCache>
                <formatCode>General</formatCode>
                <ptCount val="6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4,00'!$J$17:$J$76</f>
              <numCache>
                <formatCode>0.00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'GMM-PH15 Padrão 4,00'!$K$16</f>
              <strCache>
                <ptCount val="1"/>
                <pt idx="0">
                  <v>NA Superior (+2S)</v>
                </pt>
              </strCache>
            </strRef>
          </tx>
          <spPr>
            <a:ln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4,00'!$A$17:$A$76</f>
              <numCache>
                <formatCode>General</formatCode>
                <ptCount val="6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4,00'!$K$17:$K$76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'GMM-PH15 Padrão 4,00'!$L$16</f>
              <strCache>
                <ptCount val="1"/>
                <pt idx="0">
                  <v>NC Superior (+3S)</v>
                </pt>
              </strCache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4,00'!$A$17:$A$76</f>
              <numCache>
                <formatCode>General</formatCode>
                <ptCount val="6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4,00'!$L$17:$L$76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4501120"/>
        <axId val="74715904"/>
      </lineChart>
      <catAx>
        <axId val="74501120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74715904"/>
        <crosses val="autoZero"/>
        <auto val="1"/>
        <lblAlgn val="ctr"/>
        <lblOffset val="100"/>
        <noMultiLvlLbl val="0"/>
      </catAx>
      <valAx>
        <axId val="74715904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74501120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840325286440053"/>
          <y val="0.05516038208121572"/>
          <w val="0.1080201515102591"/>
          <h val="0.8896792358375687"/>
        </manualLayout>
      </layout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'GMM-PH15 Padrão 7,00'!$D$16</f>
              <strCache>
                <ptCount val="1"/>
                <pt idx="0">
                  <v>Resultado</v>
                </pt>
              </strCache>
            </strRef>
          </tx>
          <spPr>
            <a:ln w="38100">
              <a:solidFill>
                <a:sysClr val="windowText" lastClr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7,00'!$A$17:$A$83</f>
              <numCache>
                <formatCode>General</formatCode>
                <ptCount val="6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7,00'!$D$17:$D$83</f>
              <numCache>
                <formatCode>0.00</formatCode>
                <ptCount val="67"/>
              </numCache>
            </numRef>
          </val>
          <smooth val="0"/>
        </ser>
        <ser>
          <idx val="1"/>
          <order val="1"/>
          <tx>
            <strRef>
              <f>'GMM-PH15 Padrão 7,00'!$E$16</f>
              <strCache>
                <ptCount val="1"/>
                <pt idx="0">
                  <v>Media</v>
                </pt>
              </strCache>
            </strRef>
          </tx>
          <spPr>
            <a:ln w="19050">
              <a:solidFill>
                <a:schemeClr val="accent6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7,00'!$A$17:$A$83</f>
              <numCache>
                <formatCode>General</formatCode>
                <ptCount val="6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7,00'!$E$17:$E$83</f>
              <numCache>
                <formatCode>0.00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'GMM-PH15 Padrão 7,00'!$G$16</f>
              <strCache>
                <ptCount val="1"/>
                <pt idx="0">
                  <v>NC Inferior (-3S)</v>
                </pt>
              </strCache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7,00'!$A$17:$A$83</f>
              <numCache>
                <formatCode>General</formatCode>
                <ptCount val="6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7,00'!$G$17:$G$83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'GMM-PH15 Padrão 7,00'!$H$16</f>
              <strCache>
                <ptCount val="1"/>
                <pt idx="0">
                  <v>NA Inferior (-2S)</v>
                </pt>
              </strCache>
            </strRef>
          </tx>
          <spPr>
            <a:ln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7,00'!$A$17:$A$83</f>
              <numCache>
                <formatCode>General</formatCode>
                <ptCount val="6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7,00'!$H$17:$H$83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'GMM-PH15 Padrão 7,00'!$I$16</f>
              <strCache>
                <ptCount val="1"/>
                <pt idx="0">
                  <v>(-1S)</v>
                </pt>
              </strCache>
            </strRef>
          </tx>
          <spPr>
            <a:ln>
              <a:solidFill>
                <a:srgbClr val="00B05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7,00'!$A$17:$A$83</f>
              <numCache>
                <formatCode>General</formatCode>
                <ptCount val="6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7,00'!$I$17:$I$83</f>
              <numCache>
                <formatCode>0.00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'GMM-PH15 Padrão 7,00'!$J$16</f>
              <strCache>
                <ptCount val="1"/>
                <pt idx="0">
                  <v>(+1S)</v>
                </pt>
              </strCache>
            </strRef>
          </tx>
          <spPr>
            <a:ln>
              <a:solidFill>
                <a:srgbClr val="00B05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7,00'!$A$17:$A$83</f>
              <numCache>
                <formatCode>General</formatCode>
                <ptCount val="6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7,00'!$J$17:$J$83</f>
              <numCache>
                <formatCode>0.00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'GMM-PH15 Padrão 7,00'!$K$16</f>
              <strCache>
                <ptCount val="1"/>
                <pt idx="0">
                  <v>NA Superior (+2S)</v>
                </pt>
              </strCache>
            </strRef>
          </tx>
          <spPr>
            <a:ln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7,00'!$A$17:$A$83</f>
              <numCache>
                <formatCode>General</formatCode>
                <ptCount val="6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7,00'!$K$17:$K$83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'GMM-PH15 Padrão 7,00'!$L$16</f>
              <strCache>
                <ptCount val="1"/>
                <pt idx="0">
                  <v>NC Superior (+3S)</v>
                </pt>
              </strCache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7,00'!$A$17:$A$83</f>
              <numCache>
                <formatCode>General</formatCode>
                <ptCount val="6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7,00'!$L$17:$L$83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87000576"/>
        <axId val="87002112"/>
      </lineChart>
      <catAx>
        <axId val="870005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87002112"/>
        <crosses val="autoZero"/>
        <auto val="1"/>
        <lblAlgn val="ctr"/>
        <lblOffset val="100"/>
        <noMultiLvlLbl val="0"/>
      </catAx>
      <valAx>
        <axId val="87002112"/>
        <scaling>
          <orientation val="minMax"/>
          <min val="6.7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87000576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840325286440053"/>
          <y val="0.05516038208121572"/>
          <w val="0.1080201515102591"/>
          <h val="0.8896792358375687"/>
        </manualLayout>
      </layout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'GMM-PH15 Padrão 10,00'!$D$16</f>
              <strCache>
                <ptCount val="1"/>
                <pt idx="0">
                  <v>Resultado</v>
                </pt>
              </strCache>
            </strRef>
          </tx>
          <spPr>
            <a:ln w="38100">
              <a:solidFill>
                <a:sysClr val="windowText" lastClr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10,00'!$A$17:$A$83</f>
              <numCache>
                <formatCode>General</formatCode>
                <ptCount val="6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10,00'!$D$17:$D$83</f>
              <numCache>
                <formatCode>0.00</formatCode>
                <ptCount val="67"/>
              </numCache>
            </numRef>
          </val>
          <smooth val="0"/>
        </ser>
        <ser>
          <idx val="1"/>
          <order val="1"/>
          <tx>
            <strRef>
              <f>'GMM-PH15 Padrão 10,00'!$E$16</f>
              <strCache>
                <ptCount val="1"/>
                <pt idx="0">
                  <v>Media</v>
                </pt>
              </strCache>
            </strRef>
          </tx>
          <spPr>
            <a:ln w="19050">
              <a:solidFill>
                <a:schemeClr val="accent6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10,00'!$A$17:$A$83</f>
              <numCache>
                <formatCode>General</formatCode>
                <ptCount val="6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10,00'!$E$17:$E$83</f>
              <numCache>
                <formatCode>0.00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'GMM-PH15 Padrão 10,00'!$G$16</f>
              <strCache>
                <ptCount val="1"/>
                <pt idx="0">
                  <v>NC Inferior (-3S)</v>
                </pt>
              </strCache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10,00'!$A$17:$A$83</f>
              <numCache>
                <formatCode>General</formatCode>
                <ptCount val="6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10,00'!$G$17:$G$83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'GMM-PH15 Padrão 10,00'!$H$16</f>
              <strCache>
                <ptCount val="1"/>
                <pt idx="0">
                  <v>NA Inferior (-2S)</v>
                </pt>
              </strCache>
            </strRef>
          </tx>
          <spPr>
            <a:ln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10,00'!$A$17:$A$83</f>
              <numCache>
                <formatCode>General</formatCode>
                <ptCount val="6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10,00'!$H$17:$H$83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'GMM-PH15 Padrão 10,00'!$I$16</f>
              <strCache>
                <ptCount val="1"/>
                <pt idx="0">
                  <v>(-1S)</v>
                </pt>
              </strCache>
            </strRef>
          </tx>
          <spPr>
            <a:ln>
              <a:solidFill>
                <a:srgbClr val="00B05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10,00'!$A$17:$A$83</f>
              <numCache>
                <formatCode>General</formatCode>
                <ptCount val="6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10,00'!$I$17:$I$83</f>
              <numCache>
                <formatCode>0.00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'GMM-PH15 Padrão 10,00'!$J$16</f>
              <strCache>
                <ptCount val="1"/>
                <pt idx="0">
                  <v>(+1S)</v>
                </pt>
              </strCache>
            </strRef>
          </tx>
          <spPr>
            <a:ln>
              <a:solidFill>
                <a:srgbClr val="00B05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10,00'!$A$17:$A$83</f>
              <numCache>
                <formatCode>General</formatCode>
                <ptCount val="6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10,00'!$J$17:$J$83</f>
              <numCache>
                <formatCode>0.00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'GMM-PH15 Padrão 10,00'!$K$16</f>
              <strCache>
                <ptCount val="1"/>
                <pt idx="0">
                  <v>NA Superior (+2S)</v>
                </pt>
              </strCache>
            </strRef>
          </tx>
          <spPr>
            <a:ln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10,00'!$A$17:$A$83</f>
              <numCache>
                <formatCode>General</formatCode>
                <ptCount val="6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10,00'!$K$17:$K$83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'GMM-PH15 Padrão 10,00'!$L$16</f>
              <strCache>
                <ptCount val="1"/>
                <pt idx="0">
                  <v>NC Superior (+3S)</v>
                </pt>
              </strCache>
            </strRef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'GMM-PH15 Padrão 10,00'!$A$17:$A$83</f>
              <numCache>
                <formatCode>General</formatCode>
                <ptCount val="6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</numCache>
            </numRef>
          </cat>
          <val>
            <numRef>
              <f>'GMM-PH15 Padrão 10,00'!$L$17:$L$83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87000576"/>
        <axId val="87002112"/>
      </lineChart>
      <catAx>
        <axId val="870005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87002112"/>
        <crosses val="autoZero"/>
        <auto val="1"/>
        <lblAlgn val="ctr"/>
        <lblOffset val="100"/>
        <noMultiLvlLbl val="0"/>
      </catAx>
      <valAx>
        <axId val="87002112"/>
        <scaling>
          <orientation val="minMax"/>
          <min val="6.7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87000576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840325286440053"/>
          <y val="0.05516038208121572"/>
          <w val="0.1080201515102591"/>
          <h val="0.8896792358375687"/>
        </manualLayout>
      </layout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11615</colOff>
      <row>1</row>
      <rowOff>11615</rowOff>
    </from>
    <to>
      <col>14</col>
      <colOff>0</colOff>
      <row>14</row>
      <rowOff>104542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11615</colOff>
      <row>1</row>
      <rowOff>11615</rowOff>
    </from>
    <to>
      <col>14</col>
      <colOff>0</colOff>
      <row>14</row>
      <rowOff>104542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11615</colOff>
      <row>1</row>
      <rowOff>11615</rowOff>
    </from>
    <to>
      <col>14</col>
      <colOff>0</colOff>
      <row>14</row>
      <rowOff>104542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6"/>
  <sheetViews>
    <sheetView tabSelected="1" zoomScale="82" zoomScaleNormal="82" workbookViewId="0">
      <selection activeCell="D17" sqref="D17"/>
    </sheetView>
  </sheetViews>
  <sheetFormatPr baseColWidth="8" defaultRowHeight="15"/>
  <cols>
    <col width="12" customWidth="1" style="13" min="2" max="2"/>
    <col width="11.7109375" customWidth="1" min="3" max="3"/>
    <col width="11.28515625" customWidth="1" min="4" max="4"/>
    <col width="14.5703125" customWidth="1" min="6" max="6"/>
    <col width="11.28515625" customWidth="1" min="7" max="7"/>
    <col width="8" customWidth="1" min="8" max="8"/>
    <col width="7.5703125" customWidth="1" min="9" max="9"/>
    <col width="7.28515625" customWidth="1" min="10" max="10"/>
    <col width="11" customWidth="1" min="11" max="11"/>
    <col width="15" customWidth="1" min="12" max="12"/>
    <col width="27.42578125" customWidth="1" min="13" max="13"/>
    <col width="20.140625" customWidth="1" min="14" max="14"/>
  </cols>
  <sheetData>
    <row r="1" ht="39.75" customHeight="1" thickBot="1">
      <c r="A1" s="22" t="n"/>
      <c r="B1" s="23" t="n"/>
      <c r="C1" s="24" t="n"/>
      <c r="D1" s="25" t="inlineStr">
        <is>
          <t>Carta Controle de Exatidão -  pH
MM-05-AT-343</t>
        </is>
      </c>
      <c r="E1" s="23" t="n"/>
      <c r="F1" s="23" t="n"/>
      <c r="G1" s="23" t="n"/>
      <c r="H1" s="23" t="n"/>
      <c r="I1" s="23" t="n"/>
      <c r="J1" s="23" t="n"/>
      <c r="K1" s="23" t="n"/>
      <c r="L1" s="24" t="n"/>
      <c r="M1" s="4" t="inlineStr">
        <is>
          <t>Equipamento: GMMPH02</t>
        </is>
      </c>
      <c r="N1" s="4" t="inlineStr">
        <is>
          <t>Data: 30/07/2018
Revisão: 00</t>
        </is>
      </c>
    </row>
    <row r="15" ht="12" customHeight="1" thickBot="1"/>
    <row r="16" ht="36.75" customHeight="1" thickBot="1">
      <c r="A16" s="1" t="inlineStr">
        <is>
          <t>Medição</t>
        </is>
      </c>
      <c r="B16" s="14" t="inlineStr">
        <is>
          <t>Data</t>
        </is>
      </c>
      <c r="C16" s="1" t="inlineStr">
        <is>
          <t>Padrão</t>
        </is>
      </c>
      <c r="D16" s="1" t="inlineStr">
        <is>
          <t>Resultado</t>
        </is>
      </c>
      <c r="E16" s="1" t="inlineStr">
        <is>
          <t>Media</t>
        </is>
      </c>
      <c r="F16" s="1" t="inlineStr">
        <is>
          <t>Desvio padrão da concentração</t>
        </is>
      </c>
      <c r="G16" s="1" t="inlineStr">
        <is>
          <t>NC Inferior (-3S)</t>
        </is>
      </c>
      <c r="H16" s="1" t="inlineStr">
        <is>
          <t>NA Inferior (-2S)</t>
        </is>
      </c>
      <c r="I16" s="1" t="inlineStr">
        <is>
          <t>(-1S)</t>
        </is>
      </c>
      <c r="J16" s="1" t="inlineStr">
        <is>
          <t>(+1S)</t>
        </is>
      </c>
      <c r="K16" s="1" t="inlineStr">
        <is>
          <t>NA Superior (+2S)</t>
        </is>
      </c>
      <c r="L16" s="1" t="inlineStr">
        <is>
          <t>NC Superior (+3S)</t>
        </is>
      </c>
      <c r="M16" s="1" t="inlineStr">
        <is>
          <t>Ação Corretiva</t>
        </is>
      </c>
      <c r="N16" s="3" t="inlineStr">
        <is>
          <t>Analista</t>
        </is>
      </c>
    </row>
    <row r="17" ht="15.75" customHeight="1" thickBot="1">
      <c r="A17" s="11" t="n">
        <v>1</v>
      </c>
      <c r="B17" s="12" t="inlineStr">
        <is>
          <t>29/01/2025</t>
        </is>
      </c>
      <c r="C17" s="18" t="n">
        <v>4</v>
      </c>
      <c r="D17" s="7" t="n">
        <v>4</v>
      </c>
      <c r="E17" s="15">
        <f>AVERAGE($D$17:$D$76)</f>
        <v/>
      </c>
      <c r="F17" s="16">
        <f>STDEV($D$17:$D$76)</f>
        <v/>
      </c>
      <c r="G17" s="16">
        <f>(($E$17-(3*$F$17)))</f>
        <v/>
      </c>
      <c r="H17" s="9">
        <f>((($E$17-(2*$F$17))))</f>
        <v/>
      </c>
      <c r="I17" s="15">
        <f>($E$17-$F$17)</f>
        <v/>
      </c>
      <c r="J17" s="17">
        <f>$E$17+$F$17</f>
        <v/>
      </c>
      <c r="K17" s="9">
        <f>($E$17+(2*$F$17))</f>
        <v/>
      </c>
      <c r="L17" s="9">
        <f>($E$17+(3*$F$17))</f>
        <v/>
      </c>
      <c r="M17" s="2" t="n"/>
      <c r="N17" s="6" t="inlineStr">
        <is>
          <t>José Victor</t>
        </is>
      </c>
    </row>
    <row r="18" ht="15.75" customHeight="1" thickBot="1">
      <c r="A18" s="11">
        <f>(A17+1)</f>
        <v/>
      </c>
      <c r="B18" s="12" t="n"/>
      <c r="C18" s="18" t="n"/>
      <c r="D18" s="7" t="n"/>
      <c r="E18" s="15">
        <f>AVERAGE($D$17:$D$76)</f>
        <v/>
      </c>
      <c r="F18" s="16">
        <f>STDEV($D$17:$D$76)</f>
        <v/>
      </c>
      <c r="G18" s="16">
        <f>(($E$17-(3*$F$17)))</f>
        <v/>
      </c>
      <c r="H18" s="9">
        <f>((($E$17-(2*$F$17))))</f>
        <v/>
      </c>
      <c r="I18" s="15">
        <f>($E$17-$F$17)</f>
        <v/>
      </c>
      <c r="J18" s="17">
        <f>$E$17+$F$17</f>
        <v/>
      </c>
      <c r="K18" s="9">
        <f>($E$17+(2*$F$17))</f>
        <v/>
      </c>
      <c r="L18" s="9">
        <f>($E$17+(3*$F$17))</f>
        <v/>
      </c>
      <c r="M18" s="2" t="n"/>
      <c r="N18" s="6" t="n"/>
    </row>
    <row r="19" ht="15.75" customHeight="1" thickBot="1">
      <c r="A19" s="11">
        <f>(A18+1)</f>
        <v/>
      </c>
      <c r="B19" s="12" t="n"/>
      <c r="C19" s="18" t="n"/>
      <c r="D19" s="7" t="n"/>
      <c r="E19" s="15">
        <f>AVERAGE($D$17:$D$76)</f>
        <v/>
      </c>
      <c r="F19" s="16">
        <f>STDEV($D$17:$D$76)</f>
        <v/>
      </c>
      <c r="G19" s="16">
        <f>(($E$17-(3*$F$17)))</f>
        <v/>
      </c>
      <c r="H19" s="9">
        <f>((($E$17-(2*$F$17))))</f>
        <v/>
      </c>
      <c r="I19" s="15">
        <f>($E$17-$F$17)</f>
        <v/>
      </c>
      <c r="J19" s="17">
        <f>$E$17+$F$17</f>
        <v/>
      </c>
      <c r="K19" s="9">
        <f>($E$17+(2*$F$17))</f>
        <v/>
      </c>
      <c r="L19" s="9">
        <f>($E$17+(3*$F$17))</f>
        <v/>
      </c>
      <c r="M19" s="2" t="n"/>
      <c r="N19" s="6" t="n"/>
    </row>
    <row r="20" ht="15.75" customHeight="1" thickBot="1">
      <c r="A20" s="11">
        <f>(A19+1)</f>
        <v/>
      </c>
      <c r="B20" s="12" t="n"/>
      <c r="C20" s="18" t="n"/>
      <c r="D20" s="7" t="n"/>
      <c r="E20" s="15">
        <f>AVERAGE($D$17:$D$76)</f>
        <v/>
      </c>
      <c r="F20" s="16">
        <f>STDEV($D$17:$D$76)</f>
        <v/>
      </c>
      <c r="G20" s="16">
        <f>(($E$17-(3*$F$17)))</f>
        <v/>
      </c>
      <c r="H20" s="9">
        <f>((($E$17-(2*$F$17))))</f>
        <v/>
      </c>
      <c r="I20" s="15">
        <f>($E$17-$F$17)</f>
        <v/>
      </c>
      <c r="J20" s="17">
        <f>$E$17+$F$17</f>
        <v/>
      </c>
      <c r="K20" s="9">
        <f>($E$17+(2*$F$17))</f>
        <v/>
      </c>
      <c r="L20" s="9">
        <f>($E$17+(3*$F$17))</f>
        <v/>
      </c>
      <c r="M20" s="2" t="n"/>
      <c r="N20" s="6" t="n"/>
    </row>
    <row r="21" ht="15.75" customHeight="1" thickBot="1">
      <c r="A21" s="11">
        <f>(A20+1)</f>
        <v/>
      </c>
      <c r="B21" s="12" t="n"/>
      <c r="C21" s="18" t="n"/>
      <c r="D21" s="7" t="n"/>
      <c r="E21" s="15">
        <f>AVERAGE($D$17:$D$76)</f>
        <v/>
      </c>
      <c r="F21" s="16">
        <f>STDEV($D$17:$D$76)</f>
        <v/>
      </c>
      <c r="G21" s="16">
        <f>(($E$17-(3*$F$17)))</f>
        <v/>
      </c>
      <c r="H21" s="9">
        <f>((($E$17-(2*$F$17))))</f>
        <v/>
      </c>
      <c r="I21" s="15">
        <f>($E$17-$F$17)</f>
        <v/>
      </c>
      <c r="J21" s="17">
        <f>$E$17+$F$17</f>
        <v/>
      </c>
      <c r="K21" s="9">
        <f>($E$17+(2*$F$17))</f>
        <v/>
      </c>
      <c r="L21" s="9">
        <f>($E$17+(3*$F$17))</f>
        <v/>
      </c>
      <c r="M21" s="2" t="n"/>
      <c r="N21" s="6" t="n"/>
    </row>
    <row r="22" ht="15.75" customHeight="1" thickBot="1">
      <c r="A22" s="11">
        <f>(A21+1)</f>
        <v/>
      </c>
      <c r="B22" s="12" t="n"/>
      <c r="C22" s="18" t="n"/>
      <c r="D22" s="7" t="n"/>
      <c r="E22" s="15">
        <f>AVERAGE($D$17:$D$76)</f>
        <v/>
      </c>
      <c r="F22" s="16">
        <f>STDEV($D$17:$D$76)</f>
        <v/>
      </c>
      <c r="G22" s="16">
        <f>(($E$17-(3*$F$17)))</f>
        <v/>
      </c>
      <c r="H22" s="9">
        <f>((($E$17-(2*$F$17))))</f>
        <v/>
      </c>
      <c r="I22" s="15">
        <f>($E$17-$F$17)</f>
        <v/>
      </c>
      <c r="J22" s="17">
        <f>$E$17+$F$17</f>
        <v/>
      </c>
      <c r="K22" s="9">
        <f>($E$17+(2*$F$17))</f>
        <v/>
      </c>
      <c r="L22" s="9">
        <f>($E$17+(3*$F$17))</f>
        <v/>
      </c>
      <c r="M22" s="2" t="n"/>
      <c r="N22" s="6" t="n"/>
    </row>
    <row r="23" ht="15.75" customHeight="1" thickBot="1">
      <c r="A23" s="11">
        <f>(A22+1)</f>
        <v/>
      </c>
      <c r="B23" s="12" t="n"/>
      <c r="C23" s="18" t="n"/>
      <c r="D23" s="7" t="n"/>
      <c r="E23" s="15">
        <f>AVERAGE($D$17:$D$76)</f>
        <v/>
      </c>
      <c r="F23" s="16">
        <f>STDEV($D$17:$D$76)</f>
        <v/>
      </c>
      <c r="G23" s="16">
        <f>(($E$17-(3*$F$17)))</f>
        <v/>
      </c>
      <c r="H23" s="9">
        <f>((($E$17-(2*$F$17))))</f>
        <v/>
      </c>
      <c r="I23" s="15">
        <f>($E$17-$F$17)</f>
        <v/>
      </c>
      <c r="J23" s="17">
        <f>$E$17+$F$17</f>
        <v/>
      </c>
      <c r="K23" s="9">
        <f>($E$17+(2*$F$17))</f>
        <v/>
      </c>
      <c r="L23" s="9">
        <f>($E$17+(3*$F$17))</f>
        <v/>
      </c>
      <c r="M23" s="2" t="n"/>
      <c r="N23" s="6" t="n"/>
    </row>
    <row r="24" ht="15.75" customHeight="1" thickBot="1">
      <c r="A24" s="11">
        <f>(A23+1)</f>
        <v/>
      </c>
      <c r="B24" s="12" t="n"/>
      <c r="C24" s="18" t="n"/>
      <c r="D24" s="7" t="n"/>
      <c r="E24" s="15">
        <f>AVERAGE($D$17:$D$76)</f>
        <v/>
      </c>
      <c r="F24" s="16">
        <f>STDEV($D$17:$D$76)</f>
        <v/>
      </c>
      <c r="G24" s="16">
        <f>(($E$17-(3*$F$17)))</f>
        <v/>
      </c>
      <c r="H24" s="9">
        <f>((($E$17-(2*$F$17))))</f>
        <v/>
      </c>
      <c r="I24" s="15">
        <f>($E$17-$F$17)</f>
        <v/>
      </c>
      <c r="J24" s="17">
        <f>$E$17+$F$17</f>
        <v/>
      </c>
      <c r="K24" s="9">
        <f>($E$17+(2*$F$17))</f>
        <v/>
      </c>
      <c r="L24" s="9">
        <f>($E$17+(3*$F$17))</f>
        <v/>
      </c>
      <c r="M24" s="2" t="n"/>
      <c r="N24" s="6" t="n"/>
    </row>
    <row r="25" ht="15.75" customHeight="1" thickBot="1">
      <c r="A25" s="11">
        <f>(A24+1)</f>
        <v/>
      </c>
      <c r="B25" s="12" t="n"/>
      <c r="C25" s="18" t="n"/>
      <c r="D25" s="7" t="n"/>
      <c r="E25" s="15">
        <f>AVERAGE($D$17:$D$76)</f>
        <v/>
      </c>
      <c r="F25" s="16">
        <f>STDEV($D$17:$D$76)</f>
        <v/>
      </c>
      <c r="G25" s="16">
        <f>(($E$17-(3*$F$17)))</f>
        <v/>
      </c>
      <c r="H25" s="9">
        <f>((($E$17-(2*$F$17))))</f>
        <v/>
      </c>
      <c r="I25" s="15">
        <f>($E$17-$F$17)</f>
        <v/>
      </c>
      <c r="J25" s="17">
        <f>$E$17+$F$17</f>
        <v/>
      </c>
      <c r="K25" s="9">
        <f>($E$17+(2*$F$17))</f>
        <v/>
      </c>
      <c r="L25" s="9">
        <f>($E$17+(3*$F$17))</f>
        <v/>
      </c>
      <c r="M25" s="2" t="n"/>
      <c r="N25" s="6" t="n"/>
    </row>
    <row r="26" ht="15.75" customHeight="1" thickBot="1">
      <c r="A26" s="11">
        <f>(A25+1)</f>
        <v/>
      </c>
      <c r="B26" s="12" t="n"/>
      <c r="C26" s="18" t="n"/>
      <c r="D26" s="7" t="n"/>
      <c r="E26" s="15">
        <f>AVERAGE($D$17:$D$76)</f>
        <v/>
      </c>
      <c r="F26" s="16">
        <f>STDEV($D$17:$D$76)</f>
        <v/>
      </c>
      <c r="G26" s="16">
        <f>(($E$17-(3*$F$17)))</f>
        <v/>
      </c>
      <c r="H26" s="9">
        <f>((($E$17-(2*$F$17))))</f>
        <v/>
      </c>
      <c r="I26" s="15">
        <f>($E$17-$F$17)</f>
        <v/>
      </c>
      <c r="J26" s="17">
        <f>$E$17+$F$17</f>
        <v/>
      </c>
      <c r="K26" s="9">
        <f>($E$17+(2*$F$17))</f>
        <v/>
      </c>
      <c r="L26" s="9">
        <f>($E$17+(3*$F$17))</f>
        <v/>
      </c>
      <c r="M26" s="2" t="n"/>
      <c r="N26" s="6" t="n"/>
    </row>
    <row r="27" ht="15.75" customHeight="1" thickBot="1">
      <c r="A27" s="11">
        <f>(A26+1)</f>
        <v/>
      </c>
      <c r="B27" s="12" t="n"/>
      <c r="C27" s="18" t="n"/>
      <c r="D27" s="7" t="n"/>
      <c r="E27" s="15">
        <f>AVERAGE($D$17:$D$76)</f>
        <v/>
      </c>
      <c r="F27" s="16">
        <f>STDEV($D$17:$D$76)</f>
        <v/>
      </c>
      <c r="G27" s="16">
        <f>(($E$17-(3*$F$17)))</f>
        <v/>
      </c>
      <c r="H27" s="9">
        <f>((($E$17-(2*$F$17))))</f>
        <v/>
      </c>
      <c r="I27" s="15">
        <f>($E$17-$F$17)</f>
        <v/>
      </c>
      <c r="J27" s="17">
        <f>$E$17+$F$17</f>
        <v/>
      </c>
      <c r="K27" s="9">
        <f>($E$17+(2*$F$17))</f>
        <v/>
      </c>
      <c r="L27" s="9">
        <f>($E$17+(3*$F$17))</f>
        <v/>
      </c>
      <c r="M27" s="2" t="n"/>
      <c r="N27" s="6" t="n"/>
    </row>
    <row r="28" ht="15.75" customHeight="1" thickBot="1">
      <c r="A28" s="11">
        <f>(A27+1)</f>
        <v/>
      </c>
      <c r="B28" s="12" t="n"/>
      <c r="C28" s="18" t="n"/>
      <c r="D28" s="7" t="n"/>
      <c r="E28" s="15">
        <f>AVERAGE($D$17:$D$76)</f>
        <v/>
      </c>
      <c r="F28" s="16">
        <f>STDEV($D$17:$D$76)</f>
        <v/>
      </c>
      <c r="G28" s="16">
        <f>(($E$17-(3*$F$17)))</f>
        <v/>
      </c>
      <c r="H28" s="9">
        <f>((($E$17-(2*$F$17))))</f>
        <v/>
      </c>
      <c r="I28" s="15">
        <f>($E$17-$F$17)</f>
        <v/>
      </c>
      <c r="J28" s="17">
        <f>$E$17+$F$17</f>
        <v/>
      </c>
      <c r="K28" s="9">
        <f>($E$17+(2*$F$17))</f>
        <v/>
      </c>
      <c r="L28" s="9">
        <f>($E$17+(3*$F$17))</f>
        <v/>
      </c>
      <c r="M28" s="2" t="n"/>
      <c r="N28" s="6" t="n"/>
    </row>
    <row r="29" ht="15.75" customHeight="1" thickBot="1">
      <c r="A29" s="11">
        <f>(A28+1)</f>
        <v/>
      </c>
      <c r="B29" s="12" t="n"/>
      <c r="C29" s="18" t="n"/>
      <c r="D29" s="7" t="n"/>
      <c r="E29" s="15">
        <f>AVERAGE($D$17:$D$76)</f>
        <v/>
      </c>
      <c r="F29" s="16">
        <f>STDEV($D$17:$D$76)</f>
        <v/>
      </c>
      <c r="G29" s="16">
        <f>(($E$17-(3*$F$17)))</f>
        <v/>
      </c>
      <c r="H29" s="9">
        <f>((($E$17-(2*$F$17))))</f>
        <v/>
      </c>
      <c r="I29" s="15">
        <f>($E$17-$F$17)</f>
        <v/>
      </c>
      <c r="J29" s="17">
        <f>$E$17+$F$17</f>
        <v/>
      </c>
      <c r="K29" s="9">
        <f>($E$17+(2*$F$17))</f>
        <v/>
      </c>
      <c r="L29" s="9">
        <f>($E$17+(3*$F$17))</f>
        <v/>
      </c>
      <c r="M29" s="2" t="n"/>
      <c r="N29" s="6" t="n"/>
    </row>
    <row r="30" ht="15.75" customHeight="1" thickBot="1">
      <c r="A30" s="11">
        <f>(A29+1)</f>
        <v/>
      </c>
      <c r="B30" s="12" t="n"/>
      <c r="C30" s="18" t="n"/>
      <c r="D30" s="7" t="n"/>
      <c r="E30" s="15">
        <f>AVERAGE($D$17:$D$76)</f>
        <v/>
      </c>
      <c r="F30" s="16">
        <f>STDEV($D$17:$D$76)</f>
        <v/>
      </c>
      <c r="G30" s="16">
        <f>(($E$17-(3*$F$17)))</f>
        <v/>
      </c>
      <c r="H30" s="9">
        <f>((($E$17-(2*$F$17))))</f>
        <v/>
      </c>
      <c r="I30" s="15">
        <f>($E$17-$F$17)</f>
        <v/>
      </c>
      <c r="J30" s="17">
        <f>$E$17+$F$17</f>
        <v/>
      </c>
      <c r="K30" s="9">
        <f>($E$17+(2*$F$17))</f>
        <v/>
      </c>
      <c r="L30" s="9">
        <f>($E$17+(3*$F$17))</f>
        <v/>
      </c>
      <c r="M30" s="2" t="n"/>
      <c r="N30" s="6" t="n"/>
    </row>
    <row r="31" ht="15.75" customHeight="1" thickBot="1">
      <c r="A31" s="11">
        <f>(A30+1)</f>
        <v/>
      </c>
      <c r="B31" s="12" t="n"/>
      <c r="C31" s="18" t="n"/>
      <c r="D31" s="7" t="n"/>
      <c r="E31" s="15">
        <f>AVERAGE($D$17:$D$76)</f>
        <v/>
      </c>
      <c r="F31" s="16">
        <f>STDEV($D$17:$D$76)</f>
        <v/>
      </c>
      <c r="G31" s="16">
        <f>(($E$17-(3*$F$17)))</f>
        <v/>
      </c>
      <c r="H31" s="9">
        <f>((($E$17-(2*$F$17))))</f>
        <v/>
      </c>
      <c r="I31" s="15">
        <f>($E$17-$F$17)</f>
        <v/>
      </c>
      <c r="J31" s="17">
        <f>$E$17+$F$17</f>
        <v/>
      </c>
      <c r="K31" s="9">
        <f>($E$17+(2*$F$17))</f>
        <v/>
      </c>
      <c r="L31" s="9">
        <f>($E$17+(3*$F$17))</f>
        <v/>
      </c>
      <c r="M31" s="2" t="n"/>
      <c r="N31" s="6" t="n"/>
    </row>
    <row r="32" ht="15.75" customHeight="1" thickBot="1">
      <c r="A32" s="11">
        <f>(A31+1)</f>
        <v/>
      </c>
      <c r="B32" s="12" t="n"/>
      <c r="C32" s="18" t="n"/>
      <c r="D32" s="7" t="n"/>
      <c r="E32" s="15">
        <f>AVERAGE($D$17:$D$76)</f>
        <v/>
      </c>
      <c r="F32" s="16">
        <f>STDEV($D$17:$D$76)</f>
        <v/>
      </c>
      <c r="G32" s="16">
        <f>(($E$17-(3*$F$17)))</f>
        <v/>
      </c>
      <c r="H32" s="9">
        <f>((($E$17-(2*$F$17))))</f>
        <v/>
      </c>
      <c r="I32" s="15">
        <f>($E$17-$F$17)</f>
        <v/>
      </c>
      <c r="J32" s="17">
        <f>$E$17+$F$17</f>
        <v/>
      </c>
      <c r="K32" s="9">
        <f>($E$17+(2*$F$17))</f>
        <v/>
      </c>
      <c r="L32" s="9">
        <f>($E$17+(3*$F$17))</f>
        <v/>
      </c>
      <c r="M32" s="2" t="n"/>
      <c r="N32" s="6" t="n"/>
    </row>
    <row r="33" ht="15.75" customHeight="1" thickBot="1">
      <c r="A33" s="11">
        <f>(A32+1)</f>
        <v/>
      </c>
      <c r="B33" s="12" t="n"/>
      <c r="C33" s="18" t="n"/>
      <c r="D33" s="7" t="n"/>
      <c r="E33" s="15">
        <f>AVERAGE($D$17:$D$76)</f>
        <v/>
      </c>
      <c r="F33" s="16">
        <f>STDEV($D$17:$D$76)</f>
        <v/>
      </c>
      <c r="G33" s="16">
        <f>(($E$17-(3*$F$17)))</f>
        <v/>
      </c>
      <c r="H33" s="9">
        <f>((($E$17-(2*$F$17))))</f>
        <v/>
      </c>
      <c r="I33" s="15">
        <f>($E$17-$F$17)</f>
        <v/>
      </c>
      <c r="J33" s="17">
        <f>$E$17+$F$17</f>
        <v/>
      </c>
      <c r="K33" s="9">
        <f>($E$17+(2*$F$17))</f>
        <v/>
      </c>
      <c r="L33" s="9">
        <f>($E$17+(3*$F$17))</f>
        <v/>
      </c>
      <c r="M33" s="2" t="n"/>
      <c r="N33" s="6" t="n"/>
    </row>
    <row r="34" ht="15.75" customHeight="1" thickBot="1">
      <c r="A34" s="11">
        <f>(A33+1)</f>
        <v/>
      </c>
      <c r="B34" s="12" t="n"/>
      <c r="C34" s="18" t="n"/>
      <c r="D34" s="7" t="n"/>
      <c r="E34" s="15">
        <f>AVERAGE($D$17:$D$76)</f>
        <v/>
      </c>
      <c r="F34" s="16">
        <f>STDEV($D$17:$D$76)</f>
        <v/>
      </c>
      <c r="G34" s="9">
        <f>(($E$17-(3*$F$17)))</f>
        <v/>
      </c>
      <c r="H34" s="9">
        <f>((($E$17-(2*$F$17))))</f>
        <v/>
      </c>
      <c r="I34" s="8">
        <f>($E$17-$F$17)</f>
        <v/>
      </c>
      <c r="J34" s="10">
        <f>$E$17+$F$17</f>
        <v/>
      </c>
      <c r="K34" s="9">
        <f>($E$17+(2*$F$17))</f>
        <v/>
      </c>
      <c r="L34" s="9">
        <f>($E$17+(3*$F$17))</f>
        <v/>
      </c>
      <c r="M34" s="2" t="n"/>
      <c r="N34" s="6" t="n"/>
    </row>
    <row r="35" ht="15.75" customHeight="1" thickBot="1">
      <c r="A35" s="11">
        <f>(A34+1)</f>
        <v/>
      </c>
      <c r="B35" s="12" t="n"/>
      <c r="C35" s="18" t="n"/>
      <c r="D35" s="7" t="n"/>
      <c r="E35" s="15">
        <f>AVERAGE($D$17:$D$76)</f>
        <v/>
      </c>
      <c r="F35" s="16">
        <f>STDEV($D$17:$D$76)</f>
        <v/>
      </c>
      <c r="G35" s="9">
        <f>(($E$17-(3*$F$17)))</f>
        <v/>
      </c>
      <c r="H35" s="9">
        <f>((($E$17-(2*$F$17))))</f>
        <v/>
      </c>
      <c r="I35" s="8">
        <f>($E$17-$F$17)</f>
        <v/>
      </c>
      <c r="J35" s="10">
        <f>$E$17+$F$17</f>
        <v/>
      </c>
      <c r="K35" s="9">
        <f>($E$17+(2*$F$17))</f>
        <v/>
      </c>
      <c r="L35" s="9">
        <f>($E$17+(3*$F$17))</f>
        <v/>
      </c>
      <c r="M35" s="2" t="n"/>
      <c r="N35" s="6" t="n"/>
    </row>
    <row r="36" ht="15.75" customHeight="1" thickBot="1">
      <c r="A36" s="11">
        <f>(A35+1)</f>
        <v/>
      </c>
      <c r="B36" s="12" t="n"/>
      <c r="C36" s="18" t="n"/>
      <c r="D36" s="7" t="n"/>
      <c r="E36" s="15">
        <f>AVERAGE($D$17:$D$76)</f>
        <v/>
      </c>
      <c r="F36" s="16">
        <f>STDEV($D$17:$D$76)</f>
        <v/>
      </c>
      <c r="G36" s="9">
        <f>(($E$17-(3*$F$17)))</f>
        <v/>
      </c>
      <c r="H36" s="9">
        <f>((($E$17-(2*$F$17))))</f>
        <v/>
      </c>
      <c r="I36" s="8">
        <f>($E$17-$F$17)</f>
        <v/>
      </c>
      <c r="J36" s="10">
        <f>$E$17+$F$17</f>
        <v/>
      </c>
      <c r="K36" s="9">
        <f>($E$17+(2*$F$17))</f>
        <v/>
      </c>
      <c r="L36" s="9">
        <f>($E$17+(3*$F$17))</f>
        <v/>
      </c>
      <c r="M36" s="2" t="n"/>
      <c r="N36" s="6" t="n"/>
    </row>
    <row r="37" ht="15.75" customHeight="1" thickBot="1">
      <c r="A37" s="11">
        <f>(A36+1)</f>
        <v/>
      </c>
      <c r="B37" s="12" t="n"/>
      <c r="C37" s="18" t="n"/>
      <c r="D37" s="7" t="n"/>
      <c r="E37" s="15">
        <f>AVERAGE($D$17:$D$76)</f>
        <v/>
      </c>
      <c r="F37" s="16">
        <f>STDEV($D$17:$D$76)</f>
        <v/>
      </c>
      <c r="G37" s="9">
        <f>(($E$17-(3*$F$17)))</f>
        <v/>
      </c>
      <c r="H37" s="9">
        <f>((($E$17-(2*$F$17))))</f>
        <v/>
      </c>
      <c r="I37" s="8">
        <f>($E$17-$F$17)</f>
        <v/>
      </c>
      <c r="J37" s="10">
        <f>$E$17+$F$17</f>
        <v/>
      </c>
      <c r="K37" s="9">
        <f>($E$17+(2*$F$17))</f>
        <v/>
      </c>
      <c r="L37" s="9">
        <f>($E$17+(3*$F$17))</f>
        <v/>
      </c>
      <c r="M37" s="2" t="n"/>
      <c r="N37" s="6" t="n"/>
    </row>
    <row r="38" ht="15.75" customHeight="1" thickBot="1">
      <c r="A38" s="11">
        <f>(A37+1)</f>
        <v/>
      </c>
      <c r="B38" s="12" t="n"/>
      <c r="C38" s="18" t="n"/>
      <c r="D38" s="7" t="n"/>
      <c r="E38" s="15">
        <f>AVERAGE($D$17:$D$76)</f>
        <v/>
      </c>
      <c r="F38" s="16">
        <f>STDEV($D$17:$D$76)</f>
        <v/>
      </c>
      <c r="G38" s="9">
        <f>(($E$17-(3*$F$17)))</f>
        <v/>
      </c>
      <c r="H38" s="9">
        <f>((($E$17-(2*$F$17))))</f>
        <v/>
      </c>
      <c r="I38" s="8">
        <f>($E$17-$F$17)</f>
        <v/>
      </c>
      <c r="J38" s="10">
        <f>$E$17+$F$17</f>
        <v/>
      </c>
      <c r="K38" s="9">
        <f>($E$17+(2*$F$17))</f>
        <v/>
      </c>
      <c r="L38" s="9">
        <f>($E$17+(3*$F$17))</f>
        <v/>
      </c>
      <c r="M38" s="2" t="n"/>
      <c r="N38" s="6" t="n"/>
    </row>
    <row r="39" ht="15.75" customHeight="1" thickBot="1">
      <c r="A39" s="11">
        <f>(A38+1)</f>
        <v/>
      </c>
      <c r="B39" s="12" t="n"/>
      <c r="C39" s="18" t="n"/>
      <c r="D39" s="7" t="n"/>
      <c r="E39" s="15">
        <f>AVERAGE($D$17:$D$76)</f>
        <v/>
      </c>
      <c r="F39" s="16">
        <f>STDEV($D$17:$D$76)</f>
        <v/>
      </c>
      <c r="G39" s="9">
        <f>(($E$17-(3*$F$17)))</f>
        <v/>
      </c>
      <c r="H39" s="9">
        <f>((($E$17-(2*$F$17))))</f>
        <v/>
      </c>
      <c r="I39" s="8">
        <f>($E$17-$F$17)</f>
        <v/>
      </c>
      <c r="J39" s="10">
        <f>$E$17+$F$17</f>
        <v/>
      </c>
      <c r="K39" s="9">
        <f>($E$17+(2*$F$17))</f>
        <v/>
      </c>
      <c r="L39" s="9">
        <f>($E$17+(3*$F$17))</f>
        <v/>
      </c>
      <c r="M39" s="2" t="n"/>
      <c r="N39" s="6" t="n"/>
    </row>
    <row r="40" ht="15.75" customHeight="1" thickBot="1">
      <c r="A40" s="11">
        <f>(A39+1)</f>
        <v/>
      </c>
      <c r="B40" s="12" t="n"/>
      <c r="C40" s="18" t="n"/>
      <c r="D40" s="7" t="n"/>
      <c r="E40" s="15">
        <f>AVERAGE($D$17:$D$76)</f>
        <v/>
      </c>
      <c r="F40" s="16">
        <f>STDEV($D$17:$D$76)</f>
        <v/>
      </c>
      <c r="G40" s="9">
        <f>(($E$17-(3*$F$17)))</f>
        <v/>
      </c>
      <c r="H40" s="9">
        <f>((($E$17-(2*$F$17))))</f>
        <v/>
      </c>
      <c r="I40" s="8">
        <f>($E$17-$F$17)</f>
        <v/>
      </c>
      <c r="J40" s="10">
        <f>$E$17+$F$17</f>
        <v/>
      </c>
      <c r="K40" s="9">
        <f>($E$17+(2*$F$17))</f>
        <v/>
      </c>
      <c r="L40" s="9">
        <f>($E$17+(3*$F$17))</f>
        <v/>
      </c>
      <c r="M40" s="2" t="n"/>
      <c r="N40" s="6" t="n"/>
    </row>
    <row r="41" ht="15.75" customHeight="1" thickBot="1">
      <c r="A41" s="11">
        <f>(A40+1)</f>
        <v/>
      </c>
      <c r="B41" s="12" t="n"/>
      <c r="C41" s="18" t="n"/>
      <c r="D41" s="7" t="n"/>
      <c r="E41" s="15">
        <f>AVERAGE($D$17:$D$76)</f>
        <v/>
      </c>
      <c r="F41" s="16">
        <f>STDEV($D$17:$D$76)</f>
        <v/>
      </c>
      <c r="G41" s="9">
        <f>(($E$17-(3*$F$17)))</f>
        <v/>
      </c>
      <c r="H41" s="9">
        <f>((($E$17-(2*$F$17))))</f>
        <v/>
      </c>
      <c r="I41" s="8">
        <f>($E$17-$F$17)</f>
        <v/>
      </c>
      <c r="J41" s="10">
        <f>$E$17+$F$17</f>
        <v/>
      </c>
      <c r="K41" s="9">
        <f>($E$17+(2*$F$17))</f>
        <v/>
      </c>
      <c r="L41" s="9">
        <f>($E$17+(3*$F$17))</f>
        <v/>
      </c>
      <c r="M41" s="2" t="n"/>
      <c r="N41" s="6" t="n"/>
    </row>
    <row r="42" ht="15.75" customHeight="1" thickBot="1">
      <c r="A42" s="11">
        <f>(A41+1)</f>
        <v/>
      </c>
      <c r="B42" s="12" t="n"/>
      <c r="C42" s="18" t="n"/>
      <c r="D42" s="7" t="n"/>
      <c r="E42" s="15">
        <f>AVERAGE($D$17:$D$76)</f>
        <v/>
      </c>
      <c r="F42" s="16">
        <f>STDEV($D$17:$D$76)</f>
        <v/>
      </c>
      <c r="G42" s="9">
        <f>(($E$17-(3*$F$17)))</f>
        <v/>
      </c>
      <c r="H42" s="9">
        <f>((($E$17-(2*$F$17))))</f>
        <v/>
      </c>
      <c r="I42" s="8">
        <f>($E$17-$F$17)</f>
        <v/>
      </c>
      <c r="J42" s="10">
        <f>$E$17+$F$17</f>
        <v/>
      </c>
      <c r="K42" s="9">
        <f>($E$17+(2*$F$17))</f>
        <v/>
      </c>
      <c r="L42" s="9">
        <f>($E$17+(3*$F$17))</f>
        <v/>
      </c>
      <c r="M42" s="2" t="n"/>
      <c r="N42" s="6" t="n"/>
    </row>
    <row r="43" ht="15.75" customHeight="1" thickBot="1">
      <c r="A43" s="11">
        <f>(A42+1)</f>
        <v/>
      </c>
      <c r="B43" s="12" t="n"/>
      <c r="C43" s="18" t="n"/>
      <c r="D43" s="7" t="n"/>
      <c r="E43" s="15">
        <f>AVERAGE($D$17:$D$76)</f>
        <v/>
      </c>
      <c r="F43" s="16">
        <f>STDEV($D$17:$D$76)</f>
        <v/>
      </c>
      <c r="G43" s="9">
        <f>(($E$17-(3*$F$17)))</f>
        <v/>
      </c>
      <c r="H43" s="9">
        <f>((($E$17-(2*$F$17))))</f>
        <v/>
      </c>
      <c r="I43" s="8">
        <f>($E$17-$F$17)</f>
        <v/>
      </c>
      <c r="J43" s="10">
        <f>$E$17+$F$17</f>
        <v/>
      </c>
      <c r="K43" s="9">
        <f>($E$17+(2*$F$17))</f>
        <v/>
      </c>
      <c r="L43" s="9">
        <f>($E$17+(3*$F$17))</f>
        <v/>
      </c>
      <c r="M43" s="2" t="n"/>
      <c r="N43" s="6" t="n"/>
    </row>
    <row r="44" ht="15.75" customHeight="1" thickBot="1">
      <c r="A44" s="11" t="n">
        <v>28</v>
      </c>
      <c r="B44" s="12" t="n"/>
      <c r="C44" s="18" t="n"/>
      <c r="D44" s="7" t="n"/>
      <c r="E44" s="15">
        <f>AVERAGE($D$17:$D$76)</f>
        <v/>
      </c>
      <c r="F44" s="16">
        <f>STDEV($D$17:$D$76)</f>
        <v/>
      </c>
      <c r="G44" s="9">
        <f>(($E$17-(3*$F$17)))</f>
        <v/>
      </c>
      <c r="H44" s="9">
        <f>((($E$17-(2*$F$17))))</f>
        <v/>
      </c>
      <c r="I44" s="8">
        <f>($E$17-$F$17)</f>
        <v/>
      </c>
      <c r="J44" s="10">
        <f>$E$17+$F$17</f>
        <v/>
      </c>
      <c r="K44" s="9">
        <f>($E$17+(2*$F$17))</f>
        <v/>
      </c>
      <c r="L44" s="9">
        <f>($E$17+(3*$F$17))</f>
        <v/>
      </c>
      <c r="M44" s="2" t="n"/>
      <c r="N44" s="6" t="n"/>
    </row>
    <row r="45" ht="15.75" customHeight="1" thickBot="1">
      <c r="A45" s="11" t="n">
        <v>29</v>
      </c>
      <c r="B45" s="12" t="n"/>
      <c r="C45" s="18" t="n"/>
      <c r="D45" s="7" t="n"/>
      <c r="E45" s="15">
        <f>AVERAGE($D$17:$D$76)</f>
        <v/>
      </c>
      <c r="F45" s="16">
        <f>STDEV($D$17:$D$76)</f>
        <v/>
      </c>
      <c r="G45" s="9">
        <f>(($E$17-(3*$F$17)))</f>
        <v/>
      </c>
      <c r="H45" s="9">
        <f>((($E$17-(2*$F$17))))</f>
        <v/>
      </c>
      <c r="I45" s="8">
        <f>($E$17-$F$17)</f>
        <v/>
      </c>
      <c r="J45" s="10">
        <f>$E$17+$F$17</f>
        <v/>
      </c>
      <c r="K45" s="9">
        <f>($E$17+(2*$F$17))</f>
        <v/>
      </c>
      <c r="L45" s="9">
        <f>($E$17+(3*$F$17))</f>
        <v/>
      </c>
      <c r="M45" s="2" t="n"/>
      <c r="N45" s="6" t="n"/>
    </row>
    <row r="46" ht="15.75" customHeight="1" thickBot="1">
      <c r="A46" s="11" t="n">
        <v>30</v>
      </c>
      <c r="B46" s="12" t="n"/>
      <c r="C46" s="18" t="n"/>
      <c r="D46" s="7" t="n"/>
      <c r="E46" s="15">
        <f>AVERAGE($D$17:$D$76)</f>
        <v/>
      </c>
      <c r="F46" s="16">
        <f>STDEV($D$17:$D$76)</f>
        <v/>
      </c>
      <c r="G46" s="9">
        <f>(($E$17-(3*$F$17)))</f>
        <v/>
      </c>
      <c r="H46" s="9">
        <f>((($E$17-(2*$F$17))))</f>
        <v/>
      </c>
      <c r="I46" s="8">
        <f>($E$17-$F$17)</f>
        <v/>
      </c>
      <c r="J46" s="10">
        <f>$E$17+$F$17</f>
        <v/>
      </c>
      <c r="K46" s="9">
        <f>($E$17+(2*$F$17))</f>
        <v/>
      </c>
      <c r="L46" s="9">
        <f>($E$17+(3*$F$17))</f>
        <v/>
      </c>
      <c r="M46" s="2" t="n"/>
      <c r="N46" s="6" t="n"/>
    </row>
    <row r="47" ht="15.75" customHeight="1" thickBot="1">
      <c r="A47" s="11" t="n">
        <v>31</v>
      </c>
      <c r="B47" s="12" t="n"/>
      <c r="C47" s="18" t="n"/>
      <c r="D47" s="7" t="n"/>
      <c r="E47" s="15">
        <f>AVERAGE($D$17:$D$76)</f>
        <v/>
      </c>
      <c r="F47" s="16">
        <f>STDEV($D$17:$D$76)</f>
        <v/>
      </c>
      <c r="G47" s="9">
        <f>(($E$17-(3*$F$17)))</f>
        <v/>
      </c>
      <c r="H47" s="9">
        <f>((($E$17-(2*$F$17))))</f>
        <v/>
      </c>
      <c r="I47" s="8">
        <f>($E$17-$F$17)</f>
        <v/>
      </c>
      <c r="J47" s="10">
        <f>$E$17+$F$17</f>
        <v/>
      </c>
      <c r="K47" s="9">
        <f>($E$17+(2*$F$17))</f>
        <v/>
      </c>
      <c r="L47" s="9">
        <f>($E$17+(3*$F$17))</f>
        <v/>
      </c>
      <c r="M47" s="2" t="n"/>
      <c r="N47" s="6" t="n"/>
    </row>
    <row r="48" ht="15.75" customHeight="1" thickBot="1">
      <c r="A48" s="11" t="n">
        <v>32</v>
      </c>
      <c r="B48" s="12" t="n"/>
      <c r="C48" s="18" t="n"/>
      <c r="D48" s="7" t="n"/>
      <c r="E48" s="15">
        <f>AVERAGE($D$17:$D$76)</f>
        <v/>
      </c>
      <c r="F48" s="16">
        <f>STDEV($D$17:$D$76)</f>
        <v/>
      </c>
      <c r="G48" s="9">
        <f>(($E$17-(3*$F$17)))</f>
        <v/>
      </c>
      <c r="H48" s="9">
        <f>((($E$17-(2*$F$17))))</f>
        <v/>
      </c>
      <c r="I48" s="8">
        <f>($E$17-$F$17)</f>
        <v/>
      </c>
      <c r="J48" s="10">
        <f>$E$17+$F$17</f>
        <v/>
      </c>
      <c r="K48" s="9">
        <f>($E$17+(2*$F$17))</f>
        <v/>
      </c>
      <c r="L48" s="9">
        <f>($E$17+(3*$F$17))</f>
        <v/>
      </c>
      <c r="M48" s="2" t="n"/>
      <c r="N48" s="6" t="n"/>
    </row>
    <row r="49" ht="15.75" customHeight="1" thickBot="1">
      <c r="A49" s="11" t="n">
        <v>33</v>
      </c>
      <c r="B49" s="12" t="n"/>
      <c r="C49" s="18" t="n"/>
      <c r="D49" s="7" t="n"/>
      <c r="E49" s="15">
        <f>AVERAGE($D$17:$D$76)</f>
        <v/>
      </c>
      <c r="F49" s="16">
        <f>STDEV($D$17:$D$76)</f>
        <v/>
      </c>
      <c r="G49" s="9">
        <f>(($E$17-(3*$F$17)))</f>
        <v/>
      </c>
      <c r="H49" s="9">
        <f>((($E$17-(2*$F$17))))</f>
        <v/>
      </c>
      <c r="I49" s="8">
        <f>($E$17-$F$17)</f>
        <v/>
      </c>
      <c r="J49" s="10">
        <f>$E$17+$F$17</f>
        <v/>
      </c>
      <c r="K49" s="9">
        <f>($E$17+(2*$F$17))</f>
        <v/>
      </c>
      <c r="L49" s="9">
        <f>($E$17+(3*$F$17))</f>
        <v/>
      </c>
      <c r="M49" s="2" t="n"/>
      <c r="N49" s="6" t="n"/>
    </row>
    <row r="50" ht="15.75" customHeight="1" thickBot="1">
      <c r="A50" s="11" t="n">
        <v>34</v>
      </c>
      <c r="B50" s="12" t="n"/>
      <c r="C50" s="18" t="n"/>
      <c r="D50" s="7" t="n"/>
      <c r="E50" s="15">
        <f>AVERAGE($D$17:$D$76)</f>
        <v/>
      </c>
      <c r="F50" s="16">
        <f>STDEV($D$17:$D$76)</f>
        <v/>
      </c>
      <c r="G50" s="9">
        <f>(($E$17-(3*$F$17)))</f>
        <v/>
      </c>
      <c r="H50" s="9">
        <f>((($E$17-(2*$F$17))))</f>
        <v/>
      </c>
      <c r="I50" s="8">
        <f>($E$17-$F$17)</f>
        <v/>
      </c>
      <c r="J50" s="10">
        <f>$E$17+$F$17</f>
        <v/>
      </c>
      <c r="K50" s="9">
        <f>($E$17+(2*$F$17))</f>
        <v/>
      </c>
      <c r="L50" s="9">
        <f>($E$17+(3*$F$17))</f>
        <v/>
      </c>
      <c r="M50" s="2" t="n"/>
      <c r="N50" s="6" t="n"/>
    </row>
    <row r="51" ht="15.75" customHeight="1" thickBot="1">
      <c r="A51" s="11">
        <f>(A50+1)</f>
        <v/>
      </c>
      <c r="B51" s="12" t="n"/>
      <c r="C51" s="18" t="n"/>
      <c r="D51" s="7" t="n"/>
      <c r="E51" s="15">
        <f>AVERAGE($D$17:$D$76)</f>
        <v/>
      </c>
      <c r="F51" s="16">
        <f>STDEV($D$17:$D$76)</f>
        <v/>
      </c>
      <c r="G51" s="9">
        <f>(($E$17-(3*$F$17)))</f>
        <v/>
      </c>
      <c r="H51" s="9">
        <f>((($E$17-(2*$F$17))))</f>
        <v/>
      </c>
      <c r="I51" s="8">
        <f>($E$17-$F$17)</f>
        <v/>
      </c>
      <c r="J51" s="10">
        <f>$E$17+$F$17</f>
        <v/>
      </c>
      <c r="K51" s="9">
        <f>($E$17+(2*$F$17))</f>
        <v/>
      </c>
      <c r="L51" s="9">
        <f>($E$17+(3*$F$17))</f>
        <v/>
      </c>
      <c r="M51" s="2" t="n"/>
      <c r="N51" s="6" t="n"/>
    </row>
    <row r="52" ht="15.75" customHeight="1" thickBot="1">
      <c r="A52" s="11">
        <f>(A51+1)</f>
        <v/>
      </c>
      <c r="B52" s="12" t="n"/>
      <c r="C52" s="18" t="n"/>
      <c r="D52" s="7" t="n"/>
      <c r="E52" s="15">
        <f>AVERAGE($D$17:$D$76)</f>
        <v/>
      </c>
      <c r="F52" s="16">
        <f>STDEV($D$17:$D$76)</f>
        <v/>
      </c>
      <c r="G52" s="9">
        <f>(($E$17-(3*$F$17)))</f>
        <v/>
      </c>
      <c r="H52" s="9">
        <f>((($E$17-(2*$F$17))))</f>
        <v/>
      </c>
      <c r="I52" s="8">
        <f>($E$17-$F$17)</f>
        <v/>
      </c>
      <c r="J52" s="10">
        <f>$E$17+$F$17</f>
        <v/>
      </c>
      <c r="K52" s="9">
        <f>($E$17+(2*$F$17))</f>
        <v/>
      </c>
      <c r="L52" s="9">
        <f>($E$17+(3*$F$17))</f>
        <v/>
      </c>
      <c r="M52" s="2" t="n"/>
      <c r="N52" s="6" t="n"/>
    </row>
    <row r="53" ht="15.75" customHeight="1" thickBot="1">
      <c r="A53" s="11">
        <f>(A52+1)</f>
        <v/>
      </c>
      <c r="B53" s="12" t="n"/>
      <c r="C53" s="18" t="n"/>
      <c r="D53" s="7" t="n"/>
      <c r="E53" s="15">
        <f>AVERAGE($D$17:$D$76)</f>
        <v/>
      </c>
      <c r="F53" s="16">
        <f>STDEV($D$17:$D$76)</f>
        <v/>
      </c>
      <c r="G53" s="9">
        <f>(($E$17-(3*$F$17)))</f>
        <v/>
      </c>
      <c r="H53" s="9">
        <f>((($E$17-(2*$F$17))))</f>
        <v/>
      </c>
      <c r="I53" s="8">
        <f>($E$17-$F$17)</f>
        <v/>
      </c>
      <c r="J53" s="10">
        <f>$E$17+$F$17</f>
        <v/>
      </c>
      <c r="K53" s="9">
        <f>($E$17+(2*$F$17))</f>
        <v/>
      </c>
      <c r="L53" s="9">
        <f>($E$17+(3*$F$17))</f>
        <v/>
      </c>
      <c r="M53" s="2" t="n"/>
      <c r="N53" s="6" t="n"/>
    </row>
    <row r="54" ht="15.75" customHeight="1" thickBot="1">
      <c r="A54" s="11" t="n">
        <v>38</v>
      </c>
      <c r="B54" s="12" t="n"/>
      <c r="C54" s="18" t="n"/>
      <c r="D54" s="7" t="n"/>
      <c r="E54" s="15">
        <f>AVERAGE($D$17:$D$76)</f>
        <v/>
      </c>
      <c r="F54" s="16">
        <f>STDEV($D$17:$D$76)</f>
        <v/>
      </c>
      <c r="G54" s="9">
        <f>(($E$17-(3*$F$17)))</f>
        <v/>
      </c>
      <c r="H54" s="9">
        <f>((($E$17-(2*$F$17))))</f>
        <v/>
      </c>
      <c r="I54" s="8">
        <f>($E$17-$F$17)</f>
        <v/>
      </c>
      <c r="J54" s="10">
        <f>$E$17+$F$17</f>
        <v/>
      </c>
      <c r="K54" s="9">
        <f>($E$17+(2*$F$17))</f>
        <v/>
      </c>
      <c r="L54" s="9">
        <f>($E$17+(3*$F$17))</f>
        <v/>
      </c>
      <c r="M54" s="2" t="n"/>
      <c r="N54" s="6" t="n"/>
    </row>
    <row r="55" ht="15.75" customHeight="1" thickBot="1">
      <c r="A55" s="11" t="n">
        <v>39</v>
      </c>
      <c r="B55" s="12" t="n"/>
      <c r="C55" s="18" t="n"/>
      <c r="D55" s="7" t="n"/>
      <c r="E55" s="15">
        <f>AVERAGE($D$17:$D$76)</f>
        <v/>
      </c>
      <c r="F55" s="16">
        <f>STDEV($D$17:$D$76)</f>
        <v/>
      </c>
      <c r="G55" s="9">
        <f>(($E$17-(3*$F$17)))</f>
        <v/>
      </c>
      <c r="H55" s="9">
        <f>((($E$17-(2*$F$17))))</f>
        <v/>
      </c>
      <c r="I55" s="8">
        <f>($E$17-$F$17)</f>
        <v/>
      </c>
      <c r="J55" s="10">
        <f>$E$17+$F$17</f>
        <v/>
      </c>
      <c r="K55" s="9">
        <f>($E$17+(2*$F$17))</f>
        <v/>
      </c>
      <c r="L55" s="9">
        <f>($E$17+(3*$F$17))</f>
        <v/>
      </c>
      <c r="M55" s="2" t="n"/>
      <c r="N55" s="6" t="n"/>
    </row>
    <row r="56" ht="15.75" customHeight="1" thickBot="1">
      <c r="A56" s="11">
        <f>(A55+1)</f>
        <v/>
      </c>
      <c r="B56" s="12" t="n"/>
      <c r="C56" s="18" t="n"/>
      <c r="D56" s="7" t="n"/>
      <c r="E56" s="15">
        <f>AVERAGE($D$17:$D$76)</f>
        <v/>
      </c>
      <c r="F56" s="16">
        <f>STDEV($D$17:$D$76)</f>
        <v/>
      </c>
      <c r="G56" s="9">
        <f>(($E$17-(3*$F$17)))</f>
        <v/>
      </c>
      <c r="H56" s="9">
        <f>((($E$17-(2*$F$17))))</f>
        <v/>
      </c>
      <c r="I56" s="8">
        <f>($E$17-$F$17)</f>
        <v/>
      </c>
      <c r="J56" s="10">
        <f>$E$17+$F$17</f>
        <v/>
      </c>
      <c r="K56" s="9">
        <f>($E$17+(2*$F$17))</f>
        <v/>
      </c>
      <c r="L56" s="9">
        <f>($E$17+(3*$F$17))</f>
        <v/>
      </c>
      <c r="M56" s="2" t="n"/>
      <c r="N56" s="6" t="n"/>
    </row>
    <row r="57" ht="15.75" customFormat="1" customHeight="1" s="5" thickBot="1">
      <c r="A57" s="11">
        <f>(A56+1)</f>
        <v/>
      </c>
      <c r="B57" s="12" t="n"/>
      <c r="C57" s="18" t="n"/>
      <c r="D57" s="7" t="n"/>
      <c r="E57" s="15">
        <f>AVERAGE($D$17:$D$76)</f>
        <v/>
      </c>
      <c r="F57" s="16">
        <f>STDEV($D$17:$D$76)</f>
        <v/>
      </c>
      <c r="G57" s="9">
        <f>(($E$17-(3*$F$17)))</f>
        <v/>
      </c>
      <c r="H57" s="9">
        <f>((($E$17-(2*$F$17))))</f>
        <v/>
      </c>
      <c r="I57" s="8">
        <f>($E$17-$F$17)</f>
        <v/>
      </c>
      <c r="J57" s="10">
        <f>$E$17+$F$17</f>
        <v/>
      </c>
      <c r="K57" s="9">
        <f>($E$17+(2*$F$17))</f>
        <v/>
      </c>
      <c r="L57" s="9">
        <f>($E$17+(3*$F$17))</f>
        <v/>
      </c>
      <c r="M57" s="2" t="n"/>
      <c r="N57" s="6" t="n"/>
    </row>
    <row r="58" ht="15.75" customHeight="1" thickBot="1">
      <c r="A58" s="11">
        <f>(A57+1)</f>
        <v/>
      </c>
      <c r="B58" s="12" t="n"/>
      <c r="C58" s="18" t="n"/>
      <c r="D58" s="7" t="n"/>
      <c r="E58" s="15">
        <f>AVERAGE($D$17:$D$76)</f>
        <v/>
      </c>
      <c r="F58" s="16">
        <f>STDEV($D$17:$D$76)</f>
        <v/>
      </c>
      <c r="G58" s="9">
        <f>(($E$17-(3*$F$17)))</f>
        <v/>
      </c>
      <c r="H58" s="9">
        <f>((($E$17-(2*$F$17))))</f>
        <v/>
      </c>
      <c r="I58" s="8">
        <f>($E$17-$F$17)</f>
        <v/>
      </c>
      <c r="J58" s="10">
        <f>$E$17+$F$17</f>
        <v/>
      </c>
      <c r="K58" s="9">
        <f>($E$17+(2*$F$17))</f>
        <v/>
      </c>
      <c r="L58" s="9">
        <f>($E$17+(3*$F$17))</f>
        <v/>
      </c>
      <c r="M58" s="2" t="n"/>
      <c r="N58" s="6" t="n"/>
    </row>
    <row r="59" ht="15.75" customHeight="1" thickBot="1">
      <c r="A59" s="11">
        <f>(A58+1)</f>
        <v/>
      </c>
      <c r="B59" s="12" t="n"/>
      <c r="C59" s="18" t="n"/>
      <c r="D59" s="7" t="n"/>
      <c r="E59" s="15">
        <f>AVERAGE($D$17:$D$76)</f>
        <v/>
      </c>
      <c r="F59" s="16">
        <f>STDEV($D$17:$D$76)</f>
        <v/>
      </c>
      <c r="G59" s="9">
        <f>(($E$17-(3*$F$17)))</f>
        <v/>
      </c>
      <c r="H59" s="9">
        <f>((($E$17-(2*$F$17))))</f>
        <v/>
      </c>
      <c r="I59" s="8">
        <f>($E$17-$F$17)</f>
        <v/>
      </c>
      <c r="J59" s="10">
        <f>$E$17+$F$17</f>
        <v/>
      </c>
      <c r="K59" s="9">
        <f>($E$17+(2*$F$17))</f>
        <v/>
      </c>
      <c r="L59" s="9">
        <f>($E$17+(3*$F$17))</f>
        <v/>
      </c>
      <c r="M59" s="2" t="n"/>
      <c r="N59" s="6" t="n"/>
    </row>
    <row r="60" ht="15.75" customFormat="1" customHeight="1" s="5" thickBot="1">
      <c r="A60" s="11">
        <f>(A59+1)</f>
        <v/>
      </c>
      <c r="B60" s="12" t="n"/>
      <c r="C60" s="18" t="n"/>
      <c r="D60" s="7" t="n"/>
      <c r="E60" s="15">
        <f>AVERAGE($D$17:$D$76)</f>
        <v/>
      </c>
      <c r="F60" s="16">
        <f>STDEV($D$17:$D$76)</f>
        <v/>
      </c>
      <c r="G60" s="9">
        <f>(($E$17-(3*$F$17)))</f>
        <v/>
      </c>
      <c r="H60" s="9">
        <f>((($E$17-(2*$F$17))))</f>
        <v/>
      </c>
      <c r="I60" s="8">
        <f>($E$17-$F$17)</f>
        <v/>
      </c>
      <c r="J60" s="10">
        <f>$E$17+$F$17</f>
        <v/>
      </c>
      <c r="K60" s="9">
        <f>($E$17+(2*$F$17))</f>
        <v/>
      </c>
      <c r="L60" s="9">
        <f>($E$17+(3*$F$17))</f>
        <v/>
      </c>
      <c r="M60" s="2" t="n"/>
      <c r="N60" s="6" t="n"/>
    </row>
    <row r="61" ht="15.75" customHeight="1" thickBot="1">
      <c r="A61" s="11">
        <f>(A60+1)</f>
        <v/>
      </c>
      <c r="B61" s="12" t="n"/>
      <c r="C61" s="18" t="n"/>
      <c r="D61" s="7" t="n"/>
      <c r="E61" s="15">
        <f>AVERAGE($D$17:$D$76)</f>
        <v/>
      </c>
      <c r="F61" s="16">
        <f>STDEV($D$17:$D$76)</f>
        <v/>
      </c>
      <c r="G61" s="9">
        <f>(($E$17-(3*$F$17)))</f>
        <v/>
      </c>
      <c r="H61" s="9">
        <f>((($E$17-(2*$F$17))))</f>
        <v/>
      </c>
      <c r="I61" s="8">
        <f>($E$17-$F$17)</f>
        <v/>
      </c>
      <c r="J61" s="10">
        <f>$E$17+$F$17</f>
        <v/>
      </c>
      <c r="K61" s="9">
        <f>($E$17+(2*$F$17))</f>
        <v/>
      </c>
      <c r="L61" s="9">
        <f>($E$17+(3*$F$17))</f>
        <v/>
      </c>
      <c r="M61" s="2" t="n"/>
      <c r="N61" s="6" t="n"/>
    </row>
    <row r="62" ht="15.75" customHeight="1" thickBot="1">
      <c r="A62" s="11">
        <f>(A61+1)</f>
        <v/>
      </c>
      <c r="B62" s="12" t="n"/>
      <c r="C62" s="18" t="n"/>
      <c r="D62" s="7" t="n"/>
      <c r="E62" s="15">
        <f>AVERAGE($D$17:$D$76)</f>
        <v/>
      </c>
      <c r="F62" s="16">
        <f>STDEV($D$17:$D$76)</f>
        <v/>
      </c>
      <c r="G62" s="9">
        <f>(($E$17-(3*$F$17)))</f>
        <v/>
      </c>
      <c r="H62" s="9">
        <f>((($E$17-(2*$F$17))))</f>
        <v/>
      </c>
      <c r="I62" s="8">
        <f>($E$17-$F$17)</f>
        <v/>
      </c>
      <c r="J62" s="10">
        <f>$E$17+$F$17</f>
        <v/>
      </c>
      <c r="K62" s="9">
        <f>($E$17+(2*$F$17))</f>
        <v/>
      </c>
      <c r="L62" s="9">
        <f>($E$17+(3*$F$17))</f>
        <v/>
      </c>
      <c r="M62" s="2" t="n"/>
      <c r="N62" s="6" t="n"/>
    </row>
    <row r="63" ht="15.75" customHeight="1" thickBot="1">
      <c r="A63" s="11">
        <f>(A62+1)</f>
        <v/>
      </c>
      <c r="B63" s="12" t="n"/>
      <c r="C63" s="18" t="n"/>
      <c r="D63" s="7" t="n"/>
      <c r="E63" s="15">
        <f>AVERAGE($D$17:$D$76)</f>
        <v/>
      </c>
      <c r="F63" s="16">
        <f>STDEV($D$17:$D$76)</f>
        <v/>
      </c>
      <c r="G63" s="9">
        <f>(($E$17-(3*$F$17)))</f>
        <v/>
      </c>
      <c r="H63" s="9">
        <f>((($E$17-(2*$F$17))))</f>
        <v/>
      </c>
      <c r="I63" s="8">
        <f>($E$17-$F$17)</f>
        <v/>
      </c>
      <c r="J63" s="10">
        <f>$E$17+$F$17</f>
        <v/>
      </c>
      <c r="K63" s="9">
        <f>($E$17+(2*$F$17))</f>
        <v/>
      </c>
      <c r="L63" s="9">
        <f>($E$17+(3*$F$17))</f>
        <v/>
      </c>
      <c r="M63" s="2" t="n"/>
      <c r="N63" s="6" t="n"/>
    </row>
    <row r="64" ht="15.75" customHeight="1" thickBot="1">
      <c r="A64" s="11">
        <f>(A63+1)</f>
        <v/>
      </c>
      <c r="B64" s="12" t="n"/>
      <c r="C64" s="18" t="n"/>
      <c r="D64" s="7" t="n"/>
      <c r="E64" s="15">
        <f>AVERAGE($D$17:$D$76)</f>
        <v/>
      </c>
      <c r="F64" s="16">
        <f>STDEV($D$17:$D$76)</f>
        <v/>
      </c>
      <c r="G64" s="9">
        <f>(($E$17-(3*$F$17)))</f>
        <v/>
      </c>
      <c r="H64" s="9">
        <f>((($E$17-(2*$F$17))))</f>
        <v/>
      </c>
      <c r="I64" s="8">
        <f>($E$17-$F$17)</f>
        <v/>
      </c>
      <c r="J64" s="10">
        <f>$E$17+$F$17</f>
        <v/>
      </c>
      <c r="K64" s="9">
        <f>($E$17+(2*$F$17))</f>
        <v/>
      </c>
      <c r="L64" s="9">
        <f>($E$17+(3*$F$17))</f>
        <v/>
      </c>
      <c r="M64" s="2" t="n"/>
      <c r="N64" s="6" t="n"/>
    </row>
    <row r="65" ht="15.75" customHeight="1" thickBot="1">
      <c r="A65" s="11">
        <f>(A64+1)</f>
        <v/>
      </c>
      <c r="B65" s="12" t="n"/>
      <c r="C65" s="18" t="n"/>
      <c r="D65" s="7" t="n"/>
      <c r="E65" s="15">
        <f>AVERAGE($D$17:$D$76)</f>
        <v/>
      </c>
      <c r="F65" s="16">
        <f>STDEV($D$17:$D$76)</f>
        <v/>
      </c>
      <c r="G65" s="9">
        <f>(($E$17-(3*$F$17)))</f>
        <v/>
      </c>
      <c r="H65" s="9">
        <f>((($E$17-(2*$F$17))))</f>
        <v/>
      </c>
      <c r="I65" s="8">
        <f>($E$17-$F$17)</f>
        <v/>
      </c>
      <c r="J65" s="10">
        <f>$E$17+$F$17</f>
        <v/>
      </c>
      <c r="K65" s="9">
        <f>($E$17+(2*$F$17))</f>
        <v/>
      </c>
      <c r="L65" s="9">
        <f>($E$17+(3*$F$17))</f>
        <v/>
      </c>
      <c r="M65" s="2" t="n"/>
      <c r="N65" s="6" t="n"/>
    </row>
    <row r="66" ht="15.75" customHeight="1" thickBot="1">
      <c r="A66" s="11">
        <f>(A65+1)</f>
        <v/>
      </c>
      <c r="B66" s="12" t="n"/>
      <c r="C66" s="18" t="n"/>
      <c r="D66" s="7" t="n"/>
      <c r="E66" s="15">
        <f>AVERAGE($D$17:$D$76)</f>
        <v/>
      </c>
      <c r="F66" s="16">
        <f>STDEV($D$17:$D$76)</f>
        <v/>
      </c>
      <c r="G66" s="9">
        <f>(($E$17-(3*$F$17)))</f>
        <v/>
      </c>
      <c r="H66" s="9">
        <f>((($E$17-(2*$F$17))))</f>
        <v/>
      </c>
      <c r="I66" s="8">
        <f>($E$17-$F$17)</f>
        <v/>
      </c>
      <c r="J66" s="10">
        <f>$E$17+$F$17</f>
        <v/>
      </c>
      <c r="K66" s="9">
        <f>($E$17+(2*$F$17))</f>
        <v/>
      </c>
      <c r="L66" s="9">
        <f>($E$17+(3*$F$17))</f>
        <v/>
      </c>
      <c r="M66" s="2" t="n"/>
      <c r="N66" s="6" t="n"/>
    </row>
    <row r="67" ht="15.75" customHeight="1" thickBot="1">
      <c r="A67" s="11">
        <f>(A66+1)</f>
        <v/>
      </c>
      <c r="B67" s="12" t="n"/>
      <c r="C67" s="18" t="n"/>
      <c r="D67" s="7" t="n"/>
      <c r="E67" s="15">
        <f>AVERAGE($D$17:$D$76)</f>
        <v/>
      </c>
      <c r="F67" s="16">
        <f>STDEV($D$17:$D$76)</f>
        <v/>
      </c>
      <c r="G67" s="9">
        <f>(($E$17-(3*$F$17)))</f>
        <v/>
      </c>
      <c r="H67" s="9">
        <f>((($E$17-(2*$F$17))))</f>
        <v/>
      </c>
      <c r="I67" s="8">
        <f>($E$17-$F$17)</f>
        <v/>
      </c>
      <c r="J67" s="10">
        <f>$E$17+$F$17</f>
        <v/>
      </c>
      <c r="K67" s="9">
        <f>($E$17+(2*$F$17))</f>
        <v/>
      </c>
      <c r="L67" s="9">
        <f>($E$17+(3*$F$17))</f>
        <v/>
      </c>
      <c r="M67" s="2" t="n"/>
      <c r="N67" s="6" t="n"/>
    </row>
    <row r="68" ht="15.75" customHeight="1" thickBot="1">
      <c r="A68" s="11">
        <f>(A67+1)</f>
        <v/>
      </c>
      <c r="B68" s="12" t="n"/>
      <c r="C68" s="18" t="n"/>
      <c r="D68" s="7" t="n"/>
      <c r="E68" s="15">
        <f>AVERAGE($D$17:$D$76)</f>
        <v/>
      </c>
      <c r="F68" s="16">
        <f>STDEV($D$17:$D$76)</f>
        <v/>
      </c>
      <c r="G68" s="9">
        <f>(($E$17-(3*$F$17)))</f>
        <v/>
      </c>
      <c r="H68" s="9">
        <f>((($E$17-(2*$F$17))))</f>
        <v/>
      </c>
      <c r="I68" s="8">
        <f>($E$17-$F$17)</f>
        <v/>
      </c>
      <c r="J68" s="10">
        <f>$E$17+$F$17</f>
        <v/>
      </c>
      <c r="K68" s="9">
        <f>($E$17+(2*$F$17))</f>
        <v/>
      </c>
      <c r="L68" s="9">
        <f>($E$17+(3*$F$17))</f>
        <v/>
      </c>
      <c r="M68" s="2" t="n"/>
      <c r="N68" s="6" t="n"/>
    </row>
    <row r="69" ht="15.75" customHeight="1" thickBot="1">
      <c r="A69" s="11">
        <f>(A68+1)</f>
        <v/>
      </c>
      <c r="B69" s="12" t="n"/>
      <c r="C69" s="18" t="n"/>
      <c r="D69" s="7" t="n"/>
      <c r="E69" s="15">
        <f>AVERAGE($D$17:$D$76)</f>
        <v/>
      </c>
      <c r="F69" s="16">
        <f>STDEV($D$17:$D$76)</f>
        <v/>
      </c>
      <c r="G69" s="9">
        <f>(($E$17-(3*$F$17)))</f>
        <v/>
      </c>
      <c r="H69" s="9">
        <f>((($E$17-(2*$F$17))))</f>
        <v/>
      </c>
      <c r="I69" s="8">
        <f>($E$17-$F$17)</f>
        <v/>
      </c>
      <c r="J69" s="10">
        <f>$E$17+$F$17</f>
        <v/>
      </c>
      <c r="K69" s="9">
        <f>($E$17+(2*$F$17))</f>
        <v/>
      </c>
      <c r="L69" s="9">
        <f>($E$17+(3*$F$17))</f>
        <v/>
      </c>
      <c r="M69" s="2" t="n"/>
      <c r="N69" s="6" t="n"/>
    </row>
    <row r="70" ht="15.75" customHeight="1" thickBot="1">
      <c r="A70" s="11">
        <f>(A69+1)</f>
        <v/>
      </c>
      <c r="B70" s="12" t="n"/>
      <c r="C70" s="18" t="n"/>
      <c r="D70" s="7" t="n"/>
      <c r="E70" s="15">
        <f>AVERAGE($D$17:$D$76)</f>
        <v/>
      </c>
      <c r="F70" s="16">
        <f>STDEV($D$17:$D$76)</f>
        <v/>
      </c>
      <c r="G70" s="9">
        <f>(($E$17-(3*$F$17)))</f>
        <v/>
      </c>
      <c r="H70" s="9">
        <f>((($E$17-(2*$F$17))))</f>
        <v/>
      </c>
      <c r="I70" s="8">
        <f>($E$17-$F$17)</f>
        <v/>
      </c>
      <c r="J70" s="10">
        <f>$E$17+$F$17</f>
        <v/>
      </c>
      <c r="K70" s="9">
        <f>($E$17+(2*$F$17))</f>
        <v/>
      </c>
      <c r="L70" s="9">
        <f>($E$17+(3*$F$17))</f>
        <v/>
      </c>
      <c r="M70" s="2" t="n"/>
      <c r="N70" s="6" t="n"/>
    </row>
    <row r="71" ht="15.75" customHeight="1" thickBot="1">
      <c r="A71" s="11">
        <f>(A70+1)</f>
        <v/>
      </c>
      <c r="B71" s="12" t="n"/>
      <c r="C71" s="18" t="n"/>
      <c r="D71" s="7" t="n"/>
      <c r="E71" s="15">
        <f>AVERAGE($D$17:$D$76)</f>
        <v/>
      </c>
      <c r="F71" s="16">
        <f>STDEV($D$17:$D$76)</f>
        <v/>
      </c>
      <c r="G71" s="9">
        <f>(($E$17-(3*$F$17)))</f>
        <v/>
      </c>
      <c r="H71" s="9">
        <f>((($E$17-(2*$F$17))))</f>
        <v/>
      </c>
      <c r="I71" s="8">
        <f>($E$17-$F$17)</f>
        <v/>
      </c>
      <c r="J71" s="10">
        <f>$E$17+$F$17</f>
        <v/>
      </c>
      <c r="K71" s="9">
        <f>($E$17+(2*$F$17))</f>
        <v/>
      </c>
      <c r="L71" s="9">
        <f>($E$17+(3*$F$17))</f>
        <v/>
      </c>
      <c r="M71" s="2" t="n"/>
      <c r="N71" s="6" t="n"/>
    </row>
    <row r="72" ht="15.75" customHeight="1" thickBot="1">
      <c r="A72" s="11">
        <f>(A71+1)</f>
        <v/>
      </c>
      <c r="B72" s="12" t="n"/>
      <c r="C72" s="18" t="n"/>
      <c r="D72" s="7" t="n"/>
      <c r="E72" s="15">
        <f>AVERAGE($D$17:$D$76)</f>
        <v/>
      </c>
      <c r="F72" s="16">
        <f>STDEV($D$17:$D$76)</f>
        <v/>
      </c>
      <c r="G72" s="9">
        <f>(($E$17-(3*$F$17)))</f>
        <v/>
      </c>
      <c r="H72" s="9">
        <f>((($E$17-(2*$F$17))))</f>
        <v/>
      </c>
      <c r="I72" s="8">
        <f>($E$17-$F$17)</f>
        <v/>
      </c>
      <c r="J72" s="10">
        <f>$E$17+$F$17</f>
        <v/>
      </c>
      <c r="K72" s="9">
        <f>($E$17+(2*$F$17))</f>
        <v/>
      </c>
      <c r="L72" s="9">
        <f>($E$17+(3*$F$17))</f>
        <v/>
      </c>
      <c r="M72" s="2" t="n"/>
      <c r="N72" s="6" t="n"/>
    </row>
    <row r="73" ht="15.75" customFormat="1" customHeight="1" s="5" thickBot="1">
      <c r="A73" s="11">
        <f>(A72+1)</f>
        <v/>
      </c>
      <c r="B73" s="12" t="n"/>
      <c r="C73" s="18" t="n"/>
      <c r="D73" s="7" t="n"/>
      <c r="E73" s="15">
        <f>AVERAGE($D$17:$D$76)</f>
        <v/>
      </c>
      <c r="F73" s="16">
        <f>STDEV($D$17:$D$76)</f>
        <v/>
      </c>
      <c r="G73" s="9">
        <f>(($E$17-(3*$F$17)))</f>
        <v/>
      </c>
      <c r="H73" s="9">
        <f>((($E$17-(2*$F$17))))</f>
        <v/>
      </c>
      <c r="I73" s="8">
        <f>($E$17-$F$17)</f>
        <v/>
      </c>
      <c r="J73" s="10">
        <f>$E$17+$F$17</f>
        <v/>
      </c>
      <c r="K73" s="9">
        <f>($E$17+(2*$F$17))</f>
        <v/>
      </c>
      <c r="L73" s="9">
        <f>($E$17+(3*$F$17))</f>
        <v/>
      </c>
      <c r="M73" s="2" t="n"/>
      <c r="N73" s="6" t="n"/>
    </row>
    <row r="74" ht="15.75" customHeight="1" thickBot="1">
      <c r="A74" s="11">
        <f>(A73+1)</f>
        <v/>
      </c>
      <c r="B74" s="12" t="n"/>
      <c r="C74" s="18" t="n"/>
      <c r="D74" s="7" t="n"/>
      <c r="E74" s="15">
        <f>AVERAGE($D$17:$D$76)</f>
        <v/>
      </c>
      <c r="F74" s="16">
        <f>STDEV($D$17:$D$76)</f>
        <v/>
      </c>
      <c r="G74" s="9">
        <f>(($E$17-(3*$F$17)))</f>
        <v/>
      </c>
      <c r="H74" s="9">
        <f>((($E$17-(2*$F$17))))</f>
        <v/>
      </c>
      <c r="I74" s="8">
        <f>($E$17-$F$17)</f>
        <v/>
      </c>
      <c r="J74" s="10">
        <f>$E$17+$F$17</f>
        <v/>
      </c>
      <c r="K74" s="9">
        <f>($E$17+(2*$F$17))</f>
        <v/>
      </c>
      <c r="L74" s="9">
        <f>($E$17+(3*$F$17))</f>
        <v/>
      </c>
      <c r="M74" s="2" t="n"/>
      <c r="N74" s="6" t="n"/>
    </row>
    <row r="75" ht="15.75" customHeight="1" thickBot="1">
      <c r="A75" s="19">
        <f>(A74+1)</f>
        <v/>
      </c>
      <c r="B75" s="12" t="n"/>
      <c r="C75" s="18" t="n"/>
      <c r="D75" s="7" t="n"/>
      <c r="E75" s="15">
        <f>AVERAGE($D$17:$D$76)</f>
        <v/>
      </c>
      <c r="F75" s="16">
        <f>STDEV($D$17:$D$76)</f>
        <v/>
      </c>
      <c r="G75" s="9">
        <f>(($E$17-(3*$F$17)))</f>
        <v/>
      </c>
      <c r="H75" s="9">
        <f>((($E$17-(2*$F$17))))</f>
        <v/>
      </c>
      <c r="I75" s="8">
        <f>($E$17-$F$17)</f>
        <v/>
      </c>
      <c r="J75" s="10">
        <f>$E$17+$F$17</f>
        <v/>
      </c>
      <c r="K75" s="9">
        <f>($E$17+(2*$F$17))</f>
        <v/>
      </c>
      <c r="L75" s="9">
        <f>($E$17+(3*$F$17))</f>
        <v/>
      </c>
      <c r="M75" s="2" t="n"/>
      <c r="N75" s="6" t="n"/>
    </row>
    <row r="76" ht="15.75" customHeight="1" thickBot="1">
      <c r="A76" s="19">
        <f>(A75+1)</f>
        <v/>
      </c>
      <c r="B76" s="12" t="n"/>
      <c r="C76" s="18" t="n"/>
      <c r="D76" s="7" t="n"/>
      <c r="E76" s="15">
        <f>AVERAGE($D$17:$D$76)</f>
        <v/>
      </c>
      <c r="F76" s="16">
        <f>STDEV($D$17:$D$76)</f>
        <v/>
      </c>
      <c r="G76" s="9">
        <f>(($E$17-(3*$F$17)))</f>
        <v/>
      </c>
      <c r="H76" s="9">
        <f>((($E$17-(2*$F$17))))</f>
        <v/>
      </c>
      <c r="I76" s="8">
        <f>($E$17-$F$17)</f>
        <v/>
      </c>
      <c r="J76" s="10">
        <f>$E$17+$F$17</f>
        <v/>
      </c>
      <c r="K76" s="9">
        <f>($E$17+(2*$F$17))</f>
        <v/>
      </c>
      <c r="L76" s="9">
        <f>($E$17+(3*$F$17))</f>
        <v/>
      </c>
      <c r="M76" s="2" t="n"/>
      <c r="N76" s="6" t="n"/>
    </row>
    <row r="81" customFormat="1" s="5"/>
    <row r="82" customFormat="1" s="5"/>
    <row r="83" customFormat="1" s="5"/>
    <row r="86" customFormat="1" s="5"/>
    <row r="110" customFormat="1" s="5"/>
    <row r="111" customFormat="1" s="5"/>
    <row r="112" customFormat="1" s="5"/>
    <row r="113" customFormat="1" s="5"/>
    <row r="114" customFormat="1" s="5"/>
  </sheetData>
  <mergeCells count="2">
    <mergeCell ref="A1:C1"/>
    <mergeCell ref="D1:L1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84"/>
  <sheetViews>
    <sheetView topLeftCell="A31" zoomScaleNormal="100" workbookViewId="0">
      <selection activeCell="E34" sqref="E34:L76"/>
    </sheetView>
  </sheetViews>
  <sheetFormatPr baseColWidth="8" defaultRowHeight="15"/>
  <cols>
    <col width="12" customWidth="1" style="13" min="2" max="2"/>
    <col width="11.7109375" customWidth="1" min="3" max="3"/>
    <col width="11.28515625" customWidth="1" min="4" max="4"/>
    <col width="14.5703125" customWidth="1" min="6" max="6"/>
    <col width="11.28515625" customWidth="1" min="7" max="7"/>
    <col width="8" customWidth="1" min="8" max="8"/>
    <col width="7.5703125" customWidth="1" min="9" max="9"/>
    <col width="7.28515625" customWidth="1" min="10" max="10"/>
    <col width="11" customWidth="1" min="11" max="11"/>
    <col width="15" customWidth="1" min="12" max="12"/>
    <col width="27.42578125" customWidth="1" min="13" max="13"/>
    <col width="20.140625" customWidth="1" min="14" max="14"/>
  </cols>
  <sheetData>
    <row r="1" ht="39.75" customHeight="1" thickBot="1">
      <c r="A1" s="22" t="n"/>
      <c r="B1" s="23" t="n"/>
      <c r="C1" s="24" t="n"/>
      <c r="D1" s="25" t="inlineStr">
        <is>
          <t>Carta Controle de Exatidão -  pH
MM-05-AT-343</t>
        </is>
      </c>
      <c r="E1" s="23" t="n"/>
      <c r="F1" s="23" t="n"/>
      <c r="G1" s="23" t="n"/>
      <c r="H1" s="23" t="n"/>
      <c r="I1" s="23" t="n"/>
      <c r="J1" s="23" t="n"/>
      <c r="K1" s="23" t="n"/>
      <c r="L1" s="24" t="n"/>
      <c r="M1" s="4" t="inlineStr">
        <is>
          <t>Equipamento: GMMPH02</t>
        </is>
      </c>
      <c r="N1" s="4" t="inlineStr">
        <is>
          <t>Data: 30/07/2018
Revisão: 00</t>
        </is>
      </c>
    </row>
    <row r="15" ht="12" customHeight="1" thickBot="1"/>
    <row r="16" ht="36.75" customHeight="1" thickBot="1">
      <c r="A16" s="1" t="inlineStr">
        <is>
          <t>Medição</t>
        </is>
      </c>
      <c r="B16" s="14" t="inlineStr">
        <is>
          <t>Data</t>
        </is>
      </c>
      <c r="C16" s="1" t="inlineStr">
        <is>
          <t>Padrão</t>
        </is>
      </c>
      <c r="D16" s="1" t="inlineStr">
        <is>
          <t>Resultado</t>
        </is>
      </c>
      <c r="E16" s="1" t="inlineStr">
        <is>
          <t>Media</t>
        </is>
      </c>
      <c r="F16" s="1" t="inlineStr">
        <is>
          <t>Desvio padrão da concentração</t>
        </is>
      </c>
      <c r="G16" s="1" t="inlineStr">
        <is>
          <t>NC Inferior (-3S)</t>
        </is>
      </c>
      <c r="H16" s="1" t="inlineStr">
        <is>
          <t>NA Inferior (-2S)</t>
        </is>
      </c>
      <c r="I16" s="1" t="inlineStr">
        <is>
          <t>(-1S)</t>
        </is>
      </c>
      <c r="J16" s="1" t="inlineStr">
        <is>
          <t>(+1S)</t>
        </is>
      </c>
      <c r="K16" s="1" t="inlineStr">
        <is>
          <t>NA Superior (+2S)</t>
        </is>
      </c>
      <c r="L16" s="1" t="inlineStr">
        <is>
          <t>NC Superior (+3S)</t>
        </is>
      </c>
      <c r="M16" s="1" t="inlineStr">
        <is>
          <t>Ação Corretiva</t>
        </is>
      </c>
      <c r="N16" s="3" t="inlineStr">
        <is>
          <t>Analista</t>
        </is>
      </c>
    </row>
    <row r="17" ht="15.75" customHeight="1" thickBot="1">
      <c r="A17" s="11" t="n">
        <v>1</v>
      </c>
      <c r="B17" s="12" t="inlineStr">
        <is>
          <t>29/01/2025</t>
        </is>
      </c>
      <c r="C17" s="20" t="n">
        <v>7</v>
      </c>
      <c r="D17" s="7" t="n">
        <v>7.01</v>
      </c>
      <c r="E17" s="8">
        <f>AVERAGE($D$17:$D$76)</f>
        <v/>
      </c>
      <c r="F17" s="9">
        <f>STDEV($D$17:$D$76)</f>
        <v/>
      </c>
      <c r="G17" s="9">
        <f>(($E$17-(3*$F$17)))</f>
        <v/>
      </c>
      <c r="H17" s="9">
        <f>((($E$17-(2*$F$17))))</f>
        <v/>
      </c>
      <c r="I17" s="8">
        <f>($E$17-$F$17)</f>
        <v/>
      </c>
      <c r="J17" s="10">
        <f>$E$17+$F$17</f>
        <v/>
      </c>
      <c r="K17" s="9">
        <f>($E$17+(2*$F$17))</f>
        <v/>
      </c>
      <c r="L17" s="9">
        <f>($E$17+(3*$F$17))</f>
        <v/>
      </c>
      <c r="M17" s="2" t="n"/>
      <c r="N17" s="6" t="inlineStr">
        <is>
          <t>José Victor</t>
        </is>
      </c>
    </row>
    <row r="18" ht="15.75" customHeight="1" thickBot="1">
      <c r="A18" s="11">
        <f>(A17+1)</f>
        <v/>
      </c>
      <c r="B18" s="12" t="n"/>
      <c r="C18" s="20" t="n"/>
      <c r="D18" s="7" t="n"/>
      <c r="E18" s="8">
        <f>AVERAGE($D$17:$D$76)</f>
        <v/>
      </c>
      <c r="F18" s="9">
        <f>STDEV($D$17:$D$76)</f>
        <v/>
      </c>
      <c r="G18" s="9">
        <f>(($E$17-(3*$F$17)))</f>
        <v/>
      </c>
      <c r="H18" s="9">
        <f>((($E$17-(2*$F$17))))</f>
        <v/>
      </c>
      <c r="I18" s="8">
        <f>($E$17-$F$17)</f>
        <v/>
      </c>
      <c r="J18" s="10">
        <f>$E$17+$F$17</f>
        <v/>
      </c>
      <c r="K18" s="9">
        <f>($E$17+(2*$F$17))</f>
        <v/>
      </c>
      <c r="L18" s="9">
        <f>($E$17+(3*$F$17))</f>
        <v/>
      </c>
      <c r="M18" s="2" t="n"/>
      <c r="N18" s="6" t="inlineStr">
        <is>
          <t>José</t>
        </is>
      </c>
    </row>
    <row r="19" ht="15.75" customHeight="1" thickBot="1">
      <c r="A19" s="11">
        <f>(A18+1)</f>
        <v/>
      </c>
      <c r="B19" s="12" t="n"/>
      <c r="C19" s="20" t="n"/>
      <c r="D19" s="7" t="n"/>
      <c r="E19" s="8">
        <f>AVERAGE($D$17:$D$76)</f>
        <v/>
      </c>
      <c r="F19" s="9">
        <f>STDEV($D$17:$D$76)</f>
        <v/>
      </c>
      <c r="G19" s="9">
        <f>(($E$17-(3*$F$17)))</f>
        <v/>
      </c>
      <c r="H19" s="9">
        <f>((($E$17-(2*$F$17))))</f>
        <v/>
      </c>
      <c r="I19" s="8">
        <f>($E$17-$F$17)</f>
        <v/>
      </c>
      <c r="J19" s="10">
        <f>$E$17+$F$17</f>
        <v/>
      </c>
      <c r="K19" s="9">
        <f>($E$17+(2*$F$17))</f>
        <v/>
      </c>
      <c r="L19" s="9">
        <f>($E$17+(3*$F$17))</f>
        <v/>
      </c>
      <c r="M19" s="2" t="n"/>
      <c r="N19" s="6" t="inlineStr">
        <is>
          <t>José</t>
        </is>
      </c>
    </row>
    <row r="20" ht="15.75" customHeight="1" thickBot="1">
      <c r="A20" s="11">
        <f>(A19+1)</f>
        <v/>
      </c>
      <c r="B20" s="12" t="n"/>
      <c r="C20" s="20" t="n"/>
      <c r="D20" s="7" t="n"/>
      <c r="E20" s="8">
        <f>AVERAGE($D$17:$D$76)</f>
        <v/>
      </c>
      <c r="F20" s="9">
        <f>STDEV($D$17:$D$76)</f>
        <v/>
      </c>
      <c r="G20" s="9">
        <f>(($E$17-(3*$F$17)))</f>
        <v/>
      </c>
      <c r="H20" s="9">
        <f>((($E$17-(2*$F$17))))</f>
        <v/>
      </c>
      <c r="I20" s="8">
        <f>($E$17-$F$17)</f>
        <v/>
      </c>
      <c r="J20" s="10">
        <f>$E$17+$F$17</f>
        <v/>
      </c>
      <c r="K20" s="9">
        <f>($E$17+(2*$F$17))</f>
        <v/>
      </c>
      <c r="L20" s="9">
        <f>($E$17+(3*$F$17))</f>
        <v/>
      </c>
      <c r="M20" s="2" t="n"/>
      <c r="N20" s="6" t="inlineStr">
        <is>
          <t>José</t>
        </is>
      </c>
    </row>
    <row r="21" ht="15.75" customHeight="1" thickBot="1">
      <c r="A21" s="11">
        <f>(A20+1)</f>
        <v/>
      </c>
      <c r="B21" s="12" t="n"/>
      <c r="C21" s="20" t="n"/>
      <c r="D21" s="7" t="n"/>
      <c r="E21" s="8">
        <f>AVERAGE($D$17:$D$76)</f>
        <v/>
      </c>
      <c r="F21" s="9">
        <f>STDEV($D$17:$D$76)</f>
        <v/>
      </c>
      <c r="G21" s="9">
        <f>(($E$17-(3*$F$17)))</f>
        <v/>
      </c>
      <c r="H21" s="9">
        <f>((($E$17-(2*$F$17))))</f>
        <v/>
      </c>
      <c r="I21" s="8">
        <f>($E$17-$F$17)</f>
        <v/>
      </c>
      <c r="J21" s="10">
        <f>$E$17+$F$17</f>
        <v/>
      </c>
      <c r="K21" s="9">
        <f>($E$17+(2*$F$17))</f>
        <v/>
      </c>
      <c r="L21" s="9">
        <f>($E$17+(3*$F$17))</f>
        <v/>
      </c>
      <c r="M21" s="2" t="n"/>
      <c r="N21" s="6" t="inlineStr">
        <is>
          <t>José</t>
        </is>
      </c>
    </row>
    <row r="22" ht="15.75" customHeight="1" thickBot="1">
      <c r="A22" s="11">
        <f>(A21+1)</f>
        <v/>
      </c>
      <c r="B22" s="12" t="n"/>
      <c r="C22" s="20" t="n"/>
      <c r="D22" s="7" t="n"/>
      <c r="E22" s="8">
        <f>AVERAGE($D$17:$D$76)</f>
        <v/>
      </c>
      <c r="F22" s="9">
        <f>STDEV($D$17:$D$76)</f>
        <v/>
      </c>
      <c r="G22" s="9">
        <f>(($E$17-(3*$F$17)))</f>
        <v/>
      </c>
      <c r="H22" s="9">
        <f>((($E$17-(2*$F$17))))</f>
        <v/>
      </c>
      <c r="I22" s="8">
        <f>($E$17-$F$17)</f>
        <v/>
      </c>
      <c r="J22" s="10">
        <f>$E$17+$F$17</f>
        <v/>
      </c>
      <c r="K22" s="9">
        <f>($E$17+(2*$F$17))</f>
        <v/>
      </c>
      <c r="L22" s="9">
        <f>($E$17+(3*$F$17))</f>
        <v/>
      </c>
      <c r="M22" s="2" t="n"/>
      <c r="N22" s="6" t="inlineStr">
        <is>
          <t>José</t>
        </is>
      </c>
    </row>
    <row r="23" ht="15.75" customFormat="1" customHeight="1" s="5" thickBot="1">
      <c r="A23" s="11">
        <f>(A22+1)</f>
        <v/>
      </c>
      <c r="B23" s="12" t="n"/>
      <c r="C23" s="20" t="n"/>
      <c r="D23" s="7" t="n"/>
      <c r="E23" s="8">
        <f>AVERAGE($D$17:$D$76)</f>
        <v/>
      </c>
      <c r="F23" s="9">
        <f>STDEV($D$17:$D$76)</f>
        <v/>
      </c>
      <c r="G23" s="9">
        <f>(($E$17-(3*$F$17)))</f>
        <v/>
      </c>
      <c r="H23" s="9">
        <f>((($E$17-(2*$F$17))))</f>
        <v/>
      </c>
      <c r="I23" s="8">
        <f>($E$17-$F$17)</f>
        <v/>
      </c>
      <c r="J23" s="10">
        <f>$E$17+$F$17</f>
        <v/>
      </c>
      <c r="K23" s="9">
        <f>($E$17+(2*$F$17))</f>
        <v/>
      </c>
      <c r="L23" s="9">
        <f>($E$17+(3*$F$17))</f>
        <v/>
      </c>
      <c r="M23" s="2" t="n"/>
      <c r="N23" s="6" t="inlineStr">
        <is>
          <t>José</t>
        </is>
      </c>
    </row>
    <row r="24" ht="15.75" customHeight="1" thickBot="1">
      <c r="A24" s="11">
        <f>(A23+1)</f>
        <v/>
      </c>
      <c r="B24" s="12" t="n"/>
      <c r="C24" s="20" t="n"/>
      <c r="D24" s="7" t="n"/>
      <c r="E24" s="8">
        <f>AVERAGE($D$17:$D$76)</f>
        <v/>
      </c>
      <c r="F24" s="9">
        <f>STDEV($D$17:$D$76)</f>
        <v/>
      </c>
      <c r="G24" s="9">
        <f>(($E$17-(3*$F$17)))</f>
        <v/>
      </c>
      <c r="H24" s="9">
        <f>((($E$17-(2*$F$17))))</f>
        <v/>
      </c>
      <c r="I24" s="8">
        <f>($E$17-$F$17)</f>
        <v/>
      </c>
      <c r="J24" s="10">
        <f>$E$17+$F$17</f>
        <v/>
      </c>
      <c r="K24" s="9">
        <f>($E$17+(2*$F$17))</f>
        <v/>
      </c>
      <c r="L24" s="9">
        <f>($E$17+(3*$F$17))</f>
        <v/>
      </c>
      <c r="M24" s="2" t="n"/>
      <c r="N24" s="6" t="inlineStr">
        <is>
          <t>José</t>
        </is>
      </c>
    </row>
    <row r="25" ht="15.75" customHeight="1" thickBot="1">
      <c r="A25" s="11">
        <f>(A24+1)</f>
        <v/>
      </c>
      <c r="B25" s="12" t="n"/>
      <c r="C25" s="20" t="n"/>
      <c r="D25" s="7" t="n"/>
      <c r="E25" s="8">
        <f>AVERAGE($D$17:$D$76)</f>
        <v/>
      </c>
      <c r="F25" s="9">
        <f>STDEV($D$17:$D$76)</f>
        <v/>
      </c>
      <c r="G25" s="9">
        <f>(($E$17-(3*$F$17)))</f>
        <v/>
      </c>
      <c r="H25" s="9">
        <f>((($E$17-(2*$F$17))))</f>
        <v/>
      </c>
      <c r="I25" s="8">
        <f>($E$17-$F$17)</f>
        <v/>
      </c>
      <c r="J25" s="10">
        <f>$E$17+$F$17</f>
        <v/>
      </c>
      <c r="K25" s="9">
        <f>($E$17+(2*$F$17))</f>
        <v/>
      </c>
      <c r="L25" s="9">
        <f>($E$17+(3*$F$17))</f>
        <v/>
      </c>
      <c r="M25" s="2" t="n"/>
      <c r="N25" s="6" t="inlineStr">
        <is>
          <t>José</t>
        </is>
      </c>
    </row>
    <row r="26" ht="15.75" customFormat="1" customHeight="1" s="5" thickBot="1">
      <c r="A26" s="11">
        <f>(A25+1)</f>
        <v/>
      </c>
      <c r="B26" s="12" t="n"/>
      <c r="C26" s="20" t="n"/>
      <c r="D26" s="7" t="n"/>
      <c r="E26" s="8">
        <f>AVERAGE($D$17:$D$76)</f>
        <v/>
      </c>
      <c r="F26" s="9">
        <f>STDEV($D$17:$D$76)</f>
        <v/>
      </c>
      <c r="G26" s="9">
        <f>(($E$17-(3*$F$17)))</f>
        <v/>
      </c>
      <c r="H26" s="9">
        <f>((($E$17-(2*$F$17))))</f>
        <v/>
      </c>
      <c r="I26" s="8">
        <f>($E$17-$F$17)</f>
        <v/>
      </c>
      <c r="J26" s="10">
        <f>$E$17+$F$17</f>
        <v/>
      </c>
      <c r="K26" s="9">
        <f>($E$17+(2*$F$17))</f>
        <v/>
      </c>
      <c r="L26" s="9">
        <f>($E$17+(3*$F$17))</f>
        <v/>
      </c>
      <c r="M26" s="2" t="n"/>
      <c r="N26" s="6" t="inlineStr">
        <is>
          <t>José</t>
        </is>
      </c>
    </row>
    <row r="27" ht="15.75" customHeight="1" thickBot="1">
      <c r="A27" s="11">
        <f>(A26+1)</f>
        <v/>
      </c>
      <c r="B27" s="12" t="n"/>
      <c r="C27" s="20" t="n"/>
      <c r="D27" s="7" t="n"/>
      <c r="E27" s="8">
        <f>AVERAGE($D$17:$D$76)</f>
        <v/>
      </c>
      <c r="F27" s="9">
        <f>STDEV($D$17:$D$76)</f>
        <v/>
      </c>
      <c r="G27" s="9">
        <f>(($E$17-(3*$F$17)))</f>
        <v/>
      </c>
      <c r="H27" s="9">
        <f>((($E$17-(2*$F$17))))</f>
        <v/>
      </c>
      <c r="I27" s="8">
        <f>($E$17-$F$17)</f>
        <v/>
      </c>
      <c r="J27" s="10">
        <f>$E$17+$F$17</f>
        <v/>
      </c>
      <c r="K27" s="9">
        <f>($E$17+(2*$F$17))</f>
        <v/>
      </c>
      <c r="L27" s="9">
        <f>($E$17+(3*$F$17))</f>
        <v/>
      </c>
      <c r="M27" s="2" t="n"/>
      <c r="N27" s="6" t="inlineStr">
        <is>
          <t>José</t>
        </is>
      </c>
    </row>
    <row r="28" ht="15.75" customHeight="1" thickBot="1">
      <c r="A28" s="11">
        <f>(A27+1)</f>
        <v/>
      </c>
      <c r="B28" s="12" t="n"/>
      <c r="C28" s="20" t="n"/>
      <c r="D28" s="7" t="n"/>
      <c r="E28" s="8">
        <f>AVERAGE($D$17:$D$76)</f>
        <v/>
      </c>
      <c r="F28" s="9">
        <f>STDEV($D$17:$D$76)</f>
        <v/>
      </c>
      <c r="G28" s="9">
        <f>(($E$17-(3*$F$17)))</f>
        <v/>
      </c>
      <c r="H28" s="9">
        <f>((($E$17-(2*$F$17))))</f>
        <v/>
      </c>
      <c r="I28" s="8">
        <f>($E$17-$F$17)</f>
        <v/>
      </c>
      <c r="J28" s="10">
        <f>$E$17+$F$17</f>
        <v/>
      </c>
      <c r="K28" s="9">
        <f>($E$17+(2*$F$17))</f>
        <v/>
      </c>
      <c r="L28" s="9">
        <f>($E$17+(3*$F$17))</f>
        <v/>
      </c>
      <c r="M28" s="2" t="n"/>
      <c r="N28" s="6" t="inlineStr">
        <is>
          <t>José</t>
        </is>
      </c>
    </row>
    <row r="29" ht="15.75" customHeight="1" thickBot="1">
      <c r="A29" s="11">
        <f>(A28+1)</f>
        <v/>
      </c>
      <c r="B29" s="12" t="n"/>
      <c r="C29" s="20" t="n"/>
      <c r="D29" s="7" t="n"/>
      <c r="E29" s="8">
        <f>AVERAGE($D$17:$D$76)</f>
        <v/>
      </c>
      <c r="F29" s="9">
        <f>STDEV($D$17:$D$76)</f>
        <v/>
      </c>
      <c r="G29" s="9">
        <f>(($E$17-(3*$F$17)))</f>
        <v/>
      </c>
      <c r="H29" s="9">
        <f>((($E$17-(2*$F$17))))</f>
        <v/>
      </c>
      <c r="I29" s="8">
        <f>($E$17-$F$17)</f>
        <v/>
      </c>
      <c r="J29" s="10">
        <f>$E$17+$F$17</f>
        <v/>
      </c>
      <c r="K29" s="9">
        <f>($E$17+(2*$F$17))</f>
        <v/>
      </c>
      <c r="L29" s="9">
        <f>($E$17+(3*$F$17))</f>
        <v/>
      </c>
      <c r="M29" s="2" t="n"/>
      <c r="N29" s="6" t="inlineStr">
        <is>
          <t>José</t>
        </is>
      </c>
    </row>
    <row r="30" ht="15.75" customHeight="1" thickBot="1">
      <c r="A30" s="11">
        <f>(A29+1)</f>
        <v/>
      </c>
      <c r="B30" s="12" t="n"/>
      <c r="C30" s="20" t="n"/>
      <c r="D30" s="7" t="n"/>
      <c r="E30" s="8">
        <f>AVERAGE($D$17:$D$76)</f>
        <v/>
      </c>
      <c r="F30" s="9">
        <f>STDEV($D$17:$D$76)</f>
        <v/>
      </c>
      <c r="G30" s="9">
        <f>(($E$17-(3*$F$17)))</f>
        <v/>
      </c>
      <c r="H30" s="9">
        <f>((($E$17-(2*$F$17))))</f>
        <v/>
      </c>
      <c r="I30" s="8">
        <f>($E$17-$F$17)</f>
        <v/>
      </c>
      <c r="J30" s="10">
        <f>$E$17+$F$17</f>
        <v/>
      </c>
      <c r="K30" s="9">
        <f>($E$17+(2*$F$17))</f>
        <v/>
      </c>
      <c r="L30" s="9">
        <f>($E$17+(3*$F$17))</f>
        <v/>
      </c>
      <c r="M30" s="2" t="n"/>
      <c r="N30" s="6" t="inlineStr">
        <is>
          <t>José</t>
        </is>
      </c>
    </row>
    <row r="31" ht="15.75" customHeight="1" thickBot="1">
      <c r="A31" s="11">
        <f>(A30+1)</f>
        <v/>
      </c>
      <c r="B31" s="12" t="n"/>
      <c r="C31" s="20" t="n"/>
      <c r="D31" s="7" t="n"/>
      <c r="E31" s="8">
        <f>AVERAGE($D$17:$D$76)</f>
        <v/>
      </c>
      <c r="F31" s="9">
        <f>STDEV($D$17:$D$76)</f>
        <v/>
      </c>
      <c r="G31" s="9">
        <f>(($E$17-(3*$F$17)))</f>
        <v/>
      </c>
      <c r="H31" s="9">
        <f>((($E$17-(2*$F$17))))</f>
        <v/>
      </c>
      <c r="I31" s="8">
        <f>($E$17-$F$17)</f>
        <v/>
      </c>
      <c r="J31" s="10">
        <f>$E$17+$F$17</f>
        <v/>
      </c>
      <c r="K31" s="9">
        <f>($E$17+(2*$F$17))</f>
        <v/>
      </c>
      <c r="L31" s="9">
        <f>($E$17+(3*$F$17))</f>
        <v/>
      </c>
      <c r="M31" s="2" t="n"/>
      <c r="N31" s="6" t="inlineStr">
        <is>
          <t>José</t>
        </is>
      </c>
    </row>
    <row r="32" ht="15.75" customHeight="1" thickBot="1">
      <c r="A32" s="11">
        <f>(A31+1)</f>
        <v/>
      </c>
      <c r="B32" s="12" t="n"/>
      <c r="C32" s="20" t="n"/>
      <c r="D32" s="7" t="n"/>
      <c r="E32" s="8">
        <f>AVERAGE($D$17:$D$76)</f>
        <v/>
      </c>
      <c r="F32" s="9">
        <f>STDEV($D$17:$D$76)</f>
        <v/>
      </c>
      <c r="G32" s="9">
        <f>(($E$17-(3*$F$17)))</f>
        <v/>
      </c>
      <c r="H32" s="9">
        <f>((($E$17-(2*$F$17))))</f>
        <v/>
      </c>
      <c r="I32" s="8">
        <f>($E$17-$F$17)</f>
        <v/>
      </c>
      <c r="J32" s="10">
        <f>$E$17+$F$17</f>
        <v/>
      </c>
      <c r="K32" s="9">
        <f>($E$17+(2*$F$17))</f>
        <v/>
      </c>
      <c r="L32" s="9">
        <f>($E$17+(3*$F$17))</f>
        <v/>
      </c>
      <c r="M32" s="2" t="n"/>
      <c r="N32" s="6" t="inlineStr">
        <is>
          <t>José</t>
        </is>
      </c>
    </row>
    <row r="33" ht="15.75" customHeight="1" thickBot="1">
      <c r="A33" s="11">
        <f>(A32+1)</f>
        <v/>
      </c>
      <c r="B33" s="12" t="n"/>
      <c r="C33" s="20" t="n"/>
      <c r="D33" s="7" t="n"/>
      <c r="E33" s="8">
        <f>AVERAGE($D$17:$D$76)</f>
        <v/>
      </c>
      <c r="F33" s="9">
        <f>STDEV($D$17:$D$76)</f>
        <v/>
      </c>
      <c r="G33" s="9">
        <f>(($E$17-(3*$F$17)))</f>
        <v/>
      </c>
      <c r="H33" s="9">
        <f>((($E$17-(2*$F$17))))</f>
        <v/>
      </c>
      <c r="I33" s="8">
        <f>($E$17-$F$17)</f>
        <v/>
      </c>
      <c r="J33" s="10">
        <f>$E$17+$F$17</f>
        <v/>
      </c>
      <c r="K33" s="9">
        <f>($E$17+(2*$F$17))</f>
        <v/>
      </c>
      <c r="L33" s="9">
        <f>($E$17+(3*$F$17))</f>
        <v/>
      </c>
      <c r="M33" s="2" t="n"/>
      <c r="N33" s="6" t="inlineStr">
        <is>
          <t>José</t>
        </is>
      </c>
    </row>
    <row r="34" ht="15.75" customHeight="1" thickBot="1">
      <c r="A34" s="11">
        <f>(A33+1)</f>
        <v/>
      </c>
      <c r="B34" s="12" t="n"/>
      <c r="C34" s="20" t="n"/>
      <c r="D34" s="7" t="n"/>
      <c r="E34" s="8">
        <f>AVERAGE($D$17:$D$76)</f>
        <v/>
      </c>
      <c r="F34" s="9">
        <f>STDEV($D$17:$D$76)</f>
        <v/>
      </c>
      <c r="G34" s="9">
        <f>(($E$17-(3*$F$17)))</f>
        <v/>
      </c>
      <c r="H34" s="9">
        <f>((($E$17-(2*$F$17))))</f>
        <v/>
      </c>
      <c r="I34" s="8">
        <f>($E$17-$F$17)</f>
        <v/>
      </c>
      <c r="J34" s="10">
        <f>$E$17+$F$17</f>
        <v/>
      </c>
      <c r="K34" s="9">
        <f>($E$17+(2*$F$17))</f>
        <v/>
      </c>
      <c r="L34" s="9">
        <f>($E$17+(3*$F$17))</f>
        <v/>
      </c>
      <c r="M34" s="2" t="n"/>
      <c r="N34" s="6" t="inlineStr">
        <is>
          <t>José</t>
        </is>
      </c>
    </row>
    <row r="35" ht="15.75" customHeight="1" thickBot="1">
      <c r="A35" s="11">
        <f>(A34+1)</f>
        <v/>
      </c>
      <c r="B35" s="12" t="n"/>
      <c r="C35" s="20" t="n"/>
      <c r="D35" s="7" t="n"/>
      <c r="E35" s="8">
        <f>AVERAGE($D$17:$D$76)</f>
        <v/>
      </c>
      <c r="F35" s="9">
        <f>STDEV($D$17:$D$76)</f>
        <v/>
      </c>
      <c r="G35" s="9">
        <f>(($E$17-(3*$F$17)))</f>
        <v/>
      </c>
      <c r="H35" s="9">
        <f>((($E$17-(2*$F$17))))</f>
        <v/>
      </c>
      <c r="I35" s="8">
        <f>($E$17-$F$17)</f>
        <v/>
      </c>
      <c r="J35" s="10">
        <f>$E$17+$F$17</f>
        <v/>
      </c>
      <c r="K35" s="9">
        <f>($E$17+(2*$F$17))</f>
        <v/>
      </c>
      <c r="L35" s="9">
        <f>($E$17+(3*$F$17))</f>
        <v/>
      </c>
      <c r="M35" s="2" t="n"/>
      <c r="N35" s="6" t="n"/>
    </row>
    <row r="36" ht="15.75" customHeight="1" thickBot="1">
      <c r="A36" s="11">
        <f>(A35+1)</f>
        <v/>
      </c>
      <c r="B36" s="12" t="n"/>
      <c r="C36" s="20" t="n"/>
      <c r="D36" s="7" t="n"/>
      <c r="E36" s="8">
        <f>AVERAGE($D$17:$D$76)</f>
        <v/>
      </c>
      <c r="F36" s="9">
        <f>STDEV($D$17:$D$76)</f>
        <v/>
      </c>
      <c r="G36" s="9">
        <f>(($E$17-(3*$F$17)))</f>
        <v/>
      </c>
      <c r="H36" s="9">
        <f>((($E$17-(2*$F$17))))</f>
        <v/>
      </c>
      <c r="I36" s="8">
        <f>($E$17-$F$17)</f>
        <v/>
      </c>
      <c r="J36" s="10">
        <f>$E$17+$F$17</f>
        <v/>
      </c>
      <c r="K36" s="9">
        <f>($E$17+(2*$F$17))</f>
        <v/>
      </c>
      <c r="L36" s="9">
        <f>($E$17+(3*$F$17))</f>
        <v/>
      </c>
      <c r="M36" s="2" t="n"/>
      <c r="N36" s="6" t="n"/>
    </row>
    <row r="37" ht="15.75" customHeight="1" thickBot="1">
      <c r="A37" s="11">
        <f>(A36+1)</f>
        <v/>
      </c>
      <c r="B37" s="12" t="n"/>
      <c r="C37" s="20" t="n"/>
      <c r="D37" s="7" t="n"/>
      <c r="E37" s="8">
        <f>AVERAGE($D$17:$D$76)</f>
        <v/>
      </c>
      <c r="F37" s="9">
        <f>STDEV($D$17:$D$76)</f>
        <v/>
      </c>
      <c r="G37" s="9">
        <f>(($E$17-(3*$F$17)))</f>
        <v/>
      </c>
      <c r="H37" s="9">
        <f>((($E$17-(2*$F$17))))</f>
        <v/>
      </c>
      <c r="I37" s="8">
        <f>($E$17-$F$17)</f>
        <v/>
      </c>
      <c r="J37" s="10">
        <f>$E$17+$F$17</f>
        <v/>
      </c>
      <c r="K37" s="9">
        <f>($E$17+(2*$F$17))</f>
        <v/>
      </c>
      <c r="L37" s="9">
        <f>($E$17+(3*$F$17))</f>
        <v/>
      </c>
      <c r="M37" s="2" t="n"/>
      <c r="N37" s="6" t="n"/>
    </row>
    <row r="38" ht="15.75" customHeight="1" thickBot="1">
      <c r="A38" s="11">
        <f>(A37+1)</f>
        <v/>
      </c>
      <c r="B38" s="12" t="n"/>
      <c r="C38" s="20" t="n"/>
      <c r="D38" s="7" t="n"/>
      <c r="E38" s="8">
        <f>AVERAGE($D$17:$D$76)</f>
        <v/>
      </c>
      <c r="F38" s="9">
        <f>STDEV($D$17:$D$76)</f>
        <v/>
      </c>
      <c r="G38" s="9">
        <f>(($E$17-(3*$F$17)))</f>
        <v/>
      </c>
      <c r="H38" s="9">
        <f>((($E$17-(2*$F$17))))</f>
        <v/>
      </c>
      <c r="I38" s="8">
        <f>($E$17-$F$17)</f>
        <v/>
      </c>
      <c r="J38" s="10">
        <f>$E$17+$F$17</f>
        <v/>
      </c>
      <c r="K38" s="9">
        <f>($E$17+(2*$F$17))</f>
        <v/>
      </c>
      <c r="L38" s="9">
        <f>($E$17+(3*$F$17))</f>
        <v/>
      </c>
      <c r="M38" s="2" t="n"/>
      <c r="N38" s="6" t="n"/>
    </row>
    <row r="39" ht="15.75" customFormat="1" customHeight="1" s="5" thickBot="1">
      <c r="A39" s="11">
        <f>(A38+1)</f>
        <v/>
      </c>
      <c r="B39" s="12" t="n"/>
      <c r="C39" s="20" t="n"/>
      <c r="D39" s="7" t="n"/>
      <c r="E39" s="8">
        <f>AVERAGE($D$17:$D$76)</f>
        <v/>
      </c>
      <c r="F39" s="9">
        <f>STDEV($D$17:$D$76)</f>
        <v/>
      </c>
      <c r="G39" s="9">
        <f>(($E$17-(3*$F$17)))</f>
        <v/>
      </c>
      <c r="H39" s="9">
        <f>((($E$17-(2*$F$17))))</f>
        <v/>
      </c>
      <c r="I39" s="8">
        <f>($E$17-$F$17)</f>
        <v/>
      </c>
      <c r="J39" s="10">
        <f>$E$17+$F$17</f>
        <v/>
      </c>
      <c r="K39" s="9">
        <f>($E$17+(2*$F$17))</f>
        <v/>
      </c>
      <c r="L39" s="9">
        <f>($E$17+(3*$F$17))</f>
        <v/>
      </c>
      <c r="M39" s="2" t="n"/>
      <c r="N39" s="6" t="n"/>
    </row>
    <row r="40" ht="15.75" customHeight="1" thickBot="1">
      <c r="A40" s="11">
        <f>(A39+1)</f>
        <v/>
      </c>
      <c r="B40" s="12" t="n"/>
      <c r="C40" s="20" t="n"/>
      <c r="D40" s="7" t="n"/>
      <c r="E40" s="8">
        <f>AVERAGE($D$17:$D$76)</f>
        <v/>
      </c>
      <c r="F40" s="9">
        <f>STDEV($D$17:$D$76)</f>
        <v/>
      </c>
      <c r="G40" s="9">
        <f>(($E$17-(3*$F$17)))</f>
        <v/>
      </c>
      <c r="H40" s="9">
        <f>((($E$17-(2*$F$17))))</f>
        <v/>
      </c>
      <c r="I40" s="8">
        <f>($E$17-$F$17)</f>
        <v/>
      </c>
      <c r="J40" s="10">
        <f>$E$17+$F$17</f>
        <v/>
      </c>
      <c r="K40" s="9">
        <f>($E$17+(2*$F$17))</f>
        <v/>
      </c>
      <c r="L40" s="9">
        <f>($E$17+(3*$F$17))</f>
        <v/>
      </c>
      <c r="M40" s="2" t="n"/>
      <c r="N40" s="6" t="n"/>
    </row>
    <row r="41" ht="15.75" customHeight="1" thickBot="1">
      <c r="A41" s="11">
        <f>(A40+1)</f>
        <v/>
      </c>
      <c r="B41" s="12" t="n"/>
      <c r="C41" s="20" t="n"/>
      <c r="D41" s="7" t="n"/>
      <c r="E41" s="8">
        <f>AVERAGE($D$17:$D$76)</f>
        <v/>
      </c>
      <c r="F41" s="9">
        <f>STDEV($D$17:$D$76)</f>
        <v/>
      </c>
      <c r="G41" s="9">
        <f>(($E$17-(3*$F$17)))</f>
        <v/>
      </c>
      <c r="H41" s="9">
        <f>((($E$17-(2*$F$17))))</f>
        <v/>
      </c>
      <c r="I41" s="8">
        <f>($E$17-$F$17)</f>
        <v/>
      </c>
      <c r="J41" s="10">
        <f>$E$17+$F$17</f>
        <v/>
      </c>
      <c r="K41" s="9">
        <f>($E$17+(2*$F$17))</f>
        <v/>
      </c>
      <c r="L41" s="9">
        <f>($E$17+(3*$F$17))</f>
        <v/>
      </c>
      <c r="M41" s="2" t="n"/>
      <c r="N41" s="6" t="n"/>
    </row>
    <row r="42" ht="15.75" customHeight="1" thickBot="1">
      <c r="A42" s="11">
        <f>(A41+1)</f>
        <v/>
      </c>
      <c r="B42" s="12" t="n"/>
      <c r="C42" s="20" t="n"/>
      <c r="D42" s="7" t="n"/>
      <c r="E42" s="8">
        <f>AVERAGE($D$17:$D$76)</f>
        <v/>
      </c>
      <c r="F42" s="9">
        <f>STDEV($D$17:$D$76)</f>
        <v/>
      </c>
      <c r="G42" s="9">
        <f>(($E$17-(3*$F$17)))</f>
        <v/>
      </c>
      <c r="H42" s="9">
        <f>((($E$17-(2*$F$17))))</f>
        <v/>
      </c>
      <c r="I42" s="8">
        <f>($E$17-$F$17)</f>
        <v/>
      </c>
      <c r="J42" s="10">
        <f>$E$17+$F$17</f>
        <v/>
      </c>
      <c r="K42" s="9">
        <f>($E$17+(2*$F$17))</f>
        <v/>
      </c>
      <c r="L42" s="9">
        <f>($E$17+(3*$F$17))</f>
        <v/>
      </c>
      <c r="M42" s="2" t="n"/>
      <c r="N42" s="6" t="n"/>
    </row>
    <row r="43" ht="15.75" customHeight="1" thickBot="1">
      <c r="A43" s="11">
        <f>(A42+1)</f>
        <v/>
      </c>
      <c r="B43" s="12" t="n"/>
      <c r="C43" s="20" t="n"/>
      <c r="D43" s="7" t="n"/>
      <c r="E43" s="8">
        <f>AVERAGE($D$17:$D$76)</f>
        <v/>
      </c>
      <c r="F43" s="9">
        <f>STDEV($D$17:$D$76)</f>
        <v/>
      </c>
      <c r="G43" s="9">
        <f>(($E$17-(3*$F$17)))</f>
        <v/>
      </c>
      <c r="H43" s="9">
        <f>((($E$17-(2*$F$17))))</f>
        <v/>
      </c>
      <c r="I43" s="8">
        <f>($E$17-$F$17)</f>
        <v/>
      </c>
      <c r="J43" s="10">
        <f>$E$17+$F$17</f>
        <v/>
      </c>
      <c r="K43" s="9">
        <f>($E$17+(2*$F$17))</f>
        <v/>
      </c>
      <c r="L43" s="9">
        <f>($E$17+(3*$F$17))</f>
        <v/>
      </c>
      <c r="M43" s="2" t="n"/>
      <c r="N43" s="6" t="n"/>
    </row>
    <row r="44" ht="15.75" customHeight="1" thickBot="1">
      <c r="A44" s="11" t="n">
        <v>28</v>
      </c>
      <c r="B44" s="12" t="n"/>
      <c r="C44" s="20" t="n"/>
      <c r="D44" s="7" t="n"/>
      <c r="E44" s="8">
        <f>AVERAGE($D$17:$D$76)</f>
        <v/>
      </c>
      <c r="F44" s="9">
        <f>STDEV($D$17:$D$76)</f>
        <v/>
      </c>
      <c r="G44" s="9">
        <f>(($E$17-(3*$F$17)))</f>
        <v/>
      </c>
      <c r="H44" s="9">
        <f>((($E$17-(2*$F$17))))</f>
        <v/>
      </c>
      <c r="I44" s="8">
        <f>($E$17-$F$17)</f>
        <v/>
      </c>
      <c r="J44" s="10">
        <f>$E$17+$F$17</f>
        <v/>
      </c>
      <c r="K44" s="9">
        <f>($E$17+(2*$F$17))</f>
        <v/>
      </c>
      <c r="L44" s="9">
        <f>($E$17+(3*$F$17))</f>
        <v/>
      </c>
      <c r="M44" s="2" t="n"/>
      <c r="N44" s="6" t="n"/>
    </row>
    <row r="45" ht="15.75" customHeight="1" thickBot="1">
      <c r="A45" s="11" t="n">
        <v>29</v>
      </c>
      <c r="B45" s="12" t="n"/>
      <c r="C45" s="20" t="n"/>
      <c r="D45" s="7" t="n"/>
      <c r="E45" s="8">
        <f>AVERAGE($D$17:$D$76)</f>
        <v/>
      </c>
      <c r="F45" s="9">
        <f>STDEV($D$17:$D$76)</f>
        <v/>
      </c>
      <c r="G45" s="9">
        <f>(($E$17-(3*$F$17)))</f>
        <v/>
      </c>
      <c r="H45" s="9">
        <f>((($E$17-(2*$F$17))))</f>
        <v/>
      </c>
      <c r="I45" s="8">
        <f>($E$17-$F$17)</f>
        <v/>
      </c>
      <c r="J45" s="10">
        <f>$E$17+$F$17</f>
        <v/>
      </c>
      <c r="K45" s="9">
        <f>($E$17+(2*$F$17))</f>
        <v/>
      </c>
      <c r="L45" s="9">
        <f>($E$17+(3*$F$17))</f>
        <v/>
      </c>
      <c r="M45" s="2" t="n"/>
      <c r="N45" s="6" t="n"/>
    </row>
    <row r="46" ht="15.75" customHeight="1" thickBot="1">
      <c r="A46" s="11" t="n">
        <v>30</v>
      </c>
      <c r="B46" s="12" t="n"/>
      <c r="C46" s="20" t="n"/>
      <c r="D46" s="7" t="n"/>
      <c r="E46" s="8">
        <f>AVERAGE($D$17:$D$76)</f>
        <v/>
      </c>
      <c r="F46" s="9">
        <f>STDEV($D$17:$D$76)</f>
        <v/>
      </c>
      <c r="G46" s="9">
        <f>(($E$17-(3*$F$17)))</f>
        <v/>
      </c>
      <c r="H46" s="9">
        <f>((($E$17-(2*$F$17))))</f>
        <v/>
      </c>
      <c r="I46" s="8">
        <f>($E$17-$F$17)</f>
        <v/>
      </c>
      <c r="J46" s="10">
        <f>$E$17+$F$17</f>
        <v/>
      </c>
      <c r="K46" s="9">
        <f>($E$17+(2*$F$17))</f>
        <v/>
      </c>
      <c r="L46" s="9">
        <f>($E$17+(3*$F$17))</f>
        <v/>
      </c>
      <c r="M46" s="2" t="n"/>
      <c r="N46" s="6" t="n"/>
    </row>
    <row r="47" ht="15.75" customFormat="1" customHeight="1" s="5" thickBot="1">
      <c r="A47" s="11" t="n">
        <v>31</v>
      </c>
      <c r="B47" s="12" t="n"/>
      <c r="C47" s="20" t="n"/>
      <c r="D47" s="7" t="n"/>
      <c r="E47" s="8">
        <f>AVERAGE($D$17:$D$76)</f>
        <v/>
      </c>
      <c r="F47" s="9">
        <f>STDEV($D$17:$D$76)</f>
        <v/>
      </c>
      <c r="G47" s="9">
        <f>(($E$17-(3*$F$17)))</f>
        <v/>
      </c>
      <c r="H47" s="9">
        <f>((($E$17-(2*$F$17))))</f>
        <v/>
      </c>
      <c r="I47" s="8">
        <f>($E$17-$F$17)</f>
        <v/>
      </c>
      <c r="J47" s="10">
        <f>$E$17+$F$17</f>
        <v/>
      </c>
      <c r="K47" s="9">
        <f>($E$17+(2*$F$17))</f>
        <v/>
      </c>
      <c r="L47" s="9">
        <f>($E$17+(3*$F$17))</f>
        <v/>
      </c>
      <c r="M47" s="2" t="n"/>
      <c r="N47" s="6" t="n"/>
    </row>
    <row r="48" ht="15.75" customFormat="1" customHeight="1" s="5" thickBot="1">
      <c r="A48" s="11" t="n">
        <v>32</v>
      </c>
      <c r="B48" s="12" t="n"/>
      <c r="C48" s="20" t="n"/>
      <c r="D48" s="7" t="n"/>
      <c r="E48" s="8">
        <f>AVERAGE($D$17:$D$76)</f>
        <v/>
      </c>
      <c r="F48" s="9">
        <f>STDEV($D$17:$D$76)</f>
        <v/>
      </c>
      <c r="G48" s="9">
        <f>(($E$17-(3*$F$17)))</f>
        <v/>
      </c>
      <c r="H48" s="9">
        <f>((($E$17-(2*$F$17))))</f>
        <v/>
      </c>
      <c r="I48" s="8">
        <f>($E$17-$F$17)</f>
        <v/>
      </c>
      <c r="J48" s="10">
        <f>$E$17+$F$17</f>
        <v/>
      </c>
      <c r="K48" s="9">
        <f>($E$17+(2*$F$17))</f>
        <v/>
      </c>
      <c r="L48" s="9">
        <f>($E$17+(3*$F$17))</f>
        <v/>
      </c>
      <c r="M48" s="2" t="n"/>
      <c r="N48" s="6" t="n"/>
    </row>
    <row r="49" ht="15.75" customFormat="1" customHeight="1" s="5" thickBot="1">
      <c r="A49" s="11" t="n">
        <v>33</v>
      </c>
      <c r="B49" s="12" t="n"/>
      <c r="C49" s="20" t="n"/>
      <c r="D49" s="7" t="n"/>
      <c r="E49" s="8">
        <f>AVERAGE($D$17:$D$76)</f>
        <v/>
      </c>
      <c r="F49" s="9">
        <f>STDEV($D$17:$D$76)</f>
        <v/>
      </c>
      <c r="G49" s="9">
        <f>(($E$17-(3*$F$17)))</f>
        <v/>
      </c>
      <c r="H49" s="9">
        <f>((($E$17-(2*$F$17))))</f>
        <v/>
      </c>
      <c r="I49" s="8">
        <f>($E$17-$F$17)</f>
        <v/>
      </c>
      <c r="J49" s="10">
        <f>$E$17+$F$17</f>
        <v/>
      </c>
      <c r="K49" s="9">
        <f>($E$17+(2*$F$17))</f>
        <v/>
      </c>
      <c r="L49" s="9">
        <f>($E$17+(3*$F$17))</f>
        <v/>
      </c>
      <c r="M49" s="2" t="n"/>
      <c r="N49" s="6" t="n"/>
    </row>
    <row r="50" ht="15.75" customHeight="1" thickBot="1">
      <c r="A50" s="11" t="n">
        <v>34</v>
      </c>
      <c r="B50" s="12" t="n"/>
      <c r="C50" s="20" t="n"/>
      <c r="D50" s="7" t="n"/>
      <c r="E50" s="8">
        <f>AVERAGE($D$17:$D$76)</f>
        <v/>
      </c>
      <c r="F50" s="9">
        <f>STDEV($D$17:$D$76)</f>
        <v/>
      </c>
      <c r="G50" s="9">
        <f>(($E$17-(3*$F$17)))</f>
        <v/>
      </c>
      <c r="H50" s="9">
        <f>((($E$17-(2*$F$17))))</f>
        <v/>
      </c>
      <c r="I50" s="8">
        <f>($E$17-$F$17)</f>
        <v/>
      </c>
      <c r="J50" s="10">
        <f>$E$17+$F$17</f>
        <v/>
      </c>
      <c r="K50" s="9">
        <f>($E$17+(2*$F$17))</f>
        <v/>
      </c>
      <c r="L50" s="9">
        <f>($E$17+(3*$F$17))</f>
        <v/>
      </c>
      <c r="M50" s="2" t="n"/>
      <c r="N50" s="6" t="n"/>
    </row>
    <row r="51" ht="15.75" customHeight="1" thickBot="1">
      <c r="A51" s="11">
        <f>(A50+1)</f>
        <v/>
      </c>
      <c r="B51" s="12" t="n"/>
      <c r="C51" s="20" t="n"/>
      <c r="D51" s="7" t="n"/>
      <c r="E51" s="8">
        <f>AVERAGE($D$17:$D$76)</f>
        <v/>
      </c>
      <c r="F51" s="9">
        <f>STDEV($D$17:$D$76)</f>
        <v/>
      </c>
      <c r="G51" s="9">
        <f>(($E$17-(3*$F$17)))</f>
        <v/>
      </c>
      <c r="H51" s="9">
        <f>((($E$17-(2*$F$17))))</f>
        <v/>
      </c>
      <c r="I51" s="8">
        <f>($E$17-$F$17)</f>
        <v/>
      </c>
      <c r="J51" s="10">
        <f>$E$17+$F$17</f>
        <v/>
      </c>
      <c r="K51" s="9">
        <f>($E$17+(2*$F$17))</f>
        <v/>
      </c>
      <c r="L51" s="9">
        <f>($E$17+(3*$F$17))</f>
        <v/>
      </c>
      <c r="M51" s="2" t="n"/>
      <c r="N51" s="6" t="n"/>
    </row>
    <row r="52" ht="15.75" customFormat="1" customHeight="1" s="5" thickBot="1">
      <c r="A52" s="11">
        <f>(A51+1)</f>
        <v/>
      </c>
      <c r="B52" s="12" t="n"/>
      <c r="C52" s="20" t="n"/>
      <c r="D52" s="7" t="n"/>
      <c r="E52" s="8">
        <f>AVERAGE($D$17:$D$76)</f>
        <v/>
      </c>
      <c r="F52" s="9">
        <f>STDEV($D$17:$D$76)</f>
        <v/>
      </c>
      <c r="G52" s="9">
        <f>(($E$17-(3*$F$17)))</f>
        <v/>
      </c>
      <c r="H52" s="9">
        <f>((($E$17-(2*$F$17))))</f>
        <v/>
      </c>
      <c r="I52" s="8">
        <f>($E$17-$F$17)</f>
        <v/>
      </c>
      <c r="J52" s="10">
        <f>$E$17+$F$17</f>
        <v/>
      </c>
      <c r="K52" s="9">
        <f>($E$17+(2*$F$17))</f>
        <v/>
      </c>
      <c r="L52" s="9">
        <f>($E$17+(3*$F$17))</f>
        <v/>
      </c>
      <c r="M52" s="2" t="n"/>
      <c r="N52" s="6" t="n"/>
    </row>
    <row r="53" ht="15.75" customHeight="1" thickBot="1">
      <c r="A53" s="11">
        <f>(A52+1)</f>
        <v/>
      </c>
      <c r="B53" s="12" t="n"/>
      <c r="C53" s="20" t="n"/>
      <c r="D53" s="7" t="n"/>
      <c r="E53" s="8">
        <f>AVERAGE($D$17:$D$76)</f>
        <v/>
      </c>
      <c r="F53" s="9">
        <f>STDEV($D$17:$D$76)</f>
        <v/>
      </c>
      <c r="G53" s="9">
        <f>(($E$17-(3*$F$17)))</f>
        <v/>
      </c>
      <c r="H53" s="9">
        <f>((($E$17-(2*$F$17))))</f>
        <v/>
      </c>
      <c r="I53" s="8">
        <f>($E$17-$F$17)</f>
        <v/>
      </c>
      <c r="J53" s="10">
        <f>$E$17+$F$17</f>
        <v/>
      </c>
      <c r="K53" s="9">
        <f>($E$17+(2*$F$17))</f>
        <v/>
      </c>
      <c r="L53" s="9">
        <f>($E$17+(3*$F$17))</f>
        <v/>
      </c>
      <c r="M53" s="2" t="n"/>
      <c r="N53" s="6" t="n"/>
    </row>
    <row r="54" ht="15.75" customHeight="1" thickBot="1">
      <c r="A54" s="11" t="n">
        <v>38</v>
      </c>
      <c r="B54" s="12" t="n"/>
      <c r="C54" s="20" t="n"/>
      <c r="D54" s="7" t="n"/>
      <c r="E54" s="8">
        <f>AVERAGE($D$17:$D$76)</f>
        <v/>
      </c>
      <c r="F54" s="9">
        <f>STDEV($D$17:$D$76)</f>
        <v/>
      </c>
      <c r="G54" s="9">
        <f>(($E$17-(3*$F$17)))</f>
        <v/>
      </c>
      <c r="H54" s="9">
        <f>((($E$17-(2*$F$17))))</f>
        <v/>
      </c>
      <c r="I54" s="8">
        <f>($E$17-$F$17)</f>
        <v/>
      </c>
      <c r="J54" s="10">
        <f>$E$17+$F$17</f>
        <v/>
      </c>
      <c r="K54" s="9">
        <f>($E$17+(2*$F$17))</f>
        <v/>
      </c>
      <c r="L54" s="9">
        <f>($E$17+(3*$F$17))</f>
        <v/>
      </c>
      <c r="M54" s="2" t="n"/>
      <c r="N54" s="6" t="n"/>
    </row>
    <row r="55" ht="15.75" customHeight="1" thickBot="1">
      <c r="A55" s="11" t="n">
        <v>39</v>
      </c>
      <c r="B55" s="12" t="n"/>
      <c r="C55" s="20" t="n"/>
      <c r="D55" s="7" t="n"/>
      <c r="E55" s="8">
        <f>AVERAGE($D$17:$D$76)</f>
        <v/>
      </c>
      <c r="F55" s="9">
        <f>STDEV($D$17:$D$76)</f>
        <v/>
      </c>
      <c r="G55" s="9">
        <f>(($E$17-(3*$F$17)))</f>
        <v/>
      </c>
      <c r="H55" s="9">
        <f>((($E$17-(2*$F$17))))</f>
        <v/>
      </c>
      <c r="I55" s="8">
        <f>($E$17-$F$17)</f>
        <v/>
      </c>
      <c r="J55" s="10">
        <f>$E$17+$F$17</f>
        <v/>
      </c>
      <c r="K55" s="9">
        <f>($E$17+(2*$F$17))</f>
        <v/>
      </c>
      <c r="L55" s="9">
        <f>($E$17+(3*$F$17))</f>
        <v/>
      </c>
      <c r="M55" s="2" t="n"/>
      <c r="N55" s="6" t="n"/>
    </row>
    <row r="56" ht="15.75" customHeight="1" thickBot="1">
      <c r="A56" s="11">
        <f>(A55+1)</f>
        <v/>
      </c>
      <c r="B56" s="12" t="n"/>
      <c r="C56" s="20" t="n"/>
      <c r="D56" s="7" t="n"/>
      <c r="E56" s="8">
        <f>AVERAGE($D$17:$D$76)</f>
        <v/>
      </c>
      <c r="F56" s="9">
        <f>STDEV($D$17:$D$76)</f>
        <v/>
      </c>
      <c r="G56" s="9">
        <f>(($E$17-(3*$F$17)))</f>
        <v/>
      </c>
      <c r="H56" s="9">
        <f>((($E$17-(2*$F$17))))</f>
        <v/>
      </c>
      <c r="I56" s="8">
        <f>($E$17-$F$17)</f>
        <v/>
      </c>
      <c r="J56" s="10">
        <f>$E$17+$F$17</f>
        <v/>
      </c>
      <c r="K56" s="9">
        <f>($E$17+(2*$F$17))</f>
        <v/>
      </c>
      <c r="L56" s="9">
        <f>($E$17+(3*$F$17))</f>
        <v/>
      </c>
      <c r="M56" s="2" t="n"/>
      <c r="N56" s="6" t="n"/>
    </row>
    <row r="57" ht="15.75" customHeight="1" thickBot="1">
      <c r="A57" s="11">
        <f>(A56+1)</f>
        <v/>
      </c>
      <c r="B57" s="12" t="n"/>
      <c r="C57" s="20" t="n"/>
      <c r="D57" s="7" t="n"/>
      <c r="E57" s="8">
        <f>AVERAGE($D$17:$D$76)</f>
        <v/>
      </c>
      <c r="F57" s="9">
        <f>STDEV($D$17:$D$76)</f>
        <v/>
      </c>
      <c r="G57" s="9">
        <f>(($E$17-(3*$F$17)))</f>
        <v/>
      </c>
      <c r="H57" s="9">
        <f>((($E$17-(2*$F$17))))</f>
        <v/>
      </c>
      <c r="I57" s="8">
        <f>($E$17-$F$17)</f>
        <v/>
      </c>
      <c r="J57" s="10">
        <f>$E$17+$F$17</f>
        <v/>
      </c>
      <c r="K57" s="9">
        <f>($E$17+(2*$F$17))</f>
        <v/>
      </c>
      <c r="L57" s="9">
        <f>($E$17+(3*$F$17))</f>
        <v/>
      </c>
      <c r="M57" s="2" t="n"/>
      <c r="N57" s="6" t="n"/>
    </row>
    <row r="58" ht="15.75" customHeight="1" thickBot="1">
      <c r="A58" s="11">
        <f>(A57+1)</f>
        <v/>
      </c>
      <c r="B58" s="12" t="n"/>
      <c r="C58" s="20" t="n"/>
      <c r="D58" s="7" t="n"/>
      <c r="E58" s="8">
        <f>AVERAGE($D$17:$D$76)</f>
        <v/>
      </c>
      <c r="F58" s="9">
        <f>STDEV($D$17:$D$76)</f>
        <v/>
      </c>
      <c r="G58" s="9">
        <f>(($E$17-(3*$F$17)))</f>
        <v/>
      </c>
      <c r="H58" s="9">
        <f>((($E$17-(2*$F$17))))</f>
        <v/>
      </c>
      <c r="I58" s="8">
        <f>($E$17-$F$17)</f>
        <v/>
      </c>
      <c r="J58" s="10">
        <f>$E$17+$F$17</f>
        <v/>
      </c>
      <c r="K58" s="9">
        <f>($E$17+(2*$F$17))</f>
        <v/>
      </c>
      <c r="L58" s="9">
        <f>($E$17+(3*$F$17))</f>
        <v/>
      </c>
      <c r="M58" s="2" t="n"/>
      <c r="N58" s="6" t="n"/>
    </row>
    <row r="59" ht="15.75" customHeight="1" thickBot="1">
      <c r="A59" s="11">
        <f>(A58+1)</f>
        <v/>
      </c>
      <c r="B59" s="12" t="n"/>
      <c r="C59" s="20" t="n"/>
      <c r="D59" s="7" t="n"/>
      <c r="E59" s="8">
        <f>AVERAGE($D$17:$D$76)</f>
        <v/>
      </c>
      <c r="F59" s="9">
        <f>STDEV($D$17:$D$76)</f>
        <v/>
      </c>
      <c r="G59" s="9">
        <f>(($E$17-(3*$F$17)))</f>
        <v/>
      </c>
      <c r="H59" s="9">
        <f>((($E$17-(2*$F$17))))</f>
        <v/>
      </c>
      <c r="I59" s="8">
        <f>($E$17-$F$17)</f>
        <v/>
      </c>
      <c r="J59" s="10">
        <f>$E$17+$F$17</f>
        <v/>
      </c>
      <c r="K59" s="9">
        <f>($E$17+(2*$F$17))</f>
        <v/>
      </c>
      <c r="L59" s="9">
        <f>($E$17+(3*$F$17))</f>
        <v/>
      </c>
      <c r="M59" s="2" t="n"/>
      <c r="N59" s="6" t="n"/>
    </row>
    <row r="60" ht="15.75" customHeight="1" thickBot="1">
      <c r="A60" s="11">
        <f>(A59+1)</f>
        <v/>
      </c>
      <c r="B60" s="12" t="n"/>
      <c r="C60" s="20" t="n"/>
      <c r="D60" s="7" t="n"/>
      <c r="E60" s="8">
        <f>AVERAGE($D$17:$D$76)</f>
        <v/>
      </c>
      <c r="F60" s="9">
        <f>STDEV($D$17:$D$76)</f>
        <v/>
      </c>
      <c r="G60" s="9">
        <f>(($E$17-(3*$F$17)))</f>
        <v/>
      </c>
      <c r="H60" s="9">
        <f>((($E$17-(2*$F$17))))</f>
        <v/>
      </c>
      <c r="I60" s="8">
        <f>($E$17-$F$17)</f>
        <v/>
      </c>
      <c r="J60" s="10">
        <f>$E$17+$F$17</f>
        <v/>
      </c>
      <c r="K60" s="9">
        <f>($E$17+(2*$F$17))</f>
        <v/>
      </c>
      <c r="L60" s="9">
        <f>($E$17+(3*$F$17))</f>
        <v/>
      </c>
      <c r="M60" s="2" t="n"/>
      <c r="N60" s="6" t="n"/>
    </row>
    <row r="61" ht="15.75" customHeight="1" thickBot="1">
      <c r="A61" s="11">
        <f>(A60+1)</f>
        <v/>
      </c>
      <c r="B61" s="12" t="n"/>
      <c r="C61" s="20" t="n"/>
      <c r="D61" s="7" t="n"/>
      <c r="E61" s="8">
        <f>AVERAGE($D$17:$D$76)</f>
        <v/>
      </c>
      <c r="F61" s="9">
        <f>STDEV($D$17:$D$76)</f>
        <v/>
      </c>
      <c r="G61" s="9">
        <f>(($E$17-(3*$F$17)))</f>
        <v/>
      </c>
      <c r="H61" s="9">
        <f>((($E$17-(2*$F$17))))</f>
        <v/>
      </c>
      <c r="I61" s="8">
        <f>($E$17-$F$17)</f>
        <v/>
      </c>
      <c r="J61" s="10">
        <f>$E$17+$F$17</f>
        <v/>
      </c>
      <c r="K61" s="9">
        <f>($E$17+(2*$F$17))</f>
        <v/>
      </c>
      <c r="L61" s="9">
        <f>($E$17+(3*$F$17))</f>
        <v/>
      </c>
      <c r="M61" s="2" t="n"/>
      <c r="N61" s="6" t="n"/>
    </row>
    <row r="62" ht="15.75" customHeight="1" thickBot="1">
      <c r="A62" s="11">
        <f>(A61+1)</f>
        <v/>
      </c>
      <c r="B62" s="12" t="n"/>
      <c r="C62" s="20" t="n"/>
      <c r="D62" s="7" t="n"/>
      <c r="E62" s="8">
        <f>AVERAGE($D$17:$D$76)</f>
        <v/>
      </c>
      <c r="F62" s="9">
        <f>STDEV($D$17:$D$76)</f>
        <v/>
      </c>
      <c r="G62" s="9">
        <f>(($E$17-(3*$F$17)))</f>
        <v/>
      </c>
      <c r="H62" s="9">
        <f>((($E$17-(2*$F$17))))</f>
        <v/>
      </c>
      <c r="I62" s="8">
        <f>($E$17-$F$17)</f>
        <v/>
      </c>
      <c r="J62" s="10">
        <f>$E$17+$F$17</f>
        <v/>
      </c>
      <c r="K62" s="9">
        <f>($E$17+(2*$F$17))</f>
        <v/>
      </c>
      <c r="L62" s="9">
        <f>($E$17+(3*$F$17))</f>
        <v/>
      </c>
      <c r="M62" s="2" t="n"/>
      <c r="N62" s="6" t="n"/>
    </row>
    <row r="63" ht="15.75" customHeight="1" thickBot="1">
      <c r="A63" s="11">
        <f>(A62+1)</f>
        <v/>
      </c>
      <c r="B63" s="12" t="n"/>
      <c r="C63" s="20" t="n"/>
      <c r="D63" s="7" t="n"/>
      <c r="E63" s="8">
        <f>AVERAGE($D$17:$D$76)</f>
        <v/>
      </c>
      <c r="F63" s="9">
        <f>STDEV($D$17:$D$76)</f>
        <v/>
      </c>
      <c r="G63" s="9">
        <f>(($E$17-(3*$F$17)))</f>
        <v/>
      </c>
      <c r="H63" s="9">
        <f>((($E$17-(2*$F$17))))</f>
        <v/>
      </c>
      <c r="I63" s="8">
        <f>($E$17-$F$17)</f>
        <v/>
      </c>
      <c r="J63" s="10">
        <f>$E$17+$F$17</f>
        <v/>
      </c>
      <c r="K63" s="9">
        <f>($E$17+(2*$F$17))</f>
        <v/>
      </c>
      <c r="L63" s="9">
        <f>($E$17+(3*$F$17))</f>
        <v/>
      </c>
      <c r="M63" s="2" t="n"/>
      <c r="N63" s="6" t="n"/>
    </row>
    <row r="64" ht="15.75" customHeight="1" thickBot="1">
      <c r="A64" s="11">
        <f>(A63+1)</f>
        <v/>
      </c>
      <c r="B64" s="12" t="n"/>
      <c r="C64" s="20" t="n"/>
      <c r="D64" s="7" t="n"/>
      <c r="E64" s="8">
        <f>AVERAGE($D$17:$D$76)</f>
        <v/>
      </c>
      <c r="F64" s="9">
        <f>STDEV($D$17:$D$76)</f>
        <v/>
      </c>
      <c r="G64" s="9">
        <f>(($E$17-(3*$F$17)))</f>
        <v/>
      </c>
      <c r="H64" s="9">
        <f>((($E$17-(2*$F$17))))</f>
        <v/>
      </c>
      <c r="I64" s="8">
        <f>($E$17-$F$17)</f>
        <v/>
      </c>
      <c r="J64" s="10">
        <f>$E$17+$F$17</f>
        <v/>
      </c>
      <c r="K64" s="9">
        <f>($E$17+(2*$F$17))</f>
        <v/>
      </c>
      <c r="L64" s="9">
        <f>($E$17+(3*$F$17))</f>
        <v/>
      </c>
      <c r="M64" s="2" t="n"/>
      <c r="N64" s="6" t="n"/>
    </row>
    <row r="65" ht="15.75" customHeight="1" thickBot="1">
      <c r="A65" s="11">
        <f>(A64+1)</f>
        <v/>
      </c>
      <c r="B65" s="12" t="n"/>
      <c r="C65" s="20" t="n"/>
      <c r="D65" s="7" t="n"/>
      <c r="E65" s="8">
        <f>AVERAGE($D$17:$D$76)</f>
        <v/>
      </c>
      <c r="F65" s="9">
        <f>STDEV($D$17:$D$76)</f>
        <v/>
      </c>
      <c r="G65" s="9">
        <f>(($E$17-(3*$F$17)))</f>
        <v/>
      </c>
      <c r="H65" s="9">
        <f>((($E$17-(2*$F$17))))</f>
        <v/>
      </c>
      <c r="I65" s="8">
        <f>($E$17-$F$17)</f>
        <v/>
      </c>
      <c r="J65" s="10">
        <f>$E$17+$F$17</f>
        <v/>
      </c>
      <c r="K65" s="9">
        <f>($E$17+(2*$F$17))</f>
        <v/>
      </c>
      <c r="L65" s="9">
        <f>($E$17+(3*$F$17))</f>
        <v/>
      </c>
      <c r="M65" s="2" t="n"/>
      <c r="N65" s="6" t="n"/>
    </row>
    <row r="66" ht="15.75" customHeight="1" thickBot="1">
      <c r="A66" s="11">
        <f>(A65+1)</f>
        <v/>
      </c>
      <c r="B66" s="12" t="n"/>
      <c r="C66" s="20" t="n"/>
      <c r="D66" s="7" t="n"/>
      <c r="E66" s="8">
        <f>AVERAGE($D$17:$D$76)</f>
        <v/>
      </c>
      <c r="F66" s="9">
        <f>STDEV($D$17:$D$76)</f>
        <v/>
      </c>
      <c r="G66" s="9">
        <f>(($E$17-(3*$F$17)))</f>
        <v/>
      </c>
      <c r="H66" s="9">
        <f>((($E$17-(2*$F$17))))</f>
        <v/>
      </c>
      <c r="I66" s="8">
        <f>($E$17-$F$17)</f>
        <v/>
      </c>
      <c r="J66" s="10">
        <f>$E$17+$F$17</f>
        <v/>
      </c>
      <c r="K66" s="9">
        <f>($E$17+(2*$F$17))</f>
        <v/>
      </c>
      <c r="L66" s="9">
        <f>($E$17+(3*$F$17))</f>
        <v/>
      </c>
      <c r="M66" s="2" t="n"/>
      <c r="N66" s="6" t="n"/>
    </row>
    <row r="67" ht="15.75" customHeight="1" thickBot="1">
      <c r="A67" s="11">
        <f>(A66+1)</f>
        <v/>
      </c>
      <c r="B67" s="12" t="n"/>
      <c r="C67" s="20" t="n"/>
      <c r="D67" s="7" t="n"/>
      <c r="E67" s="8">
        <f>AVERAGE($D$17:$D$76)</f>
        <v/>
      </c>
      <c r="F67" s="9">
        <f>STDEV($D$17:$D$76)</f>
        <v/>
      </c>
      <c r="G67" s="9">
        <f>(($E$17-(3*$F$17)))</f>
        <v/>
      </c>
      <c r="H67" s="9">
        <f>((($E$17-(2*$F$17))))</f>
        <v/>
      </c>
      <c r="I67" s="8">
        <f>($E$17-$F$17)</f>
        <v/>
      </c>
      <c r="J67" s="10">
        <f>$E$17+$F$17</f>
        <v/>
      </c>
      <c r="K67" s="9">
        <f>($E$17+(2*$F$17))</f>
        <v/>
      </c>
      <c r="L67" s="9">
        <f>($E$17+(3*$F$17))</f>
        <v/>
      </c>
      <c r="M67" s="2" t="n"/>
      <c r="N67" s="6" t="n"/>
    </row>
    <row r="68" ht="15.75" customHeight="1" thickBot="1">
      <c r="A68" s="11">
        <f>(A67+1)</f>
        <v/>
      </c>
      <c r="B68" s="12" t="n"/>
      <c r="C68" s="20" t="n"/>
      <c r="D68" s="7" t="n"/>
      <c r="E68" s="8">
        <f>AVERAGE($D$17:$D$76)</f>
        <v/>
      </c>
      <c r="F68" s="9">
        <f>STDEV($D$17:$D$76)</f>
        <v/>
      </c>
      <c r="G68" s="9">
        <f>(($E$17-(3*$F$17)))</f>
        <v/>
      </c>
      <c r="H68" s="9">
        <f>((($E$17-(2*$F$17))))</f>
        <v/>
      </c>
      <c r="I68" s="8">
        <f>($E$17-$F$17)</f>
        <v/>
      </c>
      <c r="J68" s="10">
        <f>$E$17+$F$17</f>
        <v/>
      </c>
      <c r="K68" s="9">
        <f>($E$17+(2*$F$17))</f>
        <v/>
      </c>
      <c r="L68" s="9">
        <f>($E$17+(3*$F$17))</f>
        <v/>
      </c>
      <c r="M68" s="2" t="n"/>
      <c r="N68" s="6" t="n"/>
    </row>
    <row r="69" ht="15.75" customHeight="1" thickBot="1">
      <c r="A69" s="11">
        <f>(A68+1)</f>
        <v/>
      </c>
      <c r="B69" s="12" t="n"/>
      <c r="C69" s="20" t="n"/>
      <c r="D69" s="7" t="n"/>
      <c r="E69" s="8">
        <f>AVERAGE($D$17:$D$76)</f>
        <v/>
      </c>
      <c r="F69" s="9">
        <f>STDEV($D$17:$D$76)</f>
        <v/>
      </c>
      <c r="G69" s="9">
        <f>(($E$17-(3*$F$17)))</f>
        <v/>
      </c>
      <c r="H69" s="9">
        <f>((($E$17-(2*$F$17))))</f>
        <v/>
      </c>
      <c r="I69" s="8">
        <f>($E$17-$F$17)</f>
        <v/>
      </c>
      <c r="J69" s="10">
        <f>$E$17+$F$17</f>
        <v/>
      </c>
      <c r="K69" s="9">
        <f>($E$17+(2*$F$17))</f>
        <v/>
      </c>
      <c r="L69" s="9">
        <f>($E$17+(3*$F$17))</f>
        <v/>
      </c>
      <c r="M69" s="2" t="n"/>
      <c r="N69" s="6" t="n"/>
    </row>
    <row r="70" ht="15.75" customHeight="1" thickBot="1">
      <c r="A70" s="11">
        <f>(A69+1)</f>
        <v/>
      </c>
      <c r="B70" s="12" t="n"/>
      <c r="C70" s="20" t="n"/>
      <c r="D70" s="7" t="n"/>
      <c r="E70" s="8">
        <f>AVERAGE($D$17:$D$76)</f>
        <v/>
      </c>
      <c r="F70" s="9">
        <f>STDEV($D$17:$D$76)</f>
        <v/>
      </c>
      <c r="G70" s="9">
        <f>(($E$17-(3*$F$17)))</f>
        <v/>
      </c>
      <c r="H70" s="9">
        <f>((($E$17-(2*$F$17))))</f>
        <v/>
      </c>
      <c r="I70" s="8">
        <f>($E$17-$F$17)</f>
        <v/>
      </c>
      <c r="J70" s="10">
        <f>$E$17+$F$17</f>
        <v/>
      </c>
      <c r="K70" s="9">
        <f>($E$17+(2*$F$17))</f>
        <v/>
      </c>
      <c r="L70" s="9">
        <f>($E$17+(3*$F$17))</f>
        <v/>
      </c>
      <c r="M70" s="2" t="n"/>
      <c r="N70" s="6" t="n"/>
    </row>
    <row r="71" ht="15.75" customHeight="1" thickBot="1">
      <c r="A71" s="11">
        <f>(A70+1)</f>
        <v/>
      </c>
      <c r="B71" s="12" t="n"/>
      <c r="C71" s="20" t="n"/>
      <c r="D71" s="7" t="n"/>
      <c r="E71" s="8">
        <f>AVERAGE($D$17:$D$76)</f>
        <v/>
      </c>
      <c r="F71" s="9">
        <f>STDEV($D$17:$D$76)</f>
        <v/>
      </c>
      <c r="G71" s="9">
        <f>(($E$17-(3*$F$17)))</f>
        <v/>
      </c>
      <c r="H71" s="9">
        <f>((($E$17-(2*$F$17))))</f>
        <v/>
      </c>
      <c r="I71" s="8">
        <f>($E$17-$F$17)</f>
        <v/>
      </c>
      <c r="J71" s="10">
        <f>$E$17+$F$17</f>
        <v/>
      </c>
      <c r="K71" s="9">
        <f>($E$17+(2*$F$17))</f>
        <v/>
      </c>
      <c r="L71" s="9">
        <f>($E$17+(3*$F$17))</f>
        <v/>
      </c>
      <c r="M71" s="2" t="n"/>
      <c r="N71" s="6" t="n"/>
    </row>
    <row r="72" ht="15.75" customHeight="1" thickBot="1">
      <c r="A72" s="11">
        <f>(A71+1)</f>
        <v/>
      </c>
      <c r="B72" s="12" t="n"/>
      <c r="C72" s="20" t="n"/>
      <c r="D72" s="7" t="n"/>
      <c r="E72" s="8">
        <f>AVERAGE($D$17:$D$76)</f>
        <v/>
      </c>
      <c r="F72" s="9">
        <f>STDEV($D$17:$D$76)</f>
        <v/>
      </c>
      <c r="G72" s="9">
        <f>(($E$17-(3*$F$17)))</f>
        <v/>
      </c>
      <c r="H72" s="9">
        <f>((($E$17-(2*$F$17))))</f>
        <v/>
      </c>
      <c r="I72" s="8">
        <f>($E$17-$F$17)</f>
        <v/>
      </c>
      <c r="J72" s="10">
        <f>$E$17+$F$17</f>
        <v/>
      </c>
      <c r="K72" s="9">
        <f>($E$17+(2*$F$17))</f>
        <v/>
      </c>
      <c r="L72" s="9">
        <f>($E$17+(3*$F$17))</f>
        <v/>
      </c>
      <c r="M72" s="2" t="n"/>
      <c r="N72" s="6" t="n"/>
    </row>
    <row r="73" ht="15.75" customHeight="1" thickBot="1">
      <c r="A73" s="11">
        <f>(A72+1)</f>
        <v/>
      </c>
      <c r="B73" s="12" t="n"/>
      <c r="C73" s="20" t="n"/>
      <c r="D73" s="7" t="n"/>
      <c r="E73" s="8">
        <f>AVERAGE($D$17:$D$76)</f>
        <v/>
      </c>
      <c r="F73" s="9">
        <f>STDEV($D$17:$D$76)</f>
        <v/>
      </c>
      <c r="G73" s="9">
        <f>(($E$17-(3*$F$17)))</f>
        <v/>
      </c>
      <c r="H73" s="9">
        <f>((($E$17-(2*$F$17))))</f>
        <v/>
      </c>
      <c r="I73" s="8">
        <f>($E$17-$F$17)</f>
        <v/>
      </c>
      <c r="J73" s="10">
        <f>$E$17+$F$17</f>
        <v/>
      </c>
      <c r="K73" s="9">
        <f>($E$17+(2*$F$17))</f>
        <v/>
      </c>
      <c r="L73" s="9">
        <f>($E$17+(3*$F$17))</f>
        <v/>
      </c>
      <c r="M73" s="2" t="n"/>
      <c r="N73" s="6" t="n"/>
    </row>
    <row r="74" ht="15.75" customHeight="1" thickBot="1">
      <c r="A74" s="11">
        <f>(A73+1)</f>
        <v/>
      </c>
      <c r="B74" s="12" t="n"/>
      <c r="C74" s="20" t="n"/>
      <c r="D74" s="7" t="n"/>
      <c r="E74" s="8">
        <f>AVERAGE($D$17:$D$76)</f>
        <v/>
      </c>
      <c r="F74" s="9">
        <f>STDEV($D$17:$D$76)</f>
        <v/>
      </c>
      <c r="G74" s="9">
        <f>(($E$17-(3*$F$17)))</f>
        <v/>
      </c>
      <c r="H74" s="9">
        <f>((($E$17-(2*$F$17))))</f>
        <v/>
      </c>
      <c r="I74" s="8">
        <f>($E$17-$F$17)</f>
        <v/>
      </c>
      <c r="J74" s="10">
        <f>$E$17+$F$17</f>
        <v/>
      </c>
      <c r="K74" s="9">
        <f>($E$17+(2*$F$17))</f>
        <v/>
      </c>
      <c r="L74" s="9">
        <f>($E$17+(3*$F$17))</f>
        <v/>
      </c>
      <c r="M74" s="2" t="n"/>
      <c r="N74" s="6" t="n"/>
    </row>
    <row r="75" ht="15.75" customHeight="1" thickBot="1">
      <c r="A75" s="11">
        <f>(A74+1)</f>
        <v/>
      </c>
      <c r="B75" s="12" t="n"/>
      <c r="C75" s="20" t="n"/>
      <c r="D75" s="7" t="n"/>
      <c r="E75" s="8">
        <f>AVERAGE($D$17:$D$76)</f>
        <v/>
      </c>
      <c r="F75" s="9">
        <f>STDEV($D$17:$D$76)</f>
        <v/>
      </c>
      <c r="G75" s="9">
        <f>(($E$17-(3*$F$17)))</f>
        <v/>
      </c>
      <c r="H75" s="9">
        <f>((($E$17-(2*$F$17))))</f>
        <v/>
      </c>
      <c r="I75" s="8">
        <f>($E$17-$F$17)</f>
        <v/>
      </c>
      <c r="J75" s="10">
        <f>$E$17+$F$17</f>
        <v/>
      </c>
      <c r="K75" s="9">
        <f>($E$17+(2*$F$17))</f>
        <v/>
      </c>
      <c r="L75" s="9">
        <f>($E$17+(3*$F$17))</f>
        <v/>
      </c>
      <c r="M75" s="2" t="n"/>
      <c r="N75" s="6" t="n"/>
    </row>
    <row r="76" ht="15.75" customFormat="1" customHeight="1" s="5" thickBot="1">
      <c r="A76" s="11">
        <f>(A75+1)</f>
        <v/>
      </c>
      <c r="B76" s="12" t="n"/>
      <c r="C76" s="20" t="n"/>
      <c r="D76" s="7" t="n"/>
      <c r="E76" s="8">
        <f>AVERAGE($D$17:$D$76)</f>
        <v/>
      </c>
      <c r="F76" s="9">
        <f>STDEV($D$17:$D$76)</f>
        <v/>
      </c>
      <c r="G76" s="9">
        <f>(($E$17-(3*$F$17)))</f>
        <v/>
      </c>
      <c r="H76" s="9">
        <f>((($E$17-(2*$F$17))))</f>
        <v/>
      </c>
      <c r="I76" s="8">
        <f>($E$17-$F$17)</f>
        <v/>
      </c>
      <c r="J76" s="10">
        <f>$E$17+$F$17</f>
        <v/>
      </c>
      <c r="K76" s="9">
        <f>($E$17+(2*$F$17))</f>
        <v/>
      </c>
      <c r="L76" s="9">
        <f>($E$17+(3*$F$17))</f>
        <v/>
      </c>
      <c r="M76" s="2" t="n"/>
      <c r="N76" s="6" t="n"/>
    </row>
    <row r="77" customFormat="1" s="5">
      <c r="B77" s="13" t="n"/>
      <c r="N77" s="21" t="n"/>
    </row>
    <row r="78" customFormat="1" s="5">
      <c r="B78" s="13" t="n"/>
      <c r="N78" s="21" t="n"/>
    </row>
    <row r="79" customFormat="1" s="5">
      <c r="B79" s="13" t="n"/>
      <c r="N79" s="21" t="n"/>
    </row>
    <row r="80" customFormat="1" s="5">
      <c r="B80" s="13" t="n"/>
      <c r="N80" s="21" t="n"/>
    </row>
    <row r="81">
      <c r="N81" s="21" t="n"/>
    </row>
    <row r="82">
      <c r="N82" s="21" t="n"/>
    </row>
    <row r="83">
      <c r="N83" s="21" t="n"/>
    </row>
    <row r="84">
      <c r="N84" s="21" t="n"/>
    </row>
  </sheetData>
  <mergeCells count="2">
    <mergeCell ref="A1:C1"/>
    <mergeCell ref="D1:L1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84"/>
  <sheetViews>
    <sheetView topLeftCell="A13" zoomScaleNormal="100" workbookViewId="0">
      <selection activeCell="N17" sqref="N17:N34"/>
    </sheetView>
  </sheetViews>
  <sheetFormatPr baseColWidth="8" defaultRowHeight="15"/>
  <cols>
    <col width="12" customWidth="1" style="13" min="2" max="2"/>
    <col width="11.7109375" customWidth="1" min="3" max="3"/>
    <col width="11.28515625" customWidth="1" min="4" max="4"/>
    <col width="14.5703125" customWidth="1" min="6" max="6"/>
    <col width="11.28515625" customWidth="1" min="7" max="7"/>
    <col width="8" customWidth="1" min="8" max="8"/>
    <col width="7.5703125" customWidth="1" min="9" max="9"/>
    <col width="7.28515625" customWidth="1" min="10" max="10"/>
    <col width="11" customWidth="1" min="11" max="11"/>
    <col width="15" customWidth="1" min="12" max="12"/>
    <col width="27.42578125" customWidth="1" min="13" max="13"/>
    <col width="20.140625" customWidth="1" min="14" max="14"/>
  </cols>
  <sheetData>
    <row r="1" ht="39.75" customHeight="1" thickBot="1">
      <c r="A1" s="22" t="n"/>
      <c r="B1" s="23" t="n"/>
      <c r="C1" s="24" t="n"/>
      <c r="D1" s="25" t="inlineStr">
        <is>
          <t>Carta Controle de Exatidão -  pH
MM-05-AT-343</t>
        </is>
      </c>
      <c r="E1" s="23" t="n"/>
      <c r="F1" s="23" t="n"/>
      <c r="G1" s="23" t="n"/>
      <c r="H1" s="23" t="n"/>
      <c r="I1" s="23" t="n"/>
      <c r="J1" s="23" t="n"/>
      <c r="K1" s="23" t="n"/>
      <c r="L1" s="24" t="n"/>
      <c r="M1" s="4" t="inlineStr">
        <is>
          <t>Equipamento: GMMPH02</t>
        </is>
      </c>
      <c r="N1" s="4" t="inlineStr">
        <is>
          <t>Data: 30/07/2018
Revisão: 00</t>
        </is>
      </c>
    </row>
    <row r="15" ht="12" customHeight="1" thickBot="1"/>
    <row r="16" ht="36.75" customHeight="1" thickBot="1">
      <c r="A16" s="1" t="inlineStr">
        <is>
          <t>Medição</t>
        </is>
      </c>
      <c r="B16" s="14" t="inlineStr">
        <is>
          <t>Data</t>
        </is>
      </c>
      <c r="C16" s="1" t="inlineStr">
        <is>
          <t>Padrão</t>
        </is>
      </c>
      <c r="D16" s="1" t="inlineStr">
        <is>
          <t>Resultado</t>
        </is>
      </c>
      <c r="E16" s="1" t="inlineStr">
        <is>
          <t>Media</t>
        </is>
      </c>
      <c r="F16" s="1" t="inlineStr">
        <is>
          <t>Desvio padrão da concentração</t>
        </is>
      </c>
      <c r="G16" s="1" t="inlineStr">
        <is>
          <t>NC Inferior (-3S)</t>
        </is>
      </c>
      <c r="H16" s="1" t="inlineStr">
        <is>
          <t>NA Inferior (-2S)</t>
        </is>
      </c>
      <c r="I16" s="1" t="inlineStr">
        <is>
          <t>(-1S)</t>
        </is>
      </c>
      <c r="J16" s="1" t="inlineStr">
        <is>
          <t>(+1S)</t>
        </is>
      </c>
      <c r="K16" s="1" t="inlineStr">
        <is>
          <t>NA Superior (+2S)</t>
        </is>
      </c>
      <c r="L16" s="1" t="inlineStr">
        <is>
          <t>NC Superior (+3S)</t>
        </is>
      </c>
      <c r="M16" s="1" t="inlineStr">
        <is>
          <t>Ação Corretiva</t>
        </is>
      </c>
      <c r="N16" s="3" t="inlineStr">
        <is>
          <t>Analista</t>
        </is>
      </c>
    </row>
    <row r="17" ht="15.75" customHeight="1" thickBot="1">
      <c r="A17" s="11" t="n">
        <v>1</v>
      </c>
      <c r="B17" s="12" t="inlineStr">
        <is>
          <t>29/01/2025</t>
        </is>
      </c>
      <c r="C17" s="20" t="n">
        <v>10</v>
      </c>
      <c r="D17" s="7" t="n">
        <v>10</v>
      </c>
      <c r="E17" s="8">
        <f>AVERAGE($D$17:$D$76)</f>
        <v/>
      </c>
      <c r="F17" s="9">
        <f>STDEV($D$17:$D$76)</f>
        <v/>
      </c>
      <c r="G17" s="9">
        <f>(($E$17-(3*$F$17)))</f>
        <v/>
      </c>
      <c r="H17" s="9">
        <f>((($E$17-(2*$F$17))))</f>
        <v/>
      </c>
      <c r="I17" s="8">
        <f>($E$17-$F$17)</f>
        <v/>
      </c>
      <c r="J17" s="10">
        <f>$E$17+$F$17</f>
        <v/>
      </c>
      <c r="K17" s="9">
        <f>($E$17+(2*$F$17))</f>
        <v/>
      </c>
      <c r="L17" s="9">
        <f>($E$17+(3*$F$17))</f>
        <v/>
      </c>
      <c r="M17" s="2" t="n"/>
      <c r="N17" s="6" t="inlineStr">
        <is>
          <t>José Victor</t>
        </is>
      </c>
    </row>
    <row r="18" ht="15.75" customHeight="1" thickBot="1">
      <c r="A18" s="11">
        <f>(A17+1)</f>
        <v/>
      </c>
      <c r="B18" s="12" t="n"/>
      <c r="C18" s="20" t="n"/>
      <c r="D18" s="7" t="n"/>
      <c r="E18" s="8">
        <f>AVERAGE($D$17:$D$76)</f>
        <v/>
      </c>
      <c r="F18" s="9">
        <f>STDEV($D$17:$D$76)</f>
        <v/>
      </c>
      <c r="G18" s="9">
        <f>(($E$17-(3*$F$17)))</f>
        <v/>
      </c>
      <c r="H18" s="9">
        <f>((($E$17-(2*$F$17))))</f>
        <v/>
      </c>
      <c r="I18" s="8">
        <f>($E$17-$F$17)</f>
        <v/>
      </c>
      <c r="J18" s="10">
        <f>$E$17+$F$17</f>
        <v/>
      </c>
      <c r="K18" s="9">
        <f>($E$17+(2*$F$17))</f>
        <v/>
      </c>
      <c r="L18" s="9">
        <f>($E$17+(3*$F$17))</f>
        <v/>
      </c>
      <c r="M18" s="2" t="n"/>
      <c r="N18" s="6" t="n"/>
    </row>
    <row r="19" ht="15.75" customHeight="1" thickBot="1">
      <c r="A19" s="11">
        <f>(A18+1)</f>
        <v/>
      </c>
      <c r="B19" s="12" t="n"/>
      <c r="C19" s="20" t="n"/>
      <c r="D19" s="7" t="n"/>
      <c r="E19" s="8">
        <f>AVERAGE($D$17:$D$76)</f>
        <v/>
      </c>
      <c r="F19" s="9">
        <f>STDEV($D$17:$D$76)</f>
        <v/>
      </c>
      <c r="G19" s="9">
        <f>(($E$17-(3*$F$17)))</f>
        <v/>
      </c>
      <c r="H19" s="9">
        <f>((($E$17-(2*$F$17))))</f>
        <v/>
      </c>
      <c r="I19" s="8">
        <f>($E$17-$F$17)</f>
        <v/>
      </c>
      <c r="J19" s="10">
        <f>$E$17+$F$17</f>
        <v/>
      </c>
      <c r="K19" s="9">
        <f>($E$17+(2*$F$17))</f>
        <v/>
      </c>
      <c r="L19" s="9">
        <f>($E$17+(3*$F$17))</f>
        <v/>
      </c>
      <c r="M19" s="2" t="n"/>
      <c r="N19" s="6" t="n"/>
    </row>
    <row r="20" ht="15.75" customHeight="1" thickBot="1">
      <c r="A20" s="11">
        <f>(A19+1)</f>
        <v/>
      </c>
      <c r="B20" s="12" t="n"/>
      <c r="C20" s="20" t="n"/>
      <c r="D20" s="7" t="n"/>
      <c r="E20" s="8">
        <f>AVERAGE($D$17:$D$76)</f>
        <v/>
      </c>
      <c r="F20" s="9">
        <f>STDEV($D$17:$D$76)</f>
        <v/>
      </c>
      <c r="G20" s="9">
        <f>(($E$17-(3*$F$17)))</f>
        <v/>
      </c>
      <c r="H20" s="9">
        <f>((($E$17-(2*$F$17))))</f>
        <v/>
      </c>
      <c r="I20" s="8">
        <f>($E$17-$F$17)</f>
        <v/>
      </c>
      <c r="J20" s="10">
        <f>$E$17+$F$17</f>
        <v/>
      </c>
      <c r="K20" s="9">
        <f>($E$17+(2*$F$17))</f>
        <v/>
      </c>
      <c r="L20" s="9">
        <f>($E$17+(3*$F$17))</f>
        <v/>
      </c>
      <c r="M20" s="2" t="n"/>
      <c r="N20" s="6" t="n"/>
    </row>
    <row r="21" ht="15.75" customHeight="1" thickBot="1">
      <c r="A21" s="11">
        <f>(A20+1)</f>
        <v/>
      </c>
      <c r="B21" s="12" t="n"/>
      <c r="C21" s="20" t="n"/>
      <c r="D21" s="7" t="n"/>
      <c r="E21" s="8">
        <f>AVERAGE($D$17:$D$76)</f>
        <v/>
      </c>
      <c r="F21" s="9">
        <f>STDEV($D$17:$D$76)</f>
        <v/>
      </c>
      <c r="G21" s="9">
        <f>(($E$17-(3*$F$17)))</f>
        <v/>
      </c>
      <c r="H21" s="9">
        <f>((($E$17-(2*$F$17))))</f>
        <v/>
      </c>
      <c r="I21" s="8">
        <f>($E$17-$F$17)</f>
        <v/>
      </c>
      <c r="J21" s="10">
        <f>$E$17+$F$17</f>
        <v/>
      </c>
      <c r="K21" s="9">
        <f>($E$17+(2*$F$17))</f>
        <v/>
      </c>
      <c r="L21" s="9">
        <f>($E$17+(3*$F$17))</f>
        <v/>
      </c>
      <c r="M21" s="2" t="n"/>
      <c r="N21" s="6" t="n"/>
    </row>
    <row r="22" ht="15.75" customHeight="1" thickBot="1">
      <c r="A22" s="11">
        <f>(A21+1)</f>
        <v/>
      </c>
      <c r="B22" s="12" t="n"/>
      <c r="C22" s="20" t="n"/>
      <c r="D22" s="7" t="n"/>
      <c r="E22" s="8">
        <f>AVERAGE($D$17:$D$76)</f>
        <v/>
      </c>
      <c r="F22" s="9">
        <f>STDEV($D$17:$D$76)</f>
        <v/>
      </c>
      <c r="G22" s="9">
        <f>(($E$17-(3*$F$17)))</f>
        <v/>
      </c>
      <c r="H22" s="9">
        <f>((($E$17-(2*$F$17))))</f>
        <v/>
      </c>
      <c r="I22" s="8">
        <f>($E$17-$F$17)</f>
        <v/>
      </c>
      <c r="J22" s="10">
        <f>$E$17+$F$17</f>
        <v/>
      </c>
      <c r="K22" s="9">
        <f>($E$17+(2*$F$17))</f>
        <v/>
      </c>
      <c r="L22" s="9">
        <f>($E$17+(3*$F$17))</f>
        <v/>
      </c>
      <c r="M22" s="2" t="n"/>
      <c r="N22" s="6" t="n"/>
    </row>
    <row r="23" ht="15.75" customFormat="1" customHeight="1" s="5" thickBot="1">
      <c r="A23" s="11">
        <f>(A22+1)</f>
        <v/>
      </c>
      <c r="B23" s="12" t="n"/>
      <c r="C23" s="20" t="n"/>
      <c r="D23" s="7" t="n"/>
      <c r="E23" s="8">
        <f>AVERAGE($D$17:$D$76)</f>
        <v/>
      </c>
      <c r="F23" s="9">
        <f>STDEV($D$17:$D$76)</f>
        <v/>
      </c>
      <c r="G23" s="9">
        <f>(($E$17-(3*$F$17)))</f>
        <v/>
      </c>
      <c r="H23" s="9">
        <f>((($E$17-(2*$F$17))))</f>
        <v/>
      </c>
      <c r="I23" s="8">
        <f>($E$17-$F$17)</f>
        <v/>
      </c>
      <c r="J23" s="10">
        <f>$E$17+$F$17</f>
        <v/>
      </c>
      <c r="K23" s="9">
        <f>($E$17+(2*$F$17))</f>
        <v/>
      </c>
      <c r="L23" s="9">
        <f>($E$17+(3*$F$17))</f>
        <v/>
      </c>
      <c r="M23" s="2" t="n"/>
      <c r="N23" s="6" t="n"/>
    </row>
    <row r="24" ht="15.75" customHeight="1" thickBot="1">
      <c r="A24" s="11">
        <f>(A23+1)</f>
        <v/>
      </c>
      <c r="B24" s="12" t="n"/>
      <c r="C24" s="20" t="n"/>
      <c r="D24" s="7" t="n"/>
      <c r="E24" s="8">
        <f>AVERAGE($D$17:$D$76)</f>
        <v/>
      </c>
      <c r="F24" s="9">
        <f>STDEV($D$17:$D$76)</f>
        <v/>
      </c>
      <c r="G24" s="9">
        <f>(($E$17-(3*$F$17)))</f>
        <v/>
      </c>
      <c r="H24" s="9">
        <f>((($E$17-(2*$F$17))))</f>
        <v/>
      </c>
      <c r="I24" s="8">
        <f>($E$17-$F$17)</f>
        <v/>
      </c>
      <c r="J24" s="10">
        <f>$E$17+$F$17</f>
        <v/>
      </c>
      <c r="K24" s="9">
        <f>($E$17+(2*$F$17))</f>
        <v/>
      </c>
      <c r="L24" s="9">
        <f>($E$17+(3*$F$17))</f>
        <v/>
      </c>
      <c r="M24" s="2" t="n"/>
      <c r="N24" s="6" t="n"/>
    </row>
    <row r="25" ht="15.75" customHeight="1" thickBot="1">
      <c r="A25" s="11">
        <f>(A24+1)</f>
        <v/>
      </c>
      <c r="B25" s="12" t="n"/>
      <c r="C25" s="20" t="n"/>
      <c r="D25" s="7" t="n"/>
      <c r="E25" s="8">
        <f>AVERAGE($D$17:$D$76)</f>
        <v/>
      </c>
      <c r="F25" s="9">
        <f>STDEV($D$17:$D$76)</f>
        <v/>
      </c>
      <c r="G25" s="9">
        <f>(($E$17-(3*$F$17)))</f>
        <v/>
      </c>
      <c r="H25" s="9">
        <f>((($E$17-(2*$F$17))))</f>
        <v/>
      </c>
      <c r="I25" s="8">
        <f>($E$17-$F$17)</f>
        <v/>
      </c>
      <c r="J25" s="10">
        <f>$E$17+$F$17</f>
        <v/>
      </c>
      <c r="K25" s="9">
        <f>($E$17+(2*$F$17))</f>
        <v/>
      </c>
      <c r="L25" s="9">
        <f>($E$17+(3*$F$17))</f>
        <v/>
      </c>
      <c r="M25" s="2" t="n"/>
      <c r="N25" s="6" t="n"/>
    </row>
    <row r="26" ht="15.75" customFormat="1" customHeight="1" s="5" thickBot="1">
      <c r="A26" s="11">
        <f>(A25+1)</f>
        <v/>
      </c>
      <c r="B26" s="12" t="n"/>
      <c r="C26" s="20" t="n"/>
      <c r="D26" s="7" t="n"/>
      <c r="E26" s="8">
        <f>AVERAGE($D$17:$D$76)</f>
        <v/>
      </c>
      <c r="F26" s="9">
        <f>STDEV($D$17:$D$76)</f>
        <v/>
      </c>
      <c r="G26" s="9">
        <f>(($E$17-(3*$F$17)))</f>
        <v/>
      </c>
      <c r="H26" s="9">
        <f>((($E$17-(2*$F$17))))</f>
        <v/>
      </c>
      <c r="I26" s="8">
        <f>($E$17-$F$17)</f>
        <v/>
      </c>
      <c r="J26" s="10">
        <f>$E$17+$F$17</f>
        <v/>
      </c>
      <c r="K26" s="9">
        <f>($E$17+(2*$F$17))</f>
        <v/>
      </c>
      <c r="L26" s="9">
        <f>($E$17+(3*$F$17))</f>
        <v/>
      </c>
      <c r="M26" s="2" t="n"/>
      <c r="N26" s="6" t="n"/>
    </row>
    <row r="27" ht="15.75" customHeight="1" thickBot="1">
      <c r="A27" s="11">
        <f>(A26+1)</f>
        <v/>
      </c>
      <c r="B27" s="12" t="n"/>
      <c r="C27" s="20" t="n"/>
      <c r="D27" s="7" t="n"/>
      <c r="E27" s="8">
        <f>AVERAGE($D$17:$D$76)</f>
        <v/>
      </c>
      <c r="F27" s="9">
        <f>STDEV($D$17:$D$76)</f>
        <v/>
      </c>
      <c r="G27" s="9">
        <f>(($E$17-(3*$F$17)))</f>
        <v/>
      </c>
      <c r="H27" s="9">
        <f>((($E$17-(2*$F$17))))</f>
        <v/>
      </c>
      <c r="I27" s="8">
        <f>($E$17-$F$17)</f>
        <v/>
      </c>
      <c r="J27" s="10">
        <f>$E$17+$F$17</f>
        <v/>
      </c>
      <c r="K27" s="9">
        <f>($E$17+(2*$F$17))</f>
        <v/>
      </c>
      <c r="L27" s="9">
        <f>($E$17+(3*$F$17))</f>
        <v/>
      </c>
      <c r="M27" s="2" t="n"/>
      <c r="N27" s="6" t="n"/>
    </row>
    <row r="28" ht="15.75" customHeight="1" thickBot="1">
      <c r="A28" s="11">
        <f>(A27+1)</f>
        <v/>
      </c>
      <c r="B28" s="12" t="n"/>
      <c r="C28" s="20" t="n"/>
      <c r="D28" s="7" t="n"/>
      <c r="E28" s="8">
        <f>AVERAGE($D$17:$D$76)</f>
        <v/>
      </c>
      <c r="F28" s="9">
        <f>STDEV($D$17:$D$76)</f>
        <v/>
      </c>
      <c r="G28" s="9">
        <f>(($E$17-(3*$F$17)))</f>
        <v/>
      </c>
      <c r="H28" s="9">
        <f>((($E$17-(2*$F$17))))</f>
        <v/>
      </c>
      <c r="I28" s="8">
        <f>($E$17-$F$17)</f>
        <v/>
      </c>
      <c r="J28" s="10">
        <f>$E$17+$F$17</f>
        <v/>
      </c>
      <c r="K28" s="9">
        <f>($E$17+(2*$F$17))</f>
        <v/>
      </c>
      <c r="L28" s="9">
        <f>($E$17+(3*$F$17))</f>
        <v/>
      </c>
      <c r="M28" s="2" t="n"/>
      <c r="N28" s="6" t="n"/>
    </row>
    <row r="29" ht="15.75" customHeight="1" thickBot="1">
      <c r="A29" s="11">
        <f>(A28+1)</f>
        <v/>
      </c>
      <c r="B29" s="12" t="n"/>
      <c r="C29" s="20" t="n"/>
      <c r="D29" s="7" t="n"/>
      <c r="E29" s="8">
        <f>AVERAGE($D$17:$D$76)</f>
        <v/>
      </c>
      <c r="F29" s="9">
        <f>STDEV($D$17:$D$76)</f>
        <v/>
      </c>
      <c r="G29" s="9">
        <f>(($E$17-(3*$F$17)))</f>
        <v/>
      </c>
      <c r="H29" s="9">
        <f>((($E$17-(2*$F$17))))</f>
        <v/>
      </c>
      <c r="I29" s="8">
        <f>($E$17-$F$17)</f>
        <v/>
      </c>
      <c r="J29" s="10">
        <f>$E$17+$F$17</f>
        <v/>
      </c>
      <c r="K29" s="9">
        <f>($E$17+(2*$F$17))</f>
        <v/>
      </c>
      <c r="L29" s="9">
        <f>($E$17+(3*$F$17))</f>
        <v/>
      </c>
      <c r="M29" s="2" t="n"/>
      <c r="N29" s="6" t="n"/>
    </row>
    <row r="30" ht="15.75" customHeight="1" thickBot="1">
      <c r="A30" s="11">
        <f>(A29+1)</f>
        <v/>
      </c>
      <c r="B30" s="12" t="n"/>
      <c r="C30" s="20" t="n"/>
      <c r="D30" s="7" t="n"/>
      <c r="E30" s="8">
        <f>AVERAGE($D$17:$D$76)</f>
        <v/>
      </c>
      <c r="F30" s="9">
        <f>STDEV($D$17:$D$76)</f>
        <v/>
      </c>
      <c r="G30" s="9">
        <f>(($E$17-(3*$F$17)))</f>
        <v/>
      </c>
      <c r="H30" s="9">
        <f>((($E$17-(2*$F$17))))</f>
        <v/>
      </c>
      <c r="I30" s="8">
        <f>($E$17-$F$17)</f>
        <v/>
      </c>
      <c r="J30" s="10">
        <f>$E$17+$F$17</f>
        <v/>
      </c>
      <c r="K30" s="9">
        <f>($E$17+(2*$F$17))</f>
        <v/>
      </c>
      <c r="L30" s="9">
        <f>($E$17+(3*$F$17))</f>
        <v/>
      </c>
      <c r="M30" s="2" t="n"/>
      <c r="N30" s="6" t="n"/>
    </row>
    <row r="31" ht="15.75" customHeight="1" thickBot="1">
      <c r="A31" s="11">
        <f>(A30+1)</f>
        <v/>
      </c>
      <c r="B31" s="12" t="n"/>
      <c r="C31" s="20" t="n"/>
      <c r="D31" s="7" t="n"/>
      <c r="E31" s="8">
        <f>AVERAGE($D$17:$D$76)</f>
        <v/>
      </c>
      <c r="F31" s="9">
        <f>STDEV($D$17:$D$76)</f>
        <v/>
      </c>
      <c r="G31" s="9">
        <f>(($E$17-(3*$F$17)))</f>
        <v/>
      </c>
      <c r="H31" s="9">
        <f>((($E$17-(2*$F$17))))</f>
        <v/>
      </c>
      <c r="I31" s="8">
        <f>($E$17-$F$17)</f>
        <v/>
      </c>
      <c r="J31" s="10">
        <f>$E$17+$F$17</f>
        <v/>
      </c>
      <c r="K31" s="9">
        <f>($E$17+(2*$F$17))</f>
        <v/>
      </c>
      <c r="L31" s="9">
        <f>($E$17+(3*$F$17))</f>
        <v/>
      </c>
      <c r="M31" s="2" t="n"/>
      <c r="N31" s="6" t="n"/>
    </row>
    <row r="32" ht="15.75" customHeight="1" thickBot="1">
      <c r="A32" s="11">
        <f>(A31+1)</f>
        <v/>
      </c>
      <c r="B32" s="12" t="n"/>
      <c r="C32" s="20" t="n"/>
      <c r="D32" s="7" t="n"/>
      <c r="E32" s="8">
        <f>AVERAGE($D$17:$D$76)</f>
        <v/>
      </c>
      <c r="F32" s="9">
        <f>STDEV($D$17:$D$76)</f>
        <v/>
      </c>
      <c r="G32" s="9">
        <f>(($E$17-(3*$F$17)))</f>
        <v/>
      </c>
      <c r="H32" s="9">
        <f>((($E$17-(2*$F$17))))</f>
        <v/>
      </c>
      <c r="I32" s="8">
        <f>($E$17-$F$17)</f>
        <v/>
      </c>
      <c r="J32" s="10">
        <f>$E$17+$F$17</f>
        <v/>
      </c>
      <c r="K32" s="9">
        <f>($E$17+(2*$F$17))</f>
        <v/>
      </c>
      <c r="L32" s="9">
        <f>($E$17+(3*$F$17))</f>
        <v/>
      </c>
      <c r="M32" s="2" t="n"/>
      <c r="N32" s="6" t="n"/>
    </row>
    <row r="33" ht="15.75" customHeight="1" thickBot="1">
      <c r="A33" s="11">
        <f>(A32+1)</f>
        <v/>
      </c>
      <c r="B33" s="12" t="n"/>
      <c r="C33" s="20" t="n"/>
      <c r="D33" s="7" t="n"/>
      <c r="E33" s="8">
        <f>AVERAGE($D$17:$D$76)</f>
        <v/>
      </c>
      <c r="F33" s="9">
        <f>STDEV($D$17:$D$76)</f>
        <v/>
      </c>
      <c r="G33" s="9">
        <f>(($E$17-(3*$F$17)))</f>
        <v/>
      </c>
      <c r="H33" s="9">
        <f>((($E$17-(2*$F$17))))</f>
        <v/>
      </c>
      <c r="I33" s="8">
        <f>($E$17-$F$17)</f>
        <v/>
      </c>
      <c r="J33" s="10">
        <f>$E$17+$F$17</f>
        <v/>
      </c>
      <c r="K33" s="9">
        <f>($E$17+(2*$F$17))</f>
        <v/>
      </c>
      <c r="L33" s="9">
        <f>($E$17+(3*$F$17))</f>
        <v/>
      </c>
      <c r="M33" s="2" t="n"/>
      <c r="N33" s="6" t="n"/>
    </row>
    <row r="34" ht="15.75" customHeight="1" thickBot="1">
      <c r="A34" s="11">
        <f>(A33+1)</f>
        <v/>
      </c>
      <c r="B34" s="12" t="n"/>
      <c r="C34" s="20" t="n"/>
      <c r="D34" s="7" t="n"/>
      <c r="E34" s="8">
        <f>AVERAGE($D$17:$D$76)</f>
        <v/>
      </c>
      <c r="F34" s="9">
        <f>STDEV($D$17:$D$76)</f>
        <v/>
      </c>
      <c r="G34" s="9">
        <f>(($E$17-(3*$F$17)))</f>
        <v/>
      </c>
      <c r="H34" s="9">
        <f>((($E$17-(2*$F$17))))</f>
        <v/>
      </c>
      <c r="I34" s="8">
        <f>($E$17-$F$17)</f>
        <v/>
      </c>
      <c r="J34" s="10">
        <f>$E$17+$F$17</f>
        <v/>
      </c>
      <c r="K34" s="9">
        <f>($E$17+(2*$F$17))</f>
        <v/>
      </c>
      <c r="L34" s="9">
        <f>($E$17+(3*$F$17))</f>
        <v/>
      </c>
      <c r="M34" s="2" t="n"/>
      <c r="N34" s="6" t="n"/>
    </row>
    <row r="35" ht="15.75" customHeight="1" thickBot="1">
      <c r="A35" s="11">
        <f>(A34+1)</f>
        <v/>
      </c>
      <c r="B35" s="12" t="n"/>
      <c r="C35" s="20" t="n"/>
      <c r="D35" s="7" t="n"/>
      <c r="E35" s="8">
        <f>AVERAGE($D$17:$D$76)</f>
        <v/>
      </c>
      <c r="F35" s="9">
        <f>STDEV($D$17:$D$76)</f>
        <v/>
      </c>
      <c r="G35" s="9">
        <f>(($E$17-(3*$F$17)))</f>
        <v/>
      </c>
      <c r="H35" s="9">
        <f>((($E$17-(2*$F$17))))</f>
        <v/>
      </c>
      <c r="I35" s="8">
        <f>($E$17-$F$17)</f>
        <v/>
      </c>
      <c r="J35" s="10">
        <f>$E$17+$F$17</f>
        <v/>
      </c>
      <c r="K35" s="9">
        <f>($E$17+(2*$F$17))</f>
        <v/>
      </c>
      <c r="L35" s="9">
        <f>($E$17+(3*$F$17))</f>
        <v/>
      </c>
      <c r="M35" s="2" t="n"/>
      <c r="N35" s="6" t="n"/>
    </row>
    <row r="36" ht="15.75" customHeight="1" thickBot="1">
      <c r="A36" s="11">
        <f>(A35+1)</f>
        <v/>
      </c>
      <c r="B36" s="12" t="n"/>
      <c r="C36" s="20" t="n"/>
      <c r="D36" s="7" t="n"/>
      <c r="E36" s="8">
        <f>AVERAGE($D$17:$D$76)</f>
        <v/>
      </c>
      <c r="F36" s="9">
        <f>STDEV($D$17:$D$76)</f>
        <v/>
      </c>
      <c r="G36" s="9">
        <f>(($E$17-(3*$F$17)))</f>
        <v/>
      </c>
      <c r="H36" s="9">
        <f>((($E$17-(2*$F$17))))</f>
        <v/>
      </c>
      <c r="I36" s="8">
        <f>($E$17-$F$17)</f>
        <v/>
      </c>
      <c r="J36" s="10">
        <f>$E$17+$F$17</f>
        <v/>
      </c>
      <c r="K36" s="9">
        <f>($E$17+(2*$F$17))</f>
        <v/>
      </c>
      <c r="L36" s="9">
        <f>($E$17+(3*$F$17))</f>
        <v/>
      </c>
      <c r="M36" s="2" t="n"/>
      <c r="N36" s="6" t="n"/>
    </row>
    <row r="37" ht="15.75" customHeight="1" thickBot="1">
      <c r="A37" s="11">
        <f>(A36+1)</f>
        <v/>
      </c>
      <c r="B37" s="12" t="n"/>
      <c r="C37" s="20" t="n"/>
      <c r="D37" s="7" t="n"/>
      <c r="E37" s="8">
        <f>AVERAGE($D$17:$D$76)</f>
        <v/>
      </c>
      <c r="F37" s="9">
        <f>STDEV($D$17:$D$76)</f>
        <v/>
      </c>
      <c r="G37" s="9">
        <f>(($E$17-(3*$F$17)))</f>
        <v/>
      </c>
      <c r="H37" s="9">
        <f>((($E$17-(2*$F$17))))</f>
        <v/>
      </c>
      <c r="I37" s="8">
        <f>($E$17-$F$17)</f>
        <v/>
      </c>
      <c r="J37" s="10">
        <f>$E$17+$F$17</f>
        <v/>
      </c>
      <c r="K37" s="9">
        <f>($E$17+(2*$F$17))</f>
        <v/>
      </c>
      <c r="L37" s="9">
        <f>($E$17+(3*$F$17))</f>
        <v/>
      </c>
      <c r="M37" s="2" t="n"/>
      <c r="N37" s="6" t="n"/>
    </row>
    <row r="38" ht="15.75" customHeight="1" thickBot="1">
      <c r="A38" s="11">
        <f>(A37+1)</f>
        <v/>
      </c>
      <c r="B38" s="12" t="n"/>
      <c r="C38" s="20" t="n"/>
      <c r="D38" s="7" t="n"/>
      <c r="E38" s="8">
        <f>AVERAGE($D$17:$D$76)</f>
        <v/>
      </c>
      <c r="F38" s="9">
        <f>STDEV($D$17:$D$76)</f>
        <v/>
      </c>
      <c r="G38" s="9">
        <f>(($E$17-(3*$F$17)))</f>
        <v/>
      </c>
      <c r="H38" s="9">
        <f>((($E$17-(2*$F$17))))</f>
        <v/>
      </c>
      <c r="I38" s="8">
        <f>($E$17-$F$17)</f>
        <v/>
      </c>
      <c r="J38" s="10">
        <f>$E$17+$F$17</f>
        <v/>
      </c>
      <c r="K38" s="9">
        <f>($E$17+(2*$F$17))</f>
        <v/>
      </c>
      <c r="L38" s="9">
        <f>($E$17+(3*$F$17))</f>
        <v/>
      </c>
      <c r="M38" s="2" t="n"/>
      <c r="N38" s="6" t="n"/>
    </row>
    <row r="39" ht="15.75" customFormat="1" customHeight="1" s="5" thickBot="1">
      <c r="A39" s="11">
        <f>(A38+1)</f>
        <v/>
      </c>
      <c r="B39" s="12" t="n"/>
      <c r="C39" s="20" t="n"/>
      <c r="D39" s="7" t="n"/>
      <c r="E39" s="8">
        <f>AVERAGE($D$17:$D$76)</f>
        <v/>
      </c>
      <c r="F39" s="9">
        <f>STDEV($D$17:$D$76)</f>
        <v/>
      </c>
      <c r="G39" s="9">
        <f>(($E$17-(3*$F$17)))</f>
        <v/>
      </c>
      <c r="H39" s="9">
        <f>((($E$17-(2*$F$17))))</f>
        <v/>
      </c>
      <c r="I39" s="8">
        <f>($E$17-$F$17)</f>
        <v/>
      </c>
      <c r="J39" s="10">
        <f>$E$17+$F$17</f>
        <v/>
      </c>
      <c r="K39" s="9">
        <f>($E$17+(2*$F$17))</f>
        <v/>
      </c>
      <c r="L39" s="9">
        <f>($E$17+(3*$F$17))</f>
        <v/>
      </c>
      <c r="M39" s="2" t="n"/>
      <c r="N39" s="6" t="n"/>
    </row>
    <row r="40" ht="15.75" customHeight="1" thickBot="1">
      <c r="A40" s="11">
        <f>(A39+1)</f>
        <v/>
      </c>
      <c r="B40" s="12" t="n"/>
      <c r="C40" s="20" t="n"/>
      <c r="D40" s="7" t="n"/>
      <c r="E40" s="8">
        <f>AVERAGE($D$17:$D$76)</f>
        <v/>
      </c>
      <c r="F40" s="9">
        <f>STDEV($D$17:$D$76)</f>
        <v/>
      </c>
      <c r="G40" s="9">
        <f>(($E$17-(3*$F$17)))</f>
        <v/>
      </c>
      <c r="H40" s="9">
        <f>((($E$17-(2*$F$17))))</f>
        <v/>
      </c>
      <c r="I40" s="8">
        <f>($E$17-$F$17)</f>
        <v/>
      </c>
      <c r="J40" s="10">
        <f>$E$17+$F$17</f>
        <v/>
      </c>
      <c r="K40" s="9">
        <f>($E$17+(2*$F$17))</f>
        <v/>
      </c>
      <c r="L40" s="9">
        <f>($E$17+(3*$F$17))</f>
        <v/>
      </c>
      <c r="M40" s="2" t="n"/>
      <c r="N40" s="6" t="n"/>
    </row>
    <row r="41" ht="15.75" customHeight="1" thickBot="1">
      <c r="A41" s="11">
        <f>(A40+1)</f>
        <v/>
      </c>
      <c r="B41" s="12" t="n"/>
      <c r="C41" s="20" t="n"/>
      <c r="D41" s="7" t="n"/>
      <c r="E41" s="8">
        <f>AVERAGE($D$17:$D$76)</f>
        <v/>
      </c>
      <c r="F41" s="9">
        <f>STDEV($D$17:$D$76)</f>
        <v/>
      </c>
      <c r="G41" s="9">
        <f>(($E$17-(3*$F$17)))</f>
        <v/>
      </c>
      <c r="H41" s="9">
        <f>((($E$17-(2*$F$17))))</f>
        <v/>
      </c>
      <c r="I41" s="8">
        <f>($E$17-$F$17)</f>
        <v/>
      </c>
      <c r="J41" s="10">
        <f>$E$17+$F$17</f>
        <v/>
      </c>
      <c r="K41" s="9">
        <f>($E$17+(2*$F$17))</f>
        <v/>
      </c>
      <c r="L41" s="9">
        <f>($E$17+(3*$F$17))</f>
        <v/>
      </c>
      <c r="M41" s="2" t="n"/>
      <c r="N41" s="6" t="n"/>
    </row>
    <row r="42" ht="15.75" customHeight="1" thickBot="1">
      <c r="A42" s="11">
        <f>(A41+1)</f>
        <v/>
      </c>
      <c r="B42" s="12" t="n"/>
      <c r="C42" s="20" t="n"/>
      <c r="D42" s="7" t="n"/>
      <c r="E42" s="8">
        <f>AVERAGE($D$17:$D$76)</f>
        <v/>
      </c>
      <c r="F42" s="9">
        <f>STDEV($D$17:$D$76)</f>
        <v/>
      </c>
      <c r="G42" s="9">
        <f>(($E$17-(3*$F$17)))</f>
        <v/>
      </c>
      <c r="H42" s="9">
        <f>((($E$17-(2*$F$17))))</f>
        <v/>
      </c>
      <c r="I42" s="8">
        <f>($E$17-$F$17)</f>
        <v/>
      </c>
      <c r="J42" s="10">
        <f>$E$17+$F$17</f>
        <v/>
      </c>
      <c r="K42" s="9">
        <f>($E$17+(2*$F$17))</f>
        <v/>
      </c>
      <c r="L42" s="9">
        <f>($E$17+(3*$F$17))</f>
        <v/>
      </c>
      <c r="M42" s="2" t="n"/>
      <c r="N42" s="6" t="n"/>
    </row>
    <row r="43" ht="15.75" customHeight="1" thickBot="1">
      <c r="A43" s="11">
        <f>(A42+1)</f>
        <v/>
      </c>
      <c r="B43" s="12" t="n"/>
      <c r="C43" s="20" t="n"/>
      <c r="D43" s="7" t="n"/>
      <c r="E43" s="8">
        <f>AVERAGE($D$17:$D$76)</f>
        <v/>
      </c>
      <c r="F43" s="9">
        <f>STDEV($D$17:$D$76)</f>
        <v/>
      </c>
      <c r="G43" s="9">
        <f>(($E$17-(3*$F$17)))</f>
        <v/>
      </c>
      <c r="H43" s="9">
        <f>((($E$17-(2*$F$17))))</f>
        <v/>
      </c>
      <c r="I43" s="8">
        <f>($E$17-$F$17)</f>
        <v/>
      </c>
      <c r="J43" s="10">
        <f>$E$17+$F$17</f>
        <v/>
      </c>
      <c r="K43" s="9">
        <f>($E$17+(2*$F$17))</f>
        <v/>
      </c>
      <c r="L43" s="9">
        <f>($E$17+(3*$F$17))</f>
        <v/>
      </c>
      <c r="M43" s="2" t="n"/>
      <c r="N43" s="6" t="n"/>
    </row>
    <row r="44" ht="15.75" customHeight="1" thickBot="1">
      <c r="A44" s="11" t="n">
        <v>28</v>
      </c>
      <c r="B44" s="12" t="n"/>
      <c r="C44" s="20" t="n"/>
      <c r="D44" s="7" t="n"/>
      <c r="E44" s="8">
        <f>AVERAGE($D$17:$D$76)</f>
        <v/>
      </c>
      <c r="F44" s="9">
        <f>STDEV($D$17:$D$76)</f>
        <v/>
      </c>
      <c r="G44" s="9">
        <f>(($E$17-(3*$F$17)))</f>
        <v/>
      </c>
      <c r="H44" s="9">
        <f>((($E$17-(2*$F$17))))</f>
        <v/>
      </c>
      <c r="I44" s="8">
        <f>($E$17-$F$17)</f>
        <v/>
      </c>
      <c r="J44" s="10">
        <f>$E$17+$F$17</f>
        <v/>
      </c>
      <c r="K44" s="9">
        <f>($E$17+(2*$F$17))</f>
        <v/>
      </c>
      <c r="L44" s="9">
        <f>($E$17+(3*$F$17))</f>
        <v/>
      </c>
      <c r="M44" s="2" t="n"/>
      <c r="N44" s="6" t="n"/>
    </row>
    <row r="45" ht="15.75" customHeight="1" thickBot="1">
      <c r="A45" s="11" t="n">
        <v>29</v>
      </c>
      <c r="B45" s="12" t="n"/>
      <c r="C45" s="20" t="n"/>
      <c r="D45" s="7" t="n"/>
      <c r="E45" s="8">
        <f>AVERAGE($D$17:$D$76)</f>
        <v/>
      </c>
      <c r="F45" s="9">
        <f>STDEV($D$17:$D$76)</f>
        <v/>
      </c>
      <c r="G45" s="9">
        <f>(($E$17-(3*$F$17)))</f>
        <v/>
      </c>
      <c r="H45" s="9">
        <f>((($E$17-(2*$F$17))))</f>
        <v/>
      </c>
      <c r="I45" s="8">
        <f>($E$17-$F$17)</f>
        <v/>
      </c>
      <c r="J45" s="10">
        <f>$E$17+$F$17</f>
        <v/>
      </c>
      <c r="K45" s="9">
        <f>($E$17+(2*$F$17))</f>
        <v/>
      </c>
      <c r="L45" s="9">
        <f>($E$17+(3*$F$17))</f>
        <v/>
      </c>
      <c r="M45" s="2" t="n"/>
      <c r="N45" s="6" t="n"/>
    </row>
    <row r="46" ht="15.75" customHeight="1" thickBot="1">
      <c r="A46" s="11" t="n">
        <v>30</v>
      </c>
      <c r="B46" s="12" t="n"/>
      <c r="C46" s="20" t="n"/>
      <c r="D46" s="7" t="n"/>
      <c r="E46" s="8">
        <f>AVERAGE($D$17:$D$76)</f>
        <v/>
      </c>
      <c r="F46" s="9">
        <f>STDEV($D$17:$D$76)</f>
        <v/>
      </c>
      <c r="G46" s="9">
        <f>(($E$17-(3*$F$17)))</f>
        <v/>
      </c>
      <c r="H46" s="9">
        <f>((($E$17-(2*$F$17))))</f>
        <v/>
      </c>
      <c r="I46" s="8">
        <f>($E$17-$F$17)</f>
        <v/>
      </c>
      <c r="J46" s="10">
        <f>$E$17+$F$17</f>
        <v/>
      </c>
      <c r="K46" s="9">
        <f>($E$17+(2*$F$17))</f>
        <v/>
      </c>
      <c r="L46" s="9">
        <f>($E$17+(3*$F$17))</f>
        <v/>
      </c>
      <c r="M46" s="2" t="n"/>
      <c r="N46" s="6" t="n"/>
    </row>
    <row r="47" ht="15.75" customFormat="1" customHeight="1" s="5" thickBot="1">
      <c r="A47" s="11" t="n">
        <v>31</v>
      </c>
      <c r="B47" s="12" t="n"/>
      <c r="C47" s="20" t="n"/>
      <c r="D47" s="7" t="n"/>
      <c r="E47" s="8">
        <f>AVERAGE($D$17:$D$76)</f>
        <v/>
      </c>
      <c r="F47" s="9">
        <f>STDEV($D$17:$D$76)</f>
        <v/>
      </c>
      <c r="G47" s="9">
        <f>(($E$17-(3*$F$17)))</f>
        <v/>
      </c>
      <c r="H47" s="9">
        <f>((($E$17-(2*$F$17))))</f>
        <v/>
      </c>
      <c r="I47" s="8">
        <f>($E$17-$F$17)</f>
        <v/>
      </c>
      <c r="J47" s="10">
        <f>$E$17+$F$17</f>
        <v/>
      </c>
      <c r="K47" s="9">
        <f>($E$17+(2*$F$17))</f>
        <v/>
      </c>
      <c r="L47" s="9">
        <f>($E$17+(3*$F$17))</f>
        <v/>
      </c>
      <c r="M47" s="2" t="n"/>
      <c r="N47" s="6" t="n"/>
    </row>
    <row r="48" ht="15.75" customFormat="1" customHeight="1" s="5" thickBot="1">
      <c r="A48" s="11" t="n">
        <v>32</v>
      </c>
      <c r="B48" s="12" t="n"/>
      <c r="C48" s="20" t="n"/>
      <c r="D48" s="7" t="n"/>
      <c r="E48" s="8">
        <f>AVERAGE($D$17:$D$76)</f>
        <v/>
      </c>
      <c r="F48" s="9">
        <f>STDEV($D$17:$D$76)</f>
        <v/>
      </c>
      <c r="G48" s="9">
        <f>(($E$17-(3*$F$17)))</f>
        <v/>
      </c>
      <c r="H48" s="9">
        <f>((($E$17-(2*$F$17))))</f>
        <v/>
      </c>
      <c r="I48" s="8">
        <f>($E$17-$F$17)</f>
        <v/>
      </c>
      <c r="J48" s="10">
        <f>$E$17+$F$17</f>
        <v/>
      </c>
      <c r="K48" s="9">
        <f>($E$17+(2*$F$17))</f>
        <v/>
      </c>
      <c r="L48" s="9">
        <f>($E$17+(3*$F$17))</f>
        <v/>
      </c>
      <c r="M48" s="2" t="n"/>
      <c r="N48" s="6" t="n"/>
    </row>
    <row r="49" ht="15.75" customFormat="1" customHeight="1" s="5" thickBot="1">
      <c r="A49" s="11" t="n">
        <v>33</v>
      </c>
      <c r="B49" s="12" t="n"/>
      <c r="C49" s="20" t="n"/>
      <c r="D49" s="7" t="n"/>
      <c r="E49" s="8">
        <f>AVERAGE($D$17:$D$76)</f>
        <v/>
      </c>
      <c r="F49" s="9">
        <f>STDEV($D$17:$D$76)</f>
        <v/>
      </c>
      <c r="G49" s="9">
        <f>(($E$17-(3*$F$17)))</f>
        <v/>
      </c>
      <c r="H49" s="9">
        <f>((($E$17-(2*$F$17))))</f>
        <v/>
      </c>
      <c r="I49" s="8">
        <f>($E$17-$F$17)</f>
        <v/>
      </c>
      <c r="J49" s="10">
        <f>$E$17+$F$17</f>
        <v/>
      </c>
      <c r="K49" s="9">
        <f>($E$17+(2*$F$17))</f>
        <v/>
      </c>
      <c r="L49" s="9">
        <f>($E$17+(3*$F$17))</f>
        <v/>
      </c>
      <c r="M49" s="2" t="n"/>
      <c r="N49" s="6" t="n"/>
    </row>
    <row r="50" ht="15.75" customHeight="1" thickBot="1">
      <c r="A50" s="11" t="n">
        <v>34</v>
      </c>
      <c r="B50" s="12" t="n"/>
      <c r="C50" s="20" t="n"/>
      <c r="D50" s="7" t="n"/>
      <c r="E50" s="8">
        <f>AVERAGE($D$17:$D$76)</f>
        <v/>
      </c>
      <c r="F50" s="9">
        <f>STDEV($D$17:$D$76)</f>
        <v/>
      </c>
      <c r="G50" s="9">
        <f>(($E$17-(3*$F$17)))</f>
        <v/>
      </c>
      <c r="H50" s="9">
        <f>((($E$17-(2*$F$17))))</f>
        <v/>
      </c>
      <c r="I50" s="8">
        <f>($E$17-$F$17)</f>
        <v/>
      </c>
      <c r="J50" s="10">
        <f>$E$17+$F$17</f>
        <v/>
      </c>
      <c r="K50" s="9">
        <f>($E$17+(2*$F$17))</f>
        <v/>
      </c>
      <c r="L50" s="9">
        <f>($E$17+(3*$F$17))</f>
        <v/>
      </c>
      <c r="M50" s="2" t="n"/>
      <c r="N50" s="6" t="n"/>
    </row>
    <row r="51" ht="15.75" customHeight="1" thickBot="1">
      <c r="A51" s="11">
        <f>(A50+1)</f>
        <v/>
      </c>
      <c r="B51" s="12" t="n"/>
      <c r="C51" s="20" t="n"/>
      <c r="D51" s="7" t="n"/>
      <c r="E51" s="8">
        <f>AVERAGE($D$17:$D$76)</f>
        <v/>
      </c>
      <c r="F51" s="9">
        <f>STDEV($D$17:$D$76)</f>
        <v/>
      </c>
      <c r="G51" s="9">
        <f>(($E$17-(3*$F$17)))</f>
        <v/>
      </c>
      <c r="H51" s="9">
        <f>((($E$17-(2*$F$17))))</f>
        <v/>
      </c>
      <c r="I51" s="8">
        <f>($E$17-$F$17)</f>
        <v/>
      </c>
      <c r="J51" s="10">
        <f>$E$17+$F$17</f>
        <v/>
      </c>
      <c r="K51" s="9">
        <f>($E$17+(2*$F$17))</f>
        <v/>
      </c>
      <c r="L51" s="9">
        <f>($E$17+(3*$F$17))</f>
        <v/>
      </c>
      <c r="M51" s="2" t="n"/>
      <c r="N51" s="6" t="n"/>
    </row>
    <row r="52" ht="15.75" customFormat="1" customHeight="1" s="5" thickBot="1">
      <c r="A52" s="11">
        <f>(A51+1)</f>
        <v/>
      </c>
      <c r="B52" s="12" t="n"/>
      <c r="C52" s="20" t="n"/>
      <c r="D52" s="7" t="n"/>
      <c r="E52" s="8">
        <f>AVERAGE($D$17:$D$76)</f>
        <v/>
      </c>
      <c r="F52" s="9">
        <f>STDEV($D$17:$D$76)</f>
        <v/>
      </c>
      <c r="G52" s="9">
        <f>(($E$17-(3*$F$17)))</f>
        <v/>
      </c>
      <c r="H52" s="9">
        <f>((($E$17-(2*$F$17))))</f>
        <v/>
      </c>
      <c r="I52" s="8">
        <f>($E$17-$F$17)</f>
        <v/>
      </c>
      <c r="J52" s="10">
        <f>$E$17+$F$17</f>
        <v/>
      </c>
      <c r="K52" s="9">
        <f>($E$17+(2*$F$17))</f>
        <v/>
      </c>
      <c r="L52" s="9">
        <f>($E$17+(3*$F$17))</f>
        <v/>
      </c>
      <c r="M52" s="2" t="n"/>
      <c r="N52" s="6" t="n"/>
    </row>
    <row r="53" ht="15.75" customHeight="1" thickBot="1">
      <c r="A53" s="11">
        <f>(A52+1)</f>
        <v/>
      </c>
      <c r="B53" s="12" t="n"/>
      <c r="C53" s="20" t="n"/>
      <c r="D53" s="7" t="n"/>
      <c r="E53" s="8">
        <f>AVERAGE($D$17:$D$76)</f>
        <v/>
      </c>
      <c r="F53" s="9">
        <f>STDEV($D$17:$D$76)</f>
        <v/>
      </c>
      <c r="G53" s="9">
        <f>(($E$17-(3*$F$17)))</f>
        <v/>
      </c>
      <c r="H53" s="9">
        <f>((($E$17-(2*$F$17))))</f>
        <v/>
      </c>
      <c r="I53" s="8">
        <f>($E$17-$F$17)</f>
        <v/>
      </c>
      <c r="J53" s="10">
        <f>$E$17+$F$17</f>
        <v/>
      </c>
      <c r="K53" s="9">
        <f>($E$17+(2*$F$17))</f>
        <v/>
      </c>
      <c r="L53" s="9">
        <f>($E$17+(3*$F$17))</f>
        <v/>
      </c>
      <c r="M53" s="2" t="n"/>
      <c r="N53" s="6" t="n"/>
    </row>
    <row r="54" ht="15.75" customHeight="1" thickBot="1">
      <c r="A54" s="11" t="n">
        <v>38</v>
      </c>
      <c r="B54" s="12" t="n"/>
      <c r="C54" s="20" t="n"/>
      <c r="D54" s="7" t="n"/>
      <c r="E54" s="8">
        <f>AVERAGE($D$17:$D$76)</f>
        <v/>
      </c>
      <c r="F54" s="9">
        <f>STDEV($D$17:$D$76)</f>
        <v/>
      </c>
      <c r="G54" s="9">
        <f>(($E$17-(3*$F$17)))</f>
        <v/>
      </c>
      <c r="H54" s="9">
        <f>((($E$17-(2*$F$17))))</f>
        <v/>
      </c>
      <c r="I54" s="8">
        <f>($E$17-$F$17)</f>
        <v/>
      </c>
      <c r="J54" s="10">
        <f>$E$17+$F$17</f>
        <v/>
      </c>
      <c r="K54" s="9">
        <f>($E$17+(2*$F$17))</f>
        <v/>
      </c>
      <c r="L54" s="9">
        <f>($E$17+(3*$F$17))</f>
        <v/>
      </c>
      <c r="M54" s="2" t="n"/>
      <c r="N54" s="6" t="n"/>
    </row>
    <row r="55" ht="15.75" customHeight="1" thickBot="1">
      <c r="A55" s="11" t="n">
        <v>39</v>
      </c>
      <c r="B55" s="12" t="n"/>
      <c r="C55" s="20" t="n"/>
      <c r="D55" s="7" t="n"/>
      <c r="E55" s="8">
        <f>AVERAGE($D$17:$D$76)</f>
        <v/>
      </c>
      <c r="F55" s="9">
        <f>STDEV($D$17:$D$76)</f>
        <v/>
      </c>
      <c r="G55" s="9">
        <f>(($E$17-(3*$F$17)))</f>
        <v/>
      </c>
      <c r="H55" s="9">
        <f>((($E$17-(2*$F$17))))</f>
        <v/>
      </c>
      <c r="I55" s="8">
        <f>($E$17-$F$17)</f>
        <v/>
      </c>
      <c r="J55" s="10">
        <f>$E$17+$F$17</f>
        <v/>
      </c>
      <c r="K55" s="9">
        <f>($E$17+(2*$F$17))</f>
        <v/>
      </c>
      <c r="L55" s="9">
        <f>($E$17+(3*$F$17))</f>
        <v/>
      </c>
      <c r="M55" s="2" t="n"/>
      <c r="N55" s="6" t="n"/>
    </row>
    <row r="56" ht="15.75" customHeight="1" thickBot="1">
      <c r="A56" s="11">
        <f>(A55+1)</f>
        <v/>
      </c>
      <c r="B56" s="12" t="n"/>
      <c r="C56" s="20" t="n"/>
      <c r="D56" s="7" t="n"/>
      <c r="E56" s="8">
        <f>AVERAGE($D$17:$D$76)</f>
        <v/>
      </c>
      <c r="F56" s="9">
        <f>STDEV($D$17:$D$76)</f>
        <v/>
      </c>
      <c r="G56" s="9">
        <f>(($E$17-(3*$F$17)))</f>
        <v/>
      </c>
      <c r="H56" s="9">
        <f>((($E$17-(2*$F$17))))</f>
        <v/>
      </c>
      <c r="I56" s="8">
        <f>($E$17-$F$17)</f>
        <v/>
      </c>
      <c r="J56" s="10">
        <f>$E$17+$F$17</f>
        <v/>
      </c>
      <c r="K56" s="9">
        <f>($E$17+(2*$F$17))</f>
        <v/>
      </c>
      <c r="L56" s="9">
        <f>($E$17+(3*$F$17))</f>
        <v/>
      </c>
      <c r="M56" s="2" t="n"/>
      <c r="N56" s="6" t="n"/>
    </row>
    <row r="57" ht="15.75" customHeight="1" thickBot="1">
      <c r="A57" s="11">
        <f>(A56+1)</f>
        <v/>
      </c>
      <c r="B57" s="12" t="n"/>
      <c r="C57" s="20" t="n"/>
      <c r="D57" s="7" t="n"/>
      <c r="E57" s="8">
        <f>AVERAGE($D$17:$D$76)</f>
        <v/>
      </c>
      <c r="F57" s="9">
        <f>STDEV($D$17:$D$76)</f>
        <v/>
      </c>
      <c r="G57" s="9">
        <f>(($E$17-(3*$F$17)))</f>
        <v/>
      </c>
      <c r="H57" s="9">
        <f>((($E$17-(2*$F$17))))</f>
        <v/>
      </c>
      <c r="I57" s="8">
        <f>($E$17-$F$17)</f>
        <v/>
      </c>
      <c r="J57" s="10">
        <f>$E$17+$F$17</f>
        <v/>
      </c>
      <c r="K57" s="9">
        <f>($E$17+(2*$F$17))</f>
        <v/>
      </c>
      <c r="L57" s="9">
        <f>($E$17+(3*$F$17))</f>
        <v/>
      </c>
      <c r="M57" s="2" t="n"/>
      <c r="N57" s="6" t="n"/>
    </row>
    <row r="58" ht="15.75" customHeight="1" thickBot="1">
      <c r="A58" s="11">
        <f>(A57+1)</f>
        <v/>
      </c>
      <c r="B58" s="12" t="n"/>
      <c r="C58" s="20" t="n"/>
      <c r="D58" s="7" t="n"/>
      <c r="E58" s="8">
        <f>AVERAGE($D$17:$D$76)</f>
        <v/>
      </c>
      <c r="F58" s="9">
        <f>STDEV($D$17:$D$76)</f>
        <v/>
      </c>
      <c r="G58" s="9">
        <f>(($E$17-(3*$F$17)))</f>
        <v/>
      </c>
      <c r="H58" s="9">
        <f>((($E$17-(2*$F$17))))</f>
        <v/>
      </c>
      <c r="I58" s="8">
        <f>($E$17-$F$17)</f>
        <v/>
      </c>
      <c r="J58" s="10">
        <f>$E$17+$F$17</f>
        <v/>
      </c>
      <c r="K58" s="9">
        <f>($E$17+(2*$F$17))</f>
        <v/>
      </c>
      <c r="L58" s="9">
        <f>($E$17+(3*$F$17))</f>
        <v/>
      </c>
      <c r="M58" s="2" t="n"/>
      <c r="N58" s="6" t="n"/>
    </row>
    <row r="59" ht="15.75" customHeight="1" thickBot="1">
      <c r="A59" s="11">
        <f>(A58+1)</f>
        <v/>
      </c>
      <c r="B59" s="12" t="n"/>
      <c r="C59" s="20" t="n"/>
      <c r="D59" s="7" t="n"/>
      <c r="E59" s="8">
        <f>AVERAGE($D$17:$D$76)</f>
        <v/>
      </c>
      <c r="F59" s="9">
        <f>STDEV($D$17:$D$76)</f>
        <v/>
      </c>
      <c r="G59" s="9">
        <f>(($E$17-(3*$F$17)))</f>
        <v/>
      </c>
      <c r="H59" s="9">
        <f>((($E$17-(2*$F$17))))</f>
        <v/>
      </c>
      <c r="I59" s="8">
        <f>($E$17-$F$17)</f>
        <v/>
      </c>
      <c r="J59" s="10">
        <f>$E$17+$F$17</f>
        <v/>
      </c>
      <c r="K59" s="9">
        <f>($E$17+(2*$F$17))</f>
        <v/>
      </c>
      <c r="L59" s="9">
        <f>($E$17+(3*$F$17))</f>
        <v/>
      </c>
      <c r="M59" s="2" t="n"/>
      <c r="N59" s="6" t="n"/>
    </row>
    <row r="60" ht="15.75" customHeight="1" thickBot="1">
      <c r="A60" s="11">
        <f>(A59+1)</f>
        <v/>
      </c>
      <c r="B60" s="12" t="n"/>
      <c r="C60" s="20" t="n"/>
      <c r="D60" s="7" t="n"/>
      <c r="E60" s="8">
        <f>AVERAGE($D$17:$D$76)</f>
        <v/>
      </c>
      <c r="F60" s="9">
        <f>STDEV($D$17:$D$76)</f>
        <v/>
      </c>
      <c r="G60" s="9">
        <f>(($E$17-(3*$F$17)))</f>
        <v/>
      </c>
      <c r="H60" s="9">
        <f>((($E$17-(2*$F$17))))</f>
        <v/>
      </c>
      <c r="I60" s="8">
        <f>($E$17-$F$17)</f>
        <v/>
      </c>
      <c r="J60" s="10">
        <f>$E$17+$F$17</f>
        <v/>
      </c>
      <c r="K60" s="9">
        <f>($E$17+(2*$F$17))</f>
        <v/>
      </c>
      <c r="L60" s="9">
        <f>($E$17+(3*$F$17))</f>
        <v/>
      </c>
      <c r="M60" s="2" t="n"/>
      <c r="N60" s="6" t="n"/>
    </row>
    <row r="61" ht="15.75" customHeight="1" thickBot="1">
      <c r="A61" s="11">
        <f>(A60+1)</f>
        <v/>
      </c>
      <c r="B61" s="12" t="n"/>
      <c r="C61" s="20" t="n"/>
      <c r="D61" s="7" t="n"/>
      <c r="E61" s="8">
        <f>AVERAGE($D$17:$D$76)</f>
        <v/>
      </c>
      <c r="F61" s="9">
        <f>STDEV($D$17:$D$76)</f>
        <v/>
      </c>
      <c r="G61" s="9">
        <f>(($E$17-(3*$F$17)))</f>
        <v/>
      </c>
      <c r="H61" s="9">
        <f>((($E$17-(2*$F$17))))</f>
        <v/>
      </c>
      <c r="I61" s="8">
        <f>($E$17-$F$17)</f>
        <v/>
      </c>
      <c r="J61" s="10">
        <f>$E$17+$F$17</f>
        <v/>
      </c>
      <c r="K61" s="9">
        <f>($E$17+(2*$F$17))</f>
        <v/>
      </c>
      <c r="L61" s="9">
        <f>($E$17+(3*$F$17))</f>
        <v/>
      </c>
      <c r="M61" s="2" t="n"/>
      <c r="N61" s="6" t="n"/>
    </row>
    <row r="62" ht="15.75" customHeight="1" thickBot="1">
      <c r="A62" s="11">
        <f>(A61+1)</f>
        <v/>
      </c>
      <c r="B62" s="12" t="n"/>
      <c r="C62" s="20" t="n"/>
      <c r="D62" s="7" t="n"/>
      <c r="E62" s="8">
        <f>AVERAGE($D$17:$D$76)</f>
        <v/>
      </c>
      <c r="F62" s="9">
        <f>STDEV($D$17:$D$76)</f>
        <v/>
      </c>
      <c r="G62" s="9">
        <f>(($E$17-(3*$F$17)))</f>
        <v/>
      </c>
      <c r="H62" s="9">
        <f>((($E$17-(2*$F$17))))</f>
        <v/>
      </c>
      <c r="I62" s="8">
        <f>($E$17-$F$17)</f>
        <v/>
      </c>
      <c r="J62" s="10">
        <f>$E$17+$F$17</f>
        <v/>
      </c>
      <c r="K62" s="9">
        <f>($E$17+(2*$F$17))</f>
        <v/>
      </c>
      <c r="L62" s="9">
        <f>($E$17+(3*$F$17))</f>
        <v/>
      </c>
      <c r="M62" s="2" t="n"/>
      <c r="N62" s="6" t="n"/>
    </row>
    <row r="63" ht="15.75" customHeight="1" thickBot="1">
      <c r="A63" s="11">
        <f>(A62+1)</f>
        <v/>
      </c>
      <c r="B63" s="12" t="n"/>
      <c r="C63" s="20" t="n"/>
      <c r="D63" s="7" t="n"/>
      <c r="E63" s="8">
        <f>AVERAGE($D$17:$D$76)</f>
        <v/>
      </c>
      <c r="F63" s="9">
        <f>STDEV($D$17:$D$76)</f>
        <v/>
      </c>
      <c r="G63" s="9">
        <f>(($E$17-(3*$F$17)))</f>
        <v/>
      </c>
      <c r="H63" s="9">
        <f>((($E$17-(2*$F$17))))</f>
        <v/>
      </c>
      <c r="I63" s="8">
        <f>($E$17-$F$17)</f>
        <v/>
      </c>
      <c r="J63" s="10">
        <f>$E$17+$F$17</f>
        <v/>
      </c>
      <c r="K63" s="9">
        <f>($E$17+(2*$F$17))</f>
        <v/>
      </c>
      <c r="L63" s="9">
        <f>($E$17+(3*$F$17))</f>
        <v/>
      </c>
      <c r="M63" s="2" t="n"/>
      <c r="N63" s="6" t="n"/>
    </row>
    <row r="64" ht="15.75" customHeight="1" thickBot="1">
      <c r="A64" s="11">
        <f>(A63+1)</f>
        <v/>
      </c>
      <c r="B64" s="12" t="n"/>
      <c r="C64" s="20" t="n"/>
      <c r="D64" s="7" t="n"/>
      <c r="E64" s="8">
        <f>AVERAGE($D$17:$D$76)</f>
        <v/>
      </c>
      <c r="F64" s="9">
        <f>STDEV($D$17:$D$76)</f>
        <v/>
      </c>
      <c r="G64" s="9">
        <f>(($E$17-(3*$F$17)))</f>
        <v/>
      </c>
      <c r="H64" s="9">
        <f>((($E$17-(2*$F$17))))</f>
        <v/>
      </c>
      <c r="I64" s="8">
        <f>($E$17-$F$17)</f>
        <v/>
      </c>
      <c r="J64" s="10">
        <f>$E$17+$F$17</f>
        <v/>
      </c>
      <c r="K64" s="9">
        <f>($E$17+(2*$F$17))</f>
        <v/>
      </c>
      <c r="L64" s="9">
        <f>($E$17+(3*$F$17))</f>
        <v/>
      </c>
      <c r="M64" s="2" t="n"/>
      <c r="N64" s="6" t="n"/>
    </row>
    <row r="65" ht="15.75" customHeight="1" thickBot="1">
      <c r="A65" s="11">
        <f>(A64+1)</f>
        <v/>
      </c>
      <c r="B65" s="12" t="n"/>
      <c r="C65" s="20" t="n"/>
      <c r="D65" s="7" t="n"/>
      <c r="E65" s="8">
        <f>AVERAGE($D$17:$D$76)</f>
        <v/>
      </c>
      <c r="F65" s="9">
        <f>STDEV($D$17:$D$76)</f>
        <v/>
      </c>
      <c r="G65" s="9">
        <f>(($E$17-(3*$F$17)))</f>
        <v/>
      </c>
      <c r="H65" s="9">
        <f>((($E$17-(2*$F$17))))</f>
        <v/>
      </c>
      <c r="I65" s="8">
        <f>($E$17-$F$17)</f>
        <v/>
      </c>
      <c r="J65" s="10">
        <f>$E$17+$F$17</f>
        <v/>
      </c>
      <c r="K65" s="9">
        <f>($E$17+(2*$F$17))</f>
        <v/>
      </c>
      <c r="L65" s="9">
        <f>($E$17+(3*$F$17))</f>
        <v/>
      </c>
      <c r="M65" s="2" t="n"/>
      <c r="N65" s="6" t="n"/>
    </row>
    <row r="66" ht="15.75" customHeight="1" thickBot="1">
      <c r="A66" s="11">
        <f>(A65+1)</f>
        <v/>
      </c>
      <c r="B66" s="12" t="n"/>
      <c r="C66" s="20" t="n"/>
      <c r="D66" s="7" t="n"/>
      <c r="E66" s="8">
        <f>AVERAGE($D$17:$D$76)</f>
        <v/>
      </c>
      <c r="F66" s="9">
        <f>STDEV($D$17:$D$76)</f>
        <v/>
      </c>
      <c r="G66" s="9">
        <f>(($E$17-(3*$F$17)))</f>
        <v/>
      </c>
      <c r="H66" s="9">
        <f>((($E$17-(2*$F$17))))</f>
        <v/>
      </c>
      <c r="I66" s="8">
        <f>($E$17-$F$17)</f>
        <v/>
      </c>
      <c r="J66" s="10">
        <f>$E$17+$F$17</f>
        <v/>
      </c>
      <c r="K66" s="9">
        <f>($E$17+(2*$F$17))</f>
        <v/>
      </c>
      <c r="L66" s="9">
        <f>($E$17+(3*$F$17))</f>
        <v/>
      </c>
      <c r="M66" s="2" t="n"/>
      <c r="N66" s="6" t="n"/>
    </row>
    <row r="67" ht="15.75" customHeight="1" thickBot="1">
      <c r="A67" s="11">
        <f>(A66+1)</f>
        <v/>
      </c>
      <c r="B67" s="12" t="n"/>
      <c r="C67" s="20" t="n"/>
      <c r="D67" s="7" t="n"/>
      <c r="E67" s="8">
        <f>AVERAGE($D$17:$D$76)</f>
        <v/>
      </c>
      <c r="F67" s="9">
        <f>STDEV($D$17:$D$76)</f>
        <v/>
      </c>
      <c r="G67" s="9">
        <f>(($E$17-(3*$F$17)))</f>
        <v/>
      </c>
      <c r="H67" s="9">
        <f>((($E$17-(2*$F$17))))</f>
        <v/>
      </c>
      <c r="I67" s="8">
        <f>($E$17-$F$17)</f>
        <v/>
      </c>
      <c r="J67" s="10">
        <f>$E$17+$F$17</f>
        <v/>
      </c>
      <c r="K67" s="9">
        <f>($E$17+(2*$F$17))</f>
        <v/>
      </c>
      <c r="L67" s="9">
        <f>($E$17+(3*$F$17))</f>
        <v/>
      </c>
      <c r="M67" s="2" t="n"/>
      <c r="N67" s="6" t="n"/>
    </row>
    <row r="68" ht="15.75" customHeight="1" thickBot="1">
      <c r="A68" s="11">
        <f>(A67+1)</f>
        <v/>
      </c>
      <c r="B68" s="12" t="n"/>
      <c r="C68" s="20" t="n"/>
      <c r="D68" s="7" t="n"/>
      <c r="E68" s="8">
        <f>AVERAGE($D$17:$D$76)</f>
        <v/>
      </c>
      <c r="F68" s="9">
        <f>STDEV($D$17:$D$76)</f>
        <v/>
      </c>
      <c r="G68" s="9">
        <f>(($E$17-(3*$F$17)))</f>
        <v/>
      </c>
      <c r="H68" s="9">
        <f>((($E$17-(2*$F$17))))</f>
        <v/>
      </c>
      <c r="I68" s="8">
        <f>($E$17-$F$17)</f>
        <v/>
      </c>
      <c r="J68" s="10">
        <f>$E$17+$F$17</f>
        <v/>
      </c>
      <c r="K68" s="9">
        <f>($E$17+(2*$F$17))</f>
        <v/>
      </c>
      <c r="L68" s="9">
        <f>($E$17+(3*$F$17))</f>
        <v/>
      </c>
      <c r="M68" s="2" t="n"/>
      <c r="N68" s="6" t="n"/>
    </row>
    <row r="69" ht="15.75" customHeight="1" thickBot="1">
      <c r="A69" s="11">
        <f>(A68+1)</f>
        <v/>
      </c>
      <c r="B69" s="12" t="n"/>
      <c r="C69" s="20" t="n"/>
      <c r="D69" s="7" t="n"/>
      <c r="E69" s="8">
        <f>AVERAGE($D$17:$D$76)</f>
        <v/>
      </c>
      <c r="F69" s="9">
        <f>STDEV($D$17:$D$76)</f>
        <v/>
      </c>
      <c r="G69" s="9">
        <f>(($E$17-(3*$F$17)))</f>
        <v/>
      </c>
      <c r="H69" s="9">
        <f>((($E$17-(2*$F$17))))</f>
        <v/>
      </c>
      <c r="I69" s="8">
        <f>($E$17-$F$17)</f>
        <v/>
      </c>
      <c r="J69" s="10">
        <f>$E$17+$F$17</f>
        <v/>
      </c>
      <c r="K69" s="9">
        <f>($E$17+(2*$F$17))</f>
        <v/>
      </c>
      <c r="L69" s="9">
        <f>($E$17+(3*$F$17))</f>
        <v/>
      </c>
      <c r="M69" s="2" t="n"/>
      <c r="N69" s="6" t="n"/>
    </row>
    <row r="70" ht="15.75" customHeight="1" thickBot="1">
      <c r="A70" s="11">
        <f>(A69+1)</f>
        <v/>
      </c>
      <c r="B70" s="12" t="n"/>
      <c r="C70" s="20" t="n"/>
      <c r="D70" s="7" t="n"/>
      <c r="E70" s="8">
        <f>AVERAGE($D$17:$D$76)</f>
        <v/>
      </c>
      <c r="F70" s="9">
        <f>STDEV($D$17:$D$76)</f>
        <v/>
      </c>
      <c r="G70" s="9">
        <f>(($E$17-(3*$F$17)))</f>
        <v/>
      </c>
      <c r="H70" s="9">
        <f>((($E$17-(2*$F$17))))</f>
        <v/>
      </c>
      <c r="I70" s="8">
        <f>($E$17-$F$17)</f>
        <v/>
      </c>
      <c r="J70" s="10">
        <f>$E$17+$F$17</f>
        <v/>
      </c>
      <c r="K70" s="9">
        <f>($E$17+(2*$F$17))</f>
        <v/>
      </c>
      <c r="L70" s="9">
        <f>($E$17+(3*$F$17))</f>
        <v/>
      </c>
      <c r="M70" s="2" t="n"/>
      <c r="N70" s="6" t="n"/>
    </row>
    <row r="71" ht="15.75" customHeight="1" thickBot="1">
      <c r="A71" s="11">
        <f>(A70+1)</f>
        <v/>
      </c>
      <c r="B71" s="12" t="n"/>
      <c r="C71" s="20" t="n"/>
      <c r="D71" s="7" t="n"/>
      <c r="E71" s="8">
        <f>AVERAGE($D$17:$D$76)</f>
        <v/>
      </c>
      <c r="F71" s="9">
        <f>STDEV($D$17:$D$76)</f>
        <v/>
      </c>
      <c r="G71" s="9">
        <f>(($E$17-(3*$F$17)))</f>
        <v/>
      </c>
      <c r="H71" s="9">
        <f>((($E$17-(2*$F$17))))</f>
        <v/>
      </c>
      <c r="I71" s="8">
        <f>($E$17-$F$17)</f>
        <v/>
      </c>
      <c r="J71" s="10">
        <f>$E$17+$F$17</f>
        <v/>
      </c>
      <c r="K71" s="9">
        <f>($E$17+(2*$F$17))</f>
        <v/>
      </c>
      <c r="L71" s="9">
        <f>($E$17+(3*$F$17))</f>
        <v/>
      </c>
      <c r="M71" s="2" t="n"/>
      <c r="N71" s="6" t="n"/>
    </row>
    <row r="72" ht="15.75" customHeight="1" thickBot="1">
      <c r="A72" s="11">
        <f>(A71+1)</f>
        <v/>
      </c>
      <c r="B72" s="12" t="n"/>
      <c r="C72" s="20" t="n"/>
      <c r="D72" s="7" t="n"/>
      <c r="E72" s="8">
        <f>AVERAGE($D$17:$D$76)</f>
        <v/>
      </c>
      <c r="F72" s="9">
        <f>STDEV($D$17:$D$76)</f>
        <v/>
      </c>
      <c r="G72" s="9">
        <f>(($E$17-(3*$F$17)))</f>
        <v/>
      </c>
      <c r="H72" s="9">
        <f>((($E$17-(2*$F$17))))</f>
        <v/>
      </c>
      <c r="I72" s="8">
        <f>($E$17-$F$17)</f>
        <v/>
      </c>
      <c r="J72" s="10">
        <f>$E$17+$F$17</f>
        <v/>
      </c>
      <c r="K72" s="9">
        <f>($E$17+(2*$F$17))</f>
        <v/>
      </c>
      <c r="L72" s="9">
        <f>($E$17+(3*$F$17))</f>
        <v/>
      </c>
      <c r="M72" s="2" t="n"/>
      <c r="N72" s="6" t="n"/>
    </row>
    <row r="73" ht="15.75" customHeight="1" thickBot="1">
      <c r="A73" s="11">
        <f>(A72+1)</f>
        <v/>
      </c>
      <c r="B73" s="12" t="n"/>
      <c r="C73" s="20" t="n"/>
      <c r="D73" s="7" t="n"/>
      <c r="E73" s="8">
        <f>AVERAGE($D$17:$D$76)</f>
        <v/>
      </c>
      <c r="F73" s="9">
        <f>STDEV($D$17:$D$76)</f>
        <v/>
      </c>
      <c r="G73" s="9">
        <f>(($E$17-(3*$F$17)))</f>
        <v/>
      </c>
      <c r="H73" s="9">
        <f>((($E$17-(2*$F$17))))</f>
        <v/>
      </c>
      <c r="I73" s="8">
        <f>($E$17-$F$17)</f>
        <v/>
      </c>
      <c r="J73" s="10">
        <f>$E$17+$F$17</f>
        <v/>
      </c>
      <c r="K73" s="9">
        <f>($E$17+(2*$F$17))</f>
        <v/>
      </c>
      <c r="L73" s="9">
        <f>($E$17+(3*$F$17))</f>
        <v/>
      </c>
      <c r="M73" s="2" t="n"/>
      <c r="N73" s="6" t="n"/>
    </row>
    <row r="74" ht="15.75" customHeight="1" thickBot="1">
      <c r="A74" s="11">
        <f>(A73+1)</f>
        <v/>
      </c>
      <c r="B74" s="12" t="n"/>
      <c r="C74" s="20" t="n"/>
      <c r="D74" s="7" t="n"/>
      <c r="E74" s="8">
        <f>AVERAGE($D$17:$D$76)</f>
        <v/>
      </c>
      <c r="F74" s="9">
        <f>STDEV($D$17:$D$76)</f>
        <v/>
      </c>
      <c r="G74" s="9">
        <f>(($E$17-(3*$F$17)))</f>
        <v/>
      </c>
      <c r="H74" s="9">
        <f>((($E$17-(2*$F$17))))</f>
        <v/>
      </c>
      <c r="I74" s="8">
        <f>($E$17-$F$17)</f>
        <v/>
      </c>
      <c r="J74" s="10">
        <f>$E$17+$F$17</f>
        <v/>
      </c>
      <c r="K74" s="9">
        <f>($E$17+(2*$F$17))</f>
        <v/>
      </c>
      <c r="L74" s="9">
        <f>($E$17+(3*$F$17))</f>
        <v/>
      </c>
      <c r="M74" s="2" t="n"/>
      <c r="N74" s="6" t="n"/>
    </row>
    <row r="75" ht="15.75" customHeight="1" thickBot="1">
      <c r="A75" s="11">
        <f>(A74+1)</f>
        <v/>
      </c>
      <c r="B75" s="12" t="n"/>
      <c r="C75" s="20" t="n"/>
      <c r="D75" s="7" t="n"/>
      <c r="E75" s="8">
        <f>AVERAGE($D$17:$D$76)</f>
        <v/>
      </c>
      <c r="F75" s="9">
        <f>STDEV($D$17:$D$76)</f>
        <v/>
      </c>
      <c r="G75" s="9">
        <f>(($E$17-(3*$F$17)))</f>
        <v/>
      </c>
      <c r="H75" s="9">
        <f>((($E$17-(2*$F$17))))</f>
        <v/>
      </c>
      <c r="I75" s="8">
        <f>($E$17-$F$17)</f>
        <v/>
      </c>
      <c r="J75" s="10">
        <f>$E$17+$F$17</f>
        <v/>
      </c>
      <c r="K75" s="9">
        <f>($E$17+(2*$F$17))</f>
        <v/>
      </c>
      <c r="L75" s="9">
        <f>($E$17+(3*$F$17))</f>
        <v/>
      </c>
      <c r="M75" s="2" t="n"/>
      <c r="N75" s="6" t="n"/>
    </row>
    <row r="76" ht="15.75" customFormat="1" customHeight="1" s="5" thickBot="1">
      <c r="A76" s="11">
        <f>(A75+1)</f>
        <v/>
      </c>
      <c r="B76" s="12" t="n"/>
      <c r="C76" s="20" t="n"/>
      <c r="D76" s="7" t="n"/>
      <c r="E76" s="8">
        <f>AVERAGE($D$17:$D$76)</f>
        <v/>
      </c>
      <c r="F76" s="9">
        <f>STDEV($D$17:$D$76)</f>
        <v/>
      </c>
      <c r="G76" s="9">
        <f>(($E$17-(3*$F$17)))</f>
        <v/>
      </c>
      <c r="H76" s="9">
        <f>((($E$17-(2*$F$17))))</f>
        <v/>
      </c>
      <c r="I76" s="8">
        <f>($E$17-$F$17)</f>
        <v/>
      </c>
      <c r="J76" s="10">
        <f>$E$17+$F$17</f>
        <v/>
      </c>
      <c r="K76" s="9">
        <f>($E$17+(2*$F$17))</f>
        <v/>
      </c>
      <c r="L76" s="9">
        <f>($E$17+(3*$F$17))</f>
        <v/>
      </c>
      <c r="M76" s="2" t="n"/>
      <c r="N76" s="6" t="n"/>
    </row>
    <row r="77" customFormat="1" s="5">
      <c r="B77" s="13" t="n"/>
      <c r="N77" s="21" t="n"/>
    </row>
    <row r="78" customFormat="1" s="5">
      <c r="B78" s="13" t="n"/>
      <c r="N78" s="21" t="n"/>
    </row>
    <row r="79" customFormat="1" s="5">
      <c r="B79" s="13" t="n"/>
      <c r="N79" s="21" t="n"/>
    </row>
    <row r="80" customFormat="1" s="5">
      <c r="B80" s="13" t="n"/>
      <c r="N80" s="21" t="n"/>
    </row>
    <row r="81">
      <c r="N81" s="21" t="n"/>
    </row>
    <row r="82">
      <c r="N82" s="21" t="n"/>
    </row>
    <row r="83">
      <c r="N83" s="21" t="n"/>
    </row>
    <row r="84">
      <c r="N84" s="21" t="n"/>
    </row>
  </sheetData>
  <mergeCells count="2">
    <mergeCell ref="A1:C1"/>
    <mergeCell ref="D1:L1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2018-03-23T11:52:28Z</dcterms:created>
  <dcterms:modified xsi:type="dcterms:W3CDTF">2025-01-29T16:29:09Z</dcterms:modified>
  <cp:lastModifiedBy>Jose Victor</cp:lastModifiedBy>
</cp:coreProperties>
</file>