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defaultThemeVersion="124226"/>
  <xr:revisionPtr revIDLastSave="0" documentId="13_ncr:1_{1279E8FD-211F-463D-8851-125190FD7E93}" xr6:coauthVersionLast="34" xr6:coauthVersionMax="34" xr10:uidLastSave="{00000000-0000-0000-0000-000000000000}"/>
  <bookViews>
    <workbookView xWindow="240" yWindow="105" windowWidth="14805" windowHeight="8010" tabRatio="810" xr2:uid="{00000000-000D-0000-FFFF-FFFF00000000}"/>
  </bookViews>
  <sheets>
    <sheet name="Users" sheetId="7" r:id="rId1"/>
    <sheet name="Pointing (45)" sheetId="3" r:id="rId2"/>
    <sheet name="Pointing (15)" sheetId="16" r:id="rId3"/>
    <sheet name="Tactile Fovea" sheetId="17" r:id="rId4"/>
    <sheet name="NASA Weights" sheetId="22" r:id="rId5"/>
    <sheet name="NASA Ratings" sheetId="23" r:id="rId6"/>
    <sheet name="P45 Data" sheetId="9" r:id="rId7"/>
    <sheet name="P15 Data" sheetId="18" r:id="rId8"/>
    <sheet name="TF Data" sheetId="19" r:id="rId9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43" i="23" l="1"/>
  <c r="AD42" i="23"/>
  <c r="AD41" i="23"/>
  <c r="AD40" i="23"/>
  <c r="AD39" i="23"/>
  <c r="AD38" i="23"/>
  <c r="AD37" i="23"/>
  <c r="AD36" i="23"/>
  <c r="AD35" i="23"/>
  <c r="AD34" i="23"/>
  <c r="AD33" i="23"/>
  <c r="AD32" i="23"/>
  <c r="AD29" i="23"/>
  <c r="AD28" i="23"/>
  <c r="AD27" i="23"/>
  <c r="AD26" i="23"/>
  <c r="AD25" i="23"/>
  <c r="AD24" i="23"/>
  <c r="AD23" i="23"/>
  <c r="AD22" i="23"/>
  <c r="AD21" i="23"/>
  <c r="AD20" i="23"/>
  <c r="AD19" i="23"/>
  <c r="AD18" i="23"/>
  <c r="AD5" i="23"/>
  <c r="AD6" i="23"/>
  <c r="AD7" i="23"/>
  <c r="AD8" i="23"/>
  <c r="AD9" i="23"/>
  <c r="AD10" i="23"/>
  <c r="AD11" i="23"/>
  <c r="AD12" i="23"/>
  <c r="AD13" i="23"/>
  <c r="AD14" i="23"/>
  <c r="AD15" i="23"/>
  <c r="AD4" i="23"/>
  <c r="W32" i="23" l="1"/>
  <c r="V24" i="23"/>
  <c r="X29" i="23"/>
  <c r="J33" i="23"/>
  <c r="V33" i="23" s="1"/>
  <c r="K33" i="23"/>
  <c r="W33" i="23" s="1"/>
  <c r="L33" i="23"/>
  <c r="X33" i="23" s="1"/>
  <c r="M33" i="23"/>
  <c r="Y33" i="23" s="1"/>
  <c r="N33" i="23"/>
  <c r="Z33" i="23" s="1"/>
  <c r="O33" i="23"/>
  <c r="AA33" i="23" s="1"/>
  <c r="J34" i="23"/>
  <c r="V34" i="23" s="1"/>
  <c r="AB34" i="23" s="1"/>
  <c r="AC34" i="23" s="1"/>
  <c r="K34" i="23"/>
  <c r="W34" i="23" s="1"/>
  <c r="L34" i="23"/>
  <c r="X34" i="23" s="1"/>
  <c r="M34" i="23"/>
  <c r="Y34" i="23" s="1"/>
  <c r="N34" i="23"/>
  <c r="Z34" i="23" s="1"/>
  <c r="O34" i="23"/>
  <c r="AA34" i="23" s="1"/>
  <c r="J35" i="23"/>
  <c r="V35" i="23" s="1"/>
  <c r="K35" i="23"/>
  <c r="L35" i="23"/>
  <c r="X35" i="23" s="1"/>
  <c r="M35" i="23"/>
  <c r="Y35" i="23" s="1"/>
  <c r="N35" i="23"/>
  <c r="Z35" i="23" s="1"/>
  <c r="O35" i="23"/>
  <c r="AA35" i="23" s="1"/>
  <c r="J36" i="23"/>
  <c r="V36" i="23" s="1"/>
  <c r="K36" i="23"/>
  <c r="W36" i="23" s="1"/>
  <c r="L36" i="23"/>
  <c r="X36" i="23" s="1"/>
  <c r="M36" i="23"/>
  <c r="Y36" i="23" s="1"/>
  <c r="N36" i="23"/>
  <c r="Z36" i="23" s="1"/>
  <c r="O36" i="23"/>
  <c r="AA36" i="23" s="1"/>
  <c r="J37" i="23"/>
  <c r="V37" i="23" s="1"/>
  <c r="K37" i="23"/>
  <c r="W37" i="23" s="1"/>
  <c r="L37" i="23"/>
  <c r="X37" i="23" s="1"/>
  <c r="M37" i="23"/>
  <c r="Y37" i="23" s="1"/>
  <c r="N37" i="23"/>
  <c r="Z37" i="23" s="1"/>
  <c r="O37" i="23"/>
  <c r="AA37" i="23" s="1"/>
  <c r="J38" i="23"/>
  <c r="V38" i="23" s="1"/>
  <c r="AB38" i="23" s="1"/>
  <c r="AC38" i="23" s="1"/>
  <c r="K38" i="23"/>
  <c r="W38" i="23" s="1"/>
  <c r="L38" i="23"/>
  <c r="X38" i="23" s="1"/>
  <c r="M38" i="23"/>
  <c r="Y38" i="23" s="1"/>
  <c r="N38" i="23"/>
  <c r="Z38" i="23" s="1"/>
  <c r="O38" i="23"/>
  <c r="AA38" i="23" s="1"/>
  <c r="J39" i="23"/>
  <c r="V39" i="23" s="1"/>
  <c r="K39" i="23"/>
  <c r="W39" i="23" s="1"/>
  <c r="L39" i="23"/>
  <c r="X39" i="23" s="1"/>
  <c r="M39" i="23"/>
  <c r="Y39" i="23" s="1"/>
  <c r="N39" i="23"/>
  <c r="Z39" i="23" s="1"/>
  <c r="O39" i="23"/>
  <c r="AA39" i="23" s="1"/>
  <c r="J40" i="23"/>
  <c r="V40" i="23" s="1"/>
  <c r="K40" i="23"/>
  <c r="W40" i="23" s="1"/>
  <c r="L40" i="23"/>
  <c r="X40" i="23" s="1"/>
  <c r="M40" i="23"/>
  <c r="Y40" i="23" s="1"/>
  <c r="N40" i="23"/>
  <c r="Z40" i="23" s="1"/>
  <c r="O40" i="23"/>
  <c r="AA40" i="23" s="1"/>
  <c r="J41" i="23"/>
  <c r="V41" i="23" s="1"/>
  <c r="K41" i="23"/>
  <c r="W41" i="23" s="1"/>
  <c r="L41" i="23"/>
  <c r="X41" i="23" s="1"/>
  <c r="M41" i="23"/>
  <c r="Y41" i="23" s="1"/>
  <c r="N41" i="23"/>
  <c r="Z41" i="23" s="1"/>
  <c r="O41" i="23"/>
  <c r="AA41" i="23" s="1"/>
  <c r="J42" i="23"/>
  <c r="V42" i="23" s="1"/>
  <c r="AB42" i="23" s="1"/>
  <c r="AC42" i="23" s="1"/>
  <c r="K42" i="23"/>
  <c r="W42" i="23" s="1"/>
  <c r="L42" i="23"/>
  <c r="X42" i="23" s="1"/>
  <c r="M42" i="23"/>
  <c r="Y42" i="23" s="1"/>
  <c r="N42" i="23"/>
  <c r="Z42" i="23" s="1"/>
  <c r="O42" i="23"/>
  <c r="AA42" i="23" s="1"/>
  <c r="J43" i="23"/>
  <c r="V43" i="23" s="1"/>
  <c r="K43" i="23"/>
  <c r="W43" i="23" s="1"/>
  <c r="L43" i="23"/>
  <c r="X43" i="23" s="1"/>
  <c r="M43" i="23"/>
  <c r="Y43" i="23" s="1"/>
  <c r="N43" i="23"/>
  <c r="Z43" i="23" s="1"/>
  <c r="O43" i="23"/>
  <c r="AA43" i="23" s="1"/>
  <c r="J19" i="23"/>
  <c r="V19" i="23" s="1"/>
  <c r="K19" i="23"/>
  <c r="W19" i="23" s="1"/>
  <c r="L19" i="23"/>
  <c r="X19" i="23" s="1"/>
  <c r="M19" i="23"/>
  <c r="Y19" i="23" s="1"/>
  <c r="N19" i="23"/>
  <c r="O19" i="23"/>
  <c r="AA19" i="23" s="1"/>
  <c r="J20" i="23"/>
  <c r="V20" i="23" s="1"/>
  <c r="K20" i="23"/>
  <c r="W20" i="23" s="1"/>
  <c r="L20" i="23"/>
  <c r="X20" i="23" s="1"/>
  <c r="M20" i="23"/>
  <c r="Y20" i="23" s="1"/>
  <c r="N20" i="23"/>
  <c r="Z20" i="23" s="1"/>
  <c r="O20" i="23"/>
  <c r="AA20" i="23" s="1"/>
  <c r="J21" i="23"/>
  <c r="K21" i="23"/>
  <c r="W21" i="23" s="1"/>
  <c r="L21" i="23"/>
  <c r="X21" i="23" s="1"/>
  <c r="M21" i="23"/>
  <c r="Y21" i="23" s="1"/>
  <c r="N21" i="23"/>
  <c r="Z21" i="23" s="1"/>
  <c r="O21" i="23"/>
  <c r="AA21" i="23" s="1"/>
  <c r="J22" i="23"/>
  <c r="V22" i="23" s="1"/>
  <c r="K22" i="23"/>
  <c r="W22" i="23" s="1"/>
  <c r="L22" i="23"/>
  <c r="X22" i="23" s="1"/>
  <c r="M22" i="23"/>
  <c r="Y22" i="23" s="1"/>
  <c r="N22" i="23"/>
  <c r="Z22" i="23" s="1"/>
  <c r="O22" i="23"/>
  <c r="AA22" i="23" s="1"/>
  <c r="J23" i="23"/>
  <c r="V23" i="23" s="1"/>
  <c r="K23" i="23"/>
  <c r="W23" i="23" s="1"/>
  <c r="L23" i="23"/>
  <c r="X23" i="23" s="1"/>
  <c r="M23" i="23"/>
  <c r="Y23" i="23" s="1"/>
  <c r="N23" i="23"/>
  <c r="Z23" i="23" s="1"/>
  <c r="O23" i="23"/>
  <c r="AA23" i="23" s="1"/>
  <c r="J24" i="23"/>
  <c r="K24" i="23"/>
  <c r="W24" i="23" s="1"/>
  <c r="L24" i="23"/>
  <c r="X24" i="23" s="1"/>
  <c r="M24" i="23"/>
  <c r="Y24" i="23" s="1"/>
  <c r="N24" i="23"/>
  <c r="Z24" i="23" s="1"/>
  <c r="O24" i="23"/>
  <c r="AA24" i="23" s="1"/>
  <c r="J25" i="23"/>
  <c r="V25" i="23" s="1"/>
  <c r="K25" i="23"/>
  <c r="W25" i="23" s="1"/>
  <c r="L25" i="23"/>
  <c r="X25" i="23" s="1"/>
  <c r="M25" i="23"/>
  <c r="Y25" i="23" s="1"/>
  <c r="N25" i="23"/>
  <c r="Z25" i="23" s="1"/>
  <c r="O25" i="23"/>
  <c r="AA25" i="23" s="1"/>
  <c r="J26" i="23"/>
  <c r="V26" i="23" s="1"/>
  <c r="K26" i="23"/>
  <c r="W26" i="23" s="1"/>
  <c r="L26" i="23"/>
  <c r="X26" i="23" s="1"/>
  <c r="M26" i="23"/>
  <c r="Y26" i="23" s="1"/>
  <c r="N26" i="23"/>
  <c r="Z26" i="23" s="1"/>
  <c r="O26" i="23"/>
  <c r="AA26" i="23" s="1"/>
  <c r="J27" i="23"/>
  <c r="V27" i="23" s="1"/>
  <c r="K27" i="23"/>
  <c r="W27" i="23" s="1"/>
  <c r="L27" i="23"/>
  <c r="X27" i="23" s="1"/>
  <c r="M27" i="23"/>
  <c r="Y27" i="23" s="1"/>
  <c r="N27" i="23"/>
  <c r="Z27" i="23" s="1"/>
  <c r="O27" i="23"/>
  <c r="AA27" i="23" s="1"/>
  <c r="J28" i="23"/>
  <c r="V28" i="23" s="1"/>
  <c r="K28" i="23"/>
  <c r="W28" i="23" s="1"/>
  <c r="L28" i="23"/>
  <c r="X28" i="23" s="1"/>
  <c r="M28" i="23"/>
  <c r="Y28" i="23" s="1"/>
  <c r="N28" i="23"/>
  <c r="Z28" i="23" s="1"/>
  <c r="O28" i="23"/>
  <c r="AA28" i="23" s="1"/>
  <c r="J29" i="23"/>
  <c r="V29" i="23" s="1"/>
  <c r="K29" i="23"/>
  <c r="W29" i="23" s="1"/>
  <c r="L29" i="23"/>
  <c r="M29" i="23"/>
  <c r="Y29" i="23" s="1"/>
  <c r="N29" i="23"/>
  <c r="Z29" i="23" s="1"/>
  <c r="O29" i="23"/>
  <c r="AA29" i="23" s="1"/>
  <c r="O32" i="23"/>
  <c r="N32" i="23"/>
  <c r="M32" i="23"/>
  <c r="L32" i="23"/>
  <c r="X32" i="23" s="1"/>
  <c r="K32" i="23"/>
  <c r="J32" i="23"/>
  <c r="O18" i="23"/>
  <c r="N18" i="23"/>
  <c r="M18" i="23"/>
  <c r="L18" i="23"/>
  <c r="K18" i="23"/>
  <c r="J18" i="23"/>
  <c r="J5" i="23"/>
  <c r="V5" i="23" s="1"/>
  <c r="K5" i="23"/>
  <c r="W5" i="23" s="1"/>
  <c r="L5" i="23"/>
  <c r="X5" i="23" s="1"/>
  <c r="M5" i="23"/>
  <c r="Y5" i="23" s="1"/>
  <c r="N5" i="23"/>
  <c r="Z5" i="23" s="1"/>
  <c r="O5" i="23"/>
  <c r="AA5" i="23" s="1"/>
  <c r="J6" i="23"/>
  <c r="K6" i="23"/>
  <c r="W6" i="23" s="1"/>
  <c r="L6" i="23"/>
  <c r="X6" i="23" s="1"/>
  <c r="M6" i="23"/>
  <c r="Y6" i="23" s="1"/>
  <c r="N6" i="23"/>
  <c r="Z6" i="23" s="1"/>
  <c r="O6" i="23"/>
  <c r="AA6" i="23" s="1"/>
  <c r="J7" i="23"/>
  <c r="V7" i="23" s="1"/>
  <c r="K7" i="23"/>
  <c r="L7" i="23"/>
  <c r="M7" i="23"/>
  <c r="Y7" i="23" s="1"/>
  <c r="N7" i="23"/>
  <c r="Z7" i="23" s="1"/>
  <c r="O7" i="23"/>
  <c r="AA7" i="23" s="1"/>
  <c r="J8" i="23"/>
  <c r="V8" i="23" s="1"/>
  <c r="K8" i="23"/>
  <c r="W8" i="23" s="1"/>
  <c r="L8" i="23"/>
  <c r="X8" i="23" s="1"/>
  <c r="M8" i="23"/>
  <c r="Y8" i="23" s="1"/>
  <c r="N8" i="23"/>
  <c r="Z8" i="23" s="1"/>
  <c r="O8" i="23"/>
  <c r="AA8" i="23" s="1"/>
  <c r="J9" i="23"/>
  <c r="V9" i="23" s="1"/>
  <c r="K9" i="23"/>
  <c r="W9" i="23" s="1"/>
  <c r="L9" i="23"/>
  <c r="X9" i="23" s="1"/>
  <c r="M9" i="23"/>
  <c r="Y9" i="23" s="1"/>
  <c r="N9" i="23"/>
  <c r="Z9" i="23" s="1"/>
  <c r="O9" i="23"/>
  <c r="AA9" i="23" s="1"/>
  <c r="J10" i="23"/>
  <c r="V10" i="23" s="1"/>
  <c r="K10" i="23"/>
  <c r="W10" i="23" s="1"/>
  <c r="L10" i="23"/>
  <c r="X10" i="23" s="1"/>
  <c r="M10" i="23"/>
  <c r="Y10" i="23" s="1"/>
  <c r="N10" i="23"/>
  <c r="Z10" i="23" s="1"/>
  <c r="O10" i="23"/>
  <c r="AA10" i="23" s="1"/>
  <c r="J11" i="23"/>
  <c r="V11" i="23" s="1"/>
  <c r="K11" i="23"/>
  <c r="W11" i="23" s="1"/>
  <c r="L11" i="23"/>
  <c r="X11" i="23" s="1"/>
  <c r="M11" i="23"/>
  <c r="Y11" i="23" s="1"/>
  <c r="N11" i="23"/>
  <c r="Z11" i="23" s="1"/>
  <c r="O11" i="23"/>
  <c r="AA11" i="23" s="1"/>
  <c r="J12" i="23"/>
  <c r="V12" i="23" s="1"/>
  <c r="K12" i="23"/>
  <c r="W12" i="23" s="1"/>
  <c r="L12" i="23"/>
  <c r="X12" i="23" s="1"/>
  <c r="M12" i="23"/>
  <c r="Y12" i="23" s="1"/>
  <c r="N12" i="23"/>
  <c r="Z12" i="23" s="1"/>
  <c r="O12" i="23"/>
  <c r="AA12" i="23" s="1"/>
  <c r="J13" i="23"/>
  <c r="V13" i="23" s="1"/>
  <c r="K13" i="23"/>
  <c r="W13" i="23" s="1"/>
  <c r="L13" i="23"/>
  <c r="X13" i="23" s="1"/>
  <c r="M13" i="23"/>
  <c r="Y13" i="23" s="1"/>
  <c r="N13" i="23"/>
  <c r="Z13" i="23" s="1"/>
  <c r="O13" i="23"/>
  <c r="AA13" i="23" s="1"/>
  <c r="J14" i="23"/>
  <c r="V14" i="23" s="1"/>
  <c r="K14" i="23"/>
  <c r="W14" i="23" s="1"/>
  <c r="L14" i="23"/>
  <c r="X14" i="23" s="1"/>
  <c r="M14" i="23"/>
  <c r="Y14" i="23" s="1"/>
  <c r="N14" i="23"/>
  <c r="Z14" i="23" s="1"/>
  <c r="O14" i="23"/>
  <c r="AA14" i="23" s="1"/>
  <c r="J15" i="23"/>
  <c r="V15" i="23" s="1"/>
  <c r="K15" i="23"/>
  <c r="W15" i="23" s="1"/>
  <c r="L15" i="23"/>
  <c r="X15" i="23" s="1"/>
  <c r="M15" i="23"/>
  <c r="Y15" i="23" s="1"/>
  <c r="N15" i="23"/>
  <c r="Z15" i="23" s="1"/>
  <c r="O15" i="23"/>
  <c r="AA15" i="23" s="1"/>
  <c r="K4" i="23"/>
  <c r="L4" i="23"/>
  <c r="M4" i="23"/>
  <c r="N4" i="23"/>
  <c r="Z4" i="23" s="1"/>
  <c r="O4" i="23"/>
  <c r="J4" i="23"/>
  <c r="R33" i="22"/>
  <c r="S33" i="22"/>
  <c r="T33" i="22"/>
  <c r="U33" i="22"/>
  <c r="V33" i="22"/>
  <c r="W33" i="22"/>
  <c r="R34" i="22"/>
  <c r="X34" i="22" s="1"/>
  <c r="S34" i="22"/>
  <c r="T34" i="22"/>
  <c r="U34" i="22"/>
  <c r="V34" i="22"/>
  <c r="W34" i="22"/>
  <c r="R35" i="22"/>
  <c r="S35" i="22"/>
  <c r="T35" i="22"/>
  <c r="U35" i="22"/>
  <c r="V35" i="22"/>
  <c r="W35" i="22"/>
  <c r="R36" i="22"/>
  <c r="S36" i="22"/>
  <c r="T36" i="22"/>
  <c r="U36" i="22"/>
  <c r="V36" i="22"/>
  <c r="W36" i="22"/>
  <c r="R37" i="22"/>
  <c r="S37" i="22"/>
  <c r="T37" i="22"/>
  <c r="U37" i="22"/>
  <c r="V37" i="22"/>
  <c r="W37" i="22"/>
  <c r="R38" i="22"/>
  <c r="X38" i="22" s="1"/>
  <c r="S38" i="22"/>
  <c r="T38" i="22"/>
  <c r="U38" i="22"/>
  <c r="V38" i="22"/>
  <c r="W38" i="22"/>
  <c r="R39" i="22"/>
  <c r="S39" i="22"/>
  <c r="T39" i="22"/>
  <c r="U39" i="22"/>
  <c r="V39" i="22"/>
  <c r="W39" i="22"/>
  <c r="R40" i="22"/>
  <c r="S40" i="22"/>
  <c r="T40" i="22"/>
  <c r="U40" i="22"/>
  <c r="V40" i="22"/>
  <c r="W40" i="22"/>
  <c r="R41" i="22"/>
  <c r="S41" i="22"/>
  <c r="T41" i="22"/>
  <c r="U41" i="22"/>
  <c r="V41" i="22"/>
  <c r="W41" i="22"/>
  <c r="R42" i="22"/>
  <c r="X42" i="22" s="1"/>
  <c r="S42" i="22"/>
  <c r="T42" i="22"/>
  <c r="U42" i="22"/>
  <c r="V42" i="22"/>
  <c r="W42" i="22"/>
  <c r="R43" i="22"/>
  <c r="S43" i="22"/>
  <c r="T43" i="22"/>
  <c r="U43" i="22"/>
  <c r="V43" i="22"/>
  <c r="W43" i="22"/>
  <c r="W32" i="22"/>
  <c r="V32" i="22"/>
  <c r="U32" i="22"/>
  <c r="T32" i="22"/>
  <c r="S32" i="22"/>
  <c r="R32" i="22"/>
  <c r="R19" i="22"/>
  <c r="S19" i="22"/>
  <c r="T19" i="22"/>
  <c r="U19" i="22"/>
  <c r="V19" i="22"/>
  <c r="W19" i="22"/>
  <c r="R20" i="22"/>
  <c r="X20" i="22" s="1"/>
  <c r="S20" i="22"/>
  <c r="T20" i="22"/>
  <c r="U20" i="22"/>
  <c r="V20" i="22"/>
  <c r="W20" i="22"/>
  <c r="R21" i="22"/>
  <c r="S21" i="22"/>
  <c r="T21" i="22"/>
  <c r="U21" i="22"/>
  <c r="V21" i="22"/>
  <c r="W21" i="22"/>
  <c r="R22" i="22"/>
  <c r="S22" i="22"/>
  <c r="T22" i="22"/>
  <c r="U22" i="22"/>
  <c r="V22" i="22"/>
  <c r="W22" i="22"/>
  <c r="R23" i="22"/>
  <c r="S23" i="22"/>
  <c r="T23" i="22"/>
  <c r="U23" i="22"/>
  <c r="V23" i="22"/>
  <c r="W23" i="22"/>
  <c r="R24" i="22"/>
  <c r="X24" i="22" s="1"/>
  <c r="S24" i="22"/>
  <c r="T24" i="22"/>
  <c r="U24" i="22"/>
  <c r="V24" i="22"/>
  <c r="W24" i="22"/>
  <c r="R25" i="22"/>
  <c r="S25" i="22"/>
  <c r="T25" i="22"/>
  <c r="U25" i="22"/>
  <c r="V25" i="22"/>
  <c r="W25" i="22"/>
  <c r="R26" i="22"/>
  <c r="S26" i="22"/>
  <c r="T26" i="22"/>
  <c r="U26" i="22"/>
  <c r="V26" i="22"/>
  <c r="W26" i="22"/>
  <c r="R27" i="22"/>
  <c r="S27" i="22"/>
  <c r="T27" i="22"/>
  <c r="U27" i="22"/>
  <c r="V27" i="22"/>
  <c r="W27" i="22"/>
  <c r="R28" i="22"/>
  <c r="X28" i="22" s="1"/>
  <c r="S28" i="22"/>
  <c r="T28" i="22"/>
  <c r="U28" i="22"/>
  <c r="V28" i="22"/>
  <c r="W28" i="22"/>
  <c r="R29" i="22"/>
  <c r="S29" i="22"/>
  <c r="T29" i="22"/>
  <c r="U29" i="22"/>
  <c r="V29" i="22"/>
  <c r="W29" i="22"/>
  <c r="W18" i="22"/>
  <c r="V18" i="22"/>
  <c r="U18" i="22"/>
  <c r="T18" i="22"/>
  <c r="S18" i="22"/>
  <c r="R18" i="22"/>
  <c r="T10" i="22"/>
  <c r="U10" i="22"/>
  <c r="V10" i="22"/>
  <c r="W10" i="22"/>
  <c r="T11" i="22"/>
  <c r="U11" i="22"/>
  <c r="V11" i="22"/>
  <c r="W11" i="22"/>
  <c r="T12" i="22"/>
  <c r="U12" i="22"/>
  <c r="V12" i="22"/>
  <c r="W12" i="22"/>
  <c r="T13" i="22"/>
  <c r="U13" i="22"/>
  <c r="V13" i="22"/>
  <c r="W13" i="22"/>
  <c r="T14" i="22"/>
  <c r="U14" i="22"/>
  <c r="V14" i="22"/>
  <c r="W14" i="22"/>
  <c r="T15" i="22"/>
  <c r="U15" i="22"/>
  <c r="V15" i="22"/>
  <c r="W15" i="22"/>
  <c r="S10" i="22"/>
  <c r="S11" i="22"/>
  <c r="S12" i="22"/>
  <c r="S13" i="22"/>
  <c r="S14" i="22"/>
  <c r="S15" i="22"/>
  <c r="R10" i="22"/>
  <c r="R11" i="22"/>
  <c r="R12" i="22"/>
  <c r="R13" i="22"/>
  <c r="R14" i="22"/>
  <c r="R15" i="22"/>
  <c r="O9" i="7"/>
  <c r="O10" i="7"/>
  <c r="O11" i="7"/>
  <c r="O12" i="7"/>
  <c r="O13" i="7"/>
  <c r="O14" i="7"/>
  <c r="AB25" i="23" l="1"/>
  <c r="AC25" i="23" s="1"/>
  <c r="AB10" i="23"/>
  <c r="AC10" i="23" s="1"/>
  <c r="AB29" i="23"/>
  <c r="AC29" i="23" s="1"/>
  <c r="AB14" i="23"/>
  <c r="AC14" i="23" s="1"/>
  <c r="AB43" i="23"/>
  <c r="AC43" i="23" s="1"/>
  <c r="AB26" i="23"/>
  <c r="AC26" i="23" s="1"/>
  <c r="AB27" i="23"/>
  <c r="AC27" i="23" s="1"/>
  <c r="AB23" i="23"/>
  <c r="AC23" i="23" s="1"/>
  <c r="AB40" i="23"/>
  <c r="AC40" i="23" s="1"/>
  <c r="AB36" i="23"/>
  <c r="AC36" i="23" s="1"/>
  <c r="AB12" i="23"/>
  <c r="AC12" i="23" s="1"/>
  <c r="AB20" i="23"/>
  <c r="AC20" i="23" s="1"/>
  <c r="AB28" i="23"/>
  <c r="AC28" i="23" s="1"/>
  <c r="AB15" i="23"/>
  <c r="AC15" i="23" s="1"/>
  <c r="AB39" i="23"/>
  <c r="AC39" i="23" s="1"/>
  <c r="AB8" i="23"/>
  <c r="AC8" i="23" s="1"/>
  <c r="AB13" i="23"/>
  <c r="AC13" i="23" s="1"/>
  <c r="AB9" i="23"/>
  <c r="AC9" i="23" s="1"/>
  <c r="AB5" i="23"/>
  <c r="AC5" i="23" s="1"/>
  <c r="AB41" i="23"/>
  <c r="AC41" i="23" s="1"/>
  <c r="AB37" i="23"/>
  <c r="AC37" i="23" s="1"/>
  <c r="AB33" i="23"/>
  <c r="AC33" i="23" s="1"/>
  <c r="AB11" i="23"/>
  <c r="AC11" i="23" s="1"/>
  <c r="AB22" i="23"/>
  <c r="AC22" i="23" s="1"/>
  <c r="AB24" i="23"/>
  <c r="AC24" i="23" s="1"/>
  <c r="X43" i="22"/>
  <c r="X35" i="22"/>
  <c r="W7" i="23"/>
  <c r="W35" i="23"/>
  <c r="AB35" i="23" s="1"/>
  <c r="AC35" i="23" s="1"/>
  <c r="X13" i="22"/>
  <c r="X26" i="22"/>
  <c r="X22" i="22"/>
  <c r="X40" i="22"/>
  <c r="X36" i="22"/>
  <c r="Y4" i="23"/>
  <c r="Y18" i="23"/>
  <c r="V21" i="23"/>
  <c r="AB21" i="23" s="1"/>
  <c r="AC21" i="23" s="1"/>
  <c r="Z19" i="23"/>
  <c r="AB19" i="23" s="1"/>
  <c r="AC19" i="23" s="1"/>
  <c r="Y32" i="23"/>
  <c r="X19" i="22"/>
  <c r="X33" i="22"/>
  <c r="X4" i="23"/>
  <c r="Z18" i="23"/>
  <c r="Z32" i="23"/>
  <c r="AA4" i="23"/>
  <c r="V6" i="23"/>
  <c r="AB6" i="23" s="1"/>
  <c r="AC6" i="23" s="1"/>
  <c r="X11" i="22"/>
  <c r="X21" i="22"/>
  <c r="X14" i="22"/>
  <c r="X10" i="22"/>
  <c r="W4" i="23"/>
  <c r="AA18" i="23"/>
  <c r="AA32" i="23"/>
  <c r="X25" i="22"/>
  <c r="X39" i="22"/>
  <c r="X27" i="22"/>
  <c r="X23" i="22"/>
  <c r="X7" i="23"/>
  <c r="W18" i="23"/>
  <c r="X15" i="22"/>
  <c r="X29" i="22"/>
  <c r="X18" i="23"/>
  <c r="X12" i="22"/>
  <c r="X41" i="22"/>
  <c r="X37" i="22"/>
  <c r="X18" i="22"/>
  <c r="X32" i="22"/>
  <c r="V4" i="23"/>
  <c r="V18" i="23"/>
  <c r="V32" i="23"/>
  <c r="AB32" i="23" s="1"/>
  <c r="AC32" i="23" s="1"/>
  <c r="AB7" i="23" l="1"/>
  <c r="AC7" i="23" s="1"/>
  <c r="AB18" i="23"/>
  <c r="AC18" i="23" s="1"/>
  <c r="AB4" i="23"/>
  <c r="AC4" i="23" s="1"/>
  <c r="BE52" i="18"/>
  <c r="AZ52" i="18"/>
  <c r="AU52" i="18"/>
  <c r="AP52" i="18"/>
  <c r="AK52" i="18"/>
  <c r="AF52" i="18"/>
  <c r="AA52" i="18"/>
  <c r="V52" i="18"/>
  <c r="Q52" i="18"/>
  <c r="L52" i="18"/>
  <c r="G52" i="18"/>
  <c r="B52" i="18"/>
  <c r="BE52" i="9"/>
  <c r="AZ52" i="9"/>
  <c r="AU52" i="9"/>
  <c r="AP52" i="9"/>
  <c r="AK52" i="9"/>
  <c r="AF52" i="9"/>
  <c r="AA52" i="9"/>
  <c r="V52" i="9"/>
  <c r="Q52" i="9"/>
  <c r="L52" i="9"/>
  <c r="G52" i="9"/>
  <c r="B52" i="9"/>
  <c r="G52" i="19"/>
  <c r="L52" i="19"/>
  <c r="Q52" i="19"/>
  <c r="V52" i="19"/>
  <c r="AA52" i="19"/>
  <c r="AF52" i="19"/>
  <c r="AK52" i="19"/>
  <c r="AP52" i="19"/>
  <c r="AU52" i="19"/>
  <c r="AZ52" i="19"/>
  <c r="BE52" i="19"/>
  <c r="B52" i="19"/>
  <c r="W9" i="22" l="1"/>
  <c r="V9" i="22"/>
  <c r="U9" i="22"/>
  <c r="T9" i="22"/>
  <c r="S9" i="22"/>
  <c r="R9" i="22"/>
  <c r="W8" i="22"/>
  <c r="V8" i="22"/>
  <c r="U8" i="22"/>
  <c r="T8" i="22"/>
  <c r="S8" i="22"/>
  <c r="R8" i="22"/>
  <c r="W7" i="22"/>
  <c r="V7" i="22"/>
  <c r="U7" i="22"/>
  <c r="T7" i="22"/>
  <c r="S7" i="22"/>
  <c r="R7" i="22"/>
  <c r="W6" i="22"/>
  <c r="V6" i="22"/>
  <c r="U6" i="22"/>
  <c r="T6" i="22"/>
  <c r="S6" i="22"/>
  <c r="R6" i="22"/>
  <c r="X6" i="22" s="1"/>
  <c r="W5" i="22"/>
  <c r="V5" i="22"/>
  <c r="U5" i="22"/>
  <c r="T5" i="22"/>
  <c r="S5" i="22"/>
  <c r="R5" i="22"/>
  <c r="W4" i="22"/>
  <c r="V4" i="22"/>
  <c r="U4" i="22"/>
  <c r="T4" i="22"/>
  <c r="S4" i="22"/>
  <c r="R4" i="22"/>
  <c r="X4" i="22" l="1"/>
  <c r="X8" i="22"/>
  <c r="X5" i="22"/>
  <c r="X7" i="22"/>
  <c r="X9" i="22"/>
  <c r="O4" i="7"/>
  <c r="O5" i="7"/>
  <c r="O6" i="7"/>
  <c r="O7" i="7"/>
  <c r="O8" i="7"/>
  <c r="O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p=0.21</t>
        </r>
      </text>
    </comment>
  </commentList>
</comments>
</file>

<file path=xl/sharedStrings.xml><?xml version="1.0" encoding="utf-8"?>
<sst xmlns="http://schemas.openxmlformats.org/spreadsheetml/2006/main" count="2819" uniqueCount="116">
  <si>
    <t>Score</t>
  </si>
  <si>
    <t>Mean RT</t>
  </si>
  <si>
    <t>User</t>
  </si>
  <si>
    <t>Left</t>
  </si>
  <si>
    <t>Right</t>
  </si>
  <si>
    <t>Scores (%)</t>
  </si>
  <si>
    <t>RT Deviation</t>
  </si>
  <si>
    <t>User ID</t>
  </si>
  <si>
    <t>Age</t>
  </si>
  <si>
    <t>Gender</t>
  </si>
  <si>
    <t>Feminine</t>
  </si>
  <si>
    <t>Always Right</t>
  </si>
  <si>
    <t>Usually Right</t>
  </si>
  <si>
    <t>Long</t>
  </si>
  <si>
    <t>Edinburgh Handedness Inventory</t>
  </si>
  <si>
    <t>Writing</t>
  </si>
  <si>
    <t>Throwing</t>
  </si>
  <si>
    <t>Scissors</t>
  </si>
  <si>
    <t>Toothbrush</t>
  </si>
  <si>
    <t>Knife (without fork)</t>
  </si>
  <si>
    <t>Spoon</t>
  </si>
  <si>
    <t>Match (when striking)</t>
  </si>
  <si>
    <t>Skin problem</t>
  </si>
  <si>
    <t>Hair</t>
  </si>
  <si>
    <t>Mouse</t>
  </si>
  <si>
    <t>Performance</t>
  </si>
  <si>
    <t>Effort</t>
  </si>
  <si>
    <t>Frustration</t>
  </si>
  <si>
    <t>Masculine</t>
  </si>
  <si>
    <t>Always Left</t>
  </si>
  <si>
    <t>Usually Left</t>
  </si>
  <si>
    <t>No Preference</t>
  </si>
  <si>
    <t>Short</t>
  </si>
  <si>
    <t>User 12</t>
  </si>
  <si>
    <t>Hand</t>
  </si>
  <si>
    <t>Bald</t>
  </si>
  <si>
    <t>W</t>
  </si>
  <si>
    <t>NW</t>
  </si>
  <si>
    <t>N</t>
  </si>
  <si>
    <t>NE</t>
  </si>
  <si>
    <t>E</t>
  </si>
  <si>
    <t>no</t>
  </si>
  <si>
    <t>light esfoliation</t>
  </si>
  <si>
    <t>Task</t>
  </si>
  <si>
    <t>I heard different residual sound from each motor. Higher pitches from lateral motors, lower pitches from the central motor. That helped me a bit in locating the central motor as requested.Overall I found the game entertaining.</t>
  </si>
  <si>
    <t>I hesitated between two positions when realizing which was the exact center of my head. Both positions were fine for me, maybe non perfectly aligned motors_ Maybe just an impression. I also felt a clearer sense of "motion" of the target, which was more smoothly moving to the center of my head.</t>
  </si>
  <si>
    <t>The task appeared very easy, although the target space was somewhat less defined. I could now more clearly identify target motors with a sound footprint, which helped me in identifying directions. I started feeling less and less the headband on my head (getting used to that), but sometimes the central motor was less clearly perceivable, probably because of that.</t>
  </si>
  <si>
    <t>I was a bit insecure about the precision of the frontal part of the signal</t>
  </si>
  <si>
    <t>How mentally demanding was the task?</t>
  </si>
  <si>
    <t>How physically demanding was the task?</t>
  </si>
  <si>
    <t>How hurried or rushed was the pace of the task?</t>
  </si>
  <si>
    <t>How successful were you in accomplishing what you were asked to do?</t>
  </si>
  <si>
    <t>How hard did you have to work to accomplish your level of performance?</t>
  </si>
  <si>
    <t>How insecure, discouraged, irritated, stressed, and annoyed were you?</t>
  </si>
  <si>
    <t>Comments</t>
  </si>
  <si>
    <t>Temporal Demand</t>
  </si>
  <si>
    <t>Physical Demand</t>
  </si>
  <si>
    <t>Mental Demand</t>
  </si>
  <si>
    <t>Weight</t>
  </si>
  <si>
    <t>[(A) Effort or Performance (B)]</t>
  </si>
  <si>
    <t>[(A) Temporal Demand or Frustration(B)]</t>
  </si>
  <si>
    <t>[(A) Temporal Demand or Effort (B)]</t>
  </si>
  <si>
    <t>[(A) Physical Demand or Frustration (B)]</t>
  </si>
  <si>
    <t xml:space="preserve"> [(A) Performance or Frustration (B)]</t>
  </si>
  <si>
    <t>[(A) Physical Demand or Temporal Demand (B)]</t>
  </si>
  <si>
    <t xml:space="preserve"> [(A) Physical Demand or Performance (B)]</t>
  </si>
  <si>
    <t>[(A) Temporal Demand or Mental Demand (B)]</t>
  </si>
  <si>
    <t>[(A) Frustration or Effort (B)]</t>
  </si>
  <si>
    <t>[(A) Performance or Mental Demand (B)]</t>
  </si>
  <si>
    <t>[(A) Performance or Temporal Demand (B)]</t>
  </si>
  <si>
    <t xml:space="preserve"> [(A) Mental Demand or Effort (B)]</t>
  </si>
  <si>
    <t xml:space="preserve"> [(A) Mental Demand or Physical Demand (B) ]</t>
  </si>
  <si>
    <t xml:space="preserve"> [(A) Effort or Physical Demand (B)]</t>
  </si>
  <si>
    <t xml:space="preserve"> [(A) Frustration or Mental Demand (B)]</t>
  </si>
  <si>
    <t>Sources of Workload</t>
  </si>
  <si>
    <t>Total</t>
  </si>
  <si>
    <t>P45</t>
  </si>
  <si>
    <t>P15</t>
  </si>
  <si>
    <t>TF</t>
  </si>
  <si>
    <t>Ratings</t>
  </si>
  <si>
    <t>SUM</t>
  </si>
  <si>
    <t>Weighted Rating</t>
  </si>
  <si>
    <t>NE. It should be: E</t>
  </si>
  <si>
    <t xml:space="preserve"> N</t>
  </si>
  <si>
    <t xml:space="preserve"> NE. It should be: E</t>
  </si>
  <si>
    <t xml:space="preserve"> NE</t>
  </si>
  <si>
    <t xml:space="preserve"> NW. It should be: W</t>
  </si>
  <si>
    <t xml:space="preserve"> NE. It should be: NW</t>
  </si>
  <si>
    <t xml:space="preserve"> E</t>
  </si>
  <si>
    <t xml:space="preserve"> NW</t>
  </si>
  <si>
    <t xml:space="preserve"> W</t>
  </si>
  <si>
    <t xml:space="preserve"> NW. It should be: N</t>
  </si>
  <si>
    <t xml:space="preserve"> E. It should be: NE</t>
  </si>
  <si>
    <t>User 1</t>
  </si>
  <si>
    <t xml:space="preserve"> W. It should be: NW</t>
  </si>
  <si>
    <t>User 2</t>
  </si>
  <si>
    <t>User 3</t>
  </si>
  <si>
    <t>User 4</t>
  </si>
  <si>
    <t>User 5</t>
  </si>
  <si>
    <t>User 6</t>
  </si>
  <si>
    <t>User 7</t>
  </si>
  <si>
    <t>N. It should be: NE</t>
  </si>
  <si>
    <t>User 8</t>
  </si>
  <si>
    <t>User 9</t>
  </si>
  <si>
    <t>User 10</t>
  </si>
  <si>
    <t>User 11</t>
  </si>
  <si>
    <t>NW. It should be: W</t>
  </si>
  <si>
    <t>N. It should be: NW</t>
  </si>
  <si>
    <t>Mean Precision</t>
  </si>
  <si>
    <t>Precision Deviation</t>
  </si>
  <si>
    <t>Adjusted Rating (WxR)</t>
  </si>
  <si>
    <t>scar on the back of the head</t>
  </si>
  <si>
    <t>&gt;No</t>
  </si>
  <si>
    <t>No</t>
  </si>
  <si>
    <t>Scar at the back of the head</t>
  </si>
  <si>
    <t>Magnitude of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</si>
</sst>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Normal="100" workbookViewId="0">
      <pane ySplit="2" topLeftCell="A3" activePane="bottomLeft" state="frozen"/>
      <selection pane="bottomLeft" activeCell="S20" sqref="S20"/>
    </sheetView>
  </sheetViews>
  <sheetFormatPr defaultRowHeight="15" x14ac:dyDescent="0.25"/>
  <cols>
    <col min="1" max="1" width="15.85546875" bestFit="1" customWidth="1"/>
    <col min="2" max="13" width="10.7109375" customWidth="1"/>
  </cols>
  <sheetData>
    <row r="1" spans="1:23" x14ac:dyDescent="0.25">
      <c r="A1" s="27" t="s">
        <v>7</v>
      </c>
      <c r="B1" s="27" t="s">
        <v>8</v>
      </c>
      <c r="C1" s="27" t="s">
        <v>9</v>
      </c>
      <c r="D1" s="29" t="s">
        <v>14</v>
      </c>
      <c r="E1" s="29"/>
      <c r="F1" s="29"/>
      <c r="G1" s="29"/>
      <c r="H1" s="29"/>
      <c r="I1" s="29"/>
      <c r="J1" s="29"/>
      <c r="K1" s="29"/>
      <c r="L1" s="28" t="s">
        <v>22</v>
      </c>
      <c r="M1" s="28" t="s">
        <v>23</v>
      </c>
      <c r="N1" s="27" t="s">
        <v>34</v>
      </c>
      <c r="O1" s="29" t="s">
        <v>0</v>
      </c>
      <c r="P1" s="29" t="s">
        <v>14</v>
      </c>
      <c r="Q1" s="29"/>
      <c r="R1" s="29"/>
      <c r="S1" s="29"/>
      <c r="T1" s="29"/>
      <c r="U1" s="29"/>
      <c r="V1" s="29"/>
      <c r="W1" s="29"/>
    </row>
    <row r="2" spans="1:23" s="1" customFormat="1" x14ac:dyDescent="0.25">
      <c r="A2" s="27"/>
      <c r="B2" s="27"/>
      <c r="C2" s="27"/>
      <c r="D2" s="2" t="s">
        <v>15</v>
      </c>
      <c r="E2" s="2" t="s">
        <v>16</v>
      </c>
      <c r="F2" s="2" t="s">
        <v>17</v>
      </c>
      <c r="G2" s="2" t="s">
        <v>18</v>
      </c>
      <c r="H2" s="3" t="s">
        <v>19</v>
      </c>
      <c r="I2" s="2" t="s">
        <v>20</v>
      </c>
      <c r="J2" s="3" t="s">
        <v>21</v>
      </c>
      <c r="K2" s="2" t="s">
        <v>24</v>
      </c>
      <c r="L2" s="28"/>
      <c r="M2" s="28"/>
      <c r="N2" s="27"/>
      <c r="O2" s="29"/>
      <c r="P2" s="4" t="s">
        <v>15</v>
      </c>
      <c r="Q2" s="4" t="s">
        <v>16</v>
      </c>
      <c r="R2" s="4" t="s">
        <v>17</v>
      </c>
      <c r="S2" s="4" t="s">
        <v>18</v>
      </c>
      <c r="T2" s="8" t="s">
        <v>19</v>
      </c>
      <c r="U2" s="4" t="s">
        <v>20</v>
      </c>
      <c r="V2" s="8" t="s">
        <v>21</v>
      </c>
      <c r="W2" s="4" t="s">
        <v>24</v>
      </c>
    </row>
    <row r="3" spans="1:23" x14ac:dyDescent="0.25">
      <c r="A3">
        <v>1</v>
      </c>
      <c r="B3">
        <v>27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41</v>
      </c>
      <c r="M3" t="s">
        <v>13</v>
      </c>
      <c r="N3" t="s">
        <v>4</v>
      </c>
      <c r="O3" s="9">
        <f t="shared" ref="O3:O14" si="0">(SUM(P3:W3)/4)</f>
        <v>100</v>
      </c>
      <c r="P3" s="9">
        <v>50</v>
      </c>
      <c r="Q3" s="9">
        <v>50</v>
      </c>
      <c r="R3" s="9">
        <v>50</v>
      </c>
      <c r="S3" s="9">
        <v>50</v>
      </c>
      <c r="T3" s="9">
        <v>50</v>
      </c>
      <c r="U3" s="9">
        <v>50</v>
      </c>
      <c r="V3" s="9">
        <v>50</v>
      </c>
      <c r="W3" s="9">
        <v>50</v>
      </c>
    </row>
    <row r="4" spans="1:23" x14ac:dyDescent="0.25">
      <c r="A4">
        <v>2</v>
      </c>
      <c r="B4">
        <v>37</v>
      </c>
      <c r="C4" t="s">
        <v>28</v>
      </c>
      <c r="D4" t="s">
        <v>11</v>
      </c>
      <c r="E4" t="s">
        <v>12</v>
      </c>
      <c r="F4" t="s">
        <v>11</v>
      </c>
      <c r="G4" t="s">
        <v>11</v>
      </c>
      <c r="H4" t="s">
        <v>12</v>
      </c>
      <c r="I4" t="s">
        <v>12</v>
      </c>
      <c r="J4" t="s">
        <v>11</v>
      </c>
      <c r="K4" t="s">
        <v>11</v>
      </c>
      <c r="L4" t="s">
        <v>42</v>
      </c>
      <c r="M4" t="s">
        <v>35</v>
      </c>
      <c r="N4" t="s">
        <v>4</v>
      </c>
      <c r="O4" s="9">
        <f t="shared" si="0"/>
        <v>81.25</v>
      </c>
      <c r="P4" s="9">
        <v>50</v>
      </c>
      <c r="Q4" s="9">
        <v>25</v>
      </c>
      <c r="R4" s="9">
        <v>50</v>
      </c>
      <c r="S4" s="9">
        <v>50</v>
      </c>
      <c r="T4" s="9">
        <v>25</v>
      </c>
      <c r="U4" s="9">
        <v>25</v>
      </c>
      <c r="V4" s="9">
        <v>50</v>
      </c>
      <c r="W4" s="9">
        <v>50</v>
      </c>
    </row>
    <row r="5" spans="1:23" x14ac:dyDescent="0.25">
      <c r="A5">
        <v>3</v>
      </c>
      <c r="B5">
        <v>34</v>
      </c>
      <c r="C5" t="s">
        <v>28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12</v>
      </c>
      <c r="K5" t="s">
        <v>11</v>
      </c>
      <c r="L5" t="s">
        <v>41</v>
      </c>
      <c r="M5" t="s">
        <v>32</v>
      </c>
      <c r="N5" t="s">
        <v>4</v>
      </c>
      <c r="O5" s="9">
        <f t="shared" si="0"/>
        <v>75</v>
      </c>
      <c r="P5" s="9">
        <v>50</v>
      </c>
      <c r="Q5" s="9">
        <v>25</v>
      </c>
      <c r="R5" s="9">
        <v>50</v>
      </c>
      <c r="S5" s="9">
        <v>25</v>
      </c>
      <c r="T5" s="9">
        <v>50</v>
      </c>
      <c r="U5" s="9">
        <v>25</v>
      </c>
      <c r="V5" s="9">
        <v>25</v>
      </c>
      <c r="W5" s="9">
        <v>50</v>
      </c>
    </row>
    <row r="6" spans="1:23" x14ac:dyDescent="0.25">
      <c r="A6">
        <v>4</v>
      </c>
      <c r="B6">
        <v>28</v>
      </c>
      <c r="C6" t="s">
        <v>28</v>
      </c>
      <c r="D6" t="s">
        <v>29</v>
      </c>
      <c r="E6" t="s">
        <v>30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11</v>
      </c>
      <c r="L6" t="s">
        <v>41</v>
      </c>
      <c r="M6" t="s">
        <v>13</v>
      </c>
      <c r="N6" t="s">
        <v>3</v>
      </c>
      <c r="O6" s="9">
        <f t="shared" si="0"/>
        <v>-68.75</v>
      </c>
      <c r="P6" s="9">
        <v>-50</v>
      </c>
      <c r="Q6" s="9">
        <v>-25</v>
      </c>
      <c r="R6" s="9">
        <v>-50</v>
      </c>
      <c r="S6" s="9">
        <v>-50</v>
      </c>
      <c r="T6" s="9">
        <v>-50</v>
      </c>
      <c r="U6" s="9">
        <v>-50</v>
      </c>
      <c r="V6" s="9">
        <v>-50</v>
      </c>
      <c r="W6" s="9">
        <v>50</v>
      </c>
    </row>
    <row r="7" spans="1:23" x14ac:dyDescent="0.25">
      <c r="A7">
        <v>5</v>
      </c>
      <c r="B7">
        <v>27</v>
      </c>
      <c r="C7" t="s">
        <v>10</v>
      </c>
      <c r="D7" t="s">
        <v>29</v>
      </c>
      <c r="E7" t="s">
        <v>31</v>
      </c>
      <c r="F7" t="s">
        <v>12</v>
      </c>
      <c r="G7" t="s">
        <v>29</v>
      </c>
      <c r="H7" t="s">
        <v>30</v>
      </c>
      <c r="I7" t="s">
        <v>29</v>
      </c>
      <c r="J7" t="s">
        <v>29</v>
      </c>
      <c r="K7" t="s">
        <v>12</v>
      </c>
      <c r="L7" t="s">
        <v>41</v>
      </c>
      <c r="M7" t="s">
        <v>13</v>
      </c>
      <c r="N7" t="s">
        <v>3</v>
      </c>
      <c r="O7" s="9">
        <f t="shared" si="0"/>
        <v>-43.75</v>
      </c>
      <c r="P7" s="9">
        <v>-50</v>
      </c>
      <c r="Q7" s="9">
        <v>0</v>
      </c>
      <c r="R7" s="9">
        <v>25</v>
      </c>
      <c r="S7" s="9">
        <v>-50</v>
      </c>
      <c r="T7" s="9">
        <v>-25</v>
      </c>
      <c r="U7" s="9">
        <v>-50</v>
      </c>
      <c r="V7" s="9">
        <v>-50</v>
      </c>
      <c r="W7" s="9">
        <v>25</v>
      </c>
    </row>
    <row r="8" spans="1:23" x14ac:dyDescent="0.25">
      <c r="A8">
        <v>6</v>
      </c>
      <c r="B8">
        <v>29</v>
      </c>
      <c r="C8" t="s">
        <v>10</v>
      </c>
      <c r="D8" t="s">
        <v>12</v>
      </c>
      <c r="E8" t="s">
        <v>12</v>
      </c>
      <c r="F8" t="s">
        <v>11</v>
      </c>
      <c r="G8" t="s">
        <v>31</v>
      </c>
      <c r="H8" t="s">
        <v>11</v>
      </c>
      <c r="I8" t="s">
        <v>31</v>
      </c>
      <c r="J8" t="s">
        <v>11</v>
      </c>
      <c r="K8" t="s">
        <v>31</v>
      </c>
      <c r="L8" t="s">
        <v>41</v>
      </c>
      <c r="M8" t="s">
        <v>32</v>
      </c>
      <c r="N8" t="s">
        <v>4</v>
      </c>
      <c r="O8" s="9">
        <f t="shared" si="0"/>
        <v>50</v>
      </c>
      <c r="P8" s="9">
        <v>25</v>
      </c>
      <c r="Q8" s="9">
        <v>25</v>
      </c>
      <c r="R8" s="9">
        <v>50</v>
      </c>
      <c r="S8" s="9">
        <v>0</v>
      </c>
      <c r="T8" s="9">
        <v>50</v>
      </c>
      <c r="U8" s="9">
        <v>0</v>
      </c>
      <c r="V8" s="9">
        <v>50</v>
      </c>
      <c r="W8" s="9">
        <v>0</v>
      </c>
    </row>
    <row r="9" spans="1:23" x14ac:dyDescent="0.25">
      <c r="A9">
        <v>7</v>
      </c>
      <c r="B9">
        <v>27</v>
      </c>
      <c r="C9" t="s">
        <v>10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41</v>
      </c>
      <c r="M9" t="s">
        <v>13</v>
      </c>
      <c r="N9" t="s">
        <v>4</v>
      </c>
      <c r="O9" s="9">
        <f t="shared" si="0"/>
        <v>100</v>
      </c>
      <c r="P9" s="9">
        <v>50</v>
      </c>
      <c r="Q9" s="9">
        <v>50</v>
      </c>
      <c r="R9" s="9">
        <v>50</v>
      </c>
      <c r="S9" s="9">
        <v>50</v>
      </c>
      <c r="T9" s="9">
        <v>50</v>
      </c>
      <c r="U9" s="9">
        <v>50</v>
      </c>
      <c r="V9" s="9">
        <v>50</v>
      </c>
      <c r="W9" s="9">
        <v>50</v>
      </c>
    </row>
    <row r="10" spans="1:23" x14ac:dyDescent="0.25">
      <c r="A10">
        <v>8</v>
      </c>
      <c r="B10">
        <v>30</v>
      </c>
      <c r="C10" t="s">
        <v>28</v>
      </c>
      <c r="D10" t="s">
        <v>11</v>
      </c>
      <c r="E10" t="s">
        <v>12</v>
      </c>
      <c r="F10" t="s">
        <v>12</v>
      </c>
      <c r="G10" t="s">
        <v>11</v>
      </c>
      <c r="H10" t="s">
        <v>12</v>
      </c>
      <c r="I10" t="s">
        <v>11</v>
      </c>
      <c r="J10" t="s">
        <v>11</v>
      </c>
      <c r="K10" t="s">
        <v>12</v>
      </c>
      <c r="L10" t="s">
        <v>111</v>
      </c>
      <c r="M10" t="s">
        <v>35</v>
      </c>
      <c r="N10" t="s">
        <v>4</v>
      </c>
      <c r="O10" s="9">
        <f t="shared" si="0"/>
        <v>75</v>
      </c>
      <c r="P10" s="9">
        <v>50</v>
      </c>
      <c r="Q10" s="9">
        <v>25</v>
      </c>
      <c r="R10" s="9">
        <v>25</v>
      </c>
      <c r="S10" s="9">
        <v>50</v>
      </c>
      <c r="T10" s="9">
        <v>25</v>
      </c>
      <c r="U10" s="9">
        <v>50</v>
      </c>
      <c r="V10" s="9">
        <v>50</v>
      </c>
      <c r="W10" s="9">
        <v>25</v>
      </c>
    </row>
    <row r="11" spans="1:23" x14ac:dyDescent="0.25">
      <c r="A11">
        <v>9</v>
      </c>
      <c r="B11">
        <v>36</v>
      </c>
      <c r="C11" t="s">
        <v>28</v>
      </c>
      <c r="D11" t="s">
        <v>11</v>
      </c>
      <c r="E11" t="s">
        <v>11</v>
      </c>
      <c r="F11" t="s">
        <v>11</v>
      </c>
      <c r="G11" t="s">
        <v>12</v>
      </c>
      <c r="H11" t="s">
        <v>11</v>
      </c>
      <c r="I11" t="s">
        <v>12</v>
      </c>
      <c r="J11" t="s">
        <v>11</v>
      </c>
      <c r="K11" t="s">
        <v>12</v>
      </c>
      <c r="L11" t="s">
        <v>112</v>
      </c>
      <c r="M11" t="s">
        <v>32</v>
      </c>
      <c r="N11" t="s">
        <v>4</v>
      </c>
      <c r="O11" s="9">
        <f t="shared" si="0"/>
        <v>81.25</v>
      </c>
      <c r="P11" s="9">
        <v>50</v>
      </c>
      <c r="Q11" s="9">
        <v>50</v>
      </c>
      <c r="R11" s="9">
        <v>50</v>
      </c>
      <c r="S11" s="9">
        <v>25</v>
      </c>
      <c r="T11" s="9">
        <v>50</v>
      </c>
      <c r="U11" s="9">
        <v>25</v>
      </c>
      <c r="V11" s="9">
        <v>50</v>
      </c>
      <c r="W11" s="9">
        <v>25</v>
      </c>
    </row>
    <row r="12" spans="1:23" x14ac:dyDescent="0.25">
      <c r="A12">
        <v>10</v>
      </c>
      <c r="B12">
        <v>37</v>
      </c>
      <c r="C12" t="s">
        <v>28</v>
      </c>
      <c r="D12" t="s">
        <v>11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11</v>
      </c>
      <c r="L12" t="s">
        <v>113</v>
      </c>
      <c r="M12" t="s">
        <v>32</v>
      </c>
      <c r="N12" t="s">
        <v>4</v>
      </c>
      <c r="O12" s="9">
        <f t="shared" si="0"/>
        <v>62.5</v>
      </c>
      <c r="P12" s="9">
        <v>50</v>
      </c>
      <c r="Q12" s="9">
        <v>25</v>
      </c>
      <c r="R12" s="9">
        <v>25</v>
      </c>
      <c r="S12" s="9">
        <v>25</v>
      </c>
      <c r="T12" s="9">
        <v>25</v>
      </c>
      <c r="U12" s="9">
        <v>25</v>
      </c>
      <c r="V12" s="9">
        <v>25</v>
      </c>
      <c r="W12" s="9">
        <v>50</v>
      </c>
    </row>
    <row r="13" spans="1:23" x14ac:dyDescent="0.25">
      <c r="A13">
        <v>11</v>
      </c>
      <c r="B13">
        <v>27</v>
      </c>
      <c r="C13" t="s">
        <v>28</v>
      </c>
      <c r="D13" t="s">
        <v>11</v>
      </c>
      <c r="E13" t="s">
        <v>12</v>
      </c>
      <c r="F13" t="s">
        <v>12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114</v>
      </c>
      <c r="M13" t="s">
        <v>32</v>
      </c>
      <c r="N13" t="s">
        <v>4</v>
      </c>
      <c r="O13" s="9">
        <f t="shared" si="0"/>
        <v>87.5</v>
      </c>
      <c r="P13" s="9">
        <v>50</v>
      </c>
      <c r="Q13" s="9">
        <v>25</v>
      </c>
      <c r="R13" s="9">
        <v>25</v>
      </c>
      <c r="S13" s="9">
        <v>50</v>
      </c>
      <c r="T13" s="9">
        <v>50</v>
      </c>
      <c r="U13" s="9">
        <v>50</v>
      </c>
      <c r="V13" s="9">
        <v>50</v>
      </c>
      <c r="W13" s="9">
        <v>50</v>
      </c>
    </row>
    <row r="14" spans="1:23" x14ac:dyDescent="0.25">
      <c r="A14">
        <v>12</v>
      </c>
      <c r="B14">
        <v>32</v>
      </c>
      <c r="C14" t="s">
        <v>10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41</v>
      </c>
      <c r="M14" t="s">
        <v>13</v>
      </c>
      <c r="N14" t="s">
        <v>4</v>
      </c>
      <c r="O14" s="9">
        <f t="shared" si="0"/>
        <v>100</v>
      </c>
      <c r="P14" s="9">
        <v>50</v>
      </c>
      <c r="Q14" s="9">
        <v>50</v>
      </c>
      <c r="R14" s="9">
        <v>50</v>
      </c>
      <c r="S14" s="9">
        <v>50</v>
      </c>
      <c r="T14" s="9">
        <v>50</v>
      </c>
      <c r="U14" s="9">
        <v>50</v>
      </c>
      <c r="V14" s="9">
        <v>50</v>
      </c>
      <c r="W14" s="9">
        <v>50</v>
      </c>
    </row>
  </sheetData>
  <mergeCells count="9">
    <mergeCell ref="B1:B2"/>
    <mergeCell ref="A1:A2"/>
    <mergeCell ref="M1:M2"/>
    <mergeCell ref="L1:L2"/>
    <mergeCell ref="P1:W1"/>
    <mergeCell ref="N1:N2"/>
    <mergeCell ref="O1:O2"/>
    <mergeCell ref="D1:K1"/>
    <mergeCell ref="C1:C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workbookViewId="0">
      <pane ySplit="2" topLeftCell="A3" activePane="bottomLeft" state="frozen"/>
      <selection pane="bottomLeft" activeCell="N25" sqref="N25"/>
    </sheetView>
  </sheetViews>
  <sheetFormatPr defaultColWidth="4.7109375" defaultRowHeight="15" x14ac:dyDescent="0.25"/>
  <cols>
    <col min="1" max="1" width="5" bestFit="1" customWidth="1"/>
    <col min="2" max="2" width="4.7109375" customWidth="1"/>
    <col min="13" max="17" width="5" bestFit="1" customWidth="1"/>
  </cols>
  <sheetData>
    <row r="1" spans="1:28" x14ac:dyDescent="0.25">
      <c r="A1" s="33" t="s">
        <v>2</v>
      </c>
      <c r="B1" s="35" t="s">
        <v>5</v>
      </c>
      <c r="C1" s="36"/>
      <c r="D1" s="36"/>
      <c r="E1" s="36"/>
      <c r="F1" s="37"/>
      <c r="G1" s="18"/>
      <c r="H1" s="35" t="s">
        <v>1</v>
      </c>
      <c r="I1" s="36"/>
      <c r="J1" s="36"/>
      <c r="K1" s="36"/>
      <c r="L1" s="36"/>
      <c r="M1" s="30" t="s">
        <v>6</v>
      </c>
      <c r="N1" s="31"/>
      <c r="O1" s="31"/>
      <c r="P1" s="31"/>
      <c r="Q1" s="32"/>
      <c r="R1" s="18"/>
      <c r="S1" s="35" t="s">
        <v>108</v>
      </c>
      <c r="T1" s="36"/>
      <c r="U1" s="36"/>
      <c r="V1" s="36"/>
      <c r="W1" s="36"/>
      <c r="X1" s="30" t="s">
        <v>109</v>
      </c>
      <c r="Y1" s="31"/>
      <c r="Z1" s="31"/>
      <c r="AA1" s="31"/>
      <c r="AB1" s="32"/>
    </row>
    <row r="2" spans="1:28" x14ac:dyDescent="0.25">
      <c r="A2" s="34"/>
      <c r="B2" s="5" t="s">
        <v>36</v>
      </c>
      <c r="C2" s="6" t="s">
        <v>37</v>
      </c>
      <c r="D2" s="6" t="s">
        <v>38</v>
      </c>
      <c r="E2" s="6" t="s">
        <v>39</v>
      </c>
      <c r="F2" s="7" t="s">
        <v>40</v>
      </c>
      <c r="G2" s="6"/>
      <c r="H2" s="5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24" t="s">
        <v>36</v>
      </c>
      <c r="N2" s="25" t="s">
        <v>37</v>
      </c>
      <c r="O2" s="25" t="s">
        <v>38</v>
      </c>
      <c r="P2" s="25" t="s">
        <v>39</v>
      </c>
      <c r="Q2" s="26" t="s">
        <v>40</v>
      </c>
      <c r="R2" s="6"/>
      <c r="S2" s="5" t="s">
        <v>36</v>
      </c>
      <c r="T2" s="6" t="s">
        <v>37</v>
      </c>
      <c r="U2" s="6" t="s">
        <v>38</v>
      </c>
      <c r="V2" s="6" t="s">
        <v>39</v>
      </c>
      <c r="W2" s="6" t="s">
        <v>40</v>
      </c>
      <c r="X2" s="24" t="s">
        <v>36</v>
      </c>
      <c r="Y2" s="25" t="s">
        <v>37</v>
      </c>
      <c r="Z2" s="25" t="s">
        <v>38</v>
      </c>
      <c r="AA2" s="25" t="s">
        <v>39</v>
      </c>
      <c r="AB2" s="26" t="s">
        <v>40</v>
      </c>
    </row>
    <row r="3" spans="1:28" x14ac:dyDescent="0.25">
      <c r="A3">
        <v>1</v>
      </c>
      <c r="B3">
        <v>80</v>
      </c>
      <c r="C3">
        <v>90</v>
      </c>
      <c r="D3">
        <v>90</v>
      </c>
      <c r="E3">
        <v>90</v>
      </c>
      <c r="F3">
        <v>80</v>
      </c>
      <c r="H3">
        <v>3509.4</v>
      </c>
      <c r="I3">
        <v>3348.7</v>
      </c>
      <c r="J3">
        <v>2343.8000000000002</v>
      </c>
      <c r="K3">
        <v>2045.7</v>
      </c>
      <c r="L3">
        <v>3083.2</v>
      </c>
      <c r="M3" s="9">
        <v>1351.8960512307647</v>
      </c>
      <c r="N3" s="9">
        <v>2199.6673006010096</v>
      </c>
      <c r="O3" s="9">
        <v>1587.0199746695064</v>
      </c>
      <c r="P3" s="9">
        <v>378.2086578714044</v>
      </c>
      <c r="Q3" s="9">
        <v>1020.5348053294842</v>
      </c>
      <c r="S3">
        <v>13.569948987374474</v>
      </c>
      <c r="T3">
        <v>21.096878911868551</v>
      </c>
      <c r="U3">
        <v>9.1297218467477936</v>
      </c>
      <c r="V3">
        <v>8.4540654256840533</v>
      </c>
      <c r="W3">
        <v>19.056114364350929</v>
      </c>
      <c r="X3" s="9">
        <v>9.189522327728497</v>
      </c>
      <c r="Y3" s="9">
        <v>23.854876410188357</v>
      </c>
      <c r="Z3" s="9">
        <v>8.8366898748066696</v>
      </c>
      <c r="AA3" s="9">
        <v>7.2928495499522281</v>
      </c>
      <c r="AB3" s="9">
        <v>7.4646876771118986</v>
      </c>
    </row>
    <row r="4" spans="1:28" x14ac:dyDescent="0.25">
      <c r="A4">
        <v>2</v>
      </c>
      <c r="B4">
        <v>100</v>
      </c>
      <c r="C4">
        <v>100</v>
      </c>
      <c r="D4">
        <v>100</v>
      </c>
      <c r="E4">
        <v>100</v>
      </c>
      <c r="F4">
        <v>100</v>
      </c>
      <c r="H4">
        <v>1872.3</v>
      </c>
      <c r="I4">
        <v>1530.8</v>
      </c>
      <c r="J4">
        <v>582.79999999999995</v>
      </c>
      <c r="K4">
        <v>1184.0999999999999</v>
      </c>
      <c r="L4">
        <v>1466.9</v>
      </c>
      <c r="M4" s="9">
        <v>738.83467553829519</v>
      </c>
      <c r="N4" s="9">
        <v>797.34208467884105</v>
      </c>
      <c r="O4" s="9">
        <v>322.19931719356578</v>
      </c>
      <c r="P4" s="9">
        <v>315.82043069510956</v>
      </c>
      <c r="Q4" s="9">
        <v>461.33922202407376</v>
      </c>
      <c r="S4">
        <v>5.4293360993168616</v>
      </c>
      <c r="T4">
        <v>9.5684158083620812</v>
      </c>
      <c r="U4">
        <v>2.7130061932446417</v>
      </c>
      <c r="V4">
        <v>6.5833892363366688</v>
      </c>
      <c r="W4">
        <v>6.596250973736133</v>
      </c>
      <c r="X4" s="9">
        <v>3.287863517812474</v>
      </c>
      <c r="Y4" s="9">
        <v>6.8882205934140179</v>
      </c>
      <c r="Z4" s="9">
        <v>3.3873945848664064</v>
      </c>
      <c r="AA4" s="9">
        <v>4.9306232253699545</v>
      </c>
      <c r="AB4" s="9">
        <v>2.7739641429765163</v>
      </c>
    </row>
    <row r="5" spans="1:28" x14ac:dyDescent="0.25">
      <c r="A5">
        <v>3</v>
      </c>
      <c r="B5">
        <v>100</v>
      </c>
      <c r="C5">
        <v>100</v>
      </c>
      <c r="D5">
        <v>100</v>
      </c>
      <c r="E5">
        <v>100</v>
      </c>
      <c r="F5">
        <v>100</v>
      </c>
      <c r="H5">
        <v>1631</v>
      </c>
      <c r="I5">
        <v>1686.9</v>
      </c>
      <c r="J5">
        <v>1339.8</v>
      </c>
      <c r="K5">
        <v>1564.4</v>
      </c>
      <c r="L5">
        <v>1907.2</v>
      </c>
      <c r="M5" s="9">
        <v>687.57399601788313</v>
      </c>
      <c r="N5" s="9">
        <v>750.97839146305955</v>
      </c>
      <c r="O5" s="9">
        <v>326.84784091548056</v>
      </c>
      <c r="P5" s="9">
        <v>818.06142122024596</v>
      </c>
      <c r="Q5" s="9">
        <v>440.23549253653897</v>
      </c>
      <c r="S5">
        <v>14.322171502537321</v>
      </c>
      <c r="T5">
        <v>9.4290736908180879</v>
      </c>
      <c r="U5">
        <v>4.7778145419491711</v>
      </c>
      <c r="V5">
        <v>11.265107941880803</v>
      </c>
      <c r="W5">
        <v>14.74800217499838</v>
      </c>
      <c r="X5" s="9">
        <v>3.618823771874184</v>
      </c>
      <c r="Y5" s="9">
        <v>3.8830188771983725</v>
      </c>
      <c r="Z5" s="9">
        <v>2.8134943235715797</v>
      </c>
      <c r="AA5" s="9">
        <v>3.1307728750901505</v>
      </c>
      <c r="AB5" s="9">
        <v>3.0092137825350003</v>
      </c>
    </row>
    <row r="6" spans="1:28" x14ac:dyDescent="0.25">
      <c r="A6">
        <v>4</v>
      </c>
      <c r="B6">
        <v>100</v>
      </c>
      <c r="C6">
        <v>100</v>
      </c>
      <c r="D6">
        <v>100</v>
      </c>
      <c r="E6">
        <v>100</v>
      </c>
      <c r="F6">
        <v>100</v>
      </c>
      <c r="H6">
        <v>2523.4</v>
      </c>
      <c r="I6">
        <v>1813.6</v>
      </c>
      <c r="J6">
        <v>1755.8</v>
      </c>
      <c r="K6">
        <v>2146.1</v>
      </c>
      <c r="L6">
        <v>2208.1999999999998</v>
      </c>
      <c r="M6" s="9">
        <v>756.08600333853838</v>
      </c>
      <c r="N6" s="9">
        <v>443.95800602209096</v>
      </c>
      <c r="O6" s="9">
        <v>827.87342027631257</v>
      </c>
      <c r="P6" s="9">
        <v>527.00736870243713</v>
      </c>
      <c r="Q6" s="9">
        <v>168.38302896801815</v>
      </c>
      <c r="S6">
        <v>10.316982618078885</v>
      </c>
      <c r="T6">
        <v>7.1812660922640106</v>
      </c>
      <c r="U6">
        <v>5.7066694991295863</v>
      </c>
      <c r="V6">
        <v>3.5924573427829132</v>
      </c>
      <c r="W6">
        <v>12.734345431335802</v>
      </c>
      <c r="X6" s="9">
        <v>3.9787069085457594</v>
      </c>
      <c r="Y6" s="9">
        <v>5.0676124698637821</v>
      </c>
      <c r="Z6" s="9">
        <v>3.8819448864986863</v>
      </c>
      <c r="AA6" s="9">
        <v>3.6422768436665018</v>
      </c>
      <c r="AB6" s="9">
        <v>3.7013059426069463</v>
      </c>
    </row>
    <row r="7" spans="1:28" x14ac:dyDescent="0.25">
      <c r="A7">
        <v>5</v>
      </c>
      <c r="B7">
        <v>100</v>
      </c>
      <c r="C7">
        <v>100</v>
      </c>
      <c r="D7">
        <v>100</v>
      </c>
      <c r="E7">
        <v>100</v>
      </c>
      <c r="F7">
        <v>100</v>
      </c>
      <c r="H7">
        <v>3645.5</v>
      </c>
      <c r="I7">
        <v>2579.8000000000002</v>
      </c>
      <c r="J7">
        <v>1686.9</v>
      </c>
      <c r="K7">
        <v>3312.4</v>
      </c>
      <c r="L7">
        <v>4046.9</v>
      </c>
      <c r="M7" s="9">
        <v>2122.5649708679252</v>
      </c>
      <c r="N7" s="9">
        <v>1984.7266142553069</v>
      </c>
      <c r="O7" s="9">
        <v>1114.3369179322144</v>
      </c>
      <c r="P7" s="9">
        <v>3054.329175303656</v>
      </c>
      <c r="Q7" s="9">
        <v>1235.2901098752293</v>
      </c>
      <c r="S7">
        <v>15.877201495679634</v>
      </c>
      <c r="T7">
        <v>13.984312843205704</v>
      </c>
      <c r="U7">
        <v>12.909053979903922</v>
      </c>
      <c r="V7">
        <v>17.378490566127081</v>
      </c>
      <c r="W7">
        <v>20.207862385762887</v>
      </c>
      <c r="X7" s="9">
        <v>3.5287551323211588</v>
      </c>
      <c r="Y7" s="9">
        <v>4.7957219599809022</v>
      </c>
      <c r="Z7" s="9">
        <v>3.6141042116430815</v>
      </c>
      <c r="AA7" s="9">
        <v>4.0175763667264333</v>
      </c>
      <c r="AB7" s="9">
        <v>1.8109158062307524</v>
      </c>
    </row>
    <row r="8" spans="1:28" x14ac:dyDescent="0.25">
      <c r="A8">
        <v>6</v>
      </c>
      <c r="B8">
        <v>100</v>
      </c>
      <c r="C8">
        <v>100</v>
      </c>
      <c r="D8">
        <v>100</v>
      </c>
      <c r="E8">
        <v>100</v>
      </c>
      <c r="F8">
        <v>100</v>
      </c>
      <c r="H8">
        <v>1620.2</v>
      </c>
      <c r="I8">
        <v>1669.3</v>
      </c>
      <c r="J8">
        <v>1462.4</v>
      </c>
      <c r="K8">
        <v>1544.7</v>
      </c>
      <c r="L8">
        <v>1668.4</v>
      </c>
      <c r="M8" s="9">
        <v>146.59755947642662</v>
      </c>
      <c r="N8" s="9">
        <v>1265.0899001871589</v>
      </c>
      <c r="O8" s="9">
        <v>588.62045873758439</v>
      </c>
      <c r="P8" s="9">
        <v>784.13307402364933</v>
      </c>
      <c r="Q8" s="9">
        <v>218.83438689769193</v>
      </c>
      <c r="S8">
        <v>8.6304458948478917</v>
      </c>
      <c r="T8">
        <v>5.3502502127198763</v>
      </c>
      <c r="U8">
        <v>5.1273335673948921</v>
      </c>
      <c r="V8">
        <v>6.6673830099888916</v>
      </c>
      <c r="W8">
        <v>13.495612153370601</v>
      </c>
      <c r="X8" s="9">
        <v>5.7308029718822766</v>
      </c>
      <c r="Y8" s="9">
        <v>3.5000194087010548</v>
      </c>
      <c r="Z8" s="9">
        <v>3.5648561379852097</v>
      </c>
      <c r="AA8" s="9">
        <v>5.3686480222397535</v>
      </c>
      <c r="AB8" s="9">
        <v>2.9387305995127306</v>
      </c>
    </row>
    <row r="9" spans="1:28" x14ac:dyDescent="0.25">
      <c r="A9">
        <v>7</v>
      </c>
      <c r="B9">
        <v>100</v>
      </c>
      <c r="C9">
        <v>100</v>
      </c>
      <c r="D9">
        <v>100</v>
      </c>
      <c r="E9">
        <v>100</v>
      </c>
      <c r="F9">
        <v>100</v>
      </c>
      <c r="H9">
        <v>1216.4000000000001</v>
      </c>
      <c r="I9">
        <v>884.5</v>
      </c>
      <c r="J9">
        <v>536.29999999999995</v>
      </c>
      <c r="K9">
        <v>869.7</v>
      </c>
      <c r="L9">
        <v>1187.4000000000001</v>
      </c>
      <c r="M9" s="9">
        <v>91.700236277412785</v>
      </c>
      <c r="N9" s="9">
        <v>97.906134185305831</v>
      </c>
      <c r="O9" s="9">
        <v>47.114635612396377</v>
      </c>
      <c r="P9" s="9">
        <v>64.204620809824377</v>
      </c>
      <c r="Q9" s="9">
        <v>102.78478054221409</v>
      </c>
      <c r="S9">
        <v>5.9996911098884471</v>
      </c>
      <c r="T9">
        <v>4.8739326838323622</v>
      </c>
      <c r="U9">
        <v>2.6582115485243691</v>
      </c>
      <c r="V9">
        <v>7.5867966703928023</v>
      </c>
      <c r="W9">
        <v>7.8073461137424927</v>
      </c>
      <c r="X9" s="9">
        <v>2.8243299785616638</v>
      </c>
      <c r="Y9" s="9">
        <v>4.1936818679836314</v>
      </c>
      <c r="Z9" s="9">
        <v>1.683555050469183</v>
      </c>
      <c r="AA9" s="9">
        <v>4.3858413516669819</v>
      </c>
      <c r="AB9" s="9">
        <v>4.0244169543189807</v>
      </c>
    </row>
    <row r="10" spans="1:28" x14ac:dyDescent="0.25">
      <c r="A10">
        <v>8</v>
      </c>
      <c r="B10">
        <v>100</v>
      </c>
      <c r="C10">
        <v>100</v>
      </c>
      <c r="D10">
        <v>100</v>
      </c>
      <c r="E10">
        <v>100</v>
      </c>
      <c r="F10">
        <v>100</v>
      </c>
      <c r="H10">
        <v>1721.9</v>
      </c>
      <c r="I10">
        <v>1701.2</v>
      </c>
      <c r="J10">
        <v>540</v>
      </c>
      <c r="K10">
        <v>1142.4000000000001</v>
      </c>
      <c r="L10">
        <v>1732.9</v>
      </c>
      <c r="M10" s="9">
        <v>351.17784351775043</v>
      </c>
      <c r="N10" s="9">
        <v>1340.2577529880007</v>
      </c>
      <c r="O10" s="9">
        <v>130.30988706413135</v>
      </c>
      <c r="P10" s="9">
        <v>197.41000762654144</v>
      </c>
      <c r="Q10" s="9">
        <v>162.90859741312337</v>
      </c>
      <c r="S10">
        <v>15.204031183629962</v>
      </c>
      <c r="T10">
        <v>16.264953051066506</v>
      </c>
      <c r="U10">
        <v>3.7349156851782417</v>
      </c>
      <c r="V10">
        <v>14.718231109977392</v>
      </c>
      <c r="W10">
        <v>17.098586834761143</v>
      </c>
      <c r="X10" s="9">
        <v>4.176996393379854</v>
      </c>
      <c r="Y10" s="9">
        <v>3.9901937287241447</v>
      </c>
      <c r="Z10" s="9">
        <v>2.4775669436419587</v>
      </c>
      <c r="AA10" s="9">
        <v>4.5840385868988518</v>
      </c>
      <c r="AB10" s="9">
        <v>1.8459160185853829</v>
      </c>
    </row>
    <row r="11" spans="1:28" x14ac:dyDescent="0.25">
      <c r="A11">
        <v>9</v>
      </c>
      <c r="B11">
        <v>100</v>
      </c>
      <c r="C11">
        <v>100</v>
      </c>
      <c r="D11">
        <v>100</v>
      </c>
      <c r="E11">
        <v>100</v>
      </c>
      <c r="F11">
        <v>100</v>
      </c>
      <c r="H11">
        <v>2047.2</v>
      </c>
      <c r="I11">
        <v>1352.3</v>
      </c>
      <c r="J11">
        <v>655.8</v>
      </c>
      <c r="K11">
        <v>1695.8</v>
      </c>
      <c r="L11">
        <v>1698.9</v>
      </c>
      <c r="M11" s="9">
        <v>567.91055633787983</v>
      </c>
      <c r="N11" s="9">
        <v>110.59339944137714</v>
      </c>
      <c r="O11" s="9">
        <v>135.17708550062915</v>
      </c>
      <c r="P11" s="9">
        <v>1033.2689012170174</v>
      </c>
      <c r="Q11" s="9">
        <v>311.78427371073923</v>
      </c>
      <c r="S11">
        <v>17.177493784180889</v>
      </c>
      <c r="T11">
        <v>11.505458288142972</v>
      </c>
      <c r="U11">
        <v>3.4354266922903975</v>
      </c>
      <c r="V11">
        <v>4.0661623242085492</v>
      </c>
      <c r="W11">
        <v>9.6608612178274118</v>
      </c>
      <c r="X11" s="9">
        <v>1.3561922963824635</v>
      </c>
      <c r="Y11" s="9">
        <v>2.9643796093056807</v>
      </c>
      <c r="Z11" s="9">
        <v>2.8073409059419152</v>
      </c>
      <c r="AA11" s="9">
        <v>4.8567002586238228</v>
      </c>
      <c r="AB11" s="9">
        <v>2.5453231330191506</v>
      </c>
    </row>
    <row r="12" spans="1:28" x14ac:dyDescent="0.25">
      <c r="A12">
        <v>10</v>
      </c>
      <c r="B12">
        <v>40</v>
      </c>
      <c r="C12">
        <v>100</v>
      </c>
      <c r="D12">
        <v>100</v>
      </c>
      <c r="E12">
        <v>100</v>
      </c>
      <c r="F12">
        <v>10</v>
      </c>
      <c r="H12">
        <v>1871.1</v>
      </c>
      <c r="I12">
        <v>1467.1</v>
      </c>
      <c r="J12">
        <v>1491.6</v>
      </c>
      <c r="K12">
        <v>1455</v>
      </c>
      <c r="L12">
        <v>1920.7</v>
      </c>
      <c r="M12" s="9">
        <v>209.92985601015468</v>
      </c>
      <c r="N12" s="9">
        <v>227.32035642336186</v>
      </c>
      <c r="O12" s="9">
        <v>697.33702994558746</v>
      </c>
      <c r="P12" s="9">
        <v>223.83426408344587</v>
      </c>
      <c r="Q12" s="9">
        <v>263.4763535668601</v>
      </c>
      <c r="S12">
        <v>22.444109941702941</v>
      </c>
      <c r="T12">
        <v>5.745601545288034</v>
      </c>
      <c r="U12">
        <v>3.2074967010695068</v>
      </c>
      <c r="V12">
        <v>8.3989763481309012</v>
      </c>
      <c r="W12">
        <v>27.521837237401463</v>
      </c>
      <c r="X12" s="9">
        <v>4.7261640723497971</v>
      </c>
      <c r="Y12" s="9">
        <v>4.2128099510319679</v>
      </c>
      <c r="Z12" s="9">
        <v>2.4095630505928201</v>
      </c>
      <c r="AA12" s="9">
        <v>3.385794072222942</v>
      </c>
      <c r="AB12" s="9">
        <v>5.5983022757120651</v>
      </c>
    </row>
    <row r="13" spans="1:28" x14ac:dyDescent="0.25">
      <c r="A13">
        <v>11</v>
      </c>
      <c r="B13">
        <v>80</v>
      </c>
      <c r="C13">
        <v>90</v>
      </c>
      <c r="D13">
        <v>100</v>
      </c>
      <c r="E13">
        <v>90</v>
      </c>
      <c r="F13">
        <v>90</v>
      </c>
      <c r="H13">
        <v>2232.4</v>
      </c>
      <c r="I13">
        <v>1641.6</v>
      </c>
      <c r="J13">
        <v>1568.2</v>
      </c>
      <c r="K13">
        <v>1810.1</v>
      </c>
      <c r="L13">
        <v>2430.9</v>
      </c>
      <c r="M13" s="9">
        <v>617.69089716819065</v>
      </c>
      <c r="N13" s="9">
        <v>445.37155524597893</v>
      </c>
      <c r="O13" s="9">
        <v>584.80439274835987</v>
      </c>
      <c r="P13" s="9">
        <v>714.31419324178808</v>
      </c>
      <c r="Q13" s="9">
        <v>1125.9618554817921</v>
      </c>
      <c r="S13">
        <v>15.099908767052838</v>
      </c>
      <c r="T13">
        <v>10.069885764274991</v>
      </c>
      <c r="U13">
        <v>5.9216525882628517</v>
      </c>
      <c r="V13">
        <v>7.6271753773765028</v>
      </c>
      <c r="W13">
        <v>7.5957295968462004</v>
      </c>
      <c r="X13" s="9">
        <v>7.1965374963612376</v>
      </c>
      <c r="Y13" s="9">
        <v>7.5870911663668972</v>
      </c>
      <c r="Z13" s="9">
        <v>3.2404299159277712</v>
      </c>
      <c r="AA13" s="9">
        <v>7.6353637144794844</v>
      </c>
      <c r="AB13" s="9">
        <v>6.4957533104404446</v>
      </c>
    </row>
    <row r="14" spans="1:28" x14ac:dyDescent="0.25">
      <c r="A14">
        <v>12</v>
      </c>
      <c r="B14">
        <v>100</v>
      </c>
      <c r="C14">
        <v>100</v>
      </c>
      <c r="D14">
        <v>100</v>
      </c>
      <c r="E14">
        <v>100</v>
      </c>
      <c r="F14">
        <v>100</v>
      </c>
      <c r="H14">
        <v>1275.8</v>
      </c>
      <c r="I14">
        <v>1239.2</v>
      </c>
      <c r="J14">
        <v>653.70000000000005</v>
      </c>
      <c r="K14">
        <v>1104.0999999999999</v>
      </c>
      <c r="L14">
        <v>1417.1</v>
      </c>
      <c r="M14" s="9">
        <v>110.06038746474087</v>
      </c>
      <c r="N14" s="9">
        <v>153.73483665064325</v>
      </c>
      <c r="O14" s="9">
        <v>118.38454290995914</v>
      </c>
      <c r="P14" s="9">
        <v>220.58581096707024</v>
      </c>
      <c r="Q14" s="9">
        <v>160.31943806732252</v>
      </c>
      <c r="S14">
        <v>9.8160632850650771</v>
      </c>
      <c r="T14">
        <v>10.833012506835942</v>
      </c>
      <c r="U14">
        <v>7.8266204406795525</v>
      </c>
      <c r="V14">
        <v>6.3753673906011805</v>
      </c>
      <c r="W14">
        <v>11.717473974650881</v>
      </c>
      <c r="X14" s="9">
        <v>2.9577086568991851</v>
      </c>
      <c r="Y14" s="9">
        <v>3.2888279913086422</v>
      </c>
      <c r="Z14" s="9">
        <v>5.0563648175089</v>
      </c>
      <c r="AA14" s="9">
        <v>3.9916969773874156</v>
      </c>
      <c r="AB14" s="9">
        <v>4.2086495258520689</v>
      </c>
    </row>
  </sheetData>
  <mergeCells count="6">
    <mergeCell ref="X1:AB1"/>
    <mergeCell ref="A1:A2"/>
    <mergeCell ref="B1:F1"/>
    <mergeCell ref="H1:L1"/>
    <mergeCell ref="M1:Q1"/>
    <mergeCell ref="S1:W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4"/>
  <sheetViews>
    <sheetView workbookViewId="0">
      <pane ySplit="2" topLeftCell="A3" activePane="bottomLeft" state="frozen"/>
      <selection pane="bottomLeft" activeCell="Q22" sqref="Q22"/>
    </sheetView>
  </sheetViews>
  <sheetFormatPr defaultColWidth="4.7109375" defaultRowHeight="15" x14ac:dyDescent="0.25"/>
  <cols>
    <col min="1" max="1" width="5" bestFit="1" customWidth="1"/>
    <col min="2" max="2" width="4.7109375" customWidth="1"/>
    <col min="13" max="17" width="5" bestFit="1" customWidth="1"/>
  </cols>
  <sheetData>
    <row r="1" spans="1:28" x14ac:dyDescent="0.25">
      <c r="A1" s="33" t="s">
        <v>2</v>
      </c>
      <c r="B1" s="35" t="s">
        <v>5</v>
      </c>
      <c r="C1" s="36"/>
      <c r="D1" s="36"/>
      <c r="E1" s="36"/>
      <c r="F1" s="37"/>
      <c r="G1" s="18"/>
      <c r="H1" s="35" t="s">
        <v>1</v>
      </c>
      <c r="I1" s="36"/>
      <c r="J1" s="36"/>
      <c r="K1" s="36"/>
      <c r="L1" s="36"/>
      <c r="M1" s="30" t="s">
        <v>6</v>
      </c>
      <c r="N1" s="31"/>
      <c r="O1" s="31"/>
      <c r="P1" s="31"/>
      <c r="Q1" s="32"/>
      <c r="R1" s="18"/>
      <c r="S1" s="35" t="s">
        <v>108</v>
      </c>
      <c r="T1" s="36"/>
      <c r="U1" s="36"/>
      <c r="V1" s="36"/>
      <c r="W1" s="36"/>
      <c r="X1" s="30" t="s">
        <v>109</v>
      </c>
      <c r="Y1" s="31"/>
      <c r="Z1" s="31"/>
      <c r="AA1" s="31"/>
      <c r="AB1" s="32"/>
    </row>
    <row r="2" spans="1:28" x14ac:dyDescent="0.25">
      <c r="A2" s="34"/>
      <c r="B2" s="5" t="s">
        <v>36</v>
      </c>
      <c r="C2" s="6" t="s">
        <v>37</v>
      </c>
      <c r="D2" s="6" t="s">
        <v>38</v>
      </c>
      <c r="E2" s="6" t="s">
        <v>39</v>
      </c>
      <c r="F2" s="7" t="s">
        <v>40</v>
      </c>
      <c r="G2" s="6"/>
      <c r="H2" s="5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24" t="s">
        <v>36</v>
      </c>
      <c r="N2" s="25" t="s">
        <v>37</v>
      </c>
      <c r="O2" s="25" t="s">
        <v>38</v>
      </c>
      <c r="P2" s="25" t="s">
        <v>39</v>
      </c>
      <c r="Q2" s="26" t="s">
        <v>40</v>
      </c>
      <c r="R2" s="6"/>
      <c r="S2" s="5" t="s">
        <v>36</v>
      </c>
      <c r="T2" s="6" t="s">
        <v>37</v>
      </c>
      <c r="U2" s="6" t="s">
        <v>38</v>
      </c>
      <c r="V2" s="6" t="s">
        <v>39</v>
      </c>
      <c r="W2" s="6" t="s">
        <v>40</v>
      </c>
      <c r="X2" s="24" t="s">
        <v>36</v>
      </c>
      <c r="Y2" s="25" t="s">
        <v>37</v>
      </c>
      <c r="Z2" s="25" t="s">
        <v>38</v>
      </c>
      <c r="AA2" s="25" t="s">
        <v>39</v>
      </c>
      <c r="AB2" s="26" t="s">
        <v>40</v>
      </c>
    </row>
    <row r="3" spans="1:28" x14ac:dyDescent="0.25">
      <c r="A3">
        <v>1</v>
      </c>
      <c r="B3">
        <v>90</v>
      </c>
      <c r="C3">
        <v>100</v>
      </c>
      <c r="D3">
        <v>100</v>
      </c>
      <c r="E3">
        <v>100</v>
      </c>
      <c r="F3">
        <v>100</v>
      </c>
      <c r="H3">
        <v>5000.6000000000004</v>
      </c>
      <c r="I3">
        <v>4232.8</v>
      </c>
      <c r="J3">
        <v>1160.5999999999999</v>
      </c>
      <c r="K3">
        <v>3344.8</v>
      </c>
      <c r="L3">
        <v>3054</v>
      </c>
      <c r="M3" s="9">
        <v>2581.0603419697281</v>
      </c>
      <c r="N3" s="9">
        <v>974.11267885759014</v>
      </c>
      <c r="O3" s="9">
        <v>768.62231730978692</v>
      </c>
      <c r="P3" s="9">
        <v>1718.7366678270794</v>
      </c>
      <c r="Q3" s="9">
        <v>834.38467014787477</v>
      </c>
      <c r="S3">
        <v>7.212602848578328</v>
      </c>
      <c r="T3">
        <v>4.2473001016933649</v>
      </c>
      <c r="U3">
        <v>2.3432009292743476</v>
      </c>
      <c r="V3">
        <v>3.8285074636985028</v>
      </c>
      <c r="W3">
        <v>5.3485689504180991</v>
      </c>
      <c r="X3" s="9">
        <v>12.67268324050316</v>
      </c>
      <c r="Y3" s="9">
        <v>2.3270160648024518</v>
      </c>
      <c r="Z3" s="9">
        <v>1.6875876336990645</v>
      </c>
      <c r="AA3" s="9">
        <v>3.496369049574386</v>
      </c>
      <c r="AB3" s="9">
        <v>3.4903560188271379</v>
      </c>
    </row>
    <row r="4" spans="1:28" x14ac:dyDescent="0.25">
      <c r="A4">
        <v>2</v>
      </c>
      <c r="B4">
        <v>100</v>
      </c>
      <c r="C4">
        <v>100</v>
      </c>
      <c r="D4">
        <v>100</v>
      </c>
      <c r="E4">
        <v>100</v>
      </c>
      <c r="F4">
        <v>100</v>
      </c>
      <c r="H4">
        <v>1757.4</v>
      </c>
      <c r="I4">
        <v>2154.6</v>
      </c>
      <c r="J4">
        <v>619.20000000000005</v>
      </c>
      <c r="K4">
        <v>1494.7</v>
      </c>
      <c r="L4">
        <v>2227.8000000000002</v>
      </c>
      <c r="M4" s="9">
        <v>195.41932123285801</v>
      </c>
      <c r="N4" s="9">
        <v>2090.0449862250439</v>
      </c>
      <c r="O4" s="9">
        <v>113.93936009025936</v>
      </c>
      <c r="P4" s="9">
        <v>366.43357742797917</v>
      </c>
      <c r="Q4" s="9">
        <v>625.71289120667984</v>
      </c>
      <c r="S4">
        <v>2.8747883996450918</v>
      </c>
      <c r="T4">
        <v>3.1574862156007875</v>
      </c>
      <c r="U4">
        <v>3.8471844150111965</v>
      </c>
      <c r="V4">
        <v>1.7291298370957908</v>
      </c>
      <c r="W4">
        <v>2.9158423045463406</v>
      </c>
      <c r="X4" s="9">
        <v>1.3880911444439412</v>
      </c>
      <c r="Y4" s="9">
        <v>2.9493566461297398</v>
      </c>
      <c r="Z4" s="9">
        <v>2.2221423462691474</v>
      </c>
      <c r="AA4" s="9">
        <v>1.2719934539066569</v>
      </c>
      <c r="AB4" s="9">
        <v>1.5420694382153828</v>
      </c>
    </row>
    <row r="5" spans="1:28" x14ac:dyDescent="0.25">
      <c r="A5">
        <v>3</v>
      </c>
      <c r="B5">
        <v>100</v>
      </c>
      <c r="C5">
        <v>100</v>
      </c>
      <c r="D5">
        <v>100</v>
      </c>
      <c r="E5">
        <v>100</v>
      </c>
      <c r="F5">
        <v>100</v>
      </c>
      <c r="H5">
        <v>2280.1</v>
      </c>
      <c r="I5">
        <v>1743.7</v>
      </c>
      <c r="J5">
        <v>1938.6</v>
      </c>
      <c r="K5">
        <v>1382.3</v>
      </c>
      <c r="L5">
        <v>2052.4</v>
      </c>
      <c r="M5" s="9">
        <v>806.87772032418604</v>
      </c>
      <c r="N5" s="9">
        <v>569.80621462232432</v>
      </c>
      <c r="O5" s="9">
        <v>577.23232372724533</v>
      </c>
      <c r="P5" s="9">
        <v>685.76624621254484</v>
      </c>
      <c r="Q5" s="9">
        <v>396.21408354575158</v>
      </c>
      <c r="S5">
        <v>2.6581964376550458</v>
      </c>
      <c r="T5">
        <v>4.7414042577583171</v>
      </c>
      <c r="U5">
        <v>6.6205428465718272</v>
      </c>
      <c r="V5">
        <v>4.2564494466295679</v>
      </c>
      <c r="W5">
        <v>3.3338322825190483</v>
      </c>
      <c r="X5" s="9">
        <v>1.4123514244253033</v>
      </c>
      <c r="Y5" s="9">
        <v>2.683624940159095</v>
      </c>
      <c r="Z5" s="9">
        <v>6.8910862119399354</v>
      </c>
      <c r="AA5" s="9">
        <v>3.3071741639714274</v>
      </c>
      <c r="AB5" s="9">
        <v>1.7794497107454339</v>
      </c>
    </row>
    <row r="6" spans="1:28" x14ac:dyDescent="0.25">
      <c r="A6">
        <v>4</v>
      </c>
      <c r="B6">
        <v>100</v>
      </c>
      <c r="C6">
        <v>100</v>
      </c>
      <c r="D6">
        <v>100</v>
      </c>
      <c r="E6">
        <v>100</v>
      </c>
      <c r="F6">
        <v>100</v>
      </c>
      <c r="H6">
        <v>3445.4</v>
      </c>
      <c r="I6">
        <v>3203.9</v>
      </c>
      <c r="J6">
        <v>2614.1999999999998</v>
      </c>
      <c r="K6">
        <v>2678.7</v>
      </c>
      <c r="L6">
        <v>2997.1</v>
      </c>
      <c r="M6" s="9">
        <v>2096.5078477209563</v>
      </c>
      <c r="N6" s="9">
        <v>1990.0515040794521</v>
      </c>
      <c r="O6" s="9">
        <v>1341.8334720324524</v>
      </c>
      <c r="P6" s="9">
        <v>675.66198814364384</v>
      </c>
      <c r="Q6" s="9">
        <v>722.57447905235233</v>
      </c>
      <c r="S6">
        <v>4.1531218280928561</v>
      </c>
      <c r="T6">
        <v>4.2305744114343922</v>
      </c>
      <c r="U6">
        <v>1.8391353385771336</v>
      </c>
      <c r="V6">
        <v>2.4924473862391587</v>
      </c>
      <c r="W6">
        <v>2.201020453365528</v>
      </c>
      <c r="X6" s="9">
        <v>1.4876467530017907</v>
      </c>
      <c r="Y6" s="9">
        <v>2.8509624334119739</v>
      </c>
      <c r="Z6" s="9">
        <v>1.4567738203727287</v>
      </c>
      <c r="AA6" s="9">
        <v>2.3184895239363827</v>
      </c>
      <c r="AB6" s="9">
        <v>2.1991436595103715</v>
      </c>
    </row>
    <row r="7" spans="1:28" x14ac:dyDescent="0.25">
      <c r="A7">
        <v>5</v>
      </c>
      <c r="B7">
        <v>100</v>
      </c>
      <c r="C7">
        <v>100</v>
      </c>
      <c r="D7">
        <v>100</v>
      </c>
      <c r="E7">
        <v>100</v>
      </c>
      <c r="F7">
        <v>100</v>
      </c>
      <c r="H7">
        <v>3907.2</v>
      </c>
      <c r="I7">
        <v>2750.2</v>
      </c>
      <c r="J7">
        <v>2883.9</v>
      </c>
      <c r="K7">
        <v>3117.9</v>
      </c>
      <c r="L7">
        <v>4592.3999999999996</v>
      </c>
      <c r="M7" s="9">
        <v>1223.1560089466191</v>
      </c>
      <c r="N7" s="9">
        <v>1555.7970304638068</v>
      </c>
      <c r="O7" s="9">
        <v>2816.713074568378</v>
      </c>
      <c r="P7" s="9">
        <v>1386.6165415619901</v>
      </c>
      <c r="Q7" s="9">
        <v>1296.0501704966691</v>
      </c>
      <c r="S7">
        <v>3.1832693635879901</v>
      </c>
      <c r="T7">
        <v>4.1040796671004083</v>
      </c>
      <c r="U7">
        <v>4.1016130588335358</v>
      </c>
      <c r="V7">
        <v>3.1665235488394607</v>
      </c>
      <c r="W7">
        <v>6.4116522842678778</v>
      </c>
      <c r="X7" s="9">
        <v>3.1535891546465589</v>
      </c>
      <c r="Y7" s="9">
        <v>4.2847485161106711</v>
      </c>
      <c r="Z7" s="9">
        <v>2.0443964874316434</v>
      </c>
      <c r="AA7" s="9">
        <v>1.7172062160202899</v>
      </c>
      <c r="AB7" s="9">
        <v>3.6094845439913317</v>
      </c>
    </row>
    <row r="8" spans="1:28" x14ac:dyDescent="0.25">
      <c r="A8">
        <v>6</v>
      </c>
      <c r="B8">
        <v>100</v>
      </c>
      <c r="C8">
        <v>100</v>
      </c>
      <c r="D8">
        <v>100</v>
      </c>
      <c r="E8">
        <v>100</v>
      </c>
      <c r="F8">
        <v>100</v>
      </c>
      <c r="H8">
        <v>1893.1</v>
      </c>
      <c r="I8">
        <v>1499.7</v>
      </c>
      <c r="J8">
        <v>956.8</v>
      </c>
      <c r="K8">
        <v>1813.2</v>
      </c>
      <c r="L8">
        <v>1755</v>
      </c>
      <c r="M8" s="9">
        <v>438.55835795630799</v>
      </c>
      <c r="N8" s="9">
        <v>373.23244172439746</v>
      </c>
      <c r="O8" s="9">
        <v>437.50931418656671</v>
      </c>
      <c r="P8" s="9">
        <v>1042.1700437068801</v>
      </c>
      <c r="Q8" s="9">
        <v>255.57342932663752</v>
      </c>
      <c r="S8">
        <v>5.5848514313954727</v>
      </c>
      <c r="T8">
        <v>3.045555121692658</v>
      </c>
      <c r="U8">
        <v>4.5966945659497949</v>
      </c>
      <c r="V8">
        <v>4.053048858294896</v>
      </c>
      <c r="W8">
        <v>3.5214113376458926</v>
      </c>
      <c r="X8" s="9">
        <v>5.9579673621799367</v>
      </c>
      <c r="Y8" s="9">
        <v>2.2149008233896907</v>
      </c>
      <c r="Z8" s="9">
        <v>2.1667416878737429</v>
      </c>
      <c r="AA8" s="9">
        <v>3.6603774790853385</v>
      </c>
      <c r="AB8" s="9">
        <v>2.6018799898809077</v>
      </c>
    </row>
    <row r="9" spans="1:28" x14ac:dyDescent="0.25">
      <c r="A9">
        <v>7</v>
      </c>
      <c r="B9">
        <v>100</v>
      </c>
      <c r="C9">
        <v>100</v>
      </c>
      <c r="D9">
        <v>100</v>
      </c>
      <c r="E9">
        <v>90</v>
      </c>
      <c r="F9">
        <v>90</v>
      </c>
      <c r="H9">
        <v>1421.3</v>
      </c>
      <c r="I9">
        <v>1658.8</v>
      </c>
      <c r="J9">
        <v>444.5</v>
      </c>
      <c r="K9">
        <v>1079.5999999999999</v>
      </c>
      <c r="L9">
        <v>1514.1</v>
      </c>
      <c r="M9" s="9">
        <v>90.544096071104121</v>
      </c>
      <c r="N9" s="9">
        <v>871.91001064712339</v>
      </c>
      <c r="O9" s="9">
        <v>67.713858748905068</v>
      </c>
      <c r="P9" s="9">
        <v>103.49471269371956</v>
      </c>
      <c r="Q9" s="9">
        <v>220.78418320965702</v>
      </c>
      <c r="S9">
        <v>4.1283304838528485</v>
      </c>
      <c r="T9">
        <v>8.4385153099048864</v>
      </c>
      <c r="U9">
        <v>1.8448931929036578</v>
      </c>
      <c r="V9">
        <v>3.8448342414100276</v>
      </c>
      <c r="W9">
        <v>6.6156285106475723</v>
      </c>
      <c r="X9" s="9">
        <v>3.2774919798542976</v>
      </c>
      <c r="Y9" s="9">
        <v>4.5853279460127689</v>
      </c>
      <c r="Z9" s="9">
        <v>1.4076529667229678</v>
      </c>
      <c r="AA9" s="9">
        <v>3.3913416614930516</v>
      </c>
      <c r="AB9" s="9">
        <v>10.738306656692624</v>
      </c>
    </row>
    <row r="10" spans="1:28" x14ac:dyDescent="0.25">
      <c r="A10">
        <v>8</v>
      </c>
      <c r="B10">
        <v>100</v>
      </c>
      <c r="C10">
        <v>100</v>
      </c>
      <c r="D10">
        <v>100</v>
      </c>
      <c r="E10">
        <v>100</v>
      </c>
      <c r="F10">
        <v>90</v>
      </c>
      <c r="H10">
        <v>2176.9</v>
      </c>
      <c r="I10">
        <v>1394.2</v>
      </c>
      <c r="J10">
        <v>735.5</v>
      </c>
      <c r="K10">
        <v>1808.5</v>
      </c>
      <c r="L10">
        <v>2079.3000000000002</v>
      </c>
      <c r="M10" s="9">
        <v>642.67383294759668</v>
      </c>
      <c r="N10" s="9">
        <v>283.7216162994207</v>
      </c>
      <c r="O10" s="9">
        <v>124.63479984873139</v>
      </c>
      <c r="P10" s="9">
        <v>1391.9771110825702</v>
      </c>
      <c r="Q10" s="9">
        <v>292.7122401874505</v>
      </c>
      <c r="S10">
        <v>5.5571513829068468</v>
      </c>
      <c r="T10">
        <v>3.5821716234791778</v>
      </c>
      <c r="U10">
        <v>3.3303971119158069</v>
      </c>
      <c r="V10">
        <v>3.697176335292029</v>
      </c>
      <c r="W10">
        <v>5.8892598445407431</v>
      </c>
      <c r="X10" s="9">
        <v>1.1849771312082513</v>
      </c>
      <c r="Y10" s="9">
        <v>2.3949227266526685</v>
      </c>
      <c r="Z10" s="9">
        <v>1.2012543689131774</v>
      </c>
      <c r="AA10" s="9">
        <v>2.6776620416485319</v>
      </c>
      <c r="AB10" s="9">
        <v>1.2162906148005799</v>
      </c>
    </row>
    <row r="11" spans="1:28" x14ac:dyDescent="0.25">
      <c r="A11">
        <v>9</v>
      </c>
      <c r="B11">
        <v>90</v>
      </c>
      <c r="C11">
        <v>100</v>
      </c>
      <c r="D11">
        <v>100</v>
      </c>
      <c r="E11">
        <v>100</v>
      </c>
      <c r="F11">
        <v>100</v>
      </c>
      <c r="H11">
        <v>3089.3</v>
      </c>
      <c r="I11">
        <v>1787.3</v>
      </c>
      <c r="J11">
        <v>911.5</v>
      </c>
      <c r="K11">
        <v>2295.1999999999998</v>
      </c>
      <c r="L11">
        <v>3833.5</v>
      </c>
      <c r="M11" s="9">
        <v>1041.5838420405721</v>
      </c>
      <c r="N11" s="9">
        <v>392.69044919489579</v>
      </c>
      <c r="O11" s="9">
        <v>322.52209226656089</v>
      </c>
      <c r="P11" s="9">
        <v>1185.0296573879023</v>
      </c>
      <c r="Q11" s="9">
        <v>2161.7760830699681</v>
      </c>
      <c r="S11">
        <v>4.8621559381448476</v>
      </c>
      <c r="T11">
        <v>2.3529058934707829</v>
      </c>
      <c r="U11">
        <v>5.0260643393314837</v>
      </c>
      <c r="V11">
        <v>3.0459948760684825</v>
      </c>
      <c r="W11">
        <v>4.2881191458386425</v>
      </c>
      <c r="X11" s="9">
        <v>4.925632514346308</v>
      </c>
      <c r="Y11" s="9">
        <v>1.4499945949220718</v>
      </c>
      <c r="Z11" s="9">
        <v>3.2264312499523005</v>
      </c>
      <c r="AA11" s="9">
        <v>2.3572058991462468</v>
      </c>
      <c r="AB11" s="9">
        <v>3.0127283929678077</v>
      </c>
    </row>
    <row r="12" spans="1:28" x14ac:dyDescent="0.25">
      <c r="A12">
        <v>10</v>
      </c>
      <c r="B12">
        <v>80</v>
      </c>
      <c r="C12">
        <v>100</v>
      </c>
      <c r="D12">
        <v>100</v>
      </c>
      <c r="E12">
        <v>100</v>
      </c>
      <c r="F12">
        <v>100</v>
      </c>
      <c r="H12">
        <v>2571.6999999999998</v>
      </c>
      <c r="I12">
        <v>1836.8</v>
      </c>
      <c r="J12">
        <v>584.20000000000005</v>
      </c>
      <c r="K12">
        <v>2113.3000000000002</v>
      </c>
      <c r="L12">
        <v>2865</v>
      </c>
      <c r="M12" s="9">
        <v>264.04042198959701</v>
      </c>
      <c r="N12" s="9">
        <v>385.78600861675193</v>
      </c>
      <c r="O12" s="9">
        <v>64.789916910992744</v>
      </c>
      <c r="P12" s="9">
        <v>900.33117980737154</v>
      </c>
      <c r="Q12" s="9">
        <v>716.18417867038761</v>
      </c>
      <c r="S12">
        <v>8.8122698907911605</v>
      </c>
      <c r="T12">
        <v>2.0462269379583402</v>
      </c>
      <c r="U12">
        <v>1.8202261910593762</v>
      </c>
      <c r="V12">
        <v>2.5460439380132804</v>
      </c>
      <c r="W12">
        <v>3.3647859797816828</v>
      </c>
      <c r="X12" s="9">
        <v>11.077157284034508</v>
      </c>
      <c r="Y12" s="9">
        <v>2.5012467725593748</v>
      </c>
      <c r="Z12" s="9">
        <v>1.4032917722375524</v>
      </c>
      <c r="AA12" s="9">
        <v>2.4172057529343305</v>
      </c>
      <c r="AB12" s="9">
        <v>1.8011437389733018</v>
      </c>
    </row>
    <row r="13" spans="1:28" x14ac:dyDescent="0.25">
      <c r="A13">
        <v>11</v>
      </c>
      <c r="B13">
        <v>90</v>
      </c>
      <c r="C13">
        <v>100</v>
      </c>
      <c r="D13">
        <v>100</v>
      </c>
      <c r="E13">
        <v>100</v>
      </c>
      <c r="F13">
        <v>100</v>
      </c>
      <c r="H13">
        <v>2549.6999999999998</v>
      </c>
      <c r="I13">
        <v>2350</v>
      </c>
      <c r="J13">
        <v>2293</v>
      </c>
      <c r="K13">
        <v>2902.3</v>
      </c>
      <c r="L13">
        <v>3792.1</v>
      </c>
      <c r="M13" s="9">
        <v>1003.2633475037571</v>
      </c>
      <c r="N13" s="9">
        <v>1368.9258562829471</v>
      </c>
      <c r="O13" s="9">
        <v>1466.8165074973306</v>
      </c>
      <c r="P13" s="9">
        <v>549.06163386069613</v>
      </c>
      <c r="Q13" s="9">
        <v>1859.3718443483961</v>
      </c>
      <c r="S13">
        <v>5.5100825739097354</v>
      </c>
      <c r="T13">
        <v>4.4424495244619067</v>
      </c>
      <c r="U13">
        <v>3.2182576501383879</v>
      </c>
      <c r="V13">
        <v>4.1407755357916933</v>
      </c>
      <c r="W13">
        <v>21.845476828377429</v>
      </c>
      <c r="X13" s="9">
        <v>5.8316075587699965</v>
      </c>
      <c r="Y13" s="9">
        <v>4.165847737316331</v>
      </c>
      <c r="Z13" s="9">
        <v>1.7608964816773902</v>
      </c>
      <c r="AA13" s="9">
        <v>2.7193886506046505</v>
      </c>
      <c r="AB13" s="9">
        <v>20.931222444634194</v>
      </c>
    </row>
    <row r="14" spans="1:28" x14ac:dyDescent="0.25">
      <c r="A14">
        <v>12</v>
      </c>
      <c r="B14">
        <v>100</v>
      </c>
      <c r="C14">
        <v>100</v>
      </c>
      <c r="D14">
        <v>100</v>
      </c>
      <c r="E14">
        <v>100</v>
      </c>
      <c r="F14">
        <v>80</v>
      </c>
      <c r="H14">
        <v>2263.1</v>
      </c>
      <c r="I14">
        <v>1863.3</v>
      </c>
      <c r="J14">
        <v>1220</v>
      </c>
      <c r="K14">
        <v>2410.6999999999998</v>
      </c>
      <c r="L14">
        <v>3463.2</v>
      </c>
      <c r="M14" s="9">
        <v>240.52417295934646</v>
      </c>
      <c r="N14" s="9">
        <v>396.38562873377083</v>
      </c>
      <c r="O14" s="9">
        <v>1176.8445569025296</v>
      </c>
      <c r="P14" s="9">
        <v>2026.616833268906</v>
      </c>
      <c r="Q14" s="9">
        <v>1357.9999018163928</v>
      </c>
      <c r="S14">
        <v>3.6904034425872099</v>
      </c>
      <c r="T14">
        <v>4.4798691576914464</v>
      </c>
      <c r="U14">
        <v>4.8848836761983971</v>
      </c>
      <c r="V14">
        <v>3.2988215444632969</v>
      </c>
      <c r="W14">
        <v>8.1108385124412212</v>
      </c>
      <c r="X14" s="9">
        <v>2.378689701382672</v>
      </c>
      <c r="Y14" s="9">
        <v>2.6995258998081781</v>
      </c>
      <c r="Z14" s="9">
        <v>1.5380139189212987</v>
      </c>
      <c r="AA14" s="9">
        <v>2.3283009386775237</v>
      </c>
      <c r="AB14" s="9">
        <v>5.5517059781191653</v>
      </c>
    </row>
  </sheetData>
  <mergeCells count="6">
    <mergeCell ref="X1:AB1"/>
    <mergeCell ref="A1:A2"/>
    <mergeCell ref="B1:F1"/>
    <mergeCell ref="H1:L1"/>
    <mergeCell ref="M1:Q1"/>
    <mergeCell ref="S1:W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pane ySplit="2" topLeftCell="A3" activePane="bottomLeft" state="frozen"/>
      <selection pane="bottomLeft" activeCell="S23" sqref="S23"/>
    </sheetView>
  </sheetViews>
  <sheetFormatPr defaultColWidth="4.7109375" defaultRowHeight="15" x14ac:dyDescent="0.25"/>
  <cols>
    <col min="1" max="1" width="5" bestFit="1" customWidth="1"/>
    <col min="2" max="2" width="4.7109375" customWidth="1"/>
    <col min="13" max="17" width="5" bestFit="1" customWidth="1"/>
  </cols>
  <sheetData>
    <row r="1" spans="1:28" x14ac:dyDescent="0.25">
      <c r="A1" s="33" t="s">
        <v>2</v>
      </c>
      <c r="B1" s="35" t="s">
        <v>5</v>
      </c>
      <c r="C1" s="36"/>
      <c r="D1" s="36"/>
      <c r="E1" s="36"/>
      <c r="F1" s="37"/>
      <c r="G1" s="18"/>
      <c r="H1" s="35" t="s">
        <v>1</v>
      </c>
      <c r="I1" s="36"/>
      <c r="J1" s="36"/>
      <c r="K1" s="36"/>
      <c r="L1" s="36"/>
      <c r="M1" s="30" t="s">
        <v>6</v>
      </c>
      <c r="N1" s="31"/>
      <c r="O1" s="31"/>
      <c r="P1" s="31"/>
      <c r="Q1" s="32"/>
      <c r="R1" s="18"/>
      <c r="S1" s="35" t="s">
        <v>108</v>
      </c>
      <c r="T1" s="36"/>
      <c r="U1" s="36"/>
      <c r="V1" s="36"/>
      <c r="W1" s="36"/>
      <c r="X1" s="30" t="s">
        <v>109</v>
      </c>
      <c r="Y1" s="31"/>
      <c r="Z1" s="31"/>
      <c r="AA1" s="31"/>
      <c r="AB1" s="32"/>
    </row>
    <row r="2" spans="1:28" x14ac:dyDescent="0.25">
      <c r="A2" s="34"/>
      <c r="B2" s="5" t="s">
        <v>36</v>
      </c>
      <c r="C2" s="6" t="s">
        <v>37</v>
      </c>
      <c r="D2" s="6" t="s">
        <v>38</v>
      </c>
      <c r="E2" s="6" t="s">
        <v>39</v>
      </c>
      <c r="F2" s="7" t="s">
        <v>40</v>
      </c>
      <c r="G2" s="6"/>
      <c r="H2" s="5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24" t="s">
        <v>36</v>
      </c>
      <c r="N2" s="25" t="s">
        <v>37</v>
      </c>
      <c r="O2" s="25" t="s">
        <v>38</v>
      </c>
      <c r="P2" s="25" t="s">
        <v>39</v>
      </c>
      <c r="Q2" s="26" t="s">
        <v>40</v>
      </c>
      <c r="R2" s="6"/>
      <c r="S2" s="5" t="s">
        <v>36</v>
      </c>
      <c r="T2" s="6" t="s">
        <v>37</v>
      </c>
      <c r="U2" s="6" t="s">
        <v>38</v>
      </c>
      <c r="V2" s="6" t="s">
        <v>39</v>
      </c>
      <c r="W2" s="6" t="s">
        <v>40</v>
      </c>
      <c r="X2" s="24" t="s">
        <v>36</v>
      </c>
      <c r="Y2" s="25" t="s">
        <v>37</v>
      </c>
      <c r="Z2" s="25" t="s">
        <v>38</v>
      </c>
      <c r="AA2" s="25" t="s">
        <v>39</v>
      </c>
      <c r="AB2" s="26" t="s">
        <v>40</v>
      </c>
    </row>
    <row r="3" spans="1:28" x14ac:dyDescent="0.25">
      <c r="A3">
        <v>1</v>
      </c>
      <c r="B3">
        <v>100</v>
      </c>
      <c r="C3">
        <v>90</v>
      </c>
      <c r="D3">
        <v>100</v>
      </c>
      <c r="E3">
        <v>100</v>
      </c>
      <c r="F3">
        <v>100</v>
      </c>
      <c r="H3">
        <v>2723.1</v>
      </c>
      <c r="I3">
        <v>1781.5</v>
      </c>
      <c r="J3">
        <v>655.4</v>
      </c>
      <c r="K3">
        <v>2266.3000000000002</v>
      </c>
      <c r="L3">
        <v>2630.5</v>
      </c>
      <c r="M3" s="9">
        <v>462.28645520571695</v>
      </c>
      <c r="N3" s="9">
        <v>378.83835603064273</v>
      </c>
      <c r="O3" s="9">
        <v>123.461374976594</v>
      </c>
      <c r="P3" s="9">
        <v>769.11898371520601</v>
      </c>
      <c r="Q3" s="9">
        <v>432.65440403783401</v>
      </c>
      <c r="S3">
        <v>6.2506933855879598</v>
      </c>
      <c r="T3">
        <v>35.660740217369394</v>
      </c>
      <c r="U3">
        <v>5.428297248731444</v>
      </c>
      <c r="V3">
        <v>5.495148511726013</v>
      </c>
      <c r="W3">
        <v>6.7154603859557112</v>
      </c>
      <c r="X3" s="9">
        <v>3.2691140091106359</v>
      </c>
      <c r="Y3" s="9">
        <v>52.483588307670274</v>
      </c>
      <c r="Z3" s="9">
        <v>4.0403342353866369</v>
      </c>
      <c r="AA3" s="9">
        <v>4.6731813891927798</v>
      </c>
      <c r="AB3" s="9">
        <v>5.0961412950172695</v>
      </c>
    </row>
    <row r="4" spans="1:28" x14ac:dyDescent="0.25">
      <c r="A4">
        <v>2</v>
      </c>
      <c r="B4">
        <v>100</v>
      </c>
      <c r="C4">
        <v>100</v>
      </c>
      <c r="D4">
        <v>100</v>
      </c>
      <c r="E4">
        <v>100</v>
      </c>
      <c r="F4">
        <v>100</v>
      </c>
      <c r="H4">
        <v>1999.2</v>
      </c>
      <c r="I4">
        <v>1390.9</v>
      </c>
      <c r="J4">
        <v>1011.5</v>
      </c>
      <c r="K4">
        <v>2099.9</v>
      </c>
      <c r="L4">
        <v>2214</v>
      </c>
      <c r="M4" s="9">
        <v>956.82017351456625</v>
      </c>
      <c r="N4" s="9">
        <v>320.18586616040488</v>
      </c>
      <c r="O4" s="9">
        <v>517.17657633646854</v>
      </c>
      <c r="P4" s="9">
        <v>996.84741393388106</v>
      </c>
      <c r="Q4" s="9">
        <v>950.43685861935205</v>
      </c>
      <c r="S4">
        <v>3.6800719984042538</v>
      </c>
      <c r="T4">
        <v>10.191031199461641</v>
      </c>
      <c r="U4">
        <v>5.4363206331424729</v>
      </c>
      <c r="V4">
        <v>3.7354806985398641</v>
      </c>
      <c r="W4">
        <v>2.4683633488396297</v>
      </c>
      <c r="X4" s="9">
        <v>2.789397499227412</v>
      </c>
      <c r="Y4" s="9">
        <v>4.0444832546470888</v>
      </c>
      <c r="Z4" s="9">
        <v>2.7168222860290929</v>
      </c>
      <c r="AA4" s="9">
        <v>2.8606086352491897</v>
      </c>
      <c r="AB4" s="9">
        <v>1.8493190954220575</v>
      </c>
    </row>
    <row r="5" spans="1:28" x14ac:dyDescent="0.25">
      <c r="A5">
        <v>3</v>
      </c>
      <c r="B5">
        <v>100</v>
      </c>
      <c r="C5">
        <v>100</v>
      </c>
      <c r="D5">
        <v>100</v>
      </c>
      <c r="E5">
        <v>100</v>
      </c>
      <c r="F5">
        <v>100</v>
      </c>
      <c r="H5">
        <v>3770.8</v>
      </c>
      <c r="I5">
        <v>3713.7</v>
      </c>
      <c r="J5">
        <v>4295.7</v>
      </c>
      <c r="K5">
        <v>4471.3999999999996</v>
      </c>
      <c r="L5">
        <v>4388.5</v>
      </c>
      <c r="M5" s="9">
        <v>1395.8518546034888</v>
      </c>
      <c r="N5" s="9">
        <v>1483.1631400489966</v>
      </c>
      <c r="O5" s="9">
        <v>1629.4611276942651</v>
      </c>
      <c r="P5" s="9">
        <v>1873.7688224538267</v>
      </c>
      <c r="Q5" s="9">
        <v>1266.036707384286</v>
      </c>
      <c r="S5">
        <v>10.750867197602854</v>
      </c>
      <c r="T5">
        <v>10.084685989026147</v>
      </c>
      <c r="U5">
        <v>8.0371990880737325</v>
      </c>
      <c r="V5">
        <v>9.8624130202525002</v>
      </c>
      <c r="W5">
        <v>10.95979218563069</v>
      </c>
      <c r="X5" s="9">
        <v>6.0938973363920983</v>
      </c>
      <c r="Y5" s="9">
        <v>6.0373707512545041</v>
      </c>
      <c r="Z5" s="9">
        <v>7.0046994490359422</v>
      </c>
      <c r="AA5" s="9">
        <v>6.7822911601956983</v>
      </c>
      <c r="AB5" s="9">
        <v>6.8035067441147667</v>
      </c>
    </row>
    <row r="6" spans="1:28" x14ac:dyDescent="0.25">
      <c r="A6">
        <v>4</v>
      </c>
      <c r="B6">
        <v>100</v>
      </c>
      <c r="C6">
        <v>100</v>
      </c>
      <c r="D6">
        <v>100</v>
      </c>
      <c r="E6">
        <v>100</v>
      </c>
      <c r="F6">
        <v>100</v>
      </c>
      <c r="H6">
        <v>2173.5</v>
      </c>
      <c r="I6">
        <v>2025</v>
      </c>
      <c r="J6">
        <v>1591.3</v>
      </c>
      <c r="K6">
        <v>2250.4</v>
      </c>
      <c r="L6">
        <v>2549</v>
      </c>
      <c r="M6" s="9">
        <v>340.42563227687646</v>
      </c>
      <c r="N6" s="9">
        <v>580.43929723768508</v>
      </c>
      <c r="O6" s="9">
        <v>826.01184414429974</v>
      </c>
      <c r="P6" s="9">
        <v>701.41067380909817</v>
      </c>
      <c r="Q6" s="9">
        <v>687.97916635122999</v>
      </c>
      <c r="S6">
        <v>6.9969170288282854</v>
      </c>
      <c r="T6">
        <v>3.2607327324410695</v>
      </c>
      <c r="U6">
        <v>3.7714556303402582</v>
      </c>
      <c r="V6">
        <v>3.9239575494582097</v>
      </c>
      <c r="W6">
        <v>3.4123961509791925</v>
      </c>
      <c r="X6" s="9">
        <v>3.3672345411270088</v>
      </c>
      <c r="Y6" s="9">
        <v>1.8795197967366346</v>
      </c>
      <c r="Z6" s="9">
        <v>1.4872595592127256</v>
      </c>
      <c r="AA6" s="9">
        <v>1.9162996660834137</v>
      </c>
      <c r="AB6" s="9">
        <v>2.2344958518580258</v>
      </c>
    </row>
    <row r="7" spans="1:28" x14ac:dyDescent="0.25">
      <c r="A7">
        <v>5</v>
      </c>
      <c r="B7">
        <v>100</v>
      </c>
      <c r="C7">
        <v>100</v>
      </c>
      <c r="D7">
        <v>100</v>
      </c>
      <c r="E7">
        <v>100</v>
      </c>
      <c r="F7">
        <v>100</v>
      </c>
      <c r="H7">
        <v>2793.1</v>
      </c>
      <c r="I7">
        <v>2819.6</v>
      </c>
      <c r="J7">
        <v>1604.5</v>
      </c>
      <c r="K7">
        <v>1554</v>
      </c>
      <c r="L7">
        <v>2917.3</v>
      </c>
      <c r="M7" s="9">
        <v>1006.1576472457543</v>
      </c>
      <c r="N7" s="9">
        <v>1442.906803797267</v>
      </c>
      <c r="O7" s="9">
        <v>839.94765048516888</v>
      </c>
      <c r="P7" s="9">
        <v>690.63915646627254</v>
      </c>
      <c r="Q7" s="9">
        <v>1491.9078054625224</v>
      </c>
      <c r="S7">
        <v>9.5107095226697158</v>
      </c>
      <c r="T7">
        <v>4.4692967485690112</v>
      </c>
      <c r="U7">
        <v>8.9809196816695867</v>
      </c>
      <c r="V7">
        <v>10.979727627121466</v>
      </c>
      <c r="W7">
        <v>14.224734869652726</v>
      </c>
      <c r="X7" s="9">
        <v>3.7246629698140552</v>
      </c>
      <c r="Y7" s="9">
        <v>3.0944713345396146</v>
      </c>
      <c r="Z7" s="9">
        <v>5.0898615885779339</v>
      </c>
      <c r="AA7" s="9">
        <v>4.8023987873226819</v>
      </c>
      <c r="AB7" s="9">
        <v>3.995878175356943</v>
      </c>
    </row>
    <row r="8" spans="1:28" x14ac:dyDescent="0.25">
      <c r="A8">
        <v>6</v>
      </c>
      <c r="B8">
        <v>100</v>
      </c>
      <c r="C8">
        <v>100</v>
      </c>
      <c r="D8">
        <v>100</v>
      </c>
      <c r="E8">
        <v>100</v>
      </c>
      <c r="F8">
        <v>100</v>
      </c>
      <c r="H8">
        <v>2950.8</v>
      </c>
      <c r="I8">
        <v>2278.5</v>
      </c>
      <c r="J8">
        <v>2229.8000000000002</v>
      </c>
      <c r="K8">
        <v>2811.8</v>
      </c>
      <c r="L8">
        <v>3879.5</v>
      </c>
      <c r="M8" s="9">
        <v>847.62541517137379</v>
      </c>
      <c r="N8" s="9">
        <v>896.70312813104431</v>
      </c>
      <c r="O8" s="9">
        <v>667.15628687070864</v>
      </c>
      <c r="P8" s="9">
        <v>1204.9236766976844</v>
      </c>
      <c r="Q8" s="9">
        <v>1848.7135016305558</v>
      </c>
      <c r="S8">
        <v>11.773880509879659</v>
      </c>
      <c r="T8">
        <v>5.419306152158522</v>
      </c>
      <c r="U8">
        <v>3.6433350468298733</v>
      </c>
      <c r="V8">
        <v>4.2713814948086304</v>
      </c>
      <c r="W8">
        <v>3.9777327335850416</v>
      </c>
      <c r="X8" s="9">
        <v>5.1059190374882881</v>
      </c>
      <c r="Y8" s="9">
        <v>3.8806007286307587</v>
      </c>
      <c r="Z8" s="9">
        <v>2.3867511020932817</v>
      </c>
      <c r="AA8" s="9">
        <v>2.3044921986822025</v>
      </c>
      <c r="AB8" s="9">
        <v>3.9342682931563293</v>
      </c>
    </row>
    <row r="9" spans="1:28" x14ac:dyDescent="0.25">
      <c r="A9">
        <v>7</v>
      </c>
      <c r="B9">
        <v>100</v>
      </c>
      <c r="C9">
        <v>100</v>
      </c>
      <c r="D9">
        <v>100</v>
      </c>
      <c r="E9">
        <v>100</v>
      </c>
      <c r="F9">
        <v>100</v>
      </c>
      <c r="H9">
        <v>1195.5999999999999</v>
      </c>
      <c r="I9">
        <v>904.8</v>
      </c>
      <c r="J9">
        <v>397.6</v>
      </c>
      <c r="K9">
        <v>869.7</v>
      </c>
      <c r="L9">
        <v>1308.0999999999999</v>
      </c>
      <c r="M9" s="9">
        <v>130.51538862014206</v>
      </c>
      <c r="N9" s="9">
        <v>283.29050656721813</v>
      </c>
      <c r="O9" s="9">
        <v>33.77112507585273</v>
      </c>
      <c r="P9" s="9">
        <v>57.408961747177493</v>
      </c>
      <c r="Q9" s="9">
        <v>410.00554196796446</v>
      </c>
      <c r="S9">
        <v>4.2597066270333181</v>
      </c>
      <c r="T9">
        <v>2.5548565054882659</v>
      </c>
      <c r="U9">
        <v>5.7836893258991555</v>
      </c>
      <c r="V9">
        <v>5.3601330266193719</v>
      </c>
      <c r="W9">
        <v>3.5014650433264216</v>
      </c>
      <c r="X9" s="9">
        <v>3.340229621469438</v>
      </c>
      <c r="Y9" s="9">
        <v>2.5797343744526771</v>
      </c>
      <c r="Z9" s="9">
        <v>3.5546478263967236</v>
      </c>
      <c r="AA9" s="9">
        <v>4.8476294374743203</v>
      </c>
      <c r="AB9" s="9">
        <v>2.6578251740579271</v>
      </c>
    </row>
    <row r="10" spans="1:28" x14ac:dyDescent="0.25">
      <c r="A10">
        <v>8</v>
      </c>
      <c r="B10">
        <v>100</v>
      </c>
      <c r="C10">
        <v>100</v>
      </c>
      <c r="D10">
        <v>100</v>
      </c>
      <c r="E10">
        <v>100</v>
      </c>
      <c r="F10">
        <v>100</v>
      </c>
      <c r="H10">
        <v>1996.4</v>
      </c>
      <c r="I10">
        <v>1883.3</v>
      </c>
      <c r="J10">
        <v>667</v>
      </c>
      <c r="K10">
        <v>1870.4</v>
      </c>
      <c r="L10">
        <v>2099.1</v>
      </c>
      <c r="M10" s="9">
        <v>343.92932090442304</v>
      </c>
      <c r="N10" s="9">
        <v>1181.4462935082765</v>
      </c>
      <c r="O10" s="9">
        <v>195.88545405698483</v>
      </c>
      <c r="P10" s="9">
        <v>637.10773552568526</v>
      </c>
      <c r="Q10" s="9">
        <v>364.72133959442982</v>
      </c>
      <c r="S10">
        <v>4.3789715741217554</v>
      </c>
      <c r="T10">
        <v>4.0279607660846946</v>
      </c>
      <c r="U10">
        <v>2.886085724714829</v>
      </c>
      <c r="V10">
        <v>5.0792667980890149</v>
      </c>
      <c r="W10">
        <v>6.8939802814817881</v>
      </c>
      <c r="X10" s="9">
        <v>1.9921155431839024</v>
      </c>
      <c r="Y10" s="9">
        <v>2.4173351691826639</v>
      </c>
      <c r="Z10" s="9">
        <v>1.4315610168212145</v>
      </c>
      <c r="AA10" s="9">
        <v>2.2101403525379091</v>
      </c>
      <c r="AB10" s="9">
        <v>3.2732905878079781</v>
      </c>
    </row>
    <row r="11" spans="1:28" x14ac:dyDescent="0.25">
      <c r="A11">
        <v>9</v>
      </c>
      <c r="B11">
        <v>90</v>
      </c>
      <c r="C11">
        <v>100</v>
      </c>
      <c r="D11">
        <v>100</v>
      </c>
      <c r="E11">
        <v>100</v>
      </c>
      <c r="F11">
        <v>90</v>
      </c>
      <c r="H11">
        <v>2315.1</v>
      </c>
      <c r="I11">
        <v>1842.1</v>
      </c>
      <c r="J11">
        <v>1255.5999999999999</v>
      </c>
      <c r="K11">
        <v>1977.9</v>
      </c>
      <c r="L11">
        <v>2066.4</v>
      </c>
      <c r="M11" s="9">
        <v>331.21877630620162</v>
      </c>
      <c r="N11" s="9">
        <v>560.64495598075837</v>
      </c>
      <c r="O11" s="9">
        <v>586.91816578917826</v>
      </c>
      <c r="P11" s="9">
        <v>835.16138826243889</v>
      </c>
      <c r="Q11" s="9">
        <v>255.38650447246914</v>
      </c>
      <c r="S11">
        <v>15.517593446037855</v>
      </c>
      <c r="T11">
        <v>4.5927792153675702</v>
      </c>
      <c r="U11">
        <v>1.8496578177090228</v>
      </c>
      <c r="V11">
        <v>4.6835594504707441</v>
      </c>
      <c r="W11">
        <v>11.369061320256732</v>
      </c>
      <c r="X11" s="9">
        <v>6.9503185100005247</v>
      </c>
      <c r="Y11" s="9">
        <v>3.456693878685186</v>
      </c>
      <c r="Z11" s="9">
        <v>1.6495391814454354</v>
      </c>
      <c r="AA11" s="9">
        <v>3.6100793156700051</v>
      </c>
      <c r="AB11" s="9">
        <v>11.192666703188211</v>
      </c>
    </row>
    <row r="12" spans="1:28" x14ac:dyDescent="0.25">
      <c r="A12">
        <v>10</v>
      </c>
      <c r="B12">
        <v>100</v>
      </c>
      <c r="C12">
        <v>100</v>
      </c>
      <c r="D12">
        <v>100</v>
      </c>
      <c r="E12">
        <v>100</v>
      </c>
      <c r="F12">
        <v>100</v>
      </c>
      <c r="H12">
        <v>2305.6</v>
      </c>
      <c r="I12">
        <v>1780.3</v>
      </c>
      <c r="J12">
        <v>640.4</v>
      </c>
      <c r="K12">
        <v>2286.3000000000002</v>
      </c>
      <c r="L12">
        <v>2352</v>
      </c>
      <c r="M12" s="9">
        <v>323.36810809560853</v>
      </c>
      <c r="N12" s="9">
        <v>554.91882289214175</v>
      </c>
      <c r="O12" s="9">
        <v>134.4248654246841</v>
      </c>
      <c r="P12" s="9">
        <v>759.62857151812477</v>
      </c>
      <c r="Q12" s="9">
        <v>191.76432294761076</v>
      </c>
      <c r="S12">
        <v>8.0168083557241303</v>
      </c>
      <c r="T12">
        <v>6.4315713459016326</v>
      </c>
      <c r="U12">
        <v>2.4049847653799077</v>
      </c>
      <c r="V12">
        <v>7.5145850870675002</v>
      </c>
      <c r="W12">
        <v>10.277446143927982</v>
      </c>
      <c r="X12" s="9">
        <v>4.6506716551751346</v>
      </c>
      <c r="Y12" s="9">
        <v>4.3922859766734517</v>
      </c>
      <c r="Z12" s="9">
        <v>1.5999985659287255</v>
      </c>
      <c r="AA12" s="9">
        <v>4.3373702448040881</v>
      </c>
      <c r="AB12" s="9">
        <v>4.5334894077006584</v>
      </c>
    </row>
    <row r="13" spans="1:28" x14ac:dyDescent="0.25">
      <c r="A13">
        <v>11</v>
      </c>
      <c r="B13">
        <v>100</v>
      </c>
      <c r="C13">
        <v>100</v>
      </c>
      <c r="D13">
        <v>100</v>
      </c>
      <c r="E13">
        <v>100</v>
      </c>
      <c r="F13">
        <v>100</v>
      </c>
      <c r="H13">
        <v>1976.9</v>
      </c>
      <c r="I13">
        <v>1771.2</v>
      </c>
      <c r="J13">
        <v>1646.3</v>
      </c>
      <c r="K13">
        <v>1665.5</v>
      </c>
      <c r="L13">
        <v>1404.6</v>
      </c>
      <c r="M13" s="9">
        <v>638.07635384280866</v>
      </c>
      <c r="N13" s="9">
        <v>197.19578539557568</v>
      </c>
      <c r="O13" s="9">
        <v>303.11679083958558</v>
      </c>
      <c r="P13" s="9">
        <v>306.27230077534307</v>
      </c>
      <c r="Q13" s="9">
        <v>273.95263175309026</v>
      </c>
      <c r="S13">
        <v>10.327502522216321</v>
      </c>
      <c r="T13">
        <v>4.4993770755962119</v>
      </c>
      <c r="U13">
        <v>4.5627800371629323</v>
      </c>
      <c r="V13">
        <v>6.3379390942077354</v>
      </c>
      <c r="W13">
        <v>5.6629162732446172</v>
      </c>
      <c r="X13" s="9">
        <v>5.5608679614794161</v>
      </c>
      <c r="Y13" s="9">
        <v>3.6888537567745883</v>
      </c>
      <c r="Z13" s="9">
        <v>4.2516772601310606</v>
      </c>
      <c r="AA13" s="9">
        <v>4.5711463964928676</v>
      </c>
      <c r="AB13" s="9">
        <v>4.2556311344929272</v>
      </c>
    </row>
    <row r="14" spans="1:28" x14ac:dyDescent="0.25">
      <c r="A14">
        <v>12</v>
      </c>
      <c r="B14">
        <v>100</v>
      </c>
      <c r="C14">
        <v>100</v>
      </c>
      <c r="D14">
        <v>100</v>
      </c>
      <c r="E14">
        <v>100</v>
      </c>
      <c r="F14">
        <v>100</v>
      </c>
      <c r="H14">
        <v>1907.2</v>
      </c>
      <c r="I14">
        <v>1775</v>
      </c>
      <c r="J14">
        <v>1442.5</v>
      </c>
      <c r="K14">
        <v>1715.2</v>
      </c>
      <c r="L14">
        <v>2128.1999999999998</v>
      </c>
      <c r="M14" s="9">
        <v>387.32438314386815</v>
      </c>
      <c r="N14" s="9">
        <v>589.93897989537868</v>
      </c>
      <c r="O14" s="9">
        <v>555.02897822245882</v>
      </c>
      <c r="P14" s="9">
        <v>312.03411494400586</v>
      </c>
      <c r="Q14" s="9">
        <v>450.12462471828616</v>
      </c>
      <c r="S14">
        <v>3.4250545068192402</v>
      </c>
      <c r="T14">
        <v>9.7217839157989427</v>
      </c>
      <c r="U14">
        <v>3.9407963481110735</v>
      </c>
      <c r="V14">
        <v>2.5538855727975909</v>
      </c>
      <c r="W14">
        <v>6.3436403683798472</v>
      </c>
      <c r="X14" s="9">
        <v>3.6088399214442841</v>
      </c>
      <c r="Y14" s="9">
        <v>5.6141059764043435</v>
      </c>
      <c r="Z14" s="9">
        <v>2.6940331625215954</v>
      </c>
      <c r="AA14" s="9">
        <v>1.4795202559371261</v>
      </c>
      <c r="AB14" s="9">
        <v>2.9695441633968613</v>
      </c>
    </row>
  </sheetData>
  <mergeCells count="6">
    <mergeCell ref="X1:AB1"/>
    <mergeCell ref="A1:A2"/>
    <mergeCell ref="B1:F1"/>
    <mergeCell ref="H1:L1"/>
    <mergeCell ref="M1:Q1"/>
    <mergeCell ref="S1:W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3"/>
  <sheetViews>
    <sheetView workbookViewId="0">
      <pane ySplit="2" topLeftCell="A3" activePane="bottomLeft" state="frozen"/>
      <selection pane="bottomLeft" activeCell="O12" sqref="O12"/>
    </sheetView>
  </sheetViews>
  <sheetFormatPr defaultRowHeight="15" x14ac:dyDescent="0.25"/>
  <cols>
    <col min="1" max="1" width="7.28515625" bestFit="1" customWidth="1"/>
    <col min="2" max="2" width="5.7109375" customWidth="1"/>
    <col min="3" max="17" width="3.7109375" customWidth="1"/>
    <col min="18" max="23" width="15.7109375" customWidth="1"/>
    <col min="24" max="24" width="8.28515625" customWidth="1"/>
  </cols>
  <sheetData>
    <row r="1" spans="1:24" x14ac:dyDescent="0.25">
      <c r="A1" s="27" t="s">
        <v>7</v>
      </c>
      <c r="B1" s="27" t="s">
        <v>43</v>
      </c>
      <c r="C1" s="39" t="s">
        <v>74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8" t="s">
        <v>58</v>
      </c>
      <c r="S1" s="38"/>
      <c r="T1" s="38"/>
      <c r="U1" s="38"/>
      <c r="V1" s="38"/>
      <c r="W1" s="38"/>
      <c r="X1" s="38" t="s">
        <v>75</v>
      </c>
    </row>
    <row r="2" spans="1:24" x14ac:dyDescent="0.25">
      <c r="A2" s="27"/>
      <c r="B2" s="27"/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s="17" t="s">
        <v>57</v>
      </c>
      <c r="S2" s="17" t="s">
        <v>56</v>
      </c>
      <c r="T2" s="17" t="s">
        <v>55</v>
      </c>
      <c r="U2" s="17" t="s">
        <v>25</v>
      </c>
      <c r="V2" s="17" t="s">
        <v>26</v>
      </c>
      <c r="W2" s="17" t="s">
        <v>27</v>
      </c>
      <c r="X2" s="38"/>
    </row>
    <row r="3" spans="1:24" s="12" customFormat="1" x14ac:dyDescent="0.25">
      <c r="B3" s="11" t="s">
        <v>76</v>
      </c>
      <c r="R3" s="11"/>
      <c r="S3" s="11"/>
      <c r="T3" s="11"/>
      <c r="U3" s="11"/>
      <c r="V3" s="11"/>
      <c r="W3" s="11"/>
      <c r="X3" s="11"/>
    </row>
    <row r="4" spans="1:24" x14ac:dyDescent="0.25">
      <c r="A4">
        <v>1</v>
      </c>
      <c r="B4" t="s">
        <v>76</v>
      </c>
      <c r="C4" t="s">
        <v>25</v>
      </c>
      <c r="D4" t="s">
        <v>55</v>
      </c>
      <c r="E4" t="s">
        <v>55</v>
      </c>
      <c r="F4" t="s">
        <v>27</v>
      </c>
      <c r="G4" t="s">
        <v>25</v>
      </c>
      <c r="H4" t="s">
        <v>55</v>
      </c>
      <c r="I4" t="s">
        <v>25</v>
      </c>
      <c r="J4" t="s">
        <v>55</v>
      </c>
      <c r="K4" t="s">
        <v>27</v>
      </c>
      <c r="L4" t="s">
        <v>25</v>
      </c>
      <c r="M4" t="s">
        <v>25</v>
      </c>
      <c r="N4" t="s">
        <v>57</v>
      </c>
      <c r="O4" t="s">
        <v>57</v>
      </c>
      <c r="P4" t="s">
        <v>26</v>
      </c>
      <c r="Q4" t="s">
        <v>57</v>
      </c>
      <c r="R4">
        <f t="shared" ref="R4:R15" si="0">COUNTIF(C4:Q4,R$2)</f>
        <v>3</v>
      </c>
      <c r="S4">
        <f t="shared" ref="S4:S15" si="1">COUNTIF(C4:Q4,S$2)</f>
        <v>0</v>
      </c>
      <c r="T4">
        <f t="shared" ref="T4:T9" si="2">COUNTIF(C4:Q4,T$2)</f>
        <v>4</v>
      </c>
      <c r="U4">
        <f t="shared" ref="U4:U9" si="3">COUNTIF(C4:Q4,U$2)</f>
        <v>5</v>
      </c>
      <c r="V4">
        <f t="shared" ref="V4:V9" si="4">COUNTIF(C4:Q4,V$2)</f>
        <v>1</v>
      </c>
      <c r="W4">
        <f t="shared" ref="W4:W9" si="5">COUNTIF(C4:Q4,W$2)</f>
        <v>2</v>
      </c>
      <c r="X4" s="10">
        <f>SUM(R4:W4)</f>
        <v>15</v>
      </c>
    </row>
    <row r="5" spans="1:24" x14ac:dyDescent="0.25">
      <c r="A5">
        <v>2</v>
      </c>
      <c r="B5" t="s">
        <v>76</v>
      </c>
      <c r="C5" t="s">
        <v>25</v>
      </c>
      <c r="D5" t="s">
        <v>55</v>
      </c>
      <c r="E5" t="s">
        <v>26</v>
      </c>
      <c r="F5" t="s">
        <v>56</v>
      </c>
      <c r="G5" t="s">
        <v>25</v>
      </c>
      <c r="H5" t="s">
        <v>56</v>
      </c>
      <c r="I5" t="s">
        <v>25</v>
      </c>
      <c r="J5" t="s">
        <v>57</v>
      </c>
      <c r="K5" t="s">
        <v>26</v>
      </c>
      <c r="L5" t="s">
        <v>25</v>
      </c>
      <c r="M5" t="s">
        <v>25</v>
      </c>
      <c r="N5" t="s">
        <v>26</v>
      </c>
      <c r="O5" t="s">
        <v>56</v>
      </c>
      <c r="P5" t="s">
        <v>26</v>
      </c>
      <c r="Q5" t="s">
        <v>57</v>
      </c>
      <c r="R5">
        <f t="shared" si="0"/>
        <v>2</v>
      </c>
      <c r="S5">
        <f t="shared" si="1"/>
        <v>3</v>
      </c>
      <c r="T5">
        <f t="shared" si="2"/>
        <v>1</v>
      </c>
      <c r="U5">
        <f t="shared" si="3"/>
        <v>5</v>
      </c>
      <c r="V5">
        <f t="shared" si="4"/>
        <v>4</v>
      </c>
      <c r="W5">
        <f t="shared" si="5"/>
        <v>0</v>
      </c>
      <c r="X5" s="10">
        <f t="shared" ref="X5:X9" si="6">SUM(R5:W5)</f>
        <v>15</v>
      </c>
    </row>
    <row r="6" spans="1:24" x14ac:dyDescent="0.25">
      <c r="A6">
        <v>3</v>
      </c>
      <c r="B6" t="s">
        <v>76</v>
      </c>
      <c r="C6" t="s">
        <v>25</v>
      </c>
      <c r="D6" t="s">
        <v>55</v>
      </c>
      <c r="E6" t="s">
        <v>26</v>
      </c>
      <c r="F6" t="s">
        <v>56</v>
      </c>
      <c r="G6" t="s">
        <v>25</v>
      </c>
      <c r="H6" t="s">
        <v>55</v>
      </c>
      <c r="I6" t="s">
        <v>25</v>
      </c>
      <c r="J6" t="s">
        <v>57</v>
      </c>
      <c r="K6" t="s">
        <v>26</v>
      </c>
      <c r="L6" t="s">
        <v>25</v>
      </c>
      <c r="M6" t="s">
        <v>25</v>
      </c>
      <c r="N6" t="s">
        <v>57</v>
      </c>
      <c r="O6" t="s">
        <v>57</v>
      </c>
      <c r="P6" t="s">
        <v>26</v>
      </c>
      <c r="Q6" t="s">
        <v>57</v>
      </c>
      <c r="R6">
        <f t="shared" si="0"/>
        <v>4</v>
      </c>
      <c r="S6">
        <f t="shared" si="1"/>
        <v>1</v>
      </c>
      <c r="T6">
        <f t="shared" si="2"/>
        <v>2</v>
      </c>
      <c r="U6">
        <f t="shared" si="3"/>
        <v>5</v>
      </c>
      <c r="V6">
        <f t="shared" si="4"/>
        <v>3</v>
      </c>
      <c r="W6">
        <f t="shared" si="5"/>
        <v>0</v>
      </c>
      <c r="X6" s="10">
        <f t="shared" si="6"/>
        <v>15</v>
      </c>
    </row>
    <row r="7" spans="1:24" x14ac:dyDescent="0.25">
      <c r="A7">
        <v>4</v>
      </c>
      <c r="B7" t="s">
        <v>76</v>
      </c>
      <c r="C7" t="s">
        <v>25</v>
      </c>
      <c r="D7" t="s">
        <v>55</v>
      </c>
      <c r="E7" t="s">
        <v>55</v>
      </c>
      <c r="F7" t="s">
        <v>56</v>
      </c>
      <c r="G7" t="s">
        <v>25</v>
      </c>
      <c r="H7" t="s">
        <v>56</v>
      </c>
      <c r="I7" t="s">
        <v>25</v>
      </c>
      <c r="J7" t="s">
        <v>55</v>
      </c>
      <c r="K7" t="s">
        <v>26</v>
      </c>
      <c r="L7" t="s">
        <v>25</v>
      </c>
      <c r="M7" t="s">
        <v>55</v>
      </c>
      <c r="N7" t="s">
        <v>57</v>
      </c>
      <c r="O7" t="s">
        <v>57</v>
      </c>
      <c r="P7" t="s">
        <v>26</v>
      </c>
      <c r="Q7" t="s">
        <v>57</v>
      </c>
      <c r="R7">
        <f t="shared" si="0"/>
        <v>3</v>
      </c>
      <c r="S7">
        <f t="shared" si="1"/>
        <v>2</v>
      </c>
      <c r="T7">
        <f t="shared" si="2"/>
        <v>4</v>
      </c>
      <c r="U7">
        <f t="shared" si="3"/>
        <v>4</v>
      </c>
      <c r="V7">
        <f t="shared" si="4"/>
        <v>2</v>
      </c>
      <c r="W7">
        <f t="shared" si="5"/>
        <v>0</v>
      </c>
      <c r="X7" s="10">
        <f t="shared" si="6"/>
        <v>15</v>
      </c>
    </row>
    <row r="8" spans="1:24" x14ac:dyDescent="0.25">
      <c r="A8">
        <v>5</v>
      </c>
      <c r="B8" t="s">
        <v>76</v>
      </c>
      <c r="C8" t="s">
        <v>25</v>
      </c>
      <c r="D8" t="s">
        <v>55</v>
      </c>
      <c r="E8" t="s">
        <v>55</v>
      </c>
      <c r="F8" t="s">
        <v>56</v>
      </c>
      <c r="G8" t="s">
        <v>25</v>
      </c>
      <c r="H8" t="s">
        <v>55</v>
      </c>
      <c r="I8" t="s">
        <v>25</v>
      </c>
      <c r="J8" t="s">
        <v>55</v>
      </c>
      <c r="K8" t="s">
        <v>26</v>
      </c>
      <c r="L8" t="s">
        <v>57</v>
      </c>
      <c r="M8" t="s">
        <v>55</v>
      </c>
      <c r="N8" t="s">
        <v>26</v>
      </c>
      <c r="O8" t="s">
        <v>57</v>
      </c>
      <c r="P8" t="s">
        <v>26</v>
      </c>
      <c r="Q8" t="s">
        <v>57</v>
      </c>
      <c r="R8">
        <f t="shared" si="0"/>
        <v>3</v>
      </c>
      <c r="S8">
        <f t="shared" si="1"/>
        <v>1</v>
      </c>
      <c r="T8">
        <f t="shared" si="2"/>
        <v>5</v>
      </c>
      <c r="U8">
        <f t="shared" si="3"/>
        <v>3</v>
      </c>
      <c r="V8">
        <f t="shared" si="4"/>
        <v>3</v>
      </c>
      <c r="W8">
        <f t="shared" si="5"/>
        <v>0</v>
      </c>
      <c r="X8" s="10">
        <f t="shared" si="6"/>
        <v>15</v>
      </c>
    </row>
    <row r="9" spans="1:24" x14ac:dyDescent="0.25">
      <c r="A9">
        <v>6</v>
      </c>
      <c r="B9" t="s">
        <v>76</v>
      </c>
      <c r="C9" t="s">
        <v>25</v>
      </c>
      <c r="D9" t="s">
        <v>27</v>
      </c>
      <c r="E9" t="s">
        <v>26</v>
      </c>
      <c r="F9" t="s">
        <v>27</v>
      </c>
      <c r="G9" t="s">
        <v>27</v>
      </c>
      <c r="H9" t="s">
        <v>55</v>
      </c>
      <c r="I9" t="s">
        <v>25</v>
      </c>
      <c r="J9" t="s">
        <v>55</v>
      </c>
      <c r="K9" t="s">
        <v>27</v>
      </c>
      <c r="L9" t="s">
        <v>57</v>
      </c>
      <c r="M9" t="s">
        <v>55</v>
      </c>
      <c r="N9" t="s">
        <v>57</v>
      </c>
      <c r="O9" t="s">
        <v>57</v>
      </c>
      <c r="P9" t="s">
        <v>26</v>
      </c>
      <c r="Q9" t="s">
        <v>57</v>
      </c>
      <c r="R9">
        <f t="shared" si="0"/>
        <v>4</v>
      </c>
      <c r="S9">
        <f t="shared" si="1"/>
        <v>0</v>
      </c>
      <c r="T9">
        <f t="shared" si="2"/>
        <v>3</v>
      </c>
      <c r="U9">
        <f t="shared" si="3"/>
        <v>2</v>
      </c>
      <c r="V9">
        <f t="shared" si="4"/>
        <v>2</v>
      </c>
      <c r="W9">
        <f t="shared" si="5"/>
        <v>4</v>
      </c>
      <c r="X9" s="10">
        <f t="shared" si="6"/>
        <v>15</v>
      </c>
    </row>
    <row r="10" spans="1:24" x14ac:dyDescent="0.25">
      <c r="A10">
        <v>7</v>
      </c>
      <c r="B10" t="s">
        <v>76</v>
      </c>
      <c r="C10" t="s">
        <v>25</v>
      </c>
      <c r="D10" t="s">
        <v>55</v>
      </c>
      <c r="E10" t="s">
        <v>55</v>
      </c>
      <c r="F10" t="s">
        <v>27</v>
      </c>
      <c r="G10" t="s">
        <v>25</v>
      </c>
      <c r="H10" t="s">
        <v>55</v>
      </c>
      <c r="I10" t="s">
        <v>25</v>
      </c>
      <c r="J10" t="s">
        <v>55</v>
      </c>
      <c r="K10" t="s">
        <v>26</v>
      </c>
      <c r="L10" t="s">
        <v>25</v>
      </c>
      <c r="M10" t="s">
        <v>25</v>
      </c>
      <c r="N10" t="s">
        <v>57</v>
      </c>
      <c r="O10" t="s">
        <v>57</v>
      </c>
      <c r="P10" t="s">
        <v>26</v>
      </c>
      <c r="Q10" t="s">
        <v>57</v>
      </c>
      <c r="R10">
        <f t="shared" si="0"/>
        <v>3</v>
      </c>
      <c r="S10">
        <f t="shared" si="1"/>
        <v>0</v>
      </c>
      <c r="T10">
        <f t="shared" ref="T10:T15" si="7">COUNTIF(C10:Q10,T$2)</f>
        <v>4</v>
      </c>
      <c r="U10">
        <f t="shared" ref="U10:U15" si="8">COUNTIF(C10:Q10,U$2)</f>
        <v>5</v>
      </c>
      <c r="V10">
        <f t="shared" ref="V10:V15" si="9">COUNTIF(C10:Q10,V$2)</f>
        <v>2</v>
      </c>
      <c r="W10">
        <f t="shared" ref="W10:W15" si="10">COUNTIF(C10:Q10,W$2)</f>
        <v>1</v>
      </c>
      <c r="X10" s="10">
        <f t="shared" ref="X10:X15" si="11">SUM(R10:W10)</f>
        <v>15</v>
      </c>
    </row>
    <row r="11" spans="1:24" x14ac:dyDescent="0.25">
      <c r="A11">
        <v>8</v>
      </c>
      <c r="B11" t="s">
        <v>76</v>
      </c>
      <c r="C11" t="s">
        <v>25</v>
      </c>
      <c r="D11" t="s">
        <v>55</v>
      </c>
      <c r="E11" t="s">
        <v>55</v>
      </c>
      <c r="F11" t="s">
        <v>56</v>
      </c>
      <c r="G11" t="s">
        <v>27</v>
      </c>
      <c r="H11" t="s">
        <v>55</v>
      </c>
      <c r="I11" t="s">
        <v>25</v>
      </c>
      <c r="J11" t="s">
        <v>57</v>
      </c>
      <c r="K11" t="s">
        <v>26</v>
      </c>
      <c r="L11" t="s">
        <v>57</v>
      </c>
      <c r="M11" t="s">
        <v>25</v>
      </c>
      <c r="N11" t="s">
        <v>57</v>
      </c>
      <c r="O11" t="s">
        <v>57</v>
      </c>
      <c r="P11" t="s">
        <v>26</v>
      </c>
      <c r="Q11" t="s">
        <v>57</v>
      </c>
      <c r="R11">
        <f t="shared" si="0"/>
        <v>5</v>
      </c>
      <c r="S11">
        <f t="shared" si="1"/>
        <v>1</v>
      </c>
      <c r="T11">
        <f t="shared" si="7"/>
        <v>3</v>
      </c>
      <c r="U11">
        <f t="shared" si="8"/>
        <v>3</v>
      </c>
      <c r="V11">
        <f t="shared" si="9"/>
        <v>2</v>
      </c>
      <c r="W11">
        <f t="shared" si="10"/>
        <v>1</v>
      </c>
      <c r="X11" s="10">
        <f t="shared" si="11"/>
        <v>15</v>
      </c>
    </row>
    <row r="12" spans="1:24" x14ac:dyDescent="0.25">
      <c r="A12">
        <v>9</v>
      </c>
      <c r="B12" t="s">
        <v>76</v>
      </c>
      <c r="C12" t="s">
        <v>25</v>
      </c>
      <c r="D12" t="s">
        <v>55</v>
      </c>
      <c r="E12" t="s">
        <v>55</v>
      </c>
      <c r="F12" t="s">
        <v>56</v>
      </c>
      <c r="G12" t="s">
        <v>25</v>
      </c>
      <c r="H12" t="s">
        <v>56</v>
      </c>
      <c r="I12" t="s">
        <v>56</v>
      </c>
      <c r="J12" t="s">
        <v>55</v>
      </c>
      <c r="K12" t="s">
        <v>26</v>
      </c>
      <c r="L12" t="s">
        <v>25</v>
      </c>
      <c r="M12" t="s">
        <v>25</v>
      </c>
      <c r="N12" t="s">
        <v>26</v>
      </c>
      <c r="O12" t="s">
        <v>56</v>
      </c>
      <c r="P12" t="s">
        <v>56</v>
      </c>
      <c r="Q12" t="s">
        <v>57</v>
      </c>
      <c r="R12">
        <f t="shared" si="0"/>
        <v>1</v>
      </c>
      <c r="S12">
        <f t="shared" si="1"/>
        <v>5</v>
      </c>
      <c r="T12">
        <f t="shared" si="7"/>
        <v>3</v>
      </c>
      <c r="U12">
        <f t="shared" si="8"/>
        <v>4</v>
      </c>
      <c r="V12">
        <f t="shared" si="9"/>
        <v>2</v>
      </c>
      <c r="W12">
        <f t="shared" si="10"/>
        <v>0</v>
      </c>
      <c r="X12" s="10">
        <f t="shared" si="11"/>
        <v>15</v>
      </c>
    </row>
    <row r="13" spans="1:24" x14ac:dyDescent="0.25">
      <c r="A13">
        <v>10</v>
      </c>
      <c r="B13" t="s">
        <v>76</v>
      </c>
      <c r="C13" t="s">
        <v>25</v>
      </c>
      <c r="D13" t="s">
        <v>55</v>
      </c>
      <c r="E13" t="s">
        <v>55</v>
      </c>
      <c r="F13" t="s">
        <v>27</v>
      </c>
      <c r="G13" t="s">
        <v>25</v>
      </c>
      <c r="H13" t="s">
        <v>55</v>
      </c>
      <c r="I13" t="s">
        <v>25</v>
      </c>
      <c r="J13" t="s">
        <v>55</v>
      </c>
      <c r="K13" t="s">
        <v>26</v>
      </c>
      <c r="L13" t="s">
        <v>25</v>
      </c>
      <c r="M13" t="s">
        <v>25</v>
      </c>
      <c r="N13" t="s">
        <v>26</v>
      </c>
      <c r="O13" t="s">
        <v>56</v>
      </c>
      <c r="P13" t="s">
        <v>26</v>
      </c>
      <c r="Q13" t="s">
        <v>27</v>
      </c>
      <c r="R13">
        <f t="shared" si="0"/>
        <v>0</v>
      </c>
      <c r="S13">
        <f t="shared" si="1"/>
        <v>1</v>
      </c>
      <c r="T13">
        <f t="shared" si="7"/>
        <v>4</v>
      </c>
      <c r="U13">
        <f t="shared" si="8"/>
        <v>5</v>
      </c>
      <c r="V13">
        <f t="shared" si="9"/>
        <v>3</v>
      </c>
      <c r="W13">
        <f t="shared" si="10"/>
        <v>2</v>
      </c>
      <c r="X13" s="10">
        <f t="shared" si="11"/>
        <v>15</v>
      </c>
    </row>
    <row r="14" spans="1:24" x14ac:dyDescent="0.25">
      <c r="A14">
        <v>11</v>
      </c>
      <c r="B14" t="s">
        <v>76</v>
      </c>
      <c r="C14" t="s">
        <v>25</v>
      </c>
      <c r="D14" t="s">
        <v>55</v>
      </c>
      <c r="E14" t="s">
        <v>55</v>
      </c>
      <c r="F14" t="s">
        <v>56</v>
      </c>
      <c r="G14" t="s">
        <v>25</v>
      </c>
      <c r="H14" t="s">
        <v>55</v>
      </c>
      <c r="I14" t="s">
        <v>25</v>
      </c>
      <c r="J14" t="s">
        <v>55</v>
      </c>
      <c r="K14" t="s">
        <v>26</v>
      </c>
      <c r="L14" t="s">
        <v>25</v>
      </c>
      <c r="M14" t="s">
        <v>55</v>
      </c>
      <c r="N14" t="s">
        <v>26</v>
      </c>
      <c r="O14" t="s">
        <v>57</v>
      </c>
      <c r="P14" t="s">
        <v>26</v>
      </c>
      <c r="Q14" t="s">
        <v>57</v>
      </c>
      <c r="R14">
        <f t="shared" si="0"/>
        <v>2</v>
      </c>
      <c r="S14">
        <f t="shared" si="1"/>
        <v>1</v>
      </c>
      <c r="T14">
        <f t="shared" si="7"/>
        <v>5</v>
      </c>
      <c r="U14">
        <f t="shared" si="8"/>
        <v>4</v>
      </c>
      <c r="V14">
        <f t="shared" si="9"/>
        <v>3</v>
      </c>
      <c r="W14">
        <f t="shared" si="10"/>
        <v>0</v>
      </c>
      <c r="X14" s="10">
        <f t="shared" si="11"/>
        <v>15</v>
      </c>
    </row>
    <row r="15" spans="1:24" x14ac:dyDescent="0.25">
      <c r="A15">
        <v>12</v>
      </c>
      <c r="B15" t="s">
        <v>76</v>
      </c>
      <c r="C15" t="s">
        <v>25</v>
      </c>
      <c r="D15" t="s">
        <v>55</v>
      </c>
      <c r="E15" t="s">
        <v>55</v>
      </c>
      <c r="F15" t="s">
        <v>27</v>
      </c>
      <c r="G15" t="s">
        <v>25</v>
      </c>
      <c r="H15" t="s">
        <v>55</v>
      </c>
      <c r="I15" t="s">
        <v>25</v>
      </c>
      <c r="J15" t="s">
        <v>55</v>
      </c>
      <c r="K15" t="s">
        <v>27</v>
      </c>
      <c r="L15" t="s">
        <v>25</v>
      </c>
      <c r="M15" t="s">
        <v>55</v>
      </c>
      <c r="N15" t="s">
        <v>57</v>
      </c>
      <c r="O15" t="s">
        <v>56</v>
      </c>
      <c r="P15" t="s">
        <v>56</v>
      </c>
      <c r="Q15" t="s">
        <v>27</v>
      </c>
      <c r="R15">
        <f t="shared" si="0"/>
        <v>1</v>
      </c>
      <c r="S15">
        <f t="shared" si="1"/>
        <v>2</v>
      </c>
      <c r="T15">
        <f t="shared" si="7"/>
        <v>5</v>
      </c>
      <c r="U15">
        <f t="shared" si="8"/>
        <v>4</v>
      </c>
      <c r="V15">
        <f t="shared" si="9"/>
        <v>0</v>
      </c>
      <c r="W15">
        <f t="shared" si="10"/>
        <v>3</v>
      </c>
      <c r="X15" s="10">
        <f t="shared" si="11"/>
        <v>15</v>
      </c>
    </row>
    <row r="17" spans="1:24" s="14" customFormat="1" x14ac:dyDescent="0.25">
      <c r="B17" s="15" t="s">
        <v>77</v>
      </c>
    </row>
    <row r="18" spans="1:24" x14ac:dyDescent="0.25">
      <c r="A18">
        <v>1</v>
      </c>
      <c r="B18" t="s">
        <v>77</v>
      </c>
      <c r="C18" t="s">
        <v>25</v>
      </c>
      <c r="D18" t="s">
        <v>55</v>
      </c>
      <c r="E18" t="s">
        <v>55</v>
      </c>
      <c r="F18" t="s">
        <v>27</v>
      </c>
      <c r="G18" t="s">
        <v>25</v>
      </c>
      <c r="H18" t="s">
        <v>55</v>
      </c>
      <c r="I18" t="s">
        <v>25</v>
      </c>
      <c r="J18" t="s">
        <v>57</v>
      </c>
      <c r="K18" t="s">
        <v>26</v>
      </c>
      <c r="L18" t="s">
        <v>57</v>
      </c>
      <c r="M18" t="s">
        <v>25</v>
      </c>
      <c r="N18" t="s">
        <v>57</v>
      </c>
      <c r="O18" t="s">
        <v>57</v>
      </c>
      <c r="P18" t="s">
        <v>26</v>
      </c>
      <c r="Q18" t="s">
        <v>57</v>
      </c>
      <c r="R18">
        <f t="shared" ref="R18" si="12">COUNTIF(C18:Q18,R$2)</f>
        <v>5</v>
      </c>
      <c r="S18">
        <f t="shared" ref="S18" si="13">COUNTIF(C18:Q18,S$2)</f>
        <v>0</v>
      </c>
      <c r="T18">
        <f t="shared" ref="T18" si="14">COUNTIF(C18:Q18,T$2)</f>
        <v>3</v>
      </c>
      <c r="U18">
        <f t="shared" ref="U18" si="15">COUNTIF(C18:Q18,U$2)</f>
        <v>4</v>
      </c>
      <c r="V18">
        <f t="shared" ref="V18" si="16">COUNTIF(C18:Q18,V$2)</f>
        <v>2</v>
      </c>
      <c r="W18">
        <f t="shared" ref="W18" si="17">COUNTIF(C18:Q18,W$2)</f>
        <v>1</v>
      </c>
      <c r="X18" s="10">
        <f t="shared" ref="X18" si="18">SUM(R18:W18)</f>
        <v>15</v>
      </c>
    </row>
    <row r="19" spans="1:24" x14ac:dyDescent="0.25">
      <c r="A19">
        <v>2</v>
      </c>
      <c r="B19" t="s">
        <v>77</v>
      </c>
      <c r="C19" t="s">
        <v>25</v>
      </c>
      <c r="D19" t="s">
        <v>55</v>
      </c>
      <c r="E19" t="s">
        <v>26</v>
      </c>
      <c r="F19" t="s">
        <v>56</v>
      </c>
      <c r="G19" t="s">
        <v>25</v>
      </c>
      <c r="H19" t="s">
        <v>56</v>
      </c>
      <c r="I19" t="s">
        <v>25</v>
      </c>
      <c r="J19" t="s">
        <v>55</v>
      </c>
      <c r="K19" t="s">
        <v>26</v>
      </c>
      <c r="L19" t="s">
        <v>25</v>
      </c>
      <c r="M19" t="s">
        <v>25</v>
      </c>
      <c r="N19" t="s">
        <v>26</v>
      </c>
      <c r="O19" t="s">
        <v>56</v>
      </c>
      <c r="P19" t="s">
        <v>26</v>
      </c>
      <c r="Q19" t="s">
        <v>57</v>
      </c>
      <c r="R19">
        <f t="shared" ref="R19:R29" si="19">COUNTIF(C19:Q19,R$2)</f>
        <v>1</v>
      </c>
      <c r="S19">
        <f t="shared" ref="S19:S29" si="20">COUNTIF(C19:Q19,S$2)</f>
        <v>3</v>
      </c>
      <c r="T19">
        <f t="shared" ref="T19:T29" si="21">COUNTIF(C19:Q19,T$2)</f>
        <v>2</v>
      </c>
      <c r="U19">
        <f t="shared" ref="U19:U29" si="22">COUNTIF(C19:Q19,U$2)</f>
        <v>5</v>
      </c>
      <c r="V19">
        <f t="shared" ref="V19:V29" si="23">COUNTIF(C19:Q19,V$2)</f>
        <v>4</v>
      </c>
      <c r="W19">
        <f t="shared" ref="W19:W29" si="24">COUNTIF(C19:Q19,W$2)</f>
        <v>0</v>
      </c>
      <c r="X19" s="10">
        <f t="shared" ref="X19:X29" si="25">SUM(R19:W19)</f>
        <v>15</v>
      </c>
    </row>
    <row r="20" spans="1:24" x14ac:dyDescent="0.25">
      <c r="A20">
        <v>3</v>
      </c>
      <c r="B20" t="s">
        <v>77</v>
      </c>
      <c r="C20" t="s">
        <v>26</v>
      </c>
      <c r="D20" t="s">
        <v>55</v>
      </c>
      <c r="E20" t="s">
        <v>26</v>
      </c>
      <c r="F20" t="s">
        <v>56</v>
      </c>
      <c r="G20" t="s">
        <v>25</v>
      </c>
      <c r="H20" t="s">
        <v>56</v>
      </c>
      <c r="I20" t="s">
        <v>25</v>
      </c>
      <c r="J20" t="s">
        <v>57</v>
      </c>
      <c r="K20" t="s">
        <v>26</v>
      </c>
      <c r="L20" t="s">
        <v>57</v>
      </c>
      <c r="M20" t="s">
        <v>25</v>
      </c>
      <c r="N20" t="s">
        <v>57</v>
      </c>
      <c r="O20" t="s">
        <v>57</v>
      </c>
      <c r="P20" t="s">
        <v>26</v>
      </c>
      <c r="Q20" t="s">
        <v>57</v>
      </c>
      <c r="R20">
        <f t="shared" si="19"/>
        <v>5</v>
      </c>
      <c r="S20">
        <f t="shared" si="20"/>
        <v>2</v>
      </c>
      <c r="T20">
        <f t="shared" si="21"/>
        <v>1</v>
      </c>
      <c r="U20">
        <f t="shared" si="22"/>
        <v>3</v>
      </c>
      <c r="V20">
        <f t="shared" si="23"/>
        <v>4</v>
      </c>
      <c r="W20">
        <f t="shared" si="24"/>
        <v>0</v>
      </c>
      <c r="X20" s="10">
        <f t="shared" si="25"/>
        <v>15</v>
      </c>
    </row>
    <row r="21" spans="1:24" x14ac:dyDescent="0.25">
      <c r="A21">
        <v>4</v>
      </c>
      <c r="B21" t="s">
        <v>77</v>
      </c>
      <c r="C21" t="s">
        <v>25</v>
      </c>
      <c r="D21" t="s">
        <v>55</v>
      </c>
      <c r="E21" t="s">
        <v>55</v>
      </c>
      <c r="F21" t="s">
        <v>56</v>
      </c>
      <c r="G21" t="s">
        <v>25</v>
      </c>
      <c r="H21" t="s">
        <v>55</v>
      </c>
      <c r="I21" t="s">
        <v>25</v>
      </c>
      <c r="J21" t="s">
        <v>55</v>
      </c>
      <c r="K21" t="s">
        <v>26</v>
      </c>
      <c r="L21" t="s">
        <v>25</v>
      </c>
      <c r="M21" t="s">
        <v>55</v>
      </c>
      <c r="N21" t="s">
        <v>57</v>
      </c>
      <c r="O21" t="s">
        <v>57</v>
      </c>
      <c r="P21" t="s">
        <v>56</v>
      </c>
      <c r="Q21" t="s">
        <v>57</v>
      </c>
      <c r="R21">
        <f t="shared" si="19"/>
        <v>3</v>
      </c>
      <c r="S21">
        <f t="shared" si="20"/>
        <v>2</v>
      </c>
      <c r="T21">
        <f t="shared" si="21"/>
        <v>5</v>
      </c>
      <c r="U21">
        <f t="shared" si="22"/>
        <v>4</v>
      </c>
      <c r="V21">
        <f t="shared" si="23"/>
        <v>1</v>
      </c>
      <c r="W21">
        <f t="shared" si="24"/>
        <v>0</v>
      </c>
      <c r="X21" s="10">
        <f t="shared" si="25"/>
        <v>15</v>
      </c>
    </row>
    <row r="22" spans="1:24" x14ac:dyDescent="0.25">
      <c r="A22">
        <v>5</v>
      </c>
      <c r="B22" t="s">
        <v>77</v>
      </c>
      <c r="C22" t="s">
        <v>25</v>
      </c>
      <c r="D22" t="s">
        <v>55</v>
      </c>
      <c r="E22" t="s">
        <v>55</v>
      </c>
      <c r="F22" t="s">
        <v>27</v>
      </c>
      <c r="G22" t="s">
        <v>25</v>
      </c>
      <c r="H22" t="s">
        <v>55</v>
      </c>
      <c r="I22" t="s">
        <v>25</v>
      </c>
      <c r="J22" t="s">
        <v>57</v>
      </c>
      <c r="K22" t="s">
        <v>26</v>
      </c>
      <c r="L22" t="s">
        <v>57</v>
      </c>
      <c r="M22" t="s">
        <v>55</v>
      </c>
      <c r="N22" t="s">
        <v>26</v>
      </c>
      <c r="O22" t="s">
        <v>57</v>
      </c>
      <c r="P22" t="s">
        <v>26</v>
      </c>
      <c r="Q22" t="s">
        <v>57</v>
      </c>
      <c r="R22">
        <f t="shared" si="19"/>
        <v>4</v>
      </c>
      <c r="S22">
        <f t="shared" si="20"/>
        <v>0</v>
      </c>
      <c r="T22">
        <f t="shared" si="21"/>
        <v>4</v>
      </c>
      <c r="U22">
        <f t="shared" si="22"/>
        <v>3</v>
      </c>
      <c r="V22">
        <f t="shared" si="23"/>
        <v>3</v>
      </c>
      <c r="W22">
        <f t="shared" si="24"/>
        <v>1</v>
      </c>
      <c r="X22" s="10">
        <f t="shared" si="25"/>
        <v>15</v>
      </c>
    </row>
    <row r="23" spans="1:24" x14ac:dyDescent="0.25">
      <c r="A23">
        <v>6</v>
      </c>
      <c r="B23" t="s">
        <v>77</v>
      </c>
      <c r="C23" t="s">
        <v>26</v>
      </c>
      <c r="D23" t="s">
        <v>27</v>
      </c>
      <c r="E23" t="s">
        <v>26</v>
      </c>
      <c r="F23" t="s">
        <v>56</v>
      </c>
      <c r="G23" t="s">
        <v>25</v>
      </c>
      <c r="H23" t="s">
        <v>56</v>
      </c>
      <c r="I23" t="s">
        <v>56</v>
      </c>
      <c r="J23" t="s">
        <v>55</v>
      </c>
      <c r="K23" t="s">
        <v>26</v>
      </c>
      <c r="L23" t="s">
        <v>57</v>
      </c>
      <c r="M23" t="s">
        <v>25</v>
      </c>
      <c r="N23" t="s">
        <v>26</v>
      </c>
      <c r="O23" t="s">
        <v>56</v>
      </c>
      <c r="P23" t="s">
        <v>26</v>
      </c>
      <c r="Q23" t="s">
        <v>27</v>
      </c>
      <c r="R23">
        <f t="shared" si="19"/>
        <v>1</v>
      </c>
      <c r="S23">
        <f t="shared" si="20"/>
        <v>4</v>
      </c>
      <c r="T23">
        <f t="shared" si="21"/>
        <v>1</v>
      </c>
      <c r="U23">
        <f t="shared" si="22"/>
        <v>2</v>
      </c>
      <c r="V23">
        <f t="shared" si="23"/>
        <v>5</v>
      </c>
      <c r="W23">
        <f t="shared" si="24"/>
        <v>2</v>
      </c>
      <c r="X23" s="10">
        <f t="shared" si="25"/>
        <v>15</v>
      </c>
    </row>
    <row r="24" spans="1:24" x14ac:dyDescent="0.25">
      <c r="A24">
        <v>7</v>
      </c>
      <c r="B24" t="s">
        <v>77</v>
      </c>
      <c r="C24" t="s">
        <v>25</v>
      </c>
      <c r="D24" t="s">
        <v>55</v>
      </c>
      <c r="E24" t="s">
        <v>55</v>
      </c>
      <c r="F24" t="s">
        <v>56</v>
      </c>
      <c r="G24" t="s">
        <v>25</v>
      </c>
      <c r="H24" t="s">
        <v>55</v>
      </c>
      <c r="I24" t="s">
        <v>25</v>
      </c>
      <c r="J24" t="s">
        <v>55</v>
      </c>
      <c r="K24" t="s">
        <v>26</v>
      </c>
      <c r="L24" t="s">
        <v>25</v>
      </c>
      <c r="M24" t="s">
        <v>25</v>
      </c>
      <c r="N24" t="s">
        <v>57</v>
      </c>
      <c r="O24" t="s">
        <v>56</v>
      </c>
      <c r="P24" t="s">
        <v>56</v>
      </c>
      <c r="Q24" t="s">
        <v>57</v>
      </c>
      <c r="R24">
        <f t="shared" si="19"/>
        <v>2</v>
      </c>
      <c r="S24">
        <f t="shared" si="20"/>
        <v>3</v>
      </c>
      <c r="T24">
        <f t="shared" si="21"/>
        <v>4</v>
      </c>
      <c r="U24">
        <f t="shared" si="22"/>
        <v>5</v>
      </c>
      <c r="V24">
        <f t="shared" si="23"/>
        <v>1</v>
      </c>
      <c r="W24">
        <f t="shared" si="24"/>
        <v>0</v>
      </c>
      <c r="X24" s="10">
        <f t="shared" si="25"/>
        <v>15</v>
      </c>
    </row>
    <row r="25" spans="1:24" x14ac:dyDescent="0.25">
      <c r="A25">
        <v>8</v>
      </c>
      <c r="B25" t="s">
        <v>77</v>
      </c>
      <c r="C25" t="s">
        <v>25</v>
      </c>
      <c r="D25" t="s">
        <v>55</v>
      </c>
      <c r="E25" t="s">
        <v>55</v>
      </c>
      <c r="F25" t="s">
        <v>56</v>
      </c>
      <c r="G25" t="s">
        <v>25</v>
      </c>
      <c r="H25" t="s">
        <v>56</v>
      </c>
      <c r="I25" t="s">
        <v>25</v>
      </c>
      <c r="J25" t="s">
        <v>57</v>
      </c>
      <c r="K25" t="s">
        <v>27</v>
      </c>
      <c r="L25" t="s">
        <v>25</v>
      </c>
      <c r="M25" t="s">
        <v>25</v>
      </c>
      <c r="N25" t="s">
        <v>26</v>
      </c>
      <c r="O25" t="s">
        <v>56</v>
      </c>
      <c r="P25" t="s">
        <v>56</v>
      </c>
      <c r="Q25" t="s">
        <v>57</v>
      </c>
      <c r="R25">
        <f t="shared" si="19"/>
        <v>2</v>
      </c>
      <c r="S25">
        <f t="shared" si="20"/>
        <v>4</v>
      </c>
      <c r="T25">
        <f t="shared" si="21"/>
        <v>2</v>
      </c>
      <c r="U25">
        <f t="shared" si="22"/>
        <v>5</v>
      </c>
      <c r="V25">
        <f t="shared" si="23"/>
        <v>1</v>
      </c>
      <c r="W25">
        <f t="shared" si="24"/>
        <v>1</v>
      </c>
      <c r="X25" s="10">
        <f t="shared" si="25"/>
        <v>15</v>
      </c>
    </row>
    <row r="26" spans="1:24" x14ac:dyDescent="0.25">
      <c r="A26">
        <v>9</v>
      </c>
      <c r="B26" t="s">
        <v>77</v>
      </c>
      <c r="C26" t="s">
        <v>26</v>
      </c>
      <c r="D26" t="s">
        <v>55</v>
      </c>
      <c r="E26" t="s">
        <v>26</v>
      </c>
      <c r="F26" t="s">
        <v>56</v>
      </c>
      <c r="G26" t="s">
        <v>25</v>
      </c>
      <c r="H26" t="s">
        <v>55</v>
      </c>
      <c r="I26" t="s">
        <v>56</v>
      </c>
      <c r="J26" t="s">
        <v>55</v>
      </c>
      <c r="K26" t="s">
        <v>27</v>
      </c>
      <c r="L26" t="s">
        <v>57</v>
      </c>
      <c r="M26" t="s">
        <v>55</v>
      </c>
      <c r="N26" t="s">
        <v>26</v>
      </c>
      <c r="O26" t="s">
        <v>56</v>
      </c>
      <c r="P26" t="s">
        <v>26</v>
      </c>
      <c r="Q26" t="s">
        <v>57</v>
      </c>
      <c r="R26">
        <f t="shared" si="19"/>
        <v>2</v>
      </c>
      <c r="S26">
        <f t="shared" si="20"/>
        <v>3</v>
      </c>
      <c r="T26">
        <f t="shared" si="21"/>
        <v>4</v>
      </c>
      <c r="U26">
        <f t="shared" si="22"/>
        <v>1</v>
      </c>
      <c r="V26">
        <f t="shared" si="23"/>
        <v>4</v>
      </c>
      <c r="W26">
        <f t="shared" si="24"/>
        <v>1</v>
      </c>
      <c r="X26" s="10">
        <f t="shared" si="25"/>
        <v>15</v>
      </c>
    </row>
    <row r="27" spans="1:24" x14ac:dyDescent="0.25">
      <c r="A27">
        <v>10</v>
      </c>
      <c r="B27" t="s">
        <v>77</v>
      </c>
      <c r="C27" t="s">
        <v>25</v>
      </c>
      <c r="D27" t="s">
        <v>55</v>
      </c>
      <c r="E27" t="s">
        <v>55</v>
      </c>
      <c r="F27" t="s">
        <v>56</v>
      </c>
      <c r="G27" t="s">
        <v>25</v>
      </c>
      <c r="H27" t="s">
        <v>55</v>
      </c>
      <c r="I27" t="s">
        <v>25</v>
      </c>
      <c r="J27" t="s">
        <v>55</v>
      </c>
      <c r="K27" t="s">
        <v>26</v>
      </c>
      <c r="L27" t="s">
        <v>25</v>
      </c>
      <c r="M27" t="s">
        <v>25</v>
      </c>
      <c r="N27" t="s">
        <v>26</v>
      </c>
      <c r="O27" t="s">
        <v>56</v>
      </c>
      <c r="P27" t="s">
        <v>26</v>
      </c>
      <c r="Q27" t="s">
        <v>57</v>
      </c>
      <c r="R27">
        <f t="shared" si="19"/>
        <v>1</v>
      </c>
      <c r="S27">
        <f t="shared" si="20"/>
        <v>2</v>
      </c>
      <c r="T27">
        <f t="shared" si="21"/>
        <v>4</v>
      </c>
      <c r="U27">
        <f t="shared" si="22"/>
        <v>5</v>
      </c>
      <c r="V27">
        <f t="shared" si="23"/>
        <v>3</v>
      </c>
      <c r="W27">
        <f t="shared" si="24"/>
        <v>0</v>
      </c>
      <c r="X27" s="10">
        <f t="shared" si="25"/>
        <v>15</v>
      </c>
    </row>
    <row r="28" spans="1:24" x14ac:dyDescent="0.25">
      <c r="A28">
        <v>11</v>
      </c>
      <c r="B28" t="s">
        <v>77</v>
      </c>
      <c r="C28" t="s">
        <v>25</v>
      </c>
      <c r="D28" t="s">
        <v>55</v>
      </c>
      <c r="E28" t="s">
        <v>55</v>
      </c>
      <c r="F28" t="s">
        <v>56</v>
      </c>
      <c r="G28" t="s">
        <v>25</v>
      </c>
      <c r="H28" t="s">
        <v>55</v>
      </c>
      <c r="I28" t="s">
        <v>25</v>
      </c>
      <c r="J28" t="s">
        <v>55</v>
      </c>
      <c r="K28" t="s">
        <v>26</v>
      </c>
      <c r="L28" t="s">
        <v>25</v>
      </c>
      <c r="M28" t="s">
        <v>55</v>
      </c>
      <c r="N28" t="s">
        <v>26</v>
      </c>
      <c r="O28" t="s">
        <v>57</v>
      </c>
      <c r="P28" t="s">
        <v>26</v>
      </c>
      <c r="Q28" t="s">
        <v>57</v>
      </c>
      <c r="R28">
        <f t="shared" si="19"/>
        <v>2</v>
      </c>
      <c r="S28">
        <f t="shared" si="20"/>
        <v>1</v>
      </c>
      <c r="T28">
        <f t="shared" si="21"/>
        <v>5</v>
      </c>
      <c r="U28">
        <f t="shared" si="22"/>
        <v>4</v>
      </c>
      <c r="V28">
        <f t="shared" si="23"/>
        <v>3</v>
      </c>
      <c r="W28">
        <f t="shared" si="24"/>
        <v>0</v>
      </c>
      <c r="X28" s="10">
        <f t="shared" si="25"/>
        <v>15</v>
      </c>
    </row>
    <row r="29" spans="1:24" x14ac:dyDescent="0.25">
      <c r="A29">
        <v>12</v>
      </c>
      <c r="B29" t="s">
        <v>77</v>
      </c>
      <c r="C29" t="s">
        <v>25</v>
      </c>
      <c r="D29" t="s">
        <v>55</v>
      </c>
      <c r="E29" t="s">
        <v>55</v>
      </c>
      <c r="F29" t="s">
        <v>27</v>
      </c>
      <c r="G29" t="s">
        <v>27</v>
      </c>
      <c r="H29" t="s">
        <v>55</v>
      </c>
      <c r="I29" t="s">
        <v>25</v>
      </c>
      <c r="J29" t="s">
        <v>55</v>
      </c>
      <c r="K29" t="s">
        <v>27</v>
      </c>
      <c r="L29" t="s">
        <v>25</v>
      </c>
      <c r="M29" t="s">
        <v>55</v>
      </c>
      <c r="N29" t="s">
        <v>57</v>
      </c>
      <c r="O29" t="s">
        <v>57</v>
      </c>
      <c r="P29" t="s">
        <v>56</v>
      </c>
      <c r="Q29" t="s">
        <v>27</v>
      </c>
      <c r="R29">
        <f t="shared" si="19"/>
        <v>2</v>
      </c>
      <c r="S29">
        <f t="shared" si="20"/>
        <v>1</v>
      </c>
      <c r="T29">
        <f t="shared" si="21"/>
        <v>5</v>
      </c>
      <c r="U29">
        <f t="shared" si="22"/>
        <v>3</v>
      </c>
      <c r="V29">
        <f t="shared" si="23"/>
        <v>0</v>
      </c>
      <c r="W29">
        <f t="shared" si="24"/>
        <v>4</v>
      </c>
      <c r="X29" s="10">
        <f t="shared" si="25"/>
        <v>15</v>
      </c>
    </row>
    <row r="31" spans="1:24" s="13" customFormat="1" x14ac:dyDescent="0.25">
      <c r="B31" s="16" t="s">
        <v>78</v>
      </c>
    </row>
    <row r="32" spans="1:24" x14ac:dyDescent="0.25">
      <c r="A32">
        <v>1</v>
      </c>
      <c r="B32" t="s">
        <v>78</v>
      </c>
      <c r="C32" t="s">
        <v>25</v>
      </c>
      <c r="D32" t="s">
        <v>55</v>
      </c>
      <c r="E32" t="s">
        <v>55</v>
      </c>
      <c r="F32" t="s">
        <v>56</v>
      </c>
      <c r="G32" t="s">
        <v>25</v>
      </c>
      <c r="H32" t="s">
        <v>55</v>
      </c>
      <c r="I32" t="s">
        <v>25</v>
      </c>
      <c r="J32" t="s">
        <v>55</v>
      </c>
      <c r="K32" t="s">
        <v>26</v>
      </c>
      <c r="L32" t="s">
        <v>25</v>
      </c>
      <c r="M32" t="s">
        <v>55</v>
      </c>
      <c r="N32" t="s">
        <v>57</v>
      </c>
      <c r="O32" t="s">
        <v>57</v>
      </c>
      <c r="P32" t="s">
        <v>26</v>
      </c>
      <c r="Q32" t="s">
        <v>57</v>
      </c>
      <c r="R32">
        <f t="shared" ref="R32" si="26">COUNTIF(C32:Q32,R$2)</f>
        <v>3</v>
      </c>
      <c r="S32">
        <f t="shared" ref="S32" si="27">COUNTIF(C32:Q32,S$2)</f>
        <v>1</v>
      </c>
      <c r="T32">
        <f t="shared" ref="T32" si="28">COUNTIF(C32:Q32,T$2)</f>
        <v>5</v>
      </c>
      <c r="U32">
        <f t="shared" ref="U32" si="29">COUNTIF(C32:Q32,U$2)</f>
        <v>4</v>
      </c>
      <c r="V32">
        <f t="shared" ref="V32" si="30">COUNTIF(C32:Q32,V$2)</f>
        <v>2</v>
      </c>
      <c r="W32">
        <f t="shared" ref="W32" si="31">COUNTIF(C32:Q32,W$2)</f>
        <v>0</v>
      </c>
      <c r="X32" s="10">
        <f t="shared" ref="X32" si="32">SUM(R32:W32)</f>
        <v>15</v>
      </c>
    </row>
    <row r="33" spans="1:24" x14ac:dyDescent="0.25">
      <c r="A33">
        <v>2</v>
      </c>
      <c r="B33" t="s">
        <v>78</v>
      </c>
      <c r="C33" t="s">
        <v>25</v>
      </c>
      <c r="D33" t="s">
        <v>55</v>
      </c>
      <c r="E33" t="s">
        <v>26</v>
      </c>
      <c r="F33" t="s">
        <v>56</v>
      </c>
      <c r="G33" t="s">
        <v>25</v>
      </c>
      <c r="H33" t="s">
        <v>56</v>
      </c>
      <c r="I33" t="s">
        <v>25</v>
      </c>
      <c r="J33" t="s">
        <v>57</v>
      </c>
      <c r="K33" t="s">
        <v>26</v>
      </c>
      <c r="L33" t="s">
        <v>25</v>
      </c>
      <c r="M33" t="s">
        <v>25</v>
      </c>
      <c r="N33" t="s">
        <v>26</v>
      </c>
      <c r="O33" t="s">
        <v>57</v>
      </c>
      <c r="P33" t="s">
        <v>26</v>
      </c>
      <c r="Q33" t="s">
        <v>57</v>
      </c>
      <c r="R33">
        <f t="shared" ref="R33:R43" si="33">COUNTIF(C33:Q33,R$2)</f>
        <v>3</v>
      </c>
      <c r="S33">
        <f t="shared" ref="S33:S43" si="34">COUNTIF(C33:Q33,S$2)</f>
        <v>2</v>
      </c>
      <c r="T33">
        <f t="shared" ref="T33:T43" si="35">COUNTIF(C33:Q33,T$2)</f>
        <v>1</v>
      </c>
      <c r="U33">
        <f t="shared" ref="U33:U43" si="36">COUNTIF(C33:Q33,U$2)</f>
        <v>5</v>
      </c>
      <c r="V33">
        <f t="shared" ref="V33:V43" si="37">COUNTIF(C33:Q33,V$2)</f>
        <v>4</v>
      </c>
      <c r="W33">
        <f t="shared" ref="W33:W43" si="38">COUNTIF(C33:Q33,W$2)</f>
        <v>0</v>
      </c>
      <c r="X33" s="10">
        <f t="shared" ref="X33:X43" si="39">SUM(R33:W33)</f>
        <v>15</v>
      </c>
    </row>
    <row r="34" spans="1:24" x14ac:dyDescent="0.25">
      <c r="A34">
        <v>3</v>
      </c>
      <c r="B34" t="s">
        <v>78</v>
      </c>
      <c r="C34" t="s">
        <v>26</v>
      </c>
      <c r="D34" t="s">
        <v>55</v>
      </c>
      <c r="E34" t="s">
        <v>26</v>
      </c>
      <c r="F34" t="s">
        <v>27</v>
      </c>
      <c r="G34" t="s">
        <v>25</v>
      </c>
      <c r="H34" t="s">
        <v>55</v>
      </c>
      <c r="I34" t="s">
        <v>25</v>
      </c>
      <c r="J34" t="s">
        <v>57</v>
      </c>
      <c r="K34" t="s">
        <v>26</v>
      </c>
      <c r="L34" t="s">
        <v>57</v>
      </c>
      <c r="M34" t="s">
        <v>25</v>
      </c>
      <c r="N34" t="s">
        <v>57</v>
      </c>
      <c r="O34" t="s">
        <v>57</v>
      </c>
      <c r="P34" t="s">
        <v>26</v>
      </c>
      <c r="Q34" t="s">
        <v>57</v>
      </c>
      <c r="R34">
        <f t="shared" si="33"/>
        <v>5</v>
      </c>
      <c r="S34">
        <f t="shared" si="34"/>
        <v>0</v>
      </c>
      <c r="T34">
        <f t="shared" si="35"/>
        <v>2</v>
      </c>
      <c r="U34">
        <f t="shared" si="36"/>
        <v>3</v>
      </c>
      <c r="V34">
        <f t="shared" si="37"/>
        <v>4</v>
      </c>
      <c r="W34">
        <f t="shared" si="38"/>
        <v>1</v>
      </c>
      <c r="X34" s="10">
        <f t="shared" si="39"/>
        <v>15</v>
      </c>
    </row>
    <row r="35" spans="1:24" x14ac:dyDescent="0.25">
      <c r="A35">
        <v>4</v>
      </c>
      <c r="B35" t="s">
        <v>78</v>
      </c>
      <c r="C35" t="s">
        <v>25</v>
      </c>
      <c r="D35" t="s">
        <v>55</v>
      </c>
      <c r="E35" t="s">
        <v>55</v>
      </c>
      <c r="F35" t="s">
        <v>56</v>
      </c>
      <c r="G35" t="s">
        <v>25</v>
      </c>
      <c r="H35" t="s">
        <v>55</v>
      </c>
      <c r="I35" t="s">
        <v>25</v>
      </c>
      <c r="J35" t="s">
        <v>55</v>
      </c>
      <c r="K35" t="s">
        <v>26</v>
      </c>
      <c r="L35" t="s">
        <v>25</v>
      </c>
      <c r="M35" t="s">
        <v>55</v>
      </c>
      <c r="N35" t="s">
        <v>57</v>
      </c>
      <c r="O35" t="s">
        <v>57</v>
      </c>
      <c r="P35" t="s">
        <v>26</v>
      </c>
      <c r="Q35" t="s">
        <v>57</v>
      </c>
      <c r="R35">
        <f t="shared" si="33"/>
        <v>3</v>
      </c>
      <c r="S35">
        <f t="shared" si="34"/>
        <v>1</v>
      </c>
      <c r="T35">
        <f t="shared" si="35"/>
        <v>5</v>
      </c>
      <c r="U35">
        <f t="shared" si="36"/>
        <v>4</v>
      </c>
      <c r="V35">
        <f t="shared" si="37"/>
        <v>2</v>
      </c>
      <c r="W35">
        <f t="shared" si="38"/>
        <v>0</v>
      </c>
      <c r="X35" s="10">
        <f t="shared" si="39"/>
        <v>15</v>
      </c>
    </row>
    <row r="36" spans="1:24" x14ac:dyDescent="0.25">
      <c r="A36">
        <v>5</v>
      </c>
      <c r="B36" t="s">
        <v>78</v>
      </c>
      <c r="C36" t="s">
        <v>25</v>
      </c>
      <c r="D36" t="s">
        <v>55</v>
      </c>
      <c r="E36" t="s">
        <v>55</v>
      </c>
      <c r="F36" t="s">
        <v>27</v>
      </c>
      <c r="G36" t="s">
        <v>25</v>
      </c>
      <c r="H36" t="s">
        <v>55</v>
      </c>
      <c r="I36" t="s">
        <v>25</v>
      </c>
      <c r="J36" t="s">
        <v>55</v>
      </c>
      <c r="K36" t="s">
        <v>26</v>
      </c>
      <c r="L36" t="s">
        <v>57</v>
      </c>
      <c r="M36" t="s">
        <v>25</v>
      </c>
      <c r="N36" t="s">
        <v>57</v>
      </c>
      <c r="O36" t="s">
        <v>57</v>
      </c>
      <c r="P36" t="s">
        <v>26</v>
      </c>
      <c r="Q36" t="s">
        <v>57</v>
      </c>
      <c r="R36">
        <f t="shared" si="33"/>
        <v>4</v>
      </c>
      <c r="S36">
        <f t="shared" si="34"/>
        <v>0</v>
      </c>
      <c r="T36">
        <f t="shared" si="35"/>
        <v>4</v>
      </c>
      <c r="U36">
        <f t="shared" si="36"/>
        <v>4</v>
      </c>
      <c r="V36">
        <f t="shared" si="37"/>
        <v>2</v>
      </c>
      <c r="W36">
        <f t="shared" si="38"/>
        <v>1</v>
      </c>
      <c r="X36" s="10">
        <f t="shared" si="39"/>
        <v>15</v>
      </c>
    </row>
    <row r="37" spans="1:24" x14ac:dyDescent="0.25">
      <c r="A37">
        <v>6</v>
      </c>
      <c r="B37" t="s">
        <v>78</v>
      </c>
      <c r="C37" t="s">
        <v>26</v>
      </c>
      <c r="D37" t="s">
        <v>55</v>
      </c>
      <c r="E37" t="s">
        <v>26</v>
      </c>
      <c r="F37" t="s">
        <v>27</v>
      </c>
      <c r="G37" t="s">
        <v>25</v>
      </c>
      <c r="H37" t="s">
        <v>55</v>
      </c>
      <c r="I37" t="s">
        <v>25</v>
      </c>
      <c r="J37" t="s">
        <v>57</v>
      </c>
      <c r="K37" t="s">
        <v>26</v>
      </c>
      <c r="L37" t="s">
        <v>57</v>
      </c>
      <c r="M37" t="s">
        <v>55</v>
      </c>
      <c r="N37" t="s">
        <v>57</v>
      </c>
      <c r="O37" t="s">
        <v>57</v>
      </c>
      <c r="P37" t="s">
        <v>26</v>
      </c>
      <c r="Q37" t="s">
        <v>27</v>
      </c>
      <c r="R37">
        <f t="shared" si="33"/>
        <v>4</v>
      </c>
      <c r="S37">
        <f t="shared" si="34"/>
        <v>0</v>
      </c>
      <c r="T37">
        <f t="shared" si="35"/>
        <v>3</v>
      </c>
      <c r="U37">
        <f t="shared" si="36"/>
        <v>2</v>
      </c>
      <c r="V37">
        <f t="shared" si="37"/>
        <v>4</v>
      </c>
      <c r="W37">
        <f t="shared" si="38"/>
        <v>2</v>
      </c>
      <c r="X37" s="10">
        <f t="shared" si="39"/>
        <v>15</v>
      </c>
    </row>
    <row r="38" spans="1:24" x14ac:dyDescent="0.25">
      <c r="A38">
        <v>7</v>
      </c>
      <c r="B38" t="s">
        <v>78</v>
      </c>
      <c r="C38" t="s">
        <v>25</v>
      </c>
      <c r="D38" t="s">
        <v>55</v>
      </c>
      <c r="E38" t="s">
        <v>55</v>
      </c>
      <c r="F38" t="s">
        <v>56</v>
      </c>
      <c r="G38" t="s">
        <v>25</v>
      </c>
      <c r="H38" t="s">
        <v>55</v>
      </c>
      <c r="I38" t="s">
        <v>25</v>
      </c>
      <c r="J38" t="s">
        <v>55</v>
      </c>
      <c r="K38" t="s">
        <v>26</v>
      </c>
      <c r="L38" t="s">
        <v>25</v>
      </c>
      <c r="M38" t="s">
        <v>25</v>
      </c>
      <c r="N38" t="s">
        <v>57</v>
      </c>
      <c r="O38" t="s">
        <v>56</v>
      </c>
      <c r="P38" t="s">
        <v>56</v>
      </c>
      <c r="Q38" t="s">
        <v>57</v>
      </c>
      <c r="R38">
        <f t="shared" si="33"/>
        <v>2</v>
      </c>
      <c r="S38">
        <f t="shared" si="34"/>
        <v>3</v>
      </c>
      <c r="T38">
        <f t="shared" si="35"/>
        <v>4</v>
      </c>
      <c r="U38">
        <f t="shared" si="36"/>
        <v>5</v>
      </c>
      <c r="V38">
        <f t="shared" si="37"/>
        <v>1</v>
      </c>
      <c r="W38">
        <f t="shared" si="38"/>
        <v>0</v>
      </c>
      <c r="X38" s="10">
        <f t="shared" si="39"/>
        <v>15</v>
      </c>
    </row>
    <row r="39" spans="1:24" x14ac:dyDescent="0.25">
      <c r="A39">
        <v>8</v>
      </c>
      <c r="B39" t="s">
        <v>78</v>
      </c>
      <c r="C39" t="s">
        <v>25</v>
      </c>
      <c r="D39" t="s">
        <v>55</v>
      </c>
      <c r="E39" t="s">
        <v>26</v>
      </c>
      <c r="F39" t="s">
        <v>56</v>
      </c>
      <c r="G39" t="s">
        <v>25</v>
      </c>
      <c r="H39" t="s">
        <v>55</v>
      </c>
      <c r="I39" t="s">
        <v>25</v>
      </c>
      <c r="J39" t="s">
        <v>57</v>
      </c>
      <c r="K39" t="s">
        <v>26</v>
      </c>
      <c r="L39" t="s">
        <v>57</v>
      </c>
      <c r="M39" t="s">
        <v>55</v>
      </c>
      <c r="N39" t="s">
        <v>57</v>
      </c>
      <c r="O39" t="s">
        <v>57</v>
      </c>
      <c r="P39" t="s">
        <v>26</v>
      </c>
      <c r="Q39" t="s">
        <v>57</v>
      </c>
      <c r="R39">
        <f t="shared" si="33"/>
        <v>5</v>
      </c>
      <c r="S39">
        <f t="shared" si="34"/>
        <v>1</v>
      </c>
      <c r="T39">
        <f t="shared" si="35"/>
        <v>3</v>
      </c>
      <c r="U39">
        <f t="shared" si="36"/>
        <v>3</v>
      </c>
      <c r="V39">
        <f t="shared" si="37"/>
        <v>3</v>
      </c>
      <c r="W39">
        <f t="shared" si="38"/>
        <v>0</v>
      </c>
      <c r="X39" s="10">
        <f t="shared" si="39"/>
        <v>15</v>
      </c>
    </row>
    <row r="40" spans="1:24" x14ac:dyDescent="0.25">
      <c r="A40">
        <v>9</v>
      </c>
      <c r="B40" t="s">
        <v>78</v>
      </c>
      <c r="C40" t="s">
        <v>25</v>
      </c>
      <c r="D40" t="s">
        <v>55</v>
      </c>
      <c r="E40" t="s">
        <v>26</v>
      </c>
      <c r="F40" t="s">
        <v>56</v>
      </c>
      <c r="G40" t="s">
        <v>25</v>
      </c>
      <c r="H40" t="s">
        <v>56</v>
      </c>
      <c r="I40" t="s">
        <v>56</v>
      </c>
      <c r="J40" t="s">
        <v>57</v>
      </c>
      <c r="K40" t="s">
        <v>26</v>
      </c>
      <c r="L40" t="s">
        <v>25</v>
      </c>
      <c r="M40" t="s">
        <v>25</v>
      </c>
      <c r="N40" t="s">
        <v>57</v>
      </c>
      <c r="O40" t="s">
        <v>56</v>
      </c>
      <c r="P40" t="s">
        <v>56</v>
      </c>
      <c r="Q40" t="s">
        <v>57</v>
      </c>
      <c r="R40">
        <f t="shared" si="33"/>
        <v>3</v>
      </c>
      <c r="S40">
        <f t="shared" si="34"/>
        <v>5</v>
      </c>
      <c r="T40">
        <f t="shared" si="35"/>
        <v>1</v>
      </c>
      <c r="U40">
        <f t="shared" si="36"/>
        <v>4</v>
      </c>
      <c r="V40">
        <f t="shared" si="37"/>
        <v>2</v>
      </c>
      <c r="W40">
        <f t="shared" si="38"/>
        <v>0</v>
      </c>
      <c r="X40" s="10">
        <f t="shared" si="39"/>
        <v>15</v>
      </c>
    </row>
    <row r="41" spans="1:24" x14ac:dyDescent="0.25">
      <c r="A41">
        <v>10</v>
      </c>
      <c r="B41" t="s">
        <v>78</v>
      </c>
      <c r="C41" t="s">
        <v>25</v>
      </c>
      <c r="D41" t="s">
        <v>55</v>
      </c>
      <c r="E41" t="s">
        <v>55</v>
      </c>
      <c r="F41" t="s">
        <v>56</v>
      </c>
      <c r="G41" t="s">
        <v>25</v>
      </c>
      <c r="H41" t="s">
        <v>56</v>
      </c>
      <c r="I41" t="s">
        <v>25</v>
      </c>
      <c r="J41" t="s">
        <v>55</v>
      </c>
      <c r="K41" t="s">
        <v>26</v>
      </c>
      <c r="L41" t="s">
        <v>25</v>
      </c>
      <c r="M41" t="s">
        <v>25</v>
      </c>
      <c r="N41" t="s">
        <v>26</v>
      </c>
      <c r="O41" t="s">
        <v>56</v>
      </c>
      <c r="P41" t="s">
        <v>26</v>
      </c>
      <c r="Q41" t="s">
        <v>57</v>
      </c>
      <c r="R41">
        <f t="shared" si="33"/>
        <v>1</v>
      </c>
      <c r="S41">
        <f t="shared" si="34"/>
        <v>3</v>
      </c>
      <c r="T41">
        <f t="shared" si="35"/>
        <v>3</v>
      </c>
      <c r="U41">
        <f t="shared" si="36"/>
        <v>5</v>
      </c>
      <c r="V41">
        <f t="shared" si="37"/>
        <v>3</v>
      </c>
      <c r="W41">
        <f t="shared" si="38"/>
        <v>0</v>
      </c>
      <c r="X41" s="10">
        <f t="shared" si="39"/>
        <v>15</v>
      </c>
    </row>
    <row r="42" spans="1:24" x14ac:dyDescent="0.25">
      <c r="A42">
        <v>11</v>
      </c>
      <c r="B42" t="s">
        <v>78</v>
      </c>
      <c r="C42" t="s">
        <v>25</v>
      </c>
      <c r="D42" t="s">
        <v>55</v>
      </c>
      <c r="E42" t="s">
        <v>55</v>
      </c>
      <c r="F42" t="s">
        <v>56</v>
      </c>
      <c r="G42" t="s">
        <v>25</v>
      </c>
      <c r="H42" t="s">
        <v>55</v>
      </c>
      <c r="I42" t="s">
        <v>25</v>
      </c>
      <c r="J42" t="s">
        <v>55</v>
      </c>
      <c r="K42" t="s">
        <v>26</v>
      </c>
      <c r="L42" t="s">
        <v>25</v>
      </c>
      <c r="M42" t="s">
        <v>55</v>
      </c>
      <c r="N42" t="s">
        <v>57</v>
      </c>
      <c r="O42" t="s">
        <v>57</v>
      </c>
      <c r="P42" t="s">
        <v>26</v>
      </c>
      <c r="Q42" t="s">
        <v>57</v>
      </c>
      <c r="R42">
        <f t="shared" si="33"/>
        <v>3</v>
      </c>
      <c r="S42">
        <f t="shared" si="34"/>
        <v>1</v>
      </c>
      <c r="T42">
        <f t="shared" si="35"/>
        <v>5</v>
      </c>
      <c r="U42">
        <f t="shared" si="36"/>
        <v>4</v>
      </c>
      <c r="V42">
        <f t="shared" si="37"/>
        <v>2</v>
      </c>
      <c r="W42">
        <f t="shared" si="38"/>
        <v>0</v>
      </c>
      <c r="X42" s="10">
        <f t="shared" si="39"/>
        <v>15</v>
      </c>
    </row>
    <row r="43" spans="1:24" x14ac:dyDescent="0.25">
      <c r="A43">
        <v>12</v>
      </c>
      <c r="B43" t="s">
        <v>78</v>
      </c>
      <c r="C43" t="s">
        <v>25</v>
      </c>
      <c r="D43" t="s">
        <v>55</v>
      </c>
      <c r="E43" t="s">
        <v>55</v>
      </c>
      <c r="F43" t="s">
        <v>27</v>
      </c>
      <c r="G43" t="s">
        <v>25</v>
      </c>
      <c r="H43" t="s">
        <v>55</v>
      </c>
      <c r="I43" t="s">
        <v>25</v>
      </c>
      <c r="J43" t="s">
        <v>55</v>
      </c>
      <c r="K43" t="s">
        <v>27</v>
      </c>
      <c r="L43" t="s">
        <v>25</v>
      </c>
      <c r="M43" t="s">
        <v>55</v>
      </c>
      <c r="N43" t="s">
        <v>57</v>
      </c>
      <c r="O43" t="s">
        <v>56</v>
      </c>
      <c r="P43" t="s">
        <v>56</v>
      </c>
      <c r="Q43" t="s">
        <v>27</v>
      </c>
      <c r="R43">
        <f t="shared" si="33"/>
        <v>1</v>
      </c>
      <c r="S43">
        <f t="shared" si="34"/>
        <v>2</v>
      </c>
      <c r="T43">
        <f t="shared" si="35"/>
        <v>5</v>
      </c>
      <c r="U43">
        <f t="shared" si="36"/>
        <v>4</v>
      </c>
      <c r="V43">
        <f t="shared" si="37"/>
        <v>0</v>
      </c>
      <c r="W43">
        <f t="shared" si="38"/>
        <v>3</v>
      </c>
      <c r="X43" s="10">
        <f t="shared" si="39"/>
        <v>15</v>
      </c>
    </row>
  </sheetData>
  <mergeCells count="5">
    <mergeCell ref="X1:X2"/>
    <mergeCell ref="A1:A2"/>
    <mergeCell ref="B1:B2"/>
    <mergeCell ref="C1:Q1"/>
    <mergeCell ref="R1:W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3"/>
  <sheetViews>
    <sheetView zoomScaleNormal="100" workbookViewId="0">
      <pane ySplit="2" topLeftCell="A3" activePane="bottomLeft" state="frozen"/>
      <selection pane="bottomLeft" activeCell="AF7" sqref="AF7"/>
    </sheetView>
  </sheetViews>
  <sheetFormatPr defaultRowHeight="15" x14ac:dyDescent="0.25"/>
  <cols>
    <col min="1" max="1" width="7.28515625" bestFit="1" customWidth="1"/>
    <col min="2" max="2" width="5.7109375" customWidth="1"/>
    <col min="3" max="8" width="4.7109375" customWidth="1"/>
    <col min="9" max="9" width="13.5703125" customWidth="1"/>
    <col min="10" max="15" width="4.7109375" customWidth="1"/>
    <col min="16" max="21" width="4.7109375" style="9" customWidth="1"/>
    <col min="22" max="27" width="4.7109375" customWidth="1"/>
    <col min="29" max="30" width="12.7109375" customWidth="1"/>
  </cols>
  <sheetData>
    <row r="1" spans="1:30" ht="15" customHeight="1" x14ac:dyDescent="0.25">
      <c r="A1" s="27" t="s">
        <v>7</v>
      </c>
      <c r="B1" s="27" t="s">
        <v>43</v>
      </c>
      <c r="C1" s="39" t="s">
        <v>79</v>
      </c>
      <c r="D1" s="39"/>
      <c r="E1" s="39"/>
      <c r="F1" s="39"/>
      <c r="G1" s="39"/>
      <c r="H1" s="39"/>
      <c r="J1" s="42" t="s">
        <v>115</v>
      </c>
      <c r="K1" s="42"/>
      <c r="L1" s="42"/>
      <c r="M1" s="42"/>
      <c r="N1" s="42"/>
      <c r="O1" s="42"/>
      <c r="P1" s="41" t="s">
        <v>58</v>
      </c>
      <c r="Q1" s="41"/>
      <c r="R1" s="41"/>
      <c r="S1" s="41"/>
      <c r="T1" s="41"/>
      <c r="U1" s="41"/>
      <c r="V1" s="40" t="s">
        <v>110</v>
      </c>
      <c r="W1" s="40"/>
      <c r="X1" s="40"/>
      <c r="Y1" s="40"/>
      <c r="Z1" s="40"/>
      <c r="AA1" s="40"/>
      <c r="AB1" s="27" t="s">
        <v>80</v>
      </c>
      <c r="AC1" s="40" t="s">
        <v>81</v>
      </c>
      <c r="AD1" s="19"/>
    </row>
    <row r="2" spans="1:30" x14ac:dyDescent="0.25">
      <c r="A2" s="27"/>
      <c r="B2" s="27"/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57</v>
      </c>
      <c r="K2" t="s">
        <v>56</v>
      </c>
      <c r="L2" t="s">
        <v>55</v>
      </c>
      <c r="M2" t="s">
        <v>25</v>
      </c>
      <c r="N2" t="s">
        <v>26</v>
      </c>
      <c r="O2" t="s">
        <v>27</v>
      </c>
      <c r="P2" s="9" t="s">
        <v>57</v>
      </c>
      <c r="Q2" s="9" t="s">
        <v>56</v>
      </c>
      <c r="R2" s="9" t="s">
        <v>55</v>
      </c>
      <c r="S2" s="9" t="s">
        <v>25</v>
      </c>
      <c r="T2" s="9" t="s">
        <v>26</v>
      </c>
      <c r="U2" s="9" t="s">
        <v>27</v>
      </c>
      <c r="V2" t="s">
        <v>57</v>
      </c>
      <c r="W2" t="s">
        <v>56</v>
      </c>
      <c r="X2" t="s">
        <v>55</v>
      </c>
      <c r="Y2" t="s">
        <v>25</v>
      </c>
      <c r="Z2" t="s">
        <v>26</v>
      </c>
      <c r="AA2" t="s">
        <v>27</v>
      </c>
      <c r="AB2" s="27"/>
      <c r="AC2" s="40"/>
      <c r="AD2" s="19"/>
    </row>
    <row r="3" spans="1:30" s="12" customFormat="1" x14ac:dyDescent="0.25">
      <c r="B3" s="11" t="s">
        <v>76</v>
      </c>
      <c r="P3" s="20"/>
      <c r="Q3" s="21"/>
      <c r="R3" s="20"/>
      <c r="S3" s="21"/>
      <c r="T3" s="20"/>
      <c r="U3" s="21"/>
      <c r="V3" s="11"/>
    </row>
    <row r="4" spans="1:30" x14ac:dyDescent="0.25">
      <c r="A4">
        <v>1</v>
      </c>
      <c r="B4" t="s">
        <v>76</v>
      </c>
      <c r="C4">
        <v>4</v>
      </c>
      <c r="D4">
        <v>1</v>
      </c>
      <c r="E4">
        <v>7</v>
      </c>
      <c r="F4">
        <v>3</v>
      </c>
      <c r="G4">
        <v>6</v>
      </c>
      <c r="H4">
        <v>5</v>
      </c>
      <c r="J4">
        <f>(C4*100)/7</f>
        <v>57.142857142857146</v>
      </c>
      <c r="K4">
        <f t="shared" ref="K4:O4" si="0">(D4*100)/7</f>
        <v>14.285714285714286</v>
      </c>
      <c r="L4">
        <f t="shared" si="0"/>
        <v>100</v>
      </c>
      <c r="M4">
        <f t="shared" si="0"/>
        <v>42.857142857142854</v>
      </c>
      <c r="N4">
        <f t="shared" si="0"/>
        <v>85.714285714285708</v>
      </c>
      <c r="O4">
        <f t="shared" si="0"/>
        <v>71.428571428571431</v>
      </c>
      <c r="P4" s="9">
        <v>3</v>
      </c>
      <c r="Q4" s="9">
        <v>0</v>
      </c>
      <c r="R4" s="9">
        <v>4</v>
      </c>
      <c r="S4" s="9">
        <v>5</v>
      </c>
      <c r="T4" s="9">
        <v>1</v>
      </c>
      <c r="U4" s="9">
        <v>2</v>
      </c>
      <c r="V4">
        <f>J4*P4</f>
        <v>171.42857142857144</v>
      </c>
      <c r="W4">
        <f t="shared" ref="W4:AA4" si="1">K4*Q4</f>
        <v>0</v>
      </c>
      <c r="X4">
        <f t="shared" si="1"/>
        <v>400</v>
      </c>
      <c r="Y4">
        <f t="shared" si="1"/>
        <v>214.28571428571428</v>
      </c>
      <c r="Z4">
        <f t="shared" si="1"/>
        <v>85.714285714285708</v>
      </c>
      <c r="AA4">
        <f t="shared" si="1"/>
        <v>142.85714285714286</v>
      </c>
      <c r="AB4">
        <f>SUM(V4:AA4)</f>
        <v>1014.2857142857143</v>
      </c>
      <c r="AC4">
        <f>AB4/15</f>
        <v>67.61904761904762</v>
      </c>
      <c r="AD4">
        <f>AVERAGE(C4:H4)</f>
        <v>4.333333333333333</v>
      </c>
    </row>
    <row r="5" spans="1:30" x14ac:dyDescent="0.25">
      <c r="A5">
        <v>2</v>
      </c>
      <c r="B5" t="s">
        <v>76</v>
      </c>
      <c r="C5">
        <v>3</v>
      </c>
      <c r="D5">
        <v>2</v>
      </c>
      <c r="E5">
        <v>3</v>
      </c>
      <c r="F5">
        <v>1</v>
      </c>
      <c r="G5">
        <v>2</v>
      </c>
      <c r="H5">
        <v>2</v>
      </c>
      <c r="I5" t="s">
        <v>46</v>
      </c>
      <c r="J5">
        <f t="shared" ref="J5:J15" si="2">(C5*100)/7</f>
        <v>42.857142857142854</v>
      </c>
      <c r="K5">
        <f t="shared" ref="K5:K15" si="3">(D5*100)/7</f>
        <v>28.571428571428573</v>
      </c>
      <c r="L5">
        <f t="shared" ref="L5:L15" si="4">(E5*100)/7</f>
        <v>42.857142857142854</v>
      </c>
      <c r="M5">
        <f t="shared" ref="M5:M15" si="5">(F5*100)/7</f>
        <v>14.285714285714286</v>
      </c>
      <c r="N5">
        <f t="shared" ref="N5:N15" si="6">(G5*100)/7</f>
        <v>28.571428571428573</v>
      </c>
      <c r="O5">
        <f t="shared" ref="O5:O15" si="7">(H5*100)/7</f>
        <v>28.571428571428573</v>
      </c>
      <c r="P5" s="9">
        <v>2</v>
      </c>
      <c r="Q5" s="9">
        <v>3</v>
      </c>
      <c r="R5" s="9">
        <v>1</v>
      </c>
      <c r="S5" s="9">
        <v>5</v>
      </c>
      <c r="T5" s="9">
        <v>4</v>
      </c>
      <c r="U5" s="9">
        <v>0</v>
      </c>
      <c r="V5">
        <f t="shared" ref="V5:V15" si="8">J5*P5</f>
        <v>85.714285714285708</v>
      </c>
      <c r="W5">
        <f t="shared" ref="W5:W15" si="9">K5*Q5</f>
        <v>85.714285714285722</v>
      </c>
      <c r="X5">
        <f t="shared" ref="X5:X15" si="10">L5*R5</f>
        <v>42.857142857142854</v>
      </c>
      <c r="Y5">
        <f t="shared" ref="Y5:Y15" si="11">M5*S5</f>
        <v>71.428571428571431</v>
      </c>
      <c r="Z5">
        <f t="shared" ref="Z5:Z15" si="12">N5*T5</f>
        <v>114.28571428571429</v>
      </c>
      <c r="AA5">
        <f t="shared" ref="AA5:AA15" si="13">O5*U5</f>
        <v>0</v>
      </c>
      <c r="AB5">
        <f t="shared" ref="AB5:AB15" si="14">SUM(V5:AA5)</f>
        <v>400</v>
      </c>
      <c r="AC5">
        <f t="shared" ref="AC5:AC15" si="15">AB5/15</f>
        <v>26.666666666666668</v>
      </c>
      <c r="AD5">
        <f t="shared" ref="AD5:AD15" si="16">AVERAGE(C5:H5)</f>
        <v>2.1666666666666665</v>
      </c>
    </row>
    <row r="6" spans="1:30" x14ac:dyDescent="0.25">
      <c r="A6">
        <v>3</v>
      </c>
      <c r="B6" t="s">
        <v>76</v>
      </c>
      <c r="C6">
        <v>3</v>
      </c>
      <c r="D6">
        <v>1</v>
      </c>
      <c r="E6">
        <v>1</v>
      </c>
      <c r="F6">
        <v>2</v>
      </c>
      <c r="G6">
        <v>3</v>
      </c>
      <c r="H6">
        <v>2</v>
      </c>
      <c r="J6">
        <f t="shared" si="2"/>
        <v>42.857142857142854</v>
      </c>
      <c r="K6">
        <f t="shared" si="3"/>
        <v>14.285714285714286</v>
      </c>
      <c r="L6">
        <f t="shared" si="4"/>
        <v>14.285714285714286</v>
      </c>
      <c r="M6">
        <f t="shared" si="5"/>
        <v>28.571428571428573</v>
      </c>
      <c r="N6">
        <f t="shared" si="6"/>
        <v>42.857142857142854</v>
      </c>
      <c r="O6">
        <f t="shared" si="7"/>
        <v>28.571428571428573</v>
      </c>
      <c r="P6" s="9">
        <v>4</v>
      </c>
      <c r="Q6" s="9">
        <v>1</v>
      </c>
      <c r="R6" s="9">
        <v>2</v>
      </c>
      <c r="S6" s="9">
        <v>5</v>
      </c>
      <c r="T6" s="9">
        <v>3</v>
      </c>
      <c r="U6" s="9">
        <v>0</v>
      </c>
      <c r="V6">
        <f t="shared" si="8"/>
        <v>171.42857142857142</v>
      </c>
      <c r="W6">
        <f t="shared" si="9"/>
        <v>14.285714285714286</v>
      </c>
      <c r="X6">
        <f t="shared" si="10"/>
        <v>28.571428571428573</v>
      </c>
      <c r="Y6">
        <f t="shared" si="11"/>
        <v>142.85714285714286</v>
      </c>
      <c r="Z6">
        <f t="shared" si="12"/>
        <v>128.57142857142856</v>
      </c>
      <c r="AA6">
        <f t="shared" si="13"/>
        <v>0</v>
      </c>
      <c r="AB6">
        <f t="shared" si="14"/>
        <v>485.71428571428567</v>
      </c>
      <c r="AC6">
        <f t="shared" si="15"/>
        <v>32.38095238095238</v>
      </c>
      <c r="AD6">
        <f t="shared" si="16"/>
        <v>2</v>
      </c>
    </row>
    <row r="7" spans="1:30" x14ac:dyDescent="0.25">
      <c r="A7">
        <v>4</v>
      </c>
      <c r="B7" t="s">
        <v>76</v>
      </c>
      <c r="C7">
        <v>2</v>
      </c>
      <c r="D7">
        <v>2</v>
      </c>
      <c r="E7">
        <v>6</v>
      </c>
      <c r="F7">
        <v>3</v>
      </c>
      <c r="G7">
        <v>5</v>
      </c>
      <c r="H7">
        <v>5</v>
      </c>
      <c r="I7" t="s">
        <v>47</v>
      </c>
      <c r="J7">
        <f t="shared" si="2"/>
        <v>28.571428571428573</v>
      </c>
      <c r="K7">
        <f t="shared" si="3"/>
        <v>28.571428571428573</v>
      </c>
      <c r="L7">
        <f t="shared" si="4"/>
        <v>85.714285714285708</v>
      </c>
      <c r="M7">
        <f t="shared" si="5"/>
        <v>42.857142857142854</v>
      </c>
      <c r="N7">
        <f t="shared" si="6"/>
        <v>71.428571428571431</v>
      </c>
      <c r="O7">
        <f t="shared" si="7"/>
        <v>71.428571428571431</v>
      </c>
      <c r="P7" s="9">
        <v>3</v>
      </c>
      <c r="Q7" s="9">
        <v>2</v>
      </c>
      <c r="R7" s="9">
        <v>4</v>
      </c>
      <c r="S7" s="9">
        <v>4</v>
      </c>
      <c r="T7" s="9">
        <v>2</v>
      </c>
      <c r="U7" s="9">
        <v>0</v>
      </c>
      <c r="V7">
        <f t="shared" si="8"/>
        <v>85.714285714285722</v>
      </c>
      <c r="W7">
        <f t="shared" si="9"/>
        <v>57.142857142857146</v>
      </c>
      <c r="X7">
        <f t="shared" si="10"/>
        <v>342.85714285714283</v>
      </c>
      <c r="Y7">
        <f t="shared" si="11"/>
        <v>171.42857142857142</v>
      </c>
      <c r="Z7">
        <f t="shared" si="12"/>
        <v>142.85714285714286</v>
      </c>
      <c r="AA7">
        <f t="shared" si="13"/>
        <v>0</v>
      </c>
      <c r="AB7">
        <f t="shared" si="14"/>
        <v>800</v>
      </c>
      <c r="AC7">
        <f t="shared" si="15"/>
        <v>53.333333333333336</v>
      </c>
      <c r="AD7">
        <f t="shared" si="16"/>
        <v>3.8333333333333335</v>
      </c>
    </row>
    <row r="8" spans="1:30" x14ac:dyDescent="0.25">
      <c r="A8">
        <v>5</v>
      </c>
      <c r="B8" t="s">
        <v>76</v>
      </c>
      <c r="C8">
        <v>4</v>
      </c>
      <c r="D8">
        <v>2</v>
      </c>
      <c r="E8">
        <v>3</v>
      </c>
      <c r="F8">
        <v>4</v>
      </c>
      <c r="G8">
        <v>3</v>
      </c>
      <c r="H8">
        <v>2</v>
      </c>
      <c r="J8">
        <f t="shared" si="2"/>
        <v>57.142857142857146</v>
      </c>
      <c r="K8">
        <f t="shared" si="3"/>
        <v>28.571428571428573</v>
      </c>
      <c r="L8">
        <f t="shared" si="4"/>
        <v>42.857142857142854</v>
      </c>
      <c r="M8">
        <f t="shared" si="5"/>
        <v>57.142857142857146</v>
      </c>
      <c r="N8">
        <f t="shared" si="6"/>
        <v>42.857142857142854</v>
      </c>
      <c r="O8">
        <f t="shared" si="7"/>
        <v>28.571428571428573</v>
      </c>
      <c r="P8" s="9">
        <v>3</v>
      </c>
      <c r="Q8" s="9">
        <v>1</v>
      </c>
      <c r="R8" s="9">
        <v>5</v>
      </c>
      <c r="S8" s="9">
        <v>3</v>
      </c>
      <c r="T8" s="9">
        <v>3</v>
      </c>
      <c r="U8" s="9">
        <v>0</v>
      </c>
      <c r="V8">
        <f t="shared" si="8"/>
        <v>171.42857142857144</v>
      </c>
      <c r="W8">
        <f t="shared" si="9"/>
        <v>28.571428571428573</v>
      </c>
      <c r="X8">
        <f t="shared" si="10"/>
        <v>214.28571428571428</v>
      </c>
      <c r="Y8">
        <f t="shared" si="11"/>
        <v>171.42857142857144</v>
      </c>
      <c r="Z8">
        <f t="shared" si="12"/>
        <v>128.57142857142856</v>
      </c>
      <c r="AA8">
        <f t="shared" si="13"/>
        <v>0</v>
      </c>
      <c r="AB8">
        <f t="shared" si="14"/>
        <v>714.28571428571433</v>
      </c>
      <c r="AC8">
        <f t="shared" si="15"/>
        <v>47.61904761904762</v>
      </c>
      <c r="AD8">
        <f t="shared" si="16"/>
        <v>3</v>
      </c>
    </row>
    <row r="9" spans="1:30" x14ac:dyDescent="0.25">
      <c r="A9">
        <v>6</v>
      </c>
      <c r="B9" t="s">
        <v>76</v>
      </c>
      <c r="C9">
        <v>1</v>
      </c>
      <c r="D9">
        <v>1</v>
      </c>
      <c r="E9">
        <v>2</v>
      </c>
      <c r="F9">
        <v>2</v>
      </c>
      <c r="G9">
        <v>2</v>
      </c>
      <c r="H9">
        <v>1</v>
      </c>
      <c r="J9">
        <f t="shared" si="2"/>
        <v>14.285714285714286</v>
      </c>
      <c r="K9">
        <f t="shared" si="3"/>
        <v>14.285714285714286</v>
      </c>
      <c r="L9">
        <f t="shared" si="4"/>
        <v>28.571428571428573</v>
      </c>
      <c r="M9">
        <f t="shared" si="5"/>
        <v>28.571428571428573</v>
      </c>
      <c r="N9">
        <f t="shared" si="6"/>
        <v>28.571428571428573</v>
      </c>
      <c r="O9">
        <f t="shared" si="7"/>
        <v>14.285714285714286</v>
      </c>
      <c r="P9" s="9">
        <v>4</v>
      </c>
      <c r="Q9" s="9">
        <v>0</v>
      </c>
      <c r="R9" s="9">
        <v>3</v>
      </c>
      <c r="S9" s="9">
        <v>2</v>
      </c>
      <c r="T9" s="9">
        <v>2</v>
      </c>
      <c r="U9" s="9">
        <v>4</v>
      </c>
      <c r="V9">
        <f t="shared" si="8"/>
        <v>57.142857142857146</v>
      </c>
      <c r="W9">
        <f t="shared" si="9"/>
        <v>0</v>
      </c>
      <c r="X9">
        <f t="shared" si="10"/>
        <v>85.714285714285722</v>
      </c>
      <c r="Y9">
        <f t="shared" si="11"/>
        <v>57.142857142857146</v>
      </c>
      <c r="Z9">
        <f t="shared" si="12"/>
        <v>57.142857142857146</v>
      </c>
      <c r="AA9">
        <f t="shared" si="13"/>
        <v>57.142857142857146</v>
      </c>
      <c r="AB9">
        <f t="shared" si="14"/>
        <v>314.28571428571433</v>
      </c>
      <c r="AC9">
        <f t="shared" si="15"/>
        <v>20.952380952380956</v>
      </c>
      <c r="AD9">
        <f t="shared" si="16"/>
        <v>1.5</v>
      </c>
    </row>
    <row r="10" spans="1:30" x14ac:dyDescent="0.25">
      <c r="A10">
        <v>7</v>
      </c>
      <c r="B10" t="s">
        <v>76</v>
      </c>
      <c r="C10">
        <v>2</v>
      </c>
      <c r="D10">
        <v>1</v>
      </c>
      <c r="E10">
        <v>3</v>
      </c>
      <c r="F10">
        <v>2</v>
      </c>
      <c r="G10">
        <v>2</v>
      </c>
      <c r="H10">
        <v>1</v>
      </c>
      <c r="J10">
        <f t="shared" si="2"/>
        <v>28.571428571428573</v>
      </c>
      <c r="K10">
        <f t="shared" si="3"/>
        <v>14.285714285714286</v>
      </c>
      <c r="L10">
        <f t="shared" si="4"/>
        <v>42.857142857142854</v>
      </c>
      <c r="M10">
        <f t="shared" si="5"/>
        <v>28.571428571428573</v>
      </c>
      <c r="N10">
        <f t="shared" si="6"/>
        <v>28.571428571428573</v>
      </c>
      <c r="O10">
        <f t="shared" si="7"/>
        <v>14.285714285714286</v>
      </c>
      <c r="P10" s="9">
        <v>3</v>
      </c>
      <c r="Q10" s="9">
        <v>0</v>
      </c>
      <c r="R10" s="9">
        <v>4</v>
      </c>
      <c r="S10" s="9">
        <v>5</v>
      </c>
      <c r="T10" s="9">
        <v>2</v>
      </c>
      <c r="U10" s="9">
        <v>1</v>
      </c>
      <c r="V10">
        <f t="shared" si="8"/>
        <v>85.714285714285722</v>
      </c>
      <c r="W10">
        <f t="shared" si="9"/>
        <v>0</v>
      </c>
      <c r="X10">
        <f t="shared" si="10"/>
        <v>171.42857142857142</v>
      </c>
      <c r="Y10">
        <f t="shared" si="11"/>
        <v>142.85714285714286</v>
      </c>
      <c r="Z10">
        <f t="shared" si="12"/>
        <v>57.142857142857146</v>
      </c>
      <c r="AA10">
        <f t="shared" si="13"/>
        <v>14.285714285714286</v>
      </c>
      <c r="AB10">
        <f t="shared" si="14"/>
        <v>471.42857142857144</v>
      </c>
      <c r="AC10">
        <f t="shared" si="15"/>
        <v>31.428571428571431</v>
      </c>
      <c r="AD10">
        <f t="shared" si="16"/>
        <v>1.8333333333333333</v>
      </c>
    </row>
    <row r="11" spans="1:30" x14ac:dyDescent="0.25">
      <c r="A11">
        <v>8</v>
      </c>
      <c r="B11" t="s">
        <v>76</v>
      </c>
      <c r="C11">
        <v>3</v>
      </c>
      <c r="D11">
        <v>2</v>
      </c>
      <c r="E11">
        <v>4</v>
      </c>
      <c r="F11">
        <v>3</v>
      </c>
      <c r="G11">
        <v>5</v>
      </c>
      <c r="H11">
        <v>3</v>
      </c>
      <c r="J11">
        <f t="shared" si="2"/>
        <v>42.857142857142854</v>
      </c>
      <c r="K11">
        <f t="shared" si="3"/>
        <v>28.571428571428573</v>
      </c>
      <c r="L11">
        <f t="shared" si="4"/>
        <v>57.142857142857146</v>
      </c>
      <c r="M11">
        <f t="shared" si="5"/>
        <v>42.857142857142854</v>
      </c>
      <c r="N11">
        <f t="shared" si="6"/>
        <v>71.428571428571431</v>
      </c>
      <c r="O11">
        <f t="shared" si="7"/>
        <v>42.857142857142854</v>
      </c>
      <c r="P11" s="9">
        <v>5</v>
      </c>
      <c r="Q11" s="9">
        <v>1</v>
      </c>
      <c r="R11" s="9">
        <v>3</v>
      </c>
      <c r="S11" s="9">
        <v>3</v>
      </c>
      <c r="T11" s="9">
        <v>2</v>
      </c>
      <c r="U11" s="9">
        <v>1</v>
      </c>
      <c r="V11">
        <f t="shared" si="8"/>
        <v>214.28571428571428</v>
      </c>
      <c r="W11">
        <f t="shared" si="9"/>
        <v>28.571428571428573</v>
      </c>
      <c r="X11">
        <f t="shared" si="10"/>
        <v>171.42857142857144</v>
      </c>
      <c r="Y11">
        <f t="shared" si="11"/>
        <v>128.57142857142856</v>
      </c>
      <c r="Z11">
        <f t="shared" si="12"/>
        <v>142.85714285714286</v>
      </c>
      <c r="AA11">
        <f t="shared" si="13"/>
        <v>42.857142857142854</v>
      </c>
      <c r="AB11">
        <f t="shared" si="14"/>
        <v>728.57142857142867</v>
      </c>
      <c r="AC11">
        <f t="shared" si="15"/>
        <v>48.571428571428577</v>
      </c>
      <c r="AD11">
        <f t="shared" si="16"/>
        <v>3.3333333333333335</v>
      </c>
    </row>
    <row r="12" spans="1:30" x14ac:dyDescent="0.25">
      <c r="A12">
        <v>9</v>
      </c>
      <c r="B12" t="s">
        <v>76</v>
      </c>
      <c r="C12">
        <v>3</v>
      </c>
      <c r="D12">
        <v>5</v>
      </c>
      <c r="E12">
        <v>5</v>
      </c>
      <c r="F12">
        <v>3</v>
      </c>
      <c r="G12">
        <v>4</v>
      </c>
      <c r="H12">
        <v>2</v>
      </c>
      <c r="J12">
        <f t="shared" si="2"/>
        <v>42.857142857142854</v>
      </c>
      <c r="K12">
        <f t="shared" si="3"/>
        <v>71.428571428571431</v>
      </c>
      <c r="L12">
        <f t="shared" si="4"/>
        <v>71.428571428571431</v>
      </c>
      <c r="M12">
        <f t="shared" si="5"/>
        <v>42.857142857142854</v>
      </c>
      <c r="N12">
        <f t="shared" si="6"/>
        <v>57.142857142857146</v>
      </c>
      <c r="O12">
        <f t="shared" si="7"/>
        <v>28.571428571428573</v>
      </c>
      <c r="P12" s="9">
        <v>1</v>
      </c>
      <c r="Q12" s="9">
        <v>5</v>
      </c>
      <c r="R12" s="9">
        <v>3</v>
      </c>
      <c r="S12" s="9">
        <v>4</v>
      </c>
      <c r="T12" s="9">
        <v>2</v>
      </c>
      <c r="U12" s="9">
        <v>0</v>
      </c>
      <c r="V12">
        <f t="shared" si="8"/>
        <v>42.857142857142854</v>
      </c>
      <c r="W12">
        <f t="shared" si="9"/>
        <v>357.14285714285717</v>
      </c>
      <c r="X12">
        <f t="shared" si="10"/>
        <v>214.28571428571428</v>
      </c>
      <c r="Y12">
        <f t="shared" si="11"/>
        <v>171.42857142857142</v>
      </c>
      <c r="Z12">
        <f t="shared" si="12"/>
        <v>114.28571428571429</v>
      </c>
      <c r="AA12">
        <f t="shared" si="13"/>
        <v>0</v>
      </c>
      <c r="AB12">
        <f t="shared" si="14"/>
        <v>900</v>
      </c>
      <c r="AC12">
        <f t="shared" si="15"/>
        <v>60</v>
      </c>
      <c r="AD12">
        <f t="shared" si="16"/>
        <v>3.6666666666666665</v>
      </c>
    </row>
    <row r="13" spans="1:30" x14ac:dyDescent="0.25">
      <c r="A13">
        <v>10</v>
      </c>
      <c r="B13" t="s">
        <v>76</v>
      </c>
      <c r="C13">
        <v>1</v>
      </c>
      <c r="D13">
        <v>1</v>
      </c>
      <c r="E13">
        <v>5</v>
      </c>
      <c r="F13">
        <v>2</v>
      </c>
      <c r="G13">
        <v>2</v>
      </c>
      <c r="H13">
        <v>4</v>
      </c>
      <c r="J13">
        <f t="shared" si="2"/>
        <v>14.285714285714286</v>
      </c>
      <c r="K13">
        <f t="shared" si="3"/>
        <v>14.285714285714286</v>
      </c>
      <c r="L13">
        <f t="shared" si="4"/>
        <v>71.428571428571431</v>
      </c>
      <c r="M13">
        <f t="shared" si="5"/>
        <v>28.571428571428573</v>
      </c>
      <c r="N13">
        <f t="shared" si="6"/>
        <v>28.571428571428573</v>
      </c>
      <c r="O13">
        <f t="shared" si="7"/>
        <v>57.142857142857146</v>
      </c>
      <c r="P13" s="9">
        <v>0</v>
      </c>
      <c r="Q13" s="9">
        <v>1</v>
      </c>
      <c r="R13" s="9">
        <v>4</v>
      </c>
      <c r="S13" s="9">
        <v>5</v>
      </c>
      <c r="T13" s="9">
        <v>3</v>
      </c>
      <c r="U13" s="9">
        <v>2</v>
      </c>
      <c r="V13">
        <f t="shared" si="8"/>
        <v>0</v>
      </c>
      <c r="W13">
        <f t="shared" si="9"/>
        <v>14.285714285714286</v>
      </c>
      <c r="X13">
        <f t="shared" si="10"/>
        <v>285.71428571428572</v>
      </c>
      <c r="Y13">
        <f t="shared" si="11"/>
        <v>142.85714285714286</v>
      </c>
      <c r="Z13">
        <f t="shared" si="12"/>
        <v>85.714285714285722</v>
      </c>
      <c r="AA13">
        <f t="shared" si="13"/>
        <v>114.28571428571429</v>
      </c>
      <c r="AB13">
        <f t="shared" si="14"/>
        <v>642.857142857143</v>
      </c>
      <c r="AC13">
        <f t="shared" si="15"/>
        <v>42.857142857142868</v>
      </c>
      <c r="AD13">
        <f t="shared" si="16"/>
        <v>2.5</v>
      </c>
    </row>
    <row r="14" spans="1:30" x14ac:dyDescent="0.25">
      <c r="A14">
        <v>11</v>
      </c>
      <c r="B14" t="s">
        <v>76</v>
      </c>
      <c r="C14">
        <v>1</v>
      </c>
      <c r="D14">
        <v>2</v>
      </c>
      <c r="E14">
        <v>6</v>
      </c>
      <c r="F14">
        <v>2</v>
      </c>
      <c r="G14">
        <v>3</v>
      </c>
      <c r="H14">
        <v>1</v>
      </c>
      <c r="J14">
        <f t="shared" si="2"/>
        <v>14.285714285714286</v>
      </c>
      <c r="K14">
        <f t="shared" si="3"/>
        <v>28.571428571428573</v>
      </c>
      <c r="L14">
        <f t="shared" si="4"/>
        <v>85.714285714285708</v>
      </c>
      <c r="M14">
        <f t="shared" si="5"/>
        <v>28.571428571428573</v>
      </c>
      <c r="N14">
        <f t="shared" si="6"/>
        <v>42.857142857142854</v>
      </c>
      <c r="O14">
        <f t="shared" si="7"/>
        <v>14.285714285714286</v>
      </c>
      <c r="P14" s="9">
        <v>2</v>
      </c>
      <c r="Q14" s="9">
        <v>1</v>
      </c>
      <c r="R14" s="9">
        <v>5</v>
      </c>
      <c r="S14" s="9">
        <v>4</v>
      </c>
      <c r="T14" s="9">
        <v>3</v>
      </c>
      <c r="U14" s="9">
        <v>0</v>
      </c>
      <c r="V14">
        <f t="shared" si="8"/>
        <v>28.571428571428573</v>
      </c>
      <c r="W14">
        <f t="shared" si="9"/>
        <v>28.571428571428573</v>
      </c>
      <c r="X14">
        <f t="shared" si="10"/>
        <v>428.57142857142856</v>
      </c>
      <c r="Y14">
        <f t="shared" si="11"/>
        <v>114.28571428571429</v>
      </c>
      <c r="Z14">
        <f t="shared" si="12"/>
        <v>128.57142857142856</v>
      </c>
      <c r="AA14">
        <f t="shared" si="13"/>
        <v>0</v>
      </c>
      <c r="AB14">
        <f t="shared" si="14"/>
        <v>728.57142857142856</v>
      </c>
      <c r="AC14">
        <f t="shared" si="15"/>
        <v>48.571428571428569</v>
      </c>
      <c r="AD14">
        <f t="shared" si="16"/>
        <v>2.5</v>
      </c>
    </row>
    <row r="15" spans="1:30" x14ac:dyDescent="0.25">
      <c r="A15">
        <v>12</v>
      </c>
      <c r="B15" t="s">
        <v>76</v>
      </c>
      <c r="C15">
        <v>1</v>
      </c>
      <c r="D15">
        <v>1</v>
      </c>
      <c r="E15">
        <v>5</v>
      </c>
      <c r="F15">
        <v>2</v>
      </c>
      <c r="G15">
        <v>3</v>
      </c>
      <c r="H15">
        <v>2</v>
      </c>
      <c r="J15">
        <f t="shared" si="2"/>
        <v>14.285714285714286</v>
      </c>
      <c r="K15">
        <f t="shared" si="3"/>
        <v>14.285714285714286</v>
      </c>
      <c r="L15">
        <f t="shared" si="4"/>
        <v>71.428571428571431</v>
      </c>
      <c r="M15">
        <f t="shared" si="5"/>
        <v>28.571428571428573</v>
      </c>
      <c r="N15">
        <f t="shared" si="6"/>
        <v>42.857142857142854</v>
      </c>
      <c r="O15">
        <f t="shared" si="7"/>
        <v>28.571428571428573</v>
      </c>
      <c r="P15" s="9">
        <v>1</v>
      </c>
      <c r="Q15" s="9">
        <v>2</v>
      </c>
      <c r="R15" s="9">
        <v>5</v>
      </c>
      <c r="S15" s="9">
        <v>4</v>
      </c>
      <c r="T15" s="9">
        <v>0</v>
      </c>
      <c r="U15" s="9">
        <v>3</v>
      </c>
      <c r="V15">
        <f t="shared" si="8"/>
        <v>14.285714285714286</v>
      </c>
      <c r="W15">
        <f t="shared" si="9"/>
        <v>28.571428571428573</v>
      </c>
      <c r="X15">
        <f t="shared" si="10"/>
        <v>357.14285714285717</v>
      </c>
      <c r="Y15">
        <f t="shared" si="11"/>
        <v>114.28571428571429</v>
      </c>
      <c r="Z15">
        <f t="shared" si="12"/>
        <v>0</v>
      </c>
      <c r="AA15">
        <f t="shared" si="13"/>
        <v>85.714285714285722</v>
      </c>
      <c r="AB15">
        <f t="shared" si="14"/>
        <v>600</v>
      </c>
      <c r="AC15">
        <f t="shared" si="15"/>
        <v>40</v>
      </c>
      <c r="AD15">
        <f t="shared" si="16"/>
        <v>2.3333333333333335</v>
      </c>
    </row>
    <row r="17" spans="1:30" s="14" customFormat="1" x14ac:dyDescent="0.25">
      <c r="B17" s="15" t="s">
        <v>77</v>
      </c>
      <c r="P17" s="22"/>
      <c r="Q17" s="22"/>
      <c r="R17" s="22"/>
      <c r="S17" s="22"/>
      <c r="T17" s="22"/>
      <c r="U17" s="22"/>
    </row>
    <row r="18" spans="1:30" x14ac:dyDescent="0.25">
      <c r="A18">
        <v>1</v>
      </c>
      <c r="B18" t="s">
        <v>77</v>
      </c>
      <c r="C18">
        <v>6</v>
      </c>
      <c r="D18">
        <v>1</v>
      </c>
      <c r="E18">
        <v>6</v>
      </c>
      <c r="F18">
        <v>2</v>
      </c>
      <c r="G18">
        <v>7</v>
      </c>
      <c r="H18">
        <v>3</v>
      </c>
      <c r="J18">
        <f t="shared" ref="J18" si="17">(C18*100)/7</f>
        <v>85.714285714285708</v>
      </c>
      <c r="K18">
        <f t="shared" ref="K18" si="18">(D18*100)/7</f>
        <v>14.285714285714286</v>
      </c>
      <c r="L18">
        <f t="shared" ref="L18" si="19">(E18*100)/7</f>
        <v>85.714285714285708</v>
      </c>
      <c r="M18">
        <f t="shared" ref="M18" si="20">(F18*100)/7</f>
        <v>28.571428571428573</v>
      </c>
      <c r="N18">
        <f t="shared" ref="N18" si="21">(G18*100)/7</f>
        <v>100</v>
      </c>
      <c r="O18">
        <f t="shared" ref="O18" si="22">(H18*100)/7</f>
        <v>42.857142857142854</v>
      </c>
      <c r="P18" s="9">
        <v>5</v>
      </c>
      <c r="Q18" s="9">
        <v>0</v>
      </c>
      <c r="R18" s="9">
        <v>3</v>
      </c>
      <c r="S18" s="9">
        <v>4</v>
      </c>
      <c r="T18" s="9">
        <v>2</v>
      </c>
      <c r="U18" s="9">
        <v>1</v>
      </c>
      <c r="V18">
        <f t="shared" ref="V18" si="23">J18*P18</f>
        <v>428.57142857142856</v>
      </c>
      <c r="W18">
        <f t="shared" ref="W18" si="24">K18*Q18</f>
        <v>0</v>
      </c>
      <c r="X18">
        <f t="shared" ref="X18" si="25">L18*R18</f>
        <v>257.14285714285711</v>
      </c>
      <c r="Y18">
        <f t="shared" ref="Y18" si="26">M18*S18</f>
        <v>114.28571428571429</v>
      </c>
      <c r="Z18">
        <f t="shared" ref="Z18" si="27">N18*T18</f>
        <v>200</v>
      </c>
      <c r="AA18">
        <f t="shared" ref="AA18" si="28">O18*U18</f>
        <v>42.857142857142854</v>
      </c>
      <c r="AB18">
        <f t="shared" ref="AB18" si="29">SUM(V18:AA18)</f>
        <v>1042.8571428571429</v>
      </c>
      <c r="AC18">
        <f t="shared" ref="AC18:AC29" si="30">AB18/15</f>
        <v>69.523809523809533</v>
      </c>
      <c r="AD18">
        <f>AVERAGE(C18:H18)</f>
        <v>4.166666666666667</v>
      </c>
    </row>
    <row r="19" spans="1:30" x14ac:dyDescent="0.25">
      <c r="A19">
        <v>2</v>
      </c>
      <c r="B19" t="s">
        <v>77</v>
      </c>
      <c r="C19">
        <v>3</v>
      </c>
      <c r="D19">
        <v>4</v>
      </c>
      <c r="E19">
        <v>4</v>
      </c>
      <c r="F19">
        <v>2</v>
      </c>
      <c r="G19">
        <v>4</v>
      </c>
      <c r="H19">
        <v>1</v>
      </c>
      <c r="I19" t="s">
        <v>44</v>
      </c>
      <c r="J19">
        <f t="shared" ref="J19:J29" si="31">(C19*100)/7</f>
        <v>42.857142857142854</v>
      </c>
      <c r="K19">
        <f t="shared" ref="K19:K29" si="32">(D19*100)/7</f>
        <v>57.142857142857146</v>
      </c>
      <c r="L19">
        <f t="shared" ref="L19:L29" si="33">(E19*100)/7</f>
        <v>57.142857142857146</v>
      </c>
      <c r="M19">
        <f t="shared" ref="M19:M29" si="34">(F19*100)/7</f>
        <v>28.571428571428573</v>
      </c>
      <c r="N19">
        <f t="shared" ref="N19:N29" si="35">(G19*100)/7</f>
        <v>57.142857142857146</v>
      </c>
      <c r="O19">
        <f t="shared" ref="O19:O29" si="36">(H19*100)/7</f>
        <v>14.285714285714286</v>
      </c>
      <c r="P19" s="9">
        <v>1</v>
      </c>
      <c r="Q19" s="9">
        <v>3</v>
      </c>
      <c r="R19" s="9">
        <v>2</v>
      </c>
      <c r="S19" s="9">
        <v>5</v>
      </c>
      <c r="T19" s="9">
        <v>4</v>
      </c>
      <c r="U19" s="9">
        <v>0</v>
      </c>
      <c r="V19">
        <f t="shared" ref="V19:V29" si="37">J19*P19</f>
        <v>42.857142857142854</v>
      </c>
      <c r="W19">
        <f t="shared" ref="W19:W29" si="38">K19*Q19</f>
        <v>171.42857142857144</v>
      </c>
      <c r="X19">
        <f t="shared" ref="X19:X29" si="39">L19*R19</f>
        <v>114.28571428571429</v>
      </c>
      <c r="Y19">
        <f t="shared" ref="Y19:Y29" si="40">M19*S19</f>
        <v>142.85714285714286</v>
      </c>
      <c r="Z19">
        <f t="shared" ref="Z19:Z29" si="41">N19*T19</f>
        <v>228.57142857142858</v>
      </c>
      <c r="AA19">
        <f t="shared" ref="AA19:AA29" si="42">O19*U19</f>
        <v>0</v>
      </c>
      <c r="AB19">
        <f t="shared" ref="AB19:AB29" si="43">SUM(V19:AA19)</f>
        <v>700</v>
      </c>
      <c r="AC19">
        <f t="shared" si="30"/>
        <v>46.666666666666664</v>
      </c>
      <c r="AD19">
        <f t="shared" ref="AD19:AD29" si="44">AVERAGE(C19:H19)</f>
        <v>3</v>
      </c>
    </row>
    <row r="20" spans="1:30" x14ac:dyDescent="0.25">
      <c r="A20">
        <v>3</v>
      </c>
      <c r="B20" t="s">
        <v>77</v>
      </c>
      <c r="C20">
        <v>4</v>
      </c>
      <c r="D20">
        <v>2</v>
      </c>
      <c r="E20">
        <v>1</v>
      </c>
      <c r="F20">
        <v>2</v>
      </c>
      <c r="G20">
        <v>4</v>
      </c>
      <c r="H20">
        <v>2</v>
      </c>
      <c r="J20">
        <f t="shared" si="31"/>
        <v>57.142857142857146</v>
      </c>
      <c r="K20">
        <f t="shared" si="32"/>
        <v>28.571428571428573</v>
      </c>
      <c r="L20">
        <f t="shared" si="33"/>
        <v>14.285714285714286</v>
      </c>
      <c r="M20">
        <f t="shared" si="34"/>
        <v>28.571428571428573</v>
      </c>
      <c r="N20">
        <f t="shared" si="35"/>
        <v>57.142857142857146</v>
      </c>
      <c r="O20">
        <f t="shared" si="36"/>
        <v>28.571428571428573</v>
      </c>
      <c r="P20" s="9">
        <v>5</v>
      </c>
      <c r="Q20" s="9">
        <v>2</v>
      </c>
      <c r="R20" s="9">
        <v>1</v>
      </c>
      <c r="S20" s="9">
        <v>3</v>
      </c>
      <c r="T20" s="9">
        <v>4</v>
      </c>
      <c r="U20" s="9">
        <v>0</v>
      </c>
      <c r="V20">
        <f t="shared" si="37"/>
        <v>285.71428571428572</v>
      </c>
      <c r="W20">
        <f t="shared" si="38"/>
        <v>57.142857142857146</v>
      </c>
      <c r="X20">
        <f t="shared" si="39"/>
        <v>14.285714285714286</v>
      </c>
      <c r="Y20">
        <f t="shared" si="40"/>
        <v>85.714285714285722</v>
      </c>
      <c r="Z20">
        <f t="shared" si="41"/>
        <v>228.57142857142858</v>
      </c>
      <c r="AA20">
        <f t="shared" si="42"/>
        <v>0</v>
      </c>
      <c r="AB20">
        <f t="shared" si="43"/>
        <v>671.42857142857144</v>
      </c>
      <c r="AC20">
        <f t="shared" si="30"/>
        <v>44.761904761904766</v>
      </c>
      <c r="AD20">
        <f t="shared" si="44"/>
        <v>2.5</v>
      </c>
    </row>
    <row r="21" spans="1:30" x14ac:dyDescent="0.25">
      <c r="A21">
        <v>4</v>
      </c>
      <c r="B21" t="s">
        <v>77</v>
      </c>
      <c r="C21">
        <v>2</v>
      </c>
      <c r="D21">
        <v>1</v>
      </c>
      <c r="E21">
        <v>5</v>
      </c>
      <c r="F21">
        <v>2</v>
      </c>
      <c r="G21">
        <v>2</v>
      </c>
      <c r="H21">
        <v>1</v>
      </c>
      <c r="J21">
        <f t="shared" si="31"/>
        <v>28.571428571428573</v>
      </c>
      <c r="K21">
        <f t="shared" si="32"/>
        <v>14.285714285714286</v>
      </c>
      <c r="L21">
        <f t="shared" si="33"/>
        <v>71.428571428571431</v>
      </c>
      <c r="M21">
        <f t="shared" si="34"/>
        <v>28.571428571428573</v>
      </c>
      <c r="N21">
        <f t="shared" si="35"/>
        <v>28.571428571428573</v>
      </c>
      <c r="O21">
        <f t="shared" si="36"/>
        <v>14.285714285714286</v>
      </c>
      <c r="P21" s="9">
        <v>3</v>
      </c>
      <c r="Q21" s="9">
        <v>2</v>
      </c>
      <c r="R21" s="9">
        <v>5</v>
      </c>
      <c r="S21" s="9">
        <v>4</v>
      </c>
      <c r="T21" s="9">
        <v>1</v>
      </c>
      <c r="U21" s="9">
        <v>0</v>
      </c>
      <c r="V21">
        <f t="shared" si="37"/>
        <v>85.714285714285722</v>
      </c>
      <c r="W21">
        <f t="shared" si="38"/>
        <v>28.571428571428573</v>
      </c>
      <c r="X21">
        <f t="shared" si="39"/>
        <v>357.14285714285717</v>
      </c>
      <c r="Y21">
        <f t="shared" si="40"/>
        <v>114.28571428571429</v>
      </c>
      <c r="Z21">
        <f t="shared" si="41"/>
        <v>28.571428571428573</v>
      </c>
      <c r="AA21">
        <f t="shared" si="42"/>
        <v>0</v>
      </c>
      <c r="AB21">
        <f t="shared" si="43"/>
        <v>614.28571428571433</v>
      </c>
      <c r="AC21">
        <f t="shared" si="30"/>
        <v>40.952380952380956</v>
      </c>
      <c r="AD21">
        <f t="shared" si="44"/>
        <v>2.1666666666666665</v>
      </c>
    </row>
    <row r="22" spans="1:30" x14ac:dyDescent="0.25">
      <c r="A22">
        <v>5</v>
      </c>
      <c r="B22" t="s">
        <v>77</v>
      </c>
      <c r="C22">
        <v>3</v>
      </c>
      <c r="D22">
        <v>1</v>
      </c>
      <c r="E22">
        <v>4</v>
      </c>
      <c r="F22">
        <v>3</v>
      </c>
      <c r="G22">
        <v>4</v>
      </c>
      <c r="H22">
        <v>2</v>
      </c>
      <c r="J22">
        <f t="shared" si="31"/>
        <v>42.857142857142854</v>
      </c>
      <c r="K22">
        <f t="shared" si="32"/>
        <v>14.285714285714286</v>
      </c>
      <c r="L22">
        <f t="shared" si="33"/>
        <v>57.142857142857146</v>
      </c>
      <c r="M22">
        <f t="shared" si="34"/>
        <v>42.857142857142854</v>
      </c>
      <c r="N22">
        <f t="shared" si="35"/>
        <v>57.142857142857146</v>
      </c>
      <c r="O22">
        <f t="shared" si="36"/>
        <v>28.571428571428573</v>
      </c>
      <c r="P22" s="9">
        <v>4</v>
      </c>
      <c r="Q22" s="9">
        <v>0</v>
      </c>
      <c r="R22" s="9">
        <v>4</v>
      </c>
      <c r="S22" s="9">
        <v>3</v>
      </c>
      <c r="T22" s="9">
        <v>3</v>
      </c>
      <c r="U22" s="9">
        <v>1</v>
      </c>
      <c r="V22">
        <f t="shared" si="37"/>
        <v>171.42857142857142</v>
      </c>
      <c r="W22">
        <f t="shared" si="38"/>
        <v>0</v>
      </c>
      <c r="X22">
        <f t="shared" si="39"/>
        <v>228.57142857142858</v>
      </c>
      <c r="Y22">
        <f t="shared" si="40"/>
        <v>128.57142857142856</v>
      </c>
      <c r="Z22">
        <f t="shared" si="41"/>
        <v>171.42857142857144</v>
      </c>
      <c r="AA22">
        <f t="shared" si="42"/>
        <v>28.571428571428573</v>
      </c>
      <c r="AB22">
        <f t="shared" si="43"/>
        <v>728.57142857142856</v>
      </c>
      <c r="AC22">
        <f t="shared" si="30"/>
        <v>48.571428571428569</v>
      </c>
      <c r="AD22">
        <f t="shared" si="44"/>
        <v>2.8333333333333335</v>
      </c>
    </row>
    <row r="23" spans="1:30" x14ac:dyDescent="0.25">
      <c r="A23">
        <v>6</v>
      </c>
      <c r="B23" t="s">
        <v>77</v>
      </c>
      <c r="C23">
        <v>4</v>
      </c>
      <c r="D23">
        <v>4</v>
      </c>
      <c r="E23">
        <v>4</v>
      </c>
      <c r="F23">
        <v>4</v>
      </c>
      <c r="G23">
        <v>4</v>
      </c>
      <c r="H23">
        <v>5</v>
      </c>
      <c r="J23">
        <f t="shared" si="31"/>
        <v>57.142857142857146</v>
      </c>
      <c r="K23">
        <f t="shared" si="32"/>
        <v>57.142857142857146</v>
      </c>
      <c r="L23">
        <f t="shared" si="33"/>
        <v>57.142857142857146</v>
      </c>
      <c r="M23">
        <f t="shared" si="34"/>
        <v>57.142857142857146</v>
      </c>
      <c r="N23">
        <f t="shared" si="35"/>
        <v>57.142857142857146</v>
      </c>
      <c r="O23">
        <f t="shared" si="36"/>
        <v>71.428571428571431</v>
      </c>
      <c r="P23" s="9">
        <v>1</v>
      </c>
      <c r="Q23" s="9">
        <v>4</v>
      </c>
      <c r="R23" s="9">
        <v>1</v>
      </c>
      <c r="S23" s="9">
        <v>2</v>
      </c>
      <c r="T23" s="9">
        <v>5</v>
      </c>
      <c r="U23" s="9">
        <v>2</v>
      </c>
      <c r="V23">
        <f t="shared" si="37"/>
        <v>57.142857142857146</v>
      </c>
      <c r="W23">
        <f t="shared" si="38"/>
        <v>228.57142857142858</v>
      </c>
      <c r="X23">
        <f t="shared" si="39"/>
        <v>57.142857142857146</v>
      </c>
      <c r="Y23">
        <f t="shared" si="40"/>
        <v>114.28571428571429</v>
      </c>
      <c r="Z23">
        <f t="shared" si="41"/>
        <v>285.71428571428572</v>
      </c>
      <c r="AA23">
        <f t="shared" si="42"/>
        <v>142.85714285714286</v>
      </c>
      <c r="AB23">
        <f t="shared" si="43"/>
        <v>885.71428571428578</v>
      </c>
      <c r="AC23">
        <f t="shared" si="30"/>
        <v>59.047619047619051</v>
      </c>
      <c r="AD23">
        <f t="shared" si="44"/>
        <v>4.166666666666667</v>
      </c>
    </row>
    <row r="24" spans="1:30" x14ac:dyDescent="0.25">
      <c r="A24">
        <v>7</v>
      </c>
      <c r="B24" t="s">
        <v>77</v>
      </c>
      <c r="C24">
        <v>2</v>
      </c>
      <c r="D24">
        <v>3</v>
      </c>
      <c r="E24">
        <v>4</v>
      </c>
      <c r="F24">
        <v>3</v>
      </c>
      <c r="G24">
        <v>4</v>
      </c>
      <c r="H24">
        <v>1</v>
      </c>
      <c r="J24">
        <f t="shared" si="31"/>
        <v>28.571428571428573</v>
      </c>
      <c r="K24">
        <f t="shared" si="32"/>
        <v>42.857142857142854</v>
      </c>
      <c r="L24">
        <f t="shared" si="33"/>
        <v>57.142857142857146</v>
      </c>
      <c r="M24">
        <f t="shared" si="34"/>
        <v>42.857142857142854</v>
      </c>
      <c r="N24">
        <f t="shared" si="35"/>
        <v>57.142857142857146</v>
      </c>
      <c r="O24">
        <f t="shared" si="36"/>
        <v>14.285714285714286</v>
      </c>
      <c r="P24" s="9">
        <v>2</v>
      </c>
      <c r="Q24" s="9">
        <v>3</v>
      </c>
      <c r="R24" s="9">
        <v>4</v>
      </c>
      <c r="S24" s="9">
        <v>5</v>
      </c>
      <c r="T24" s="9">
        <v>1</v>
      </c>
      <c r="U24" s="9">
        <v>0</v>
      </c>
      <c r="V24">
        <f t="shared" si="37"/>
        <v>57.142857142857146</v>
      </c>
      <c r="W24">
        <f t="shared" si="38"/>
        <v>128.57142857142856</v>
      </c>
      <c r="X24">
        <f t="shared" si="39"/>
        <v>228.57142857142858</v>
      </c>
      <c r="Y24">
        <f t="shared" si="40"/>
        <v>214.28571428571428</v>
      </c>
      <c r="Z24">
        <f t="shared" si="41"/>
        <v>57.142857142857146</v>
      </c>
      <c r="AA24">
        <f t="shared" si="42"/>
        <v>0</v>
      </c>
      <c r="AB24">
        <f t="shared" si="43"/>
        <v>685.71428571428567</v>
      </c>
      <c r="AC24">
        <f t="shared" si="30"/>
        <v>45.714285714285708</v>
      </c>
      <c r="AD24">
        <f t="shared" si="44"/>
        <v>2.8333333333333335</v>
      </c>
    </row>
    <row r="25" spans="1:30" x14ac:dyDescent="0.25">
      <c r="A25">
        <v>8</v>
      </c>
      <c r="B25" t="s">
        <v>77</v>
      </c>
      <c r="C25">
        <v>4</v>
      </c>
      <c r="D25">
        <v>3</v>
      </c>
      <c r="E25">
        <v>4</v>
      </c>
      <c r="F25">
        <v>2</v>
      </c>
      <c r="G25">
        <v>3</v>
      </c>
      <c r="H25">
        <v>2</v>
      </c>
      <c r="J25">
        <f t="shared" si="31"/>
        <v>57.142857142857146</v>
      </c>
      <c r="K25">
        <f t="shared" si="32"/>
        <v>42.857142857142854</v>
      </c>
      <c r="L25">
        <f t="shared" si="33"/>
        <v>57.142857142857146</v>
      </c>
      <c r="M25">
        <f t="shared" si="34"/>
        <v>28.571428571428573</v>
      </c>
      <c r="N25">
        <f t="shared" si="35"/>
        <v>42.857142857142854</v>
      </c>
      <c r="O25">
        <f t="shared" si="36"/>
        <v>28.571428571428573</v>
      </c>
      <c r="P25" s="9">
        <v>2</v>
      </c>
      <c r="Q25" s="9">
        <v>4</v>
      </c>
      <c r="R25" s="9">
        <v>2</v>
      </c>
      <c r="S25" s="9">
        <v>5</v>
      </c>
      <c r="T25" s="9">
        <v>1</v>
      </c>
      <c r="U25" s="9">
        <v>1</v>
      </c>
      <c r="V25">
        <f t="shared" si="37"/>
        <v>114.28571428571429</v>
      </c>
      <c r="W25">
        <f t="shared" si="38"/>
        <v>171.42857142857142</v>
      </c>
      <c r="X25">
        <f t="shared" si="39"/>
        <v>114.28571428571429</v>
      </c>
      <c r="Y25">
        <f t="shared" si="40"/>
        <v>142.85714285714286</v>
      </c>
      <c r="Z25">
        <f t="shared" si="41"/>
        <v>42.857142857142854</v>
      </c>
      <c r="AA25">
        <f t="shared" si="42"/>
        <v>28.571428571428573</v>
      </c>
      <c r="AB25">
        <f t="shared" si="43"/>
        <v>614.28571428571433</v>
      </c>
      <c r="AC25">
        <f t="shared" si="30"/>
        <v>40.952380952380956</v>
      </c>
      <c r="AD25">
        <f t="shared" si="44"/>
        <v>3</v>
      </c>
    </row>
    <row r="26" spans="1:30" x14ac:dyDescent="0.25">
      <c r="A26">
        <v>9</v>
      </c>
      <c r="B26" t="s">
        <v>77</v>
      </c>
      <c r="C26">
        <v>5</v>
      </c>
      <c r="D26">
        <v>5</v>
      </c>
      <c r="E26">
        <v>5</v>
      </c>
      <c r="F26">
        <v>5</v>
      </c>
      <c r="G26">
        <v>6</v>
      </c>
      <c r="H26">
        <v>5</v>
      </c>
      <c r="J26">
        <f t="shared" si="31"/>
        <v>71.428571428571431</v>
      </c>
      <c r="K26">
        <f t="shared" si="32"/>
        <v>71.428571428571431</v>
      </c>
      <c r="L26">
        <f t="shared" si="33"/>
        <v>71.428571428571431</v>
      </c>
      <c r="M26">
        <f t="shared" si="34"/>
        <v>71.428571428571431</v>
      </c>
      <c r="N26">
        <f t="shared" si="35"/>
        <v>85.714285714285708</v>
      </c>
      <c r="O26">
        <f t="shared" si="36"/>
        <v>71.428571428571431</v>
      </c>
      <c r="P26" s="9">
        <v>2</v>
      </c>
      <c r="Q26" s="9">
        <v>3</v>
      </c>
      <c r="R26" s="9">
        <v>4</v>
      </c>
      <c r="S26" s="9">
        <v>1</v>
      </c>
      <c r="T26" s="9">
        <v>4</v>
      </c>
      <c r="U26" s="9">
        <v>1</v>
      </c>
      <c r="V26">
        <f t="shared" si="37"/>
        <v>142.85714285714286</v>
      </c>
      <c r="W26">
        <f t="shared" si="38"/>
        <v>214.28571428571428</v>
      </c>
      <c r="X26">
        <f t="shared" si="39"/>
        <v>285.71428571428572</v>
      </c>
      <c r="Y26">
        <f t="shared" si="40"/>
        <v>71.428571428571431</v>
      </c>
      <c r="Z26">
        <f t="shared" si="41"/>
        <v>342.85714285714283</v>
      </c>
      <c r="AA26">
        <f t="shared" si="42"/>
        <v>71.428571428571431</v>
      </c>
      <c r="AB26">
        <f t="shared" si="43"/>
        <v>1128.5714285714284</v>
      </c>
      <c r="AC26">
        <f t="shared" si="30"/>
        <v>75.238095238095227</v>
      </c>
      <c r="AD26">
        <f t="shared" si="44"/>
        <v>5.166666666666667</v>
      </c>
    </row>
    <row r="27" spans="1:30" x14ac:dyDescent="0.25">
      <c r="A27">
        <v>10</v>
      </c>
      <c r="B27" t="s">
        <v>77</v>
      </c>
      <c r="C27">
        <v>1</v>
      </c>
      <c r="D27">
        <v>4</v>
      </c>
      <c r="E27">
        <v>5</v>
      </c>
      <c r="F27">
        <v>2</v>
      </c>
      <c r="G27">
        <v>5</v>
      </c>
      <c r="H27">
        <v>2</v>
      </c>
      <c r="J27">
        <f t="shared" si="31"/>
        <v>14.285714285714286</v>
      </c>
      <c r="K27">
        <f t="shared" si="32"/>
        <v>57.142857142857146</v>
      </c>
      <c r="L27">
        <f t="shared" si="33"/>
        <v>71.428571428571431</v>
      </c>
      <c r="M27">
        <f t="shared" si="34"/>
        <v>28.571428571428573</v>
      </c>
      <c r="N27">
        <f t="shared" si="35"/>
        <v>71.428571428571431</v>
      </c>
      <c r="O27">
        <f t="shared" si="36"/>
        <v>28.571428571428573</v>
      </c>
      <c r="P27" s="9">
        <v>1</v>
      </c>
      <c r="Q27" s="9">
        <v>2</v>
      </c>
      <c r="R27" s="9">
        <v>4</v>
      </c>
      <c r="S27" s="9">
        <v>5</v>
      </c>
      <c r="T27" s="9">
        <v>3</v>
      </c>
      <c r="U27" s="9">
        <v>0</v>
      </c>
      <c r="V27">
        <f t="shared" si="37"/>
        <v>14.285714285714286</v>
      </c>
      <c r="W27">
        <f t="shared" si="38"/>
        <v>114.28571428571429</v>
      </c>
      <c r="X27">
        <f t="shared" si="39"/>
        <v>285.71428571428572</v>
      </c>
      <c r="Y27">
        <f t="shared" si="40"/>
        <v>142.85714285714286</v>
      </c>
      <c r="Z27">
        <f t="shared" si="41"/>
        <v>214.28571428571428</v>
      </c>
      <c r="AA27">
        <f t="shared" si="42"/>
        <v>0</v>
      </c>
      <c r="AB27">
        <f t="shared" si="43"/>
        <v>771.42857142857156</v>
      </c>
      <c r="AC27">
        <f t="shared" si="30"/>
        <v>51.428571428571438</v>
      </c>
      <c r="AD27">
        <f t="shared" si="44"/>
        <v>3.1666666666666665</v>
      </c>
    </row>
    <row r="28" spans="1:30" x14ac:dyDescent="0.25">
      <c r="A28">
        <v>11</v>
      </c>
      <c r="B28" t="s">
        <v>77</v>
      </c>
      <c r="C28">
        <v>1</v>
      </c>
      <c r="D28">
        <v>2</v>
      </c>
      <c r="E28">
        <v>5</v>
      </c>
      <c r="F28">
        <v>2</v>
      </c>
      <c r="G28">
        <v>4</v>
      </c>
      <c r="H28">
        <v>4</v>
      </c>
      <c r="J28">
        <f t="shared" si="31"/>
        <v>14.285714285714286</v>
      </c>
      <c r="K28">
        <f t="shared" si="32"/>
        <v>28.571428571428573</v>
      </c>
      <c r="L28">
        <f t="shared" si="33"/>
        <v>71.428571428571431</v>
      </c>
      <c r="M28">
        <f t="shared" si="34"/>
        <v>28.571428571428573</v>
      </c>
      <c r="N28">
        <f t="shared" si="35"/>
        <v>57.142857142857146</v>
      </c>
      <c r="O28">
        <f t="shared" si="36"/>
        <v>57.142857142857146</v>
      </c>
      <c r="P28" s="9">
        <v>2</v>
      </c>
      <c r="Q28" s="9">
        <v>1</v>
      </c>
      <c r="R28" s="9">
        <v>5</v>
      </c>
      <c r="S28" s="9">
        <v>4</v>
      </c>
      <c r="T28" s="9">
        <v>3</v>
      </c>
      <c r="U28" s="9">
        <v>0</v>
      </c>
      <c r="V28">
        <f t="shared" si="37"/>
        <v>28.571428571428573</v>
      </c>
      <c r="W28">
        <f t="shared" si="38"/>
        <v>28.571428571428573</v>
      </c>
      <c r="X28">
        <f t="shared" si="39"/>
        <v>357.14285714285717</v>
      </c>
      <c r="Y28">
        <f t="shared" si="40"/>
        <v>114.28571428571429</v>
      </c>
      <c r="Z28">
        <f t="shared" si="41"/>
        <v>171.42857142857144</v>
      </c>
      <c r="AA28">
        <f t="shared" si="42"/>
        <v>0</v>
      </c>
      <c r="AB28">
        <f t="shared" si="43"/>
        <v>700.00000000000011</v>
      </c>
      <c r="AC28">
        <f t="shared" si="30"/>
        <v>46.666666666666671</v>
      </c>
      <c r="AD28">
        <f t="shared" si="44"/>
        <v>3</v>
      </c>
    </row>
    <row r="29" spans="1:30" x14ac:dyDescent="0.25">
      <c r="A29">
        <v>12</v>
      </c>
      <c r="B29" t="s">
        <v>77</v>
      </c>
      <c r="C29">
        <v>2</v>
      </c>
      <c r="D29">
        <v>1</v>
      </c>
      <c r="E29">
        <v>6</v>
      </c>
      <c r="F29">
        <v>3</v>
      </c>
      <c r="G29">
        <v>1</v>
      </c>
      <c r="H29">
        <v>4</v>
      </c>
      <c r="J29">
        <f t="shared" si="31"/>
        <v>28.571428571428573</v>
      </c>
      <c r="K29">
        <f t="shared" si="32"/>
        <v>14.285714285714286</v>
      </c>
      <c r="L29">
        <f t="shared" si="33"/>
        <v>85.714285714285708</v>
      </c>
      <c r="M29">
        <f t="shared" si="34"/>
        <v>42.857142857142854</v>
      </c>
      <c r="N29">
        <f t="shared" si="35"/>
        <v>14.285714285714286</v>
      </c>
      <c r="O29">
        <f t="shared" si="36"/>
        <v>57.142857142857146</v>
      </c>
      <c r="P29" s="9">
        <v>2</v>
      </c>
      <c r="Q29" s="9">
        <v>1</v>
      </c>
      <c r="R29" s="9">
        <v>5</v>
      </c>
      <c r="S29" s="9">
        <v>3</v>
      </c>
      <c r="T29" s="9">
        <v>0</v>
      </c>
      <c r="U29" s="9">
        <v>4</v>
      </c>
      <c r="V29">
        <f t="shared" si="37"/>
        <v>57.142857142857146</v>
      </c>
      <c r="W29">
        <f t="shared" si="38"/>
        <v>14.285714285714286</v>
      </c>
      <c r="X29">
        <f t="shared" si="39"/>
        <v>428.57142857142856</v>
      </c>
      <c r="Y29">
        <f t="shared" si="40"/>
        <v>128.57142857142856</v>
      </c>
      <c r="Z29">
        <f t="shared" si="41"/>
        <v>0</v>
      </c>
      <c r="AA29">
        <f t="shared" si="42"/>
        <v>228.57142857142858</v>
      </c>
      <c r="AB29">
        <f t="shared" si="43"/>
        <v>857.14285714285711</v>
      </c>
      <c r="AC29">
        <f t="shared" si="30"/>
        <v>57.142857142857139</v>
      </c>
      <c r="AD29">
        <f t="shared" si="44"/>
        <v>2.8333333333333335</v>
      </c>
    </row>
    <row r="31" spans="1:30" s="13" customFormat="1" x14ac:dyDescent="0.25">
      <c r="B31" s="16" t="s">
        <v>78</v>
      </c>
      <c r="P31" s="23"/>
      <c r="Q31" s="23"/>
      <c r="R31" s="23"/>
      <c r="S31" s="23"/>
      <c r="T31" s="23"/>
      <c r="U31" s="23"/>
    </row>
    <row r="32" spans="1:30" x14ac:dyDescent="0.25">
      <c r="A32">
        <v>1</v>
      </c>
      <c r="B32" t="s">
        <v>78</v>
      </c>
      <c r="C32">
        <v>2</v>
      </c>
      <c r="D32">
        <v>1</v>
      </c>
      <c r="E32">
        <v>6</v>
      </c>
      <c r="F32">
        <v>2</v>
      </c>
      <c r="G32">
        <v>4</v>
      </c>
      <c r="H32">
        <v>3</v>
      </c>
      <c r="J32">
        <f t="shared" ref="J32" si="45">(C32*100)/7</f>
        <v>28.571428571428573</v>
      </c>
      <c r="K32">
        <f t="shared" ref="K32" si="46">(D32*100)/7</f>
        <v>14.285714285714286</v>
      </c>
      <c r="L32">
        <f t="shared" ref="L32" si="47">(E32*100)/7</f>
        <v>85.714285714285708</v>
      </c>
      <c r="M32">
        <f t="shared" ref="M32" si="48">(F32*100)/7</f>
        <v>28.571428571428573</v>
      </c>
      <c r="N32">
        <f t="shared" ref="N32" si="49">(G32*100)/7</f>
        <v>57.142857142857146</v>
      </c>
      <c r="O32">
        <f t="shared" ref="O32" si="50">(H32*100)/7</f>
        <v>42.857142857142854</v>
      </c>
      <c r="P32" s="9">
        <v>3</v>
      </c>
      <c r="Q32" s="9">
        <v>1</v>
      </c>
      <c r="R32" s="9">
        <v>5</v>
      </c>
      <c r="S32" s="9">
        <v>4</v>
      </c>
      <c r="T32" s="9">
        <v>2</v>
      </c>
      <c r="U32" s="9">
        <v>0</v>
      </c>
      <c r="V32">
        <f t="shared" ref="V32" si="51">J32*P32</f>
        <v>85.714285714285722</v>
      </c>
      <c r="W32">
        <f t="shared" ref="W32" si="52">K32*Q32</f>
        <v>14.285714285714286</v>
      </c>
      <c r="X32">
        <f t="shared" ref="X32" si="53">L32*R32</f>
        <v>428.57142857142856</v>
      </c>
      <c r="Y32">
        <f t="shared" ref="Y32" si="54">M32*S32</f>
        <v>114.28571428571429</v>
      </c>
      <c r="Z32">
        <f t="shared" ref="Z32" si="55">N32*T32</f>
        <v>114.28571428571429</v>
      </c>
      <c r="AA32">
        <f t="shared" ref="AA32" si="56">O32*U32</f>
        <v>0</v>
      </c>
      <c r="AB32">
        <f t="shared" ref="AB32" si="57">SUM(V32:AA32)</f>
        <v>757.14285714285722</v>
      </c>
      <c r="AC32">
        <f t="shared" ref="AC32:AC43" si="58">AB32/15</f>
        <v>50.476190476190482</v>
      </c>
      <c r="AD32">
        <f>AVERAGE(C32:H32)</f>
        <v>3</v>
      </c>
    </row>
    <row r="33" spans="1:30" x14ac:dyDescent="0.25">
      <c r="A33">
        <v>2</v>
      </c>
      <c r="B33" t="s">
        <v>78</v>
      </c>
      <c r="C33">
        <v>5</v>
      </c>
      <c r="D33">
        <v>3</v>
      </c>
      <c r="E33">
        <v>3</v>
      </c>
      <c r="F33">
        <v>5</v>
      </c>
      <c r="G33">
        <v>5</v>
      </c>
      <c r="H33">
        <v>4</v>
      </c>
      <c r="I33" t="s">
        <v>45</v>
      </c>
      <c r="J33">
        <f t="shared" ref="J33:J43" si="59">(C33*100)/7</f>
        <v>71.428571428571431</v>
      </c>
      <c r="K33">
        <f t="shared" ref="K33:K43" si="60">(D33*100)/7</f>
        <v>42.857142857142854</v>
      </c>
      <c r="L33">
        <f t="shared" ref="L33:L43" si="61">(E33*100)/7</f>
        <v>42.857142857142854</v>
      </c>
      <c r="M33">
        <f t="shared" ref="M33:M43" si="62">(F33*100)/7</f>
        <v>71.428571428571431</v>
      </c>
      <c r="N33">
        <f t="shared" ref="N33:N43" si="63">(G33*100)/7</f>
        <v>71.428571428571431</v>
      </c>
      <c r="O33">
        <f t="shared" ref="O33:O43" si="64">(H33*100)/7</f>
        <v>57.142857142857146</v>
      </c>
      <c r="P33" s="9">
        <v>3</v>
      </c>
      <c r="Q33" s="9">
        <v>2</v>
      </c>
      <c r="R33" s="9">
        <v>1</v>
      </c>
      <c r="S33" s="9">
        <v>5</v>
      </c>
      <c r="T33" s="9">
        <v>4</v>
      </c>
      <c r="U33" s="9">
        <v>0</v>
      </c>
      <c r="V33">
        <f t="shared" ref="V33:V43" si="65">J33*P33</f>
        <v>214.28571428571428</v>
      </c>
      <c r="W33">
        <f t="shared" ref="W33:W43" si="66">K33*Q33</f>
        <v>85.714285714285708</v>
      </c>
      <c r="X33">
        <f t="shared" ref="X33:X43" si="67">L33*R33</f>
        <v>42.857142857142854</v>
      </c>
      <c r="Y33">
        <f t="shared" ref="Y33:Y43" si="68">M33*S33</f>
        <v>357.14285714285717</v>
      </c>
      <c r="Z33">
        <f t="shared" ref="Z33:Z43" si="69">N33*T33</f>
        <v>285.71428571428572</v>
      </c>
      <c r="AA33">
        <f t="shared" ref="AA33:AA43" si="70">O33*U33</f>
        <v>0</v>
      </c>
      <c r="AB33">
        <f t="shared" ref="AB33:AB43" si="71">SUM(V33:AA33)</f>
        <v>985.71428571428578</v>
      </c>
      <c r="AC33">
        <f t="shared" si="58"/>
        <v>65.714285714285722</v>
      </c>
      <c r="AD33">
        <f t="shared" ref="AD33:AD43" si="72">AVERAGE(C33:H33)</f>
        <v>4.166666666666667</v>
      </c>
    </row>
    <row r="34" spans="1:30" x14ac:dyDescent="0.25">
      <c r="A34">
        <v>3</v>
      </c>
      <c r="B34" t="s">
        <v>78</v>
      </c>
      <c r="C34">
        <v>6</v>
      </c>
      <c r="D34">
        <v>1</v>
      </c>
      <c r="E34">
        <v>1</v>
      </c>
      <c r="F34">
        <v>4</v>
      </c>
      <c r="G34">
        <v>5</v>
      </c>
      <c r="H34">
        <v>4</v>
      </c>
      <c r="J34">
        <f t="shared" si="59"/>
        <v>85.714285714285708</v>
      </c>
      <c r="K34">
        <f t="shared" si="60"/>
        <v>14.285714285714286</v>
      </c>
      <c r="L34">
        <f t="shared" si="61"/>
        <v>14.285714285714286</v>
      </c>
      <c r="M34">
        <f t="shared" si="62"/>
        <v>57.142857142857146</v>
      </c>
      <c r="N34">
        <f t="shared" si="63"/>
        <v>71.428571428571431</v>
      </c>
      <c r="O34">
        <f t="shared" si="64"/>
        <v>57.142857142857146</v>
      </c>
      <c r="P34" s="9">
        <v>5</v>
      </c>
      <c r="Q34" s="9">
        <v>0</v>
      </c>
      <c r="R34" s="9">
        <v>2</v>
      </c>
      <c r="S34" s="9">
        <v>3</v>
      </c>
      <c r="T34" s="9">
        <v>4</v>
      </c>
      <c r="U34" s="9">
        <v>1</v>
      </c>
      <c r="V34">
        <f t="shared" si="65"/>
        <v>428.57142857142856</v>
      </c>
      <c r="W34">
        <f t="shared" si="66"/>
        <v>0</v>
      </c>
      <c r="X34">
        <f t="shared" si="67"/>
        <v>28.571428571428573</v>
      </c>
      <c r="Y34">
        <f t="shared" si="68"/>
        <v>171.42857142857144</v>
      </c>
      <c r="Z34">
        <f t="shared" si="69"/>
        <v>285.71428571428572</v>
      </c>
      <c r="AA34">
        <f t="shared" si="70"/>
        <v>57.142857142857146</v>
      </c>
      <c r="AB34">
        <f t="shared" si="71"/>
        <v>971.42857142857133</v>
      </c>
      <c r="AC34">
        <f t="shared" si="58"/>
        <v>64.761904761904759</v>
      </c>
      <c r="AD34">
        <f t="shared" si="72"/>
        <v>3.5</v>
      </c>
    </row>
    <row r="35" spans="1:30" x14ac:dyDescent="0.25">
      <c r="A35">
        <v>4</v>
      </c>
      <c r="B35" t="s">
        <v>78</v>
      </c>
      <c r="C35">
        <v>1</v>
      </c>
      <c r="D35">
        <v>2</v>
      </c>
      <c r="E35">
        <v>5</v>
      </c>
      <c r="F35">
        <v>2</v>
      </c>
      <c r="G35">
        <v>4</v>
      </c>
      <c r="H35">
        <v>1</v>
      </c>
      <c r="J35">
        <f t="shared" si="59"/>
        <v>14.285714285714286</v>
      </c>
      <c r="K35">
        <f t="shared" si="60"/>
        <v>28.571428571428573</v>
      </c>
      <c r="L35">
        <f t="shared" si="61"/>
        <v>71.428571428571431</v>
      </c>
      <c r="M35">
        <f t="shared" si="62"/>
        <v>28.571428571428573</v>
      </c>
      <c r="N35">
        <f t="shared" si="63"/>
        <v>57.142857142857146</v>
      </c>
      <c r="O35">
        <f t="shared" si="64"/>
        <v>14.285714285714286</v>
      </c>
      <c r="P35" s="9">
        <v>3</v>
      </c>
      <c r="Q35" s="9">
        <v>1</v>
      </c>
      <c r="R35" s="9">
        <v>5</v>
      </c>
      <c r="S35" s="9">
        <v>4</v>
      </c>
      <c r="T35" s="9">
        <v>2</v>
      </c>
      <c r="U35" s="9">
        <v>0</v>
      </c>
      <c r="V35">
        <f t="shared" si="65"/>
        <v>42.857142857142861</v>
      </c>
      <c r="W35">
        <f t="shared" si="66"/>
        <v>28.571428571428573</v>
      </c>
      <c r="X35">
        <f t="shared" si="67"/>
        <v>357.14285714285717</v>
      </c>
      <c r="Y35">
        <f t="shared" si="68"/>
        <v>114.28571428571429</v>
      </c>
      <c r="Z35">
        <f t="shared" si="69"/>
        <v>114.28571428571429</v>
      </c>
      <c r="AA35">
        <f t="shared" si="70"/>
        <v>0</v>
      </c>
      <c r="AB35">
        <f t="shared" si="71"/>
        <v>657.14285714285722</v>
      </c>
      <c r="AC35">
        <f t="shared" si="58"/>
        <v>43.809523809523817</v>
      </c>
      <c r="AD35">
        <f t="shared" si="72"/>
        <v>2.5</v>
      </c>
    </row>
    <row r="36" spans="1:30" x14ac:dyDescent="0.25">
      <c r="A36">
        <v>5</v>
      </c>
      <c r="B36" t="s">
        <v>78</v>
      </c>
      <c r="C36">
        <v>2</v>
      </c>
      <c r="D36">
        <v>1</v>
      </c>
      <c r="E36">
        <v>2</v>
      </c>
      <c r="F36">
        <v>5</v>
      </c>
      <c r="G36">
        <v>4</v>
      </c>
      <c r="H36">
        <v>2</v>
      </c>
      <c r="J36">
        <f t="shared" si="59"/>
        <v>28.571428571428573</v>
      </c>
      <c r="K36">
        <f t="shared" si="60"/>
        <v>14.285714285714286</v>
      </c>
      <c r="L36">
        <f t="shared" si="61"/>
        <v>28.571428571428573</v>
      </c>
      <c r="M36">
        <f t="shared" si="62"/>
        <v>71.428571428571431</v>
      </c>
      <c r="N36">
        <f t="shared" si="63"/>
        <v>57.142857142857146</v>
      </c>
      <c r="O36">
        <f t="shared" si="64"/>
        <v>28.571428571428573</v>
      </c>
      <c r="P36" s="9">
        <v>4</v>
      </c>
      <c r="Q36" s="9">
        <v>0</v>
      </c>
      <c r="R36" s="9">
        <v>4</v>
      </c>
      <c r="S36" s="9">
        <v>4</v>
      </c>
      <c r="T36" s="9">
        <v>2</v>
      </c>
      <c r="U36" s="9">
        <v>1</v>
      </c>
      <c r="V36">
        <f t="shared" si="65"/>
        <v>114.28571428571429</v>
      </c>
      <c r="W36">
        <f t="shared" si="66"/>
        <v>0</v>
      </c>
      <c r="X36">
        <f t="shared" si="67"/>
        <v>114.28571428571429</v>
      </c>
      <c r="Y36">
        <f t="shared" si="68"/>
        <v>285.71428571428572</v>
      </c>
      <c r="Z36">
        <f t="shared" si="69"/>
        <v>114.28571428571429</v>
      </c>
      <c r="AA36">
        <f t="shared" si="70"/>
        <v>28.571428571428573</v>
      </c>
      <c r="AB36">
        <f t="shared" si="71"/>
        <v>657.14285714285722</v>
      </c>
      <c r="AC36">
        <f t="shared" si="58"/>
        <v>43.809523809523817</v>
      </c>
      <c r="AD36">
        <f t="shared" si="72"/>
        <v>2.6666666666666665</v>
      </c>
    </row>
    <row r="37" spans="1:30" x14ac:dyDescent="0.25">
      <c r="A37">
        <v>6</v>
      </c>
      <c r="B37" t="s">
        <v>78</v>
      </c>
      <c r="C37">
        <v>1</v>
      </c>
      <c r="D37">
        <v>1</v>
      </c>
      <c r="E37">
        <v>3</v>
      </c>
      <c r="F37">
        <v>3</v>
      </c>
      <c r="G37">
        <v>2</v>
      </c>
      <c r="H37">
        <v>1</v>
      </c>
      <c r="J37">
        <f t="shared" si="59"/>
        <v>14.285714285714286</v>
      </c>
      <c r="K37">
        <f t="shared" si="60"/>
        <v>14.285714285714286</v>
      </c>
      <c r="L37">
        <f t="shared" si="61"/>
        <v>42.857142857142854</v>
      </c>
      <c r="M37">
        <f t="shared" si="62"/>
        <v>42.857142857142854</v>
      </c>
      <c r="N37">
        <f t="shared" si="63"/>
        <v>28.571428571428573</v>
      </c>
      <c r="O37">
        <f t="shared" si="64"/>
        <v>14.285714285714286</v>
      </c>
      <c r="P37" s="9">
        <v>4</v>
      </c>
      <c r="Q37" s="9">
        <v>0</v>
      </c>
      <c r="R37" s="9">
        <v>3</v>
      </c>
      <c r="S37" s="9">
        <v>2</v>
      </c>
      <c r="T37" s="9">
        <v>4</v>
      </c>
      <c r="U37" s="9">
        <v>2</v>
      </c>
      <c r="V37">
        <f t="shared" si="65"/>
        <v>57.142857142857146</v>
      </c>
      <c r="W37">
        <f t="shared" si="66"/>
        <v>0</v>
      </c>
      <c r="X37">
        <f t="shared" si="67"/>
        <v>128.57142857142856</v>
      </c>
      <c r="Y37">
        <f t="shared" si="68"/>
        <v>85.714285714285708</v>
      </c>
      <c r="Z37">
        <f t="shared" si="69"/>
        <v>114.28571428571429</v>
      </c>
      <c r="AA37">
        <f t="shared" si="70"/>
        <v>28.571428571428573</v>
      </c>
      <c r="AB37">
        <f t="shared" si="71"/>
        <v>414.28571428571422</v>
      </c>
      <c r="AC37">
        <f t="shared" si="58"/>
        <v>27.619047619047613</v>
      </c>
      <c r="AD37">
        <f t="shared" si="72"/>
        <v>1.8333333333333333</v>
      </c>
    </row>
    <row r="38" spans="1:30" x14ac:dyDescent="0.25">
      <c r="A38">
        <v>7</v>
      </c>
      <c r="B38" t="s">
        <v>78</v>
      </c>
      <c r="C38">
        <v>1</v>
      </c>
      <c r="D38">
        <v>2</v>
      </c>
      <c r="E38">
        <v>3</v>
      </c>
      <c r="F38">
        <v>2</v>
      </c>
      <c r="G38">
        <v>3</v>
      </c>
      <c r="H38">
        <v>1</v>
      </c>
      <c r="J38">
        <f t="shared" si="59"/>
        <v>14.285714285714286</v>
      </c>
      <c r="K38">
        <f t="shared" si="60"/>
        <v>28.571428571428573</v>
      </c>
      <c r="L38">
        <f t="shared" si="61"/>
        <v>42.857142857142854</v>
      </c>
      <c r="M38">
        <f t="shared" si="62"/>
        <v>28.571428571428573</v>
      </c>
      <c r="N38">
        <f t="shared" si="63"/>
        <v>42.857142857142854</v>
      </c>
      <c r="O38">
        <f t="shared" si="64"/>
        <v>14.285714285714286</v>
      </c>
      <c r="P38" s="9">
        <v>2</v>
      </c>
      <c r="Q38" s="9">
        <v>3</v>
      </c>
      <c r="R38" s="9">
        <v>4</v>
      </c>
      <c r="S38" s="9">
        <v>5</v>
      </c>
      <c r="T38" s="9">
        <v>1</v>
      </c>
      <c r="U38" s="9">
        <v>0</v>
      </c>
      <c r="V38">
        <f t="shared" si="65"/>
        <v>28.571428571428573</v>
      </c>
      <c r="W38">
        <f t="shared" si="66"/>
        <v>85.714285714285722</v>
      </c>
      <c r="X38">
        <f t="shared" si="67"/>
        <v>171.42857142857142</v>
      </c>
      <c r="Y38">
        <f t="shared" si="68"/>
        <v>142.85714285714286</v>
      </c>
      <c r="Z38">
        <f t="shared" si="69"/>
        <v>42.857142857142854</v>
      </c>
      <c r="AA38">
        <f t="shared" si="70"/>
        <v>0</v>
      </c>
      <c r="AB38">
        <f t="shared" si="71"/>
        <v>471.42857142857139</v>
      </c>
      <c r="AC38">
        <f t="shared" si="58"/>
        <v>31.428571428571427</v>
      </c>
      <c r="AD38">
        <f t="shared" si="72"/>
        <v>2</v>
      </c>
    </row>
    <row r="39" spans="1:30" x14ac:dyDescent="0.25">
      <c r="A39">
        <v>8</v>
      </c>
      <c r="B39" t="s">
        <v>78</v>
      </c>
      <c r="C39">
        <v>3</v>
      </c>
      <c r="D39">
        <v>2</v>
      </c>
      <c r="E39">
        <v>5</v>
      </c>
      <c r="F39">
        <v>2</v>
      </c>
      <c r="G39">
        <v>4</v>
      </c>
      <c r="H39">
        <v>2</v>
      </c>
      <c r="J39">
        <f t="shared" si="59"/>
        <v>42.857142857142854</v>
      </c>
      <c r="K39">
        <f t="shared" si="60"/>
        <v>28.571428571428573</v>
      </c>
      <c r="L39">
        <f t="shared" si="61"/>
        <v>71.428571428571431</v>
      </c>
      <c r="M39">
        <f t="shared" si="62"/>
        <v>28.571428571428573</v>
      </c>
      <c r="N39">
        <f t="shared" si="63"/>
        <v>57.142857142857146</v>
      </c>
      <c r="O39">
        <f t="shared" si="64"/>
        <v>28.571428571428573</v>
      </c>
      <c r="P39" s="9">
        <v>5</v>
      </c>
      <c r="Q39" s="9">
        <v>1</v>
      </c>
      <c r="R39" s="9">
        <v>3</v>
      </c>
      <c r="S39" s="9">
        <v>3</v>
      </c>
      <c r="T39" s="9">
        <v>3</v>
      </c>
      <c r="U39" s="9">
        <v>0</v>
      </c>
      <c r="V39">
        <f t="shared" si="65"/>
        <v>214.28571428571428</v>
      </c>
      <c r="W39">
        <f t="shared" si="66"/>
        <v>28.571428571428573</v>
      </c>
      <c r="X39">
        <f t="shared" si="67"/>
        <v>214.28571428571428</v>
      </c>
      <c r="Y39">
        <f t="shared" si="68"/>
        <v>85.714285714285722</v>
      </c>
      <c r="Z39">
        <f t="shared" si="69"/>
        <v>171.42857142857144</v>
      </c>
      <c r="AA39">
        <f t="shared" si="70"/>
        <v>0</v>
      </c>
      <c r="AB39">
        <f t="shared" si="71"/>
        <v>714.28571428571433</v>
      </c>
      <c r="AC39">
        <f t="shared" si="58"/>
        <v>47.61904761904762</v>
      </c>
      <c r="AD39">
        <f t="shared" si="72"/>
        <v>3</v>
      </c>
    </row>
    <row r="40" spans="1:30" x14ac:dyDescent="0.25">
      <c r="A40">
        <v>9</v>
      </c>
      <c r="B40" t="s">
        <v>78</v>
      </c>
      <c r="C40">
        <v>3</v>
      </c>
      <c r="D40">
        <v>5</v>
      </c>
      <c r="E40">
        <v>5</v>
      </c>
      <c r="F40">
        <v>3</v>
      </c>
      <c r="G40">
        <v>4</v>
      </c>
      <c r="H40">
        <v>2</v>
      </c>
      <c r="J40">
        <f t="shared" si="59"/>
        <v>42.857142857142854</v>
      </c>
      <c r="K40">
        <f t="shared" si="60"/>
        <v>71.428571428571431</v>
      </c>
      <c r="L40">
        <f t="shared" si="61"/>
        <v>71.428571428571431</v>
      </c>
      <c r="M40">
        <f t="shared" si="62"/>
        <v>42.857142857142854</v>
      </c>
      <c r="N40">
        <f t="shared" si="63"/>
        <v>57.142857142857146</v>
      </c>
      <c r="O40">
        <f t="shared" si="64"/>
        <v>28.571428571428573</v>
      </c>
      <c r="P40" s="9">
        <v>3</v>
      </c>
      <c r="Q40" s="9">
        <v>5</v>
      </c>
      <c r="R40" s="9">
        <v>1</v>
      </c>
      <c r="S40" s="9">
        <v>4</v>
      </c>
      <c r="T40" s="9">
        <v>2</v>
      </c>
      <c r="U40" s="9">
        <v>0</v>
      </c>
      <c r="V40">
        <f t="shared" si="65"/>
        <v>128.57142857142856</v>
      </c>
      <c r="W40">
        <f t="shared" si="66"/>
        <v>357.14285714285717</v>
      </c>
      <c r="X40">
        <f t="shared" si="67"/>
        <v>71.428571428571431</v>
      </c>
      <c r="Y40">
        <f t="shared" si="68"/>
        <v>171.42857142857142</v>
      </c>
      <c r="Z40">
        <f t="shared" si="69"/>
        <v>114.28571428571429</v>
      </c>
      <c r="AA40">
        <f t="shared" si="70"/>
        <v>0</v>
      </c>
      <c r="AB40">
        <f t="shared" si="71"/>
        <v>842.85714285714289</v>
      </c>
      <c r="AC40">
        <f t="shared" si="58"/>
        <v>56.19047619047619</v>
      </c>
      <c r="AD40">
        <f t="shared" si="72"/>
        <v>3.6666666666666665</v>
      </c>
    </row>
    <row r="41" spans="1:30" x14ac:dyDescent="0.25">
      <c r="A41">
        <v>10</v>
      </c>
      <c r="B41" t="s">
        <v>78</v>
      </c>
      <c r="C41">
        <v>1</v>
      </c>
      <c r="D41">
        <v>4</v>
      </c>
      <c r="E41">
        <v>5</v>
      </c>
      <c r="F41">
        <v>2</v>
      </c>
      <c r="G41">
        <v>5</v>
      </c>
      <c r="H41">
        <v>2</v>
      </c>
      <c r="J41">
        <f t="shared" si="59"/>
        <v>14.285714285714286</v>
      </c>
      <c r="K41">
        <f t="shared" si="60"/>
        <v>57.142857142857146</v>
      </c>
      <c r="L41">
        <f t="shared" si="61"/>
        <v>71.428571428571431</v>
      </c>
      <c r="M41">
        <f t="shared" si="62"/>
        <v>28.571428571428573</v>
      </c>
      <c r="N41">
        <f t="shared" si="63"/>
        <v>71.428571428571431</v>
      </c>
      <c r="O41">
        <f t="shared" si="64"/>
        <v>28.571428571428573</v>
      </c>
      <c r="P41" s="9">
        <v>1</v>
      </c>
      <c r="Q41" s="9">
        <v>3</v>
      </c>
      <c r="R41" s="9">
        <v>3</v>
      </c>
      <c r="S41" s="9">
        <v>5</v>
      </c>
      <c r="T41" s="9">
        <v>3</v>
      </c>
      <c r="U41" s="9">
        <v>0</v>
      </c>
      <c r="V41">
        <f t="shared" si="65"/>
        <v>14.285714285714286</v>
      </c>
      <c r="W41">
        <f t="shared" si="66"/>
        <v>171.42857142857144</v>
      </c>
      <c r="X41">
        <f t="shared" si="67"/>
        <v>214.28571428571428</v>
      </c>
      <c r="Y41">
        <f t="shared" si="68"/>
        <v>142.85714285714286</v>
      </c>
      <c r="Z41">
        <f t="shared" si="69"/>
        <v>214.28571428571428</v>
      </c>
      <c r="AA41">
        <f t="shared" si="70"/>
        <v>0</v>
      </c>
      <c r="AB41">
        <f t="shared" si="71"/>
        <v>757.14285714285711</v>
      </c>
      <c r="AC41">
        <f t="shared" si="58"/>
        <v>50.476190476190474</v>
      </c>
      <c r="AD41">
        <f t="shared" si="72"/>
        <v>3.1666666666666665</v>
      </c>
    </row>
    <row r="42" spans="1:30" x14ac:dyDescent="0.25">
      <c r="A42">
        <v>11</v>
      </c>
      <c r="B42" t="s">
        <v>78</v>
      </c>
      <c r="C42">
        <v>1</v>
      </c>
      <c r="D42">
        <v>1</v>
      </c>
      <c r="E42">
        <v>6</v>
      </c>
      <c r="F42">
        <v>1</v>
      </c>
      <c r="G42">
        <v>3</v>
      </c>
      <c r="H42">
        <v>1</v>
      </c>
      <c r="J42">
        <f t="shared" si="59"/>
        <v>14.285714285714286</v>
      </c>
      <c r="K42">
        <f t="shared" si="60"/>
        <v>14.285714285714286</v>
      </c>
      <c r="L42">
        <f t="shared" si="61"/>
        <v>85.714285714285708</v>
      </c>
      <c r="M42">
        <f t="shared" si="62"/>
        <v>14.285714285714286</v>
      </c>
      <c r="N42">
        <f t="shared" si="63"/>
        <v>42.857142857142854</v>
      </c>
      <c r="O42">
        <f t="shared" si="64"/>
        <v>14.285714285714286</v>
      </c>
      <c r="P42" s="9">
        <v>3</v>
      </c>
      <c r="Q42" s="9">
        <v>1</v>
      </c>
      <c r="R42" s="9">
        <v>5</v>
      </c>
      <c r="S42" s="9">
        <v>4</v>
      </c>
      <c r="T42" s="9">
        <v>2</v>
      </c>
      <c r="U42" s="9">
        <v>0</v>
      </c>
      <c r="V42">
        <f t="shared" si="65"/>
        <v>42.857142857142861</v>
      </c>
      <c r="W42">
        <f t="shared" si="66"/>
        <v>14.285714285714286</v>
      </c>
      <c r="X42">
        <f t="shared" si="67"/>
        <v>428.57142857142856</v>
      </c>
      <c r="Y42">
        <f t="shared" si="68"/>
        <v>57.142857142857146</v>
      </c>
      <c r="Z42">
        <f t="shared" si="69"/>
        <v>85.714285714285708</v>
      </c>
      <c r="AA42">
        <f t="shared" si="70"/>
        <v>0</v>
      </c>
      <c r="AB42">
        <f t="shared" si="71"/>
        <v>628.57142857142856</v>
      </c>
      <c r="AC42">
        <f t="shared" si="58"/>
        <v>41.904761904761905</v>
      </c>
      <c r="AD42">
        <f t="shared" si="72"/>
        <v>2.1666666666666665</v>
      </c>
    </row>
    <row r="43" spans="1:30" x14ac:dyDescent="0.25">
      <c r="A43">
        <v>12</v>
      </c>
      <c r="B43" t="s">
        <v>78</v>
      </c>
      <c r="C43">
        <v>1</v>
      </c>
      <c r="D43">
        <v>1</v>
      </c>
      <c r="E43">
        <v>5</v>
      </c>
      <c r="F43">
        <v>4</v>
      </c>
      <c r="G43">
        <v>3</v>
      </c>
      <c r="H43">
        <v>2</v>
      </c>
      <c r="J43">
        <f t="shared" si="59"/>
        <v>14.285714285714286</v>
      </c>
      <c r="K43">
        <f t="shared" si="60"/>
        <v>14.285714285714286</v>
      </c>
      <c r="L43">
        <f t="shared" si="61"/>
        <v>71.428571428571431</v>
      </c>
      <c r="M43">
        <f t="shared" si="62"/>
        <v>57.142857142857146</v>
      </c>
      <c r="N43">
        <f t="shared" si="63"/>
        <v>42.857142857142854</v>
      </c>
      <c r="O43">
        <f t="shared" si="64"/>
        <v>28.571428571428573</v>
      </c>
      <c r="P43" s="9">
        <v>1</v>
      </c>
      <c r="Q43" s="9">
        <v>2</v>
      </c>
      <c r="R43" s="9">
        <v>5</v>
      </c>
      <c r="S43" s="9">
        <v>4</v>
      </c>
      <c r="T43" s="9">
        <v>0</v>
      </c>
      <c r="U43" s="9">
        <v>3</v>
      </c>
      <c r="V43">
        <f t="shared" si="65"/>
        <v>14.285714285714286</v>
      </c>
      <c r="W43">
        <f t="shared" si="66"/>
        <v>28.571428571428573</v>
      </c>
      <c r="X43">
        <f t="shared" si="67"/>
        <v>357.14285714285717</v>
      </c>
      <c r="Y43">
        <f t="shared" si="68"/>
        <v>228.57142857142858</v>
      </c>
      <c r="Z43">
        <f t="shared" si="69"/>
        <v>0</v>
      </c>
      <c r="AA43">
        <f t="shared" si="70"/>
        <v>85.714285714285722</v>
      </c>
      <c r="AB43">
        <f t="shared" si="71"/>
        <v>714.28571428571422</v>
      </c>
      <c r="AC43">
        <f t="shared" si="58"/>
        <v>47.619047619047613</v>
      </c>
      <c r="AD43">
        <f t="shared" si="72"/>
        <v>2.6666666666666665</v>
      </c>
    </row>
  </sheetData>
  <sortState ref="A4:I20">
    <sortCondition ref="B3:B20"/>
  </sortState>
  <mergeCells count="8">
    <mergeCell ref="V1:AA1"/>
    <mergeCell ref="AB1:AB2"/>
    <mergeCell ref="AC1:AC2"/>
    <mergeCell ref="A1:A2"/>
    <mergeCell ref="B1:B2"/>
    <mergeCell ref="C1:H1"/>
    <mergeCell ref="P1:U1"/>
    <mergeCell ref="J1:O1"/>
  </mergeCells>
  <conditionalFormatting sqref="I1:J1 C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 E2 G2 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52"/>
  <sheetViews>
    <sheetView workbookViewId="0">
      <pane ySplit="1" topLeftCell="A2" activePane="bottomLeft" state="frozen"/>
      <selection pane="bottomLeft" activeCell="AL58" sqref="AL58"/>
    </sheetView>
  </sheetViews>
  <sheetFormatPr defaultColWidth="4.7109375" defaultRowHeight="15" x14ac:dyDescent="0.25"/>
  <cols>
    <col min="3" max="3" width="4.7109375" bestFit="1" customWidth="1"/>
    <col min="48" max="48" width="4.28515625" bestFit="1" customWidth="1"/>
    <col min="53" max="53" width="4.28515625" bestFit="1" customWidth="1"/>
  </cols>
  <sheetData>
    <row r="1" spans="1:60" x14ac:dyDescent="0.25">
      <c r="A1" s="43" t="s">
        <v>93</v>
      </c>
      <c r="B1" s="44"/>
      <c r="C1" s="44"/>
      <c r="D1" s="44"/>
      <c r="E1" s="45"/>
      <c r="F1" s="43" t="s">
        <v>95</v>
      </c>
      <c r="G1" s="44"/>
      <c r="H1" s="44"/>
      <c r="I1" s="44"/>
      <c r="J1" s="45"/>
      <c r="K1" s="43" t="s">
        <v>96</v>
      </c>
      <c r="L1" s="44"/>
      <c r="M1" s="44"/>
      <c r="N1" s="44"/>
      <c r="O1" s="45"/>
      <c r="P1" s="43" t="s">
        <v>97</v>
      </c>
      <c r="Q1" s="44"/>
      <c r="R1" s="44"/>
      <c r="S1" s="44"/>
      <c r="T1" s="45"/>
      <c r="U1" s="43" t="s">
        <v>98</v>
      </c>
      <c r="V1" s="44"/>
      <c r="W1" s="44"/>
      <c r="X1" s="44"/>
      <c r="Y1" s="45"/>
      <c r="Z1" s="43" t="s">
        <v>99</v>
      </c>
      <c r="AA1" s="44"/>
      <c r="AB1" s="44"/>
      <c r="AC1" s="44"/>
      <c r="AD1" s="45"/>
      <c r="AE1" s="43" t="s">
        <v>100</v>
      </c>
      <c r="AF1" s="44"/>
      <c r="AG1" s="44"/>
      <c r="AH1" s="44"/>
      <c r="AI1" s="45"/>
      <c r="AJ1" s="43" t="s">
        <v>102</v>
      </c>
      <c r="AK1" s="44"/>
      <c r="AL1" s="44"/>
      <c r="AM1" s="44"/>
      <c r="AN1" s="45"/>
      <c r="AO1" s="43" t="s">
        <v>103</v>
      </c>
      <c r="AP1" s="44"/>
      <c r="AQ1" s="44"/>
      <c r="AR1" s="44"/>
      <c r="AS1" s="45"/>
      <c r="AT1" s="43" t="s">
        <v>104</v>
      </c>
      <c r="AU1" s="44"/>
      <c r="AV1" s="44"/>
      <c r="AW1" s="44"/>
      <c r="AX1" s="45"/>
      <c r="AY1" s="43" t="s">
        <v>105</v>
      </c>
      <c r="AZ1" s="44"/>
      <c r="BA1" s="44"/>
      <c r="BB1" s="44"/>
      <c r="BC1" s="45"/>
      <c r="BD1" s="43" t="s">
        <v>33</v>
      </c>
      <c r="BE1" s="44"/>
      <c r="BF1" s="44"/>
      <c r="BG1" s="44"/>
      <c r="BH1" s="45"/>
    </row>
    <row r="2" spans="1:60" x14ac:dyDescent="0.25">
      <c r="A2">
        <v>1939</v>
      </c>
      <c r="B2">
        <v>0</v>
      </c>
      <c r="C2" t="s">
        <v>88</v>
      </c>
      <c r="D2">
        <v>-28.7633018016334</v>
      </c>
      <c r="E2" t="s">
        <v>84</v>
      </c>
      <c r="F2">
        <v>1401</v>
      </c>
      <c r="G2">
        <v>1</v>
      </c>
      <c r="H2" t="s">
        <v>40</v>
      </c>
      <c r="I2">
        <v>-8.8601681425952297</v>
      </c>
      <c r="K2">
        <v>2322</v>
      </c>
      <c r="L2">
        <v>1</v>
      </c>
      <c r="M2" t="s">
        <v>40</v>
      </c>
      <c r="N2">
        <v>-20.071305025552</v>
      </c>
      <c r="P2">
        <v>2388</v>
      </c>
      <c r="Q2">
        <v>1</v>
      </c>
      <c r="R2" t="s">
        <v>40</v>
      </c>
      <c r="S2">
        <v>-11.541059646076301</v>
      </c>
      <c r="U2">
        <v>3451</v>
      </c>
      <c r="V2">
        <v>1</v>
      </c>
      <c r="W2" t="s">
        <v>40</v>
      </c>
      <c r="X2">
        <v>-17.184239681444001</v>
      </c>
      <c r="Z2">
        <v>1608</v>
      </c>
      <c r="AA2">
        <v>1</v>
      </c>
      <c r="AB2" t="s">
        <v>40</v>
      </c>
      <c r="AC2">
        <v>-10.621672195566401</v>
      </c>
      <c r="AE2">
        <v>1389</v>
      </c>
      <c r="AF2">
        <v>1</v>
      </c>
      <c r="AG2" t="s">
        <v>40</v>
      </c>
      <c r="AH2">
        <v>-7.9777922301748196</v>
      </c>
      <c r="AJ2">
        <v>1739</v>
      </c>
      <c r="AK2">
        <v>1</v>
      </c>
      <c r="AL2" t="s">
        <v>40</v>
      </c>
      <c r="AM2">
        <v>-14.0629497811922</v>
      </c>
      <c r="AO2">
        <v>1788</v>
      </c>
      <c r="AP2">
        <v>1</v>
      </c>
      <c r="AQ2" t="s">
        <v>40</v>
      </c>
      <c r="AR2">
        <v>-9.8373509338786107</v>
      </c>
      <c r="AT2">
        <v>2028</v>
      </c>
      <c r="AU2">
        <v>0</v>
      </c>
      <c r="AV2" t="s">
        <v>40</v>
      </c>
      <c r="AW2">
        <v>-23.6349320842358</v>
      </c>
      <c r="AX2" t="s">
        <v>82</v>
      </c>
      <c r="AY2">
        <v>1217</v>
      </c>
      <c r="AZ2">
        <v>1</v>
      </c>
      <c r="BA2" t="s">
        <v>40</v>
      </c>
      <c r="BB2">
        <v>-9.6173792401079492</v>
      </c>
      <c r="BD2">
        <v>1509</v>
      </c>
      <c r="BE2">
        <v>1</v>
      </c>
      <c r="BF2" t="s">
        <v>40</v>
      </c>
      <c r="BG2">
        <v>-7.8996980148626301</v>
      </c>
    </row>
    <row r="3" spans="1:60" x14ac:dyDescent="0.25">
      <c r="A3">
        <v>3338</v>
      </c>
      <c r="B3">
        <v>1</v>
      </c>
      <c r="C3" t="s">
        <v>88</v>
      </c>
      <c r="D3">
        <v>-18.643556429316501</v>
      </c>
      <c r="F3">
        <v>2708</v>
      </c>
      <c r="G3">
        <v>1</v>
      </c>
      <c r="H3" t="s">
        <v>40</v>
      </c>
      <c r="I3">
        <v>-12.105065423484399</v>
      </c>
      <c r="K3">
        <v>1008</v>
      </c>
      <c r="L3">
        <v>1</v>
      </c>
      <c r="M3" t="s">
        <v>40</v>
      </c>
      <c r="N3">
        <v>-11.0467481146651</v>
      </c>
      <c r="P3">
        <v>2298</v>
      </c>
      <c r="Q3">
        <v>1</v>
      </c>
      <c r="R3" t="s">
        <v>40</v>
      </c>
      <c r="S3">
        <v>-10.495107446509399</v>
      </c>
      <c r="U3">
        <v>3879</v>
      </c>
      <c r="V3">
        <v>1</v>
      </c>
      <c r="W3" t="s">
        <v>40</v>
      </c>
      <c r="X3">
        <v>-22.349629739058798</v>
      </c>
      <c r="Z3">
        <v>1639</v>
      </c>
      <c r="AA3">
        <v>1</v>
      </c>
      <c r="AB3" t="s">
        <v>40</v>
      </c>
      <c r="AC3">
        <v>-19.305974560875701</v>
      </c>
      <c r="AE3">
        <v>1068</v>
      </c>
      <c r="AF3">
        <v>1</v>
      </c>
      <c r="AG3" t="s">
        <v>40</v>
      </c>
      <c r="AH3">
        <v>-7.8517213630537199</v>
      </c>
      <c r="AJ3">
        <v>1716</v>
      </c>
      <c r="AK3">
        <v>1</v>
      </c>
      <c r="AL3" t="s">
        <v>40</v>
      </c>
      <c r="AM3">
        <v>-18.237050821133</v>
      </c>
      <c r="AO3">
        <v>1539</v>
      </c>
      <c r="AP3">
        <v>1</v>
      </c>
      <c r="AQ3" t="s">
        <v>40</v>
      </c>
      <c r="AR3">
        <v>-10.3127280147728</v>
      </c>
      <c r="AT3">
        <v>1759</v>
      </c>
      <c r="AU3">
        <v>0</v>
      </c>
      <c r="AV3" t="s">
        <v>40</v>
      </c>
      <c r="AW3">
        <v>-25.465655262808799</v>
      </c>
      <c r="AX3" t="s">
        <v>82</v>
      </c>
      <c r="AY3">
        <v>4397</v>
      </c>
      <c r="AZ3">
        <v>1</v>
      </c>
      <c r="BA3" t="s">
        <v>40</v>
      </c>
      <c r="BB3">
        <v>6.5550626944723298</v>
      </c>
      <c r="BD3">
        <v>1609</v>
      </c>
      <c r="BE3">
        <v>1</v>
      </c>
      <c r="BF3" t="s">
        <v>40</v>
      </c>
      <c r="BG3">
        <v>-10.185325720361501</v>
      </c>
    </row>
    <row r="4" spans="1:60" x14ac:dyDescent="0.25">
      <c r="A4">
        <v>2938</v>
      </c>
      <c r="B4">
        <v>1</v>
      </c>
      <c r="C4" t="s">
        <v>88</v>
      </c>
      <c r="D4">
        <v>-17.6403029034729</v>
      </c>
      <c r="F4">
        <v>1648</v>
      </c>
      <c r="G4">
        <v>1</v>
      </c>
      <c r="H4" t="s">
        <v>40</v>
      </c>
      <c r="I4">
        <v>-8.2254780123460591</v>
      </c>
      <c r="K4">
        <v>2419</v>
      </c>
      <c r="L4">
        <v>1</v>
      </c>
      <c r="M4" t="s">
        <v>40</v>
      </c>
      <c r="N4">
        <v>-15.334367553285</v>
      </c>
      <c r="P4">
        <v>1979</v>
      </c>
      <c r="Q4">
        <v>1</v>
      </c>
      <c r="R4" t="s">
        <v>40</v>
      </c>
      <c r="S4">
        <v>-13.942706825415</v>
      </c>
      <c r="U4">
        <v>2572</v>
      </c>
      <c r="V4">
        <v>1</v>
      </c>
      <c r="W4" t="s">
        <v>40</v>
      </c>
      <c r="X4">
        <v>-20.583259629839102</v>
      </c>
      <c r="Z4">
        <v>2249</v>
      </c>
      <c r="AA4">
        <v>1</v>
      </c>
      <c r="AB4" t="s">
        <v>40</v>
      </c>
      <c r="AC4">
        <v>-10.2011191665231</v>
      </c>
      <c r="AE4">
        <v>1198</v>
      </c>
      <c r="AF4">
        <v>1</v>
      </c>
      <c r="AG4" t="s">
        <v>40</v>
      </c>
      <c r="AH4">
        <v>6.8821531766071198</v>
      </c>
      <c r="AJ4">
        <v>1638</v>
      </c>
      <c r="AK4">
        <v>1</v>
      </c>
      <c r="AL4" t="s">
        <v>40</v>
      </c>
      <c r="AM4">
        <v>-18.8947276743231</v>
      </c>
      <c r="AO4">
        <v>1829</v>
      </c>
      <c r="AP4">
        <v>1</v>
      </c>
      <c r="AQ4" t="s">
        <v>40</v>
      </c>
      <c r="AR4">
        <v>-10.9191540444019</v>
      </c>
      <c r="AT4">
        <v>2268</v>
      </c>
      <c r="AU4">
        <v>0</v>
      </c>
      <c r="AV4" t="s">
        <v>40</v>
      </c>
      <c r="AW4">
        <v>-22.517115121884999</v>
      </c>
      <c r="AX4" t="s">
        <v>82</v>
      </c>
      <c r="AY4">
        <v>2937</v>
      </c>
      <c r="AZ4">
        <v>1</v>
      </c>
      <c r="BA4" t="s">
        <v>40</v>
      </c>
      <c r="BB4">
        <v>9.3759491839218292</v>
      </c>
      <c r="BD4">
        <v>1546</v>
      </c>
      <c r="BE4">
        <v>1</v>
      </c>
      <c r="BF4" t="s">
        <v>40</v>
      </c>
      <c r="BG4">
        <v>-10.1548676085027</v>
      </c>
    </row>
    <row r="5" spans="1:60" x14ac:dyDescent="0.25">
      <c r="A5">
        <v>4499</v>
      </c>
      <c r="B5">
        <v>1</v>
      </c>
      <c r="C5" t="s">
        <v>88</v>
      </c>
      <c r="D5">
        <v>-16.8825234185014</v>
      </c>
      <c r="F5">
        <v>1318</v>
      </c>
      <c r="G5">
        <v>1</v>
      </c>
      <c r="H5" t="s">
        <v>40</v>
      </c>
      <c r="I5">
        <v>-3.3676729134677799</v>
      </c>
      <c r="K5">
        <v>1858</v>
      </c>
      <c r="L5">
        <v>1</v>
      </c>
      <c r="M5" t="s">
        <v>40</v>
      </c>
      <c r="N5">
        <v>-11.3732737951876</v>
      </c>
      <c r="P5">
        <v>2367</v>
      </c>
      <c r="Q5">
        <v>1</v>
      </c>
      <c r="R5" t="s">
        <v>40</v>
      </c>
      <c r="S5">
        <v>-8.1291192158683394</v>
      </c>
      <c r="U5">
        <v>3940</v>
      </c>
      <c r="V5">
        <v>1</v>
      </c>
      <c r="W5" t="s">
        <v>40</v>
      </c>
      <c r="X5">
        <v>-16.886261876463902</v>
      </c>
      <c r="Z5">
        <v>1549</v>
      </c>
      <c r="AA5">
        <v>1</v>
      </c>
      <c r="AB5" t="s">
        <v>40</v>
      </c>
      <c r="AC5">
        <v>-13.6912145160923</v>
      </c>
      <c r="AE5">
        <v>1038</v>
      </c>
      <c r="AF5">
        <v>1</v>
      </c>
      <c r="AG5" t="s">
        <v>40</v>
      </c>
      <c r="AH5">
        <v>2.29809301793733</v>
      </c>
      <c r="AJ5">
        <v>1559</v>
      </c>
      <c r="AK5">
        <v>1</v>
      </c>
      <c r="AL5" t="s">
        <v>40</v>
      </c>
      <c r="AM5">
        <v>-16.939029753554301</v>
      </c>
      <c r="AO5">
        <v>1597</v>
      </c>
      <c r="AP5">
        <v>1</v>
      </c>
      <c r="AQ5" t="s">
        <v>40</v>
      </c>
      <c r="AR5">
        <v>-11.1692167380453</v>
      </c>
      <c r="AT5">
        <v>1538</v>
      </c>
      <c r="AU5">
        <v>0</v>
      </c>
      <c r="AV5" t="s">
        <v>40</v>
      </c>
      <c r="AW5">
        <v>-28.832077525473899</v>
      </c>
      <c r="AX5" t="s">
        <v>82</v>
      </c>
      <c r="AY5">
        <v>1719</v>
      </c>
      <c r="AZ5">
        <v>1</v>
      </c>
      <c r="BA5" t="s">
        <v>40</v>
      </c>
      <c r="BB5">
        <v>1.5101874333429399</v>
      </c>
      <c r="BD5">
        <v>1662</v>
      </c>
      <c r="BE5">
        <v>1</v>
      </c>
      <c r="BF5" t="s">
        <v>40</v>
      </c>
      <c r="BG5">
        <v>-2.6657308646564601</v>
      </c>
    </row>
    <row r="6" spans="1:60" x14ac:dyDescent="0.25">
      <c r="A6">
        <v>4767</v>
      </c>
      <c r="B6">
        <v>0</v>
      </c>
      <c r="C6" t="s">
        <v>88</v>
      </c>
      <c r="D6">
        <v>-34.6158737244401</v>
      </c>
      <c r="E6" t="s">
        <v>84</v>
      </c>
      <c r="F6">
        <v>1419</v>
      </c>
      <c r="G6">
        <v>1</v>
      </c>
      <c r="H6" t="s">
        <v>40</v>
      </c>
      <c r="I6">
        <v>-6.69010463577861</v>
      </c>
      <c r="K6">
        <v>2045</v>
      </c>
      <c r="L6">
        <v>1</v>
      </c>
      <c r="M6" t="s">
        <v>40</v>
      </c>
      <c r="N6">
        <v>-16.830617994069399</v>
      </c>
      <c r="P6">
        <v>2398</v>
      </c>
      <c r="Q6">
        <v>1</v>
      </c>
      <c r="R6" t="s">
        <v>40</v>
      </c>
      <c r="S6">
        <v>-11.898526680401799</v>
      </c>
      <c r="U6">
        <v>5060</v>
      </c>
      <c r="V6">
        <v>1</v>
      </c>
      <c r="W6" t="s">
        <v>40</v>
      </c>
      <c r="X6">
        <v>-21.785083441028199</v>
      </c>
      <c r="Z6">
        <v>1785</v>
      </c>
      <c r="AA6">
        <v>1</v>
      </c>
      <c r="AB6" t="s">
        <v>40</v>
      </c>
      <c r="AC6">
        <v>-10.9360542531332</v>
      </c>
      <c r="AE6">
        <v>1199</v>
      </c>
      <c r="AF6">
        <v>1</v>
      </c>
      <c r="AG6" t="s">
        <v>40</v>
      </c>
      <c r="AH6">
        <v>-10.540550608778601</v>
      </c>
      <c r="AJ6">
        <v>1609</v>
      </c>
      <c r="AK6">
        <v>1</v>
      </c>
      <c r="AL6" t="s">
        <v>40</v>
      </c>
      <c r="AM6">
        <v>-14.923792355414299</v>
      </c>
      <c r="AO6">
        <v>1598</v>
      </c>
      <c r="AP6">
        <v>1</v>
      </c>
      <c r="AQ6" t="s">
        <v>40</v>
      </c>
      <c r="AR6">
        <v>-6.9319934137279997</v>
      </c>
      <c r="AT6">
        <v>1838</v>
      </c>
      <c r="AU6">
        <v>0</v>
      </c>
      <c r="AV6" t="s">
        <v>40</v>
      </c>
      <c r="AW6">
        <v>-25.961607565297001</v>
      </c>
      <c r="AX6" t="s">
        <v>82</v>
      </c>
      <c r="AY6">
        <v>2375</v>
      </c>
      <c r="AZ6">
        <v>1</v>
      </c>
      <c r="BA6" t="s">
        <v>40</v>
      </c>
      <c r="BB6">
        <v>4.4076698040957103</v>
      </c>
      <c r="BD6">
        <v>1188</v>
      </c>
      <c r="BE6">
        <v>1</v>
      </c>
      <c r="BF6" t="s">
        <v>40</v>
      </c>
      <c r="BG6">
        <v>-13.058877680159499</v>
      </c>
    </row>
    <row r="7" spans="1:60" x14ac:dyDescent="0.25">
      <c r="A7">
        <v>3920</v>
      </c>
      <c r="B7">
        <v>1</v>
      </c>
      <c r="C7" t="s">
        <v>88</v>
      </c>
      <c r="D7">
        <v>-20.8318083943586</v>
      </c>
      <c r="F7">
        <v>1409</v>
      </c>
      <c r="G7">
        <v>1</v>
      </c>
      <c r="H7" t="s">
        <v>40</v>
      </c>
      <c r="I7">
        <v>-6.5474206362383898</v>
      </c>
      <c r="K7">
        <v>2349</v>
      </c>
      <c r="L7">
        <v>1</v>
      </c>
      <c r="M7" t="s">
        <v>40</v>
      </c>
      <c r="N7">
        <v>-15.980060602747599</v>
      </c>
      <c r="P7">
        <v>1998</v>
      </c>
      <c r="Q7">
        <v>1</v>
      </c>
      <c r="R7" t="s">
        <v>40</v>
      </c>
      <c r="S7">
        <v>-8.6192032567833703</v>
      </c>
      <c r="U7">
        <v>3939</v>
      </c>
      <c r="V7">
        <v>1</v>
      </c>
      <c r="W7" t="s">
        <v>40</v>
      </c>
      <c r="X7">
        <v>-21.221401383581501</v>
      </c>
      <c r="Z7">
        <v>1578</v>
      </c>
      <c r="AA7">
        <v>1</v>
      </c>
      <c r="AB7" t="s">
        <v>40</v>
      </c>
      <c r="AC7">
        <v>-14.4234742593059</v>
      </c>
      <c r="AE7">
        <v>1297</v>
      </c>
      <c r="AF7">
        <v>1</v>
      </c>
      <c r="AG7" t="s">
        <v>40</v>
      </c>
      <c r="AH7">
        <v>-5.9205323198563002</v>
      </c>
      <c r="AJ7">
        <v>1539</v>
      </c>
      <c r="AK7">
        <v>1</v>
      </c>
      <c r="AL7" t="s">
        <v>40</v>
      </c>
      <c r="AM7">
        <v>-15.8725509699489</v>
      </c>
      <c r="AO7">
        <v>2526</v>
      </c>
      <c r="AP7">
        <v>1</v>
      </c>
      <c r="AQ7" t="s">
        <v>40</v>
      </c>
      <c r="AR7">
        <v>-5.44671555568583</v>
      </c>
      <c r="AT7">
        <v>2028</v>
      </c>
      <c r="AU7">
        <v>1</v>
      </c>
      <c r="AV7" t="s">
        <v>40</v>
      </c>
      <c r="AW7">
        <v>-21.9725751000957</v>
      </c>
      <c r="AY7">
        <v>3516</v>
      </c>
      <c r="AZ7">
        <v>1</v>
      </c>
      <c r="BA7" t="s">
        <v>40</v>
      </c>
      <c r="BB7">
        <v>1.3668026693334301</v>
      </c>
      <c r="BD7">
        <v>1379</v>
      </c>
      <c r="BE7">
        <v>1</v>
      </c>
      <c r="BF7" t="s">
        <v>40</v>
      </c>
      <c r="BG7">
        <v>-15.786414086489501</v>
      </c>
    </row>
    <row r="8" spans="1:60" x14ac:dyDescent="0.25">
      <c r="A8">
        <v>2819</v>
      </c>
      <c r="B8">
        <v>1</v>
      </c>
      <c r="C8" t="s">
        <v>88</v>
      </c>
      <c r="D8">
        <v>-15.774365586343899</v>
      </c>
      <c r="F8">
        <v>1189</v>
      </c>
      <c r="G8">
        <v>1</v>
      </c>
      <c r="H8" t="s">
        <v>40</v>
      </c>
      <c r="I8">
        <v>-2.7544531864467299</v>
      </c>
      <c r="K8">
        <v>1389</v>
      </c>
      <c r="L8">
        <v>1</v>
      </c>
      <c r="M8" t="s">
        <v>40</v>
      </c>
      <c r="N8">
        <v>-16.1612216899229</v>
      </c>
      <c r="P8">
        <v>2079</v>
      </c>
      <c r="Q8">
        <v>1</v>
      </c>
      <c r="R8" t="s">
        <v>40</v>
      </c>
      <c r="S8">
        <v>-13.239270390628199</v>
      </c>
      <c r="U8">
        <v>7071</v>
      </c>
      <c r="V8">
        <v>1</v>
      </c>
      <c r="W8" t="s">
        <v>40</v>
      </c>
      <c r="X8">
        <v>-21.136975501744399</v>
      </c>
      <c r="Z8">
        <v>1659</v>
      </c>
      <c r="AA8">
        <v>1</v>
      </c>
      <c r="AB8" t="s">
        <v>40</v>
      </c>
      <c r="AC8">
        <v>-12.942777072014101</v>
      </c>
      <c r="AE8">
        <v>1209</v>
      </c>
      <c r="AF8">
        <v>1</v>
      </c>
      <c r="AG8" t="s">
        <v>40</v>
      </c>
      <c r="AH8">
        <v>-14.7731107055041</v>
      </c>
      <c r="AJ8">
        <v>1966</v>
      </c>
      <c r="AK8">
        <v>1</v>
      </c>
      <c r="AL8" t="s">
        <v>40</v>
      </c>
      <c r="AM8">
        <v>-19.446299397832998</v>
      </c>
      <c r="AO8">
        <v>1519</v>
      </c>
      <c r="AP8">
        <v>1</v>
      </c>
      <c r="AQ8" t="s">
        <v>40</v>
      </c>
      <c r="AR8">
        <v>-9.5076918775733201</v>
      </c>
      <c r="AT8">
        <v>2008</v>
      </c>
      <c r="AU8">
        <v>0</v>
      </c>
      <c r="AV8" t="s">
        <v>40</v>
      </c>
      <c r="AW8">
        <v>-24.208406535237099</v>
      </c>
      <c r="AX8" t="s">
        <v>82</v>
      </c>
      <c r="AY8">
        <v>3639</v>
      </c>
      <c r="AZ8">
        <v>0</v>
      </c>
      <c r="BA8" t="s">
        <v>40</v>
      </c>
      <c r="BB8">
        <v>-22.769924318966499</v>
      </c>
      <c r="BC8" t="s">
        <v>82</v>
      </c>
      <c r="BD8">
        <v>1369</v>
      </c>
      <c r="BE8">
        <v>1</v>
      </c>
      <c r="BF8" t="s">
        <v>40</v>
      </c>
      <c r="BG8">
        <v>-17.2694601122096</v>
      </c>
    </row>
    <row r="9" spans="1:60" x14ac:dyDescent="0.25">
      <c r="A9">
        <v>2348</v>
      </c>
      <c r="B9">
        <v>1</v>
      </c>
      <c r="C9" t="s">
        <v>88</v>
      </c>
      <c r="D9">
        <v>-15.1772041519148</v>
      </c>
      <c r="F9">
        <v>1168</v>
      </c>
      <c r="G9">
        <v>1</v>
      </c>
      <c r="H9" t="s">
        <v>40</v>
      </c>
      <c r="I9">
        <v>-7.3896047645973102</v>
      </c>
      <c r="K9">
        <v>1858</v>
      </c>
      <c r="L9">
        <v>1</v>
      </c>
      <c r="M9" t="s">
        <v>40</v>
      </c>
      <c r="N9">
        <v>-10.338691573762899</v>
      </c>
      <c r="P9">
        <v>2036</v>
      </c>
      <c r="Q9">
        <v>1</v>
      </c>
      <c r="R9" t="s">
        <v>40</v>
      </c>
      <c r="S9">
        <v>-11.7647635385279</v>
      </c>
      <c r="U9">
        <v>3809</v>
      </c>
      <c r="V9">
        <v>1</v>
      </c>
      <c r="W9" t="s">
        <v>40</v>
      </c>
      <c r="X9">
        <v>-20.1325150917488</v>
      </c>
      <c r="Z9">
        <v>1578</v>
      </c>
      <c r="AA9">
        <v>1</v>
      </c>
      <c r="AB9" t="s">
        <v>40</v>
      </c>
      <c r="AC9">
        <v>-11.089176096337701</v>
      </c>
      <c r="AE9">
        <v>1128</v>
      </c>
      <c r="AF9">
        <v>1</v>
      </c>
      <c r="AG9" t="s">
        <v>40</v>
      </c>
      <c r="AH9">
        <v>-1.2694638782711301</v>
      </c>
      <c r="AJ9">
        <v>2007</v>
      </c>
      <c r="AK9">
        <v>1</v>
      </c>
      <c r="AL9" t="s">
        <v>40</v>
      </c>
      <c r="AM9">
        <v>-18.214096483109898</v>
      </c>
      <c r="AO9">
        <v>1559</v>
      </c>
      <c r="AP9">
        <v>1</v>
      </c>
      <c r="AQ9" t="s">
        <v>40</v>
      </c>
      <c r="AR9">
        <v>-11.441861226111801</v>
      </c>
      <c r="AT9">
        <v>2355</v>
      </c>
      <c r="AU9">
        <v>0</v>
      </c>
      <c r="AV9" t="s">
        <v>40</v>
      </c>
      <c r="AW9">
        <v>-39.262473305357901</v>
      </c>
      <c r="AX9" t="s">
        <v>82</v>
      </c>
      <c r="AY9">
        <v>1739</v>
      </c>
      <c r="AZ9">
        <v>1</v>
      </c>
      <c r="BA9" t="s">
        <v>40</v>
      </c>
      <c r="BB9">
        <v>-9.4538833651236196</v>
      </c>
      <c r="BD9">
        <v>1333</v>
      </c>
      <c r="BE9">
        <v>1</v>
      </c>
      <c r="BF9" t="s">
        <v>40</v>
      </c>
      <c r="BG9">
        <v>-12.754606059749801</v>
      </c>
    </row>
    <row r="10" spans="1:60" x14ac:dyDescent="0.25">
      <c r="A10">
        <v>2228</v>
      </c>
      <c r="B10">
        <v>1</v>
      </c>
      <c r="C10" t="s">
        <v>88</v>
      </c>
      <c r="D10">
        <v>-12.381565175392399</v>
      </c>
      <c r="F10">
        <v>1150</v>
      </c>
      <c r="G10">
        <v>1</v>
      </c>
      <c r="H10" t="s">
        <v>40</v>
      </c>
      <c r="I10">
        <v>-5.3848366841352497</v>
      </c>
      <c r="K10">
        <v>1828</v>
      </c>
      <c r="L10">
        <v>1</v>
      </c>
      <c r="M10" t="s">
        <v>40</v>
      </c>
      <c r="N10">
        <v>-14.978131427613</v>
      </c>
      <c r="P10">
        <v>2308</v>
      </c>
      <c r="Q10">
        <v>1</v>
      </c>
      <c r="R10" t="s">
        <v>40</v>
      </c>
      <c r="S10">
        <v>-19.299855319054998</v>
      </c>
      <c r="U10">
        <v>3469</v>
      </c>
      <c r="V10">
        <v>1</v>
      </c>
      <c r="W10" t="s">
        <v>40</v>
      </c>
      <c r="X10">
        <v>-20.677086132632301</v>
      </c>
      <c r="Z10">
        <v>1500</v>
      </c>
      <c r="AA10">
        <v>1</v>
      </c>
      <c r="AB10" t="s">
        <v>40</v>
      </c>
      <c r="AC10">
        <v>-15.931713212476801</v>
      </c>
      <c r="AE10">
        <v>1149</v>
      </c>
      <c r="AF10">
        <v>1</v>
      </c>
      <c r="AG10" t="s">
        <v>40</v>
      </c>
      <c r="AH10">
        <v>-10.277916605134999</v>
      </c>
      <c r="AJ10">
        <v>1858</v>
      </c>
      <c r="AK10">
        <v>1</v>
      </c>
      <c r="AL10" t="s">
        <v>40</v>
      </c>
      <c r="AM10">
        <v>-15.802116057896701</v>
      </c>
      <c r="AO10">
        <v>1546</v>
      </c>
      <c r="AP10">
        <v>1</v>
      </c>
      <c r="AQ10" t="s">
        <v>40</v>
      </c>
      <c r="AR10">
        <v>-13.9931858796082</v>
      </c>
      <c r="AT10">
        <v>1718</v>
      </c>
      <c r="AU10">
        <v>0</v>
      </c>
      <c r="AV10" t="s">
        <v>40</v>
      </c>
      <c r="AW10">
        <v>-34.788936010206001</v>
      </c>
      <c r="AX10" t="s">
        <v>82</v>
      </c>
      <c r="AY10">
        <v>1358</v>
      </c>
      <c r="AZ10">
        <v>1</v>
      </c>
      <c r="BA10" t="s">
        <v>40</v>
      </c>
      <c r="BB10">
        <v>-0.84035810434409997</v>
      </c>
      <c r="BD10">
        <v>1208</v>
      </c>
      <c r="BE10">
        <v>1</v>
      </c>
      <c r="BF10" t="s">
        <v>40</v>
      </c>
      <c r="BG10">
        <v>-13.709821295302101</v>
      </c>
    </row>
    <row r="11" spans="1:60" x14ac:dyDescent="0.25">
      <c r="A11">
        <v>2036</v>
      </c>
      <c r="B11">
        <v>1</v>
      </c>
      <c r="C11" t="s">
        <v>88</v>
      </c>
      <c r="D11">
        <v>-9.8506420581353193</v>
      </c>
      <c r="F11">
        <v>1259</v>
      </c>
      <c r="G11">
        <v>1</v>
      </c>
      <c r="H11" t="s">
        <v>40</v>
      </c>
      <c r="I11">
        <v>-4.6377053382715596</v>
      </c>
      <c r="K11">
        <v>1996</v>
      </c>
      <c r="L11">
        <v>1</v>
      </c>
      <c r="M11" t="s">
        <v>40</v>
      </c>
      <c r="N11">
        <v>-15.365603973178301</v>
      </c>
      <c r="P11">
        <v>2231</v>
      </c>
      <c r="Q11">
        <v>1</v>
      </c>
      <c r="R11" t="s">
        <v>40</v>
      </c>
      <c r="S11">
        <v>-18.413841994092699</v>
      </c>
      <c r="U11">
        <v>3279</v>
      </c>
      <c r="V11">
        <v>1</v>
      </c>
      <c r="W11" t="s">
        <v>40</v>
      </c>
      <c r="X11">
        <v>-20.122171380087899</v>
      </c>
      <c r="Z11">
        <v>1539</v>
      </c>
      <c r="AA11">
        <v>1</v>
      </c>
      <c r="AB11" t="s">
        <v>40</v>
      </c>
      <c r="AC11">
        <v>-15.8129462013808</v>
      </c>
      <c r="AE11">
        <v>1199</v>
      </c>
      <c r="AF11">
        <v>1</v>
      </c>
      <c r="AG11" t="s">
        <v>40</v>
      </c>
      <c r="AH11">
        <v>-10.2821272321068</v>
      </c>
      <c r="AJ11">
        <v>1698</v>
      </c>
      <c r="AK11">
        <v>1</v>
      </c>
      <c r="AL11" t="s">
        <v>40</v>
      </c>
      <c r="AM11">
        <v>-18.593255053206001</v>
      </c>
      <c r="AO11">
        <v>1488</v>
      </c>
      <c r="AP11">
        <v>1</v>
      </c>
      <c r="AQ11" t="s">
        <v>40</v>
      </c>
      <c r="AR11">
        <v>-7.04871449446836</v>
      </c>
      <c r="AT11">
        <v>1667</v>
      </c>
      <c r="AU11">
        <v>0</v>
      </c>
      <c r="AV11" t="s">
        <v>40</v>
      </c>
      <c r="AW11">
        <v>-28.574593863417402</v>
      </c>
      <c r="AX11" t="s">
        <v>82</v>
      </c>
      <c r="AY11">
        <v>1412</v>
      </c>
      <c r="AZ11">
        <v>1</v>
      </c>
      <c r="BA11" t="s">
        <v>40</v>
      </c>
      <c r="BB11">
        <v>-10.0600791547536</v>
      </c>
      <c r="BD11">
        <v>1368</v>
      </c>
      <c r="BE11">
        <v>1</v>
      </c>
      <c r="BF11" t="s">
        <v>40</v>
      </c>
      <c r="BG11">
        <v>-13.689938304215</v>
      </c>
    </row>
    <row r="12" spans="1:60" x14ac:dyDescent="0.25">
      <c r="A12">
        <v>1128</v>
      </c>
      <c r="B12">
        <v>1</v>
      </c>
      <c r="C12" t="s">
        <v>83</v>
      </c>
      <c r="D12">
        <v>-4.7632279628798901</v>
      </c>
      <c r="F12">
        <v>519</v>
      </c>
      <c r="G12">
        <v>1</v>
      </c>
      <c r="H12" t="s">
        <v>38</v>
      </c>
      <c r="I12">
        <v>-2.6370484176136402</v>
      </c>
      <c r="K12">
        <v>1519</v>
      </c>
      <c r="L12">
        <v>1</v>
      </c>
      <c r="M12" t="s">
        <v>38</v>
      </c>
      <c r="N12">
        <v>8.0052483670104309</v>
      </c>
      <c r="P12">
        <v>3338</v>
      </c>
      <c r="Q12">
        <v>1</v>
      </c>
      <c r="R12" t="s">
        <v>38</v>
      </c>
      <c r="S12">
        <v>3.8496790230970999</v>
      </c>
      <c r="U12">
        <v>529</v>
      </c>
      <c r="V12">
        <v>1</v>
      </c>
      <c r="W12" t="s">
        <v>38</v>
      </c>
      <c r="X12">
        <v>-7.8266712877471898</v>
      </c>
      <c r="Z12">
        <v>2569</v>
      </c>
      <c r="AA12">
        <v>1</v>
      </c>
      <c r="AB12" t="s">
        <v>38</v>
      </c>
      <c r="AC12">
        <v>2.2598983647919502</v>
      </c>
      <c r="AE12">
        <v>578</v>
      </c>
      <c r="AF12">
        <v>1</v>
      </c>
      <c r="AG12" t="s">
        <v>38</v>
      </c>
      <c r="AH12">
        <v>-1.06159423543955</v>
      </c>
      <c r="AJ12">
        <v>889</v>
      </c>
      <c r="AK12">
        <v>1</v>
      </c>
      <c r="AL12" t="s">
        <v>38</v>
      </c>
      <c r="AM12">
        <v>-4.1259227831479901</v>
      </c>
      <c r="AO12">
        <v>698</v>
      </c>
      <c r="AP12">
        <v>1</v>
      </c>
      <c r="AQ12" t="s">
        <v>38</v>
      </c>
      <c r="AR12">
        <v>8.5927200272820503</v>
      </c>
      <c r="AT12">
        <v>2009</v>
      </c>
      <c r="AU12">
        <v>1</v>
      </c>
      <c r="AV12" t="s">
        <v>38</v>
      </c>
      <c r="AW12">
        <v>2.4497222792358899</v>
      </c>
      <c r="AY12">
        <v>1528</v>
      </c>
      <c r="AZ12">
        <v>1</v>
      </c>
      <c r="BA12" t="s">
        <v>38</v>
      </c>
      <c r="BB12">
        <v>-3.4061733469882798</v>
      </c>
      <c r="BD12">
        <v>688</v>
      </c>
      <c r="BE12">
        <v>1</v>
      </c>
      <c r="BF12" t="s">
        <v>38</v>
      </c>
      <c r="BG12">
        <v>-7.5334957130689997</v>
      </c>
    </row>
    <row r="13" spans="1:60" x14ac:dyDescent="0.25">
      <c r="A13">
        <v>3189</v>
      </c>
      <c r="B13">
        <v>1</v>
      </c>
      <c r="C13" t="s">
        <v>83</v>
      </c>
      <c r="D13">
        <v>0.58241255594553598</v>
      </c>
      <c r="F13">
        <v>1476</v>
      </c>
      <c r="G13">
        <v>1</v>
      </c>
      <c r="H13" t="s">
        <v>38</v>
      </c>
      <c r="I13">
        <v>-11.5281418575047</v>
      </c>
      <c r="K13">
        <v>1023</v>
      </c>
      <c r="L13">
        <v>1</v>
      </c>
      <c r="M13" t="s">
        <v>38</v>
      </c>
      <c r="N13">
        <v>7.5993773276855796</v>
      </c>
      <c r="P13">
        <v>2069</v>
      </c>
      <c r="Q13">
        <v>1</v>
      </c>
      <c r="R13" t="s">
        <v>38</v>
      </c>
      <c r="S13">
        <v>8.0020394428338602</v>
      </c>
      <c r="U13">
        <v>2398</v>
      </c>
      <c r="V13">
        <v>1</v>
      </c>
      <c r="W13" t="s">
        <v>38</v>
      </c>
      <c r="X13">
        <v>-19.883864435706599</v>
      </c>
      <c r="Z13">
        <v>1640</v>
      </c>
      <c r="AA13">
        <v>1</v>
      </c>
      <c r="AB13" t="s">
        <v>38</v>
      </c>
      <c r="AC13">
        <v>-9.9224053789279392</v>
      </c>
      <c r="AE13">
        <v>567</v>
      </c>
      <c r="AF13">
        <v>1</v>
      </c>
      <c r="AG13" t="s">
        <v>38</v>
      </c>
      <c r="AH13">
        <v>2.4350225707893598</v>
      </c>
      <c r="AJ13">
        <v>598</v>
      </c>
      <c r="AK13">
        <v>1</v>
      </c>
      <c r="AL13" t="s">
        <v>38</v>
      </c>
      <c r="AM13">
        <v>3.5752741975717699</v>
      </c>
      <c r="AO13">
        <v>738</v>
      </c>
      <c r="AP13">
        <v>1</v>
      </c>
      <c r="AQ13" t="s">
        <v>38</v>
      </c>
      <c r="AR13">
        <v>2.3379108162467399</v>
      </c>
      <c r="AT13">
        <v>2538</v>
      </c>
      <c r="AU13">
        <v>1</v>
      </c>
      <c r="AV13" t="s">
        <v>38</v>
      </c>
      <c r="AW13">
        <v>2.0400052803983901</v>
      </c>
      <c r="AY13">
        <v>1223</v>
      </c>
      <c r="AZ13">
        <v>1</v>
      </c>
      <c r="BA13" t="s">
        <v>38</v>
      </c>
      <c r="BB13">
        <v>-1.7338568377047401</v>
      </c>
      <c r="BD13">
        <v>829</v>
      </c>
      <c r="BE13">
        <v>1</v>
      </c>
      <c r="BF13" t="s">
        <v>38</v>
      </c>
      <c r="BG13">
        <v>1.30695674692172</v>
      </c>
    </row>
    <row r="14" spans="1:60" x14ac:dyDescent="0.25">
      <c r="A14">
        <v>1358</v>
      </c>
      <c r="B14">
        <v>1</v>
      </c>
      <c r="C14" t="s">
        <v>83</v>
      </c>
      <c r="D14">
        <v>2.5471067424188498</v>
      </c>
      <c r="F14">
        <v>629</v>
      </c>
      <c r="G14">
        <v>1</v>
      </c>
      <c r="H14" t="s">
        <v>38</v>
      </c>
      <c r="I14">
        <v>-3.7618148803202001</v>
      </c>
      <c r="K14">
        <v>1419</v>
      </c>
      <c r="L14">
        <v>1</v>
      </c>
      <c r="M14" t="s">
        <v>38</v>
      </c>
      <c r="N14">
        <v>1.7681901717822699</v>
      </c>
      <c r="P14">
        <v>1427</v>
      </c>
      <c r="Q14">
        <v>1</v>
      </c>
      <c r="R14" t="s">
        <v>38</v>
      </c>
      <c r="S14">
        <v>6.0486081307135704</v>
      </c>
      <c r="U14">
        <v>1510</v>
      </c>
      <c r="V14">
        <v>1</v>
      </c>
      <c r="W14" t="s">
        <v>38</v>
      </c>
      <c r="X14">
        <v>10.282589821565599</v>
      </c>
      <c r="Z14">
        <v>1929</v>
      </c>
      <c r="AA14">
        <v>1</v>
      </c>
      <c r="AB14" t="s">
        <v>38</v>
      </c>
      <c r="AC14">
        <v>5.4545095195745201</v>
      </c>
      <c r="AE14">
        <v>498</v>
      </c>
      <c r="AF14">
        <v>1</v>
      </c>
      <c r="AG14" t="s">
        <v>38</v>
      </c>
      <c r="AH14">
        <v>-0.86732921645912797</v>
      </c>
      <c r="AJ14">
        <v>489</v>
      </c>
      <c r="AK14">
        <v>1</v>
      </c>
      <c r="AL14" t="s">
        <v>38</v>
      </c>
      <c r="AM14">
        <v>0.582353657701147</v>
      </c>
      <c r="AO14">
        <v>557</v>
      </c>
      <c r="AP14">
        <v>1</v>
      </c>
      <c r="AQ14" t="s">
        <v>38</v>
      </c>
      <c r="AR14">
        <v>2.0891032770367399</v>
      </c>
      <c r="AT14">
        <v>2108</v>
      </c>
      <c r="AU14">
        <v>1</v>
      </c>
      <c r="AV14" t="s">
        <v>38</v>
      </c>
      <c r="AW14">
        <v>2.6447661309605501</v>
      </c>
      <c r="AY14">
        <v>1339</v>
      </c>
      <c r="AZ14">
        <v>1</v>
      </c>
      <c r="BA14" t="s">
        <v>38</v>
      </c>
      <c r="BB14">
        <v>-5.5717811545775797</v>
      </c>
      <c r="BD14">
        <v>699</v>
      </c>
      <c r="BE14">
        <v>1</v>
      </c>
      <c r="BF14" t="s">
        <v>38</v>
      </c>
      <c r="BG14">
        <v>6.6348634964777</v>
      </c>
    </row>
    <row r="15" spans="1:60" x14ac:dyDescent="0.25">
      <c r="A15">
        <v>1558</v>
      </c>
      <c r="B15">
        <v>1</v>
      </c>
      <c r="C15" t="s">
        <v>83</v>
      </c>
      <c r="D15">
        <v>-6.5849887145185004</v>
      </c>
      <c r="F15">
        <v>519</v>
      </c>
      <c r="G15">
        <v>1</v>
      </c>
      <c r="H15" t="s">
        <v>38</v>
      </c>
      <c r="I15">
        <v>0.76073785021217299</v>
      </c>
      <c r="K15">
        <v>789</v>
      </c>
      <c r="L15">
        <v>1</v>
      </c>
      <c r="M15" t="s">
        <v>38</v>
      </c>
      <c r="N15">
        <v>2.0125982523692598</v>
      </c>
      <c r="P15">
        <v>1740</v>
      </c>
      <c r="Q15">
        <v>1</v>
      </c>
      <c r="R15" t="s">
        <v>38</v>
      </c>
      <c r="S15">
        <v>6.3207563912950997</v>
      </c>
      <c r="U15">
        <v>1540</v>
      </c>
      <c r="V15">
        <v>1</v>
      </c>
      <c r="W15" t="s">
        <v>38</v>
      </c>
      <c r="X15">
        <v>13.506843034972499</v>
      </c>
      <c r="Z15">
        <v>1289</v>
      </c>
      <c r="AA15">
        <v>1</v>
      </c>
      <c r="AB15" t="s">
        <v>38</v>
      </c>
      <c r="AC15">
        <v>-7.6730992860631799</v>
      </c>
      <c r="AE15">
        <v>549</v>
      </c>
      <c r="AF15">
        <v>1</v>
      </c>
      <c r="AG15" t="s">
        <v>38</v>
      </c>
      <c r="AH15">
        <v>-2.3347894596348699</v>
      </c>
      <c r="AJ15">
        <v>507</v>
      </c>
      <c r="AK15">
        <v>1</v>
      </c>
      <c r="AL15" t="s">
        <v>38</v>
      </c>
      <c r="AM15">
        <v>7.5967171202235804</v>
      </c>
      <c r="AO15">
        <v>497</v>
      </c>
      <c r="AP15">
        <v>1</v>
      </c>
      <c r="AQ15" t="s">
        <v>38</v>
      </c>
      <c r="AR15">
        <v>0.62247950924219397</v>
      </c>
      <c r="AT15">
        <v>2202</v>
      </c>
      <c r="AU15">
        <v>1</v>
      </c>
      <c r="AV15" t="s">
        <v>38</v>
      </c>
      <c r="AW15">
        <v>-0.50640583017993201</v>
      </c>
      <c r="AY15">
        <v>1854</v>
      </c>
      <c r="AZ15">
        <v>1</v>
      </c>
      <c r="BA15" t="s">
        <v>38</v>
      </c>
      <c r="BB15">
        <v>-4.7388693090475602</v>
      </c>
      <c r="BD15">
        <v>690</v>
      </c>
      <c r="BE15">
        <v>1</v>
      </c>
      <c r="BF15" t="s">
        <v>38</v>
      </c>
      <c r="BG15">
        <v>10.090213704540201</v>
      </c>
    </row>
    <row r="16" spans="1:60" x14ac:dyDescent="0.25">
      <c r="A16">
        <v>2642</v>
      </c>
      <c r="B16">
        <v>1</v>
      </c>
      <c r="C16" t="s">
        <v>83</v>
      </c>
      <c r="D16">
        <v>-21.236690758942402</v>
      </c>
      <c r="F16">
        <v>478</v>
      </c>
      <c r="G16">
        <v>1</v>
      </c>
      <c r="H16" t="s">
        <v>38</v>
      </c>
      <c r="I16">
        <v>0.151910736027626</v>
      </c>
      <c r="K16">
        <v>1886</v>
      </c>
      <c r="L16">
        <v>1</v>
      </c>
      <c r="M16" t="s">
        <v>38</v>
      </c>
      <c r="N16">
        <v>-2.9459775282802201</v>
      </c>
      <c r="P16">
        <v>1281</v>
      </c>
      <c r="Q16">
        <v>1</v>
      </c>
      <c r="R16" t="s">
        <v>38</v>
      </c>
      <c r="S16">
        <v>2.3951498991282798</v>
      </c>
      <c r="U16">
        <v>929</v>
      </c>
      <c r="V16">
        <v>1</v>
      </c>
      <c r="W16" t="s">
        <v>38</v>
      </c>
      <c r="X16">
        <v>-11.3354587740846</v>
      </c>
      <c r="Z16">
        <v>2140</v>
      </c>
      <c r="AA16">
        <v>1</v>
      </c>
      <c r="AB16" t="s">
        <v>38</v>
      </c>
      <c r="AC16">
        <v>1.6267908181724799</v>
      </c>
      <c r="AE16">
        <v>479</v>
      </c>
      <c r="AF16">
        <v>1</v>
      </c>
      <c r="AG16" t="s">
        <v>38</v>
      </c>
      <c r="AH16">
        <v>-3.9997481230089602</v>
      </c>
      <c r="AJ16">
        <v>538</v>
      </c>
      <c r="AK16">
        <v>1</v>
      </c>
      <c r="AL16" t="s">
        <v>38</v>
      </c>
      <c r="AM16">
        <v>6.9412162377071098</v>
      </c>
      <c r="AO16">
        <v>577</v>
      </c>
      <c r="AP16">
        <v>1</v>
      </c>
      <c r="AQ16" t="s">
        <v>38</v>
      </c>
      <c r="AR16">
        <v>1.03392815568632</v>
      </c>
      <c r="AT16">
        <v>838</v>
      </c>
      <c r="AU16">
        <v>1</v>
      </c>
      <c r="AV16" t="s">
        <v>38</v>
      </c>
      <c r="AW16">
        <v>-2.2541022110836599</v>
      </c>
      <c r="AY16">
        <v>1358</v>
      </c>
      <c r="AZ16">
        <v>1</v>
      </c>
      <c r="BA16" t="s">
        <v>38</v>
      </c>
      <c r="BB16">
        <v>10.1481568425191</v>
      </c>
      <c r="BD16">
        <v>808</v>
      </c>
      <c r="BE16">
        <v>1</v>
      </c>
      <c r="BF16" t="s">
        <v>38</v>
      </c>
      <c r="BG16">
        <v>9.3663946982965403</v>
      </c>
    </row>
    <row r="17" spans="1:59" x14ac:dyDescent="0.25">
      <c r="A17">
        <v>5116</v>
      </c>
      <c r="B17">
        <v>1</v>
      </c>
      <c r="C17" t="s">
        <v>83</v>
      </c>
      <c r="D17">
        <v>-20.5983245582363</v>
      </c>
      <c r="F17">
        <v>509</v>
      </c>
      <c r="G17">
        <v>1</v>
      </c>
      <c r="H17" t="s">
        <v>38</v>
      </c>
      <c r="I17">
        <v>-0.41107703747048702</v>
      </c>
      <c r="K17">
        <v>1580</v>
      </c>
      <c r="L17">
        <v>1</v>
      </c>
      <c r="M17" t="s">
        <v>38</v>
      </c>
      <c r="N17">
        <v>-6.7689563710248901</v>
      </c>
      <c r="P17">
        <v>2969</v>
      </c>
      <c r="Q17">
        <v>1</v>
      </c>
      <c r="R17" t="s">
        <v>38</v>
      </c>
      <c r="S17">
        <v>-4.6374549436351797</v>
      </c>
      <c r="U17">
        <v>1719</v>
      </c>
      <c r="V17">
        <v>1</v>
      </c>
      <c r="W17" t="s">
        <v>38</v>
      </c>
      <c r="X17">
        <v>14.7910700102868</v>
      </c>
      <c r="Z17">
        <v>800</v>
      </c>
      <c r="AA17">
        <v>1</v>
      </c>
      <c r="AB17" t="s">
        <v>38</v>
      </c>
      <c r="AC17">
        <v>9.7273579113132307</v>
      </c>
      <c r="AE17">
        <v>478</v>
      </c>
      <c r="AF17">
        <v>1</v>
      </c>
      <c r="AG17" t="s">
        <v>38</v>
      </c>
      <c r="AH17">
        <v>-0.75585863022535305</v>
      </c>
      <c r="AJ17">
        <v>508</v>
      </c>
      <c r="AK17">
        <v>1</v>
      </c>
      <c r="AL17" t="s">
        <v>38</v>
      </c>
      <c r="AM17">
        <v>3.2954895287974999</v>
      </c>
      <c r="AO17">
        <v>888</v>
      </c>
      <c r="AP17">
        <v>1</v>
      </c>
      <c r="AQ17" t="s">
        <v>38</v>
      </c>
      <c r="AR17">
        <v>8.1139498789539406</v>
      </c>
      <c r="AT17">
        <v>789</v>
      </c>
      <c r="AU17">
        <v>1</v>
      </c>
      <c r="AV17" t="s">
        <v>38</v>
      </c>
      <c r="AW17">
        <v>-5.2035444796853501</v>
      </c>
      <c r="AY17">
        <v>1448</v>
      </c>
      <c r="AZ17">
        <v>1</v>
      </c>
      <c r="BA17" t="s">
        <v>38</v>
      </c>
      <c r="BB17">
        <v>10.967264881310101</v>
      </c>
      <c r="BD17">
        <v>654</v>
      </c>
      <c r="BE17">
        <v>1</v>
      </c>
      <c r="BF17" t="s">
        <v>38</v>
      </c>
      <c r="BG17">
        <v>-14.694955881914099</v>
      </c>
    </row>
    <row r="18" spans="1:59" x14ac:dyDescent="0.25">
      <c r="A18">
        <v>4949</v>
      </c>
      <c r="B18">
        <v>0</v>
      </c>
      <c r="C18" t="s">
        <v>83</v>
      </c>
      <c r="D18">
        <v>-22.817589160367898</v>
      </c>
      <c r="E18" t="s">
        <v>91</v>
      </c>
      <c r="F18">
        <v>488</v>
      </c>
      <c r="G18">
        <v>1</v>
      </c>
      <c r="H18" t="s">
        <v>38</v>
      </c>
      <c r="I18">
        <v>1.0640715395798399</v>
      </c>
      <c r="K18">
        <v>1428</v>
      </c>
      <c r="L18">
        <v>1</v>
      </c>
      <c r="M18" t="s">
        <v>38</v>
      </c>
      <c r="N18">
        <v>-5.8420894668732402</v>
      </c>
      <c r="P18">
        <v>1488</v>
      </c>
      <c r="Q18">
        <v>1</v>
      </c>
      <c r="R18" t="s">
        <v>38</v>
      </c>
      <c r="S18">
        <v>1.7710841381701301</v>
      </c>
      <c r="U18">
        <v>589</v>
      </c>
      <c r="V18">
        <v>1</v>
      </c>
      <c r="W18" t="s">
        <v>38</v>
      </c>
      <c r="X18">
        <v>14.1783500384985</v>
      </c>
      <c r="Z18">
        <v>1273</v>
      </c>
      <c r="AA18">
        <v>1</v>
      </c>
      <c r="AB18" t="s">
        <v>38</v>
      </c>
      <c r="AC18">
        <v>-7.3959022866800499</v>
      </c>
      <c r="AE18">
        <v>579</v>
      </c>
      <c r="AF18">
        <v>1</v>
      </c>
      <c r="AG18" t="s">
        <v>38</v>
      </c>
      <c r="AH18">
        <v>-5.4887327985964101</v>
      </c>
      <c r="AJ18">
        <v>487</v>
      </c>
      <c r="AK18">
        <v>1</v>
      </c>
      <c r="AL18" t="s">
        <v>38</v>
      </c>
      <c r="AM18">
        <v>-1.8526108233762799</v>
      </c>
      <c r="AO18">
        <v>628</v>
      </c>
      <c r="AP18">
        <v>1</v>
      </c>
      <c r="AQ18" t="s">
        <v>38</v>
      </c>
      <c r="AR18">
        <v>1.8228501834499899</v>
      </c>
      <c r="AT18">
        <v>918</v>
      </c>
      <c r="AU18">
        <v>1</v>
      </c>
      <c r="AV18" t="s">
        <v>38</v>
      </c>
      <c r="AW18">
        <v>-5.8903696655680697</v>
      </c>
      <c r="AY18">
        <v>1437</v>
      </c>
      <c r="AZ18">
        <v>1</v>
      </c>
      <c r="BA18" t="s">
        <v>38</v>
      </c>
      <c r="BB18">
        <v>-5.5879838288969603</v>
      </c>
      <c r="BD18">
        <v>538</v>
      </c>
      <c r="BE18">
        <v>1</v>
      </c>
      <c r="BF18" t="s">
        <v>38</v>
      </c>
      <c r="BG18">
        <v>2.4232224936460698</v>
      </c>
    </row>
    <row r="19" spans="1:59" x14ac:dyDescent="0.25">
      <c r="A19">
        <v>1398</v>
      </c>
      <c r="B19">
        <v>1</v>
      </c>
      <c r="C19" t="s">
        <v>83</v>
      </c>
      <c r="D19">
        <v>0.88979188999446002</v>
      </c>
      <c r="F19">
        <v>446</v>
      </c>
      <c r="G19">
        <v>1</v>
      </c>
      <c r="H19" t="s">
        <v>38</v>
      </c>
      <c r="I19">
        <v>2.7061835793634099</v>
      </c>
      <c r="K19">
        <v>1548</v>
      </c>
      <c r="L19">
        <v>1</v>
      </c>
      <c r="M19" t="s">
        <v>38</v>
      </c>
      <c r="N19">
        <v>2.9284371024205802</v>
      </c>
      <c r="P19">
        <v>879</v>
      </c>
      <c r="Q19">
        <v>1</v>
      </c>
      <c r="R19" t="s">
        <v>38</v>
      </c>
      <c r="S19">
        <v>-13.367140702149101</v>
      </c>
      <c r="U19">
        <v>899</v>
      </c>
      <c r="V19">
        <v>1</v>
      </c>
      <c r="W19" t="s">
        <v>38</v>
      </c>
      <c r="X19">
        <v>13.254910884377701</v>
      </c>
      <c r="Z19">
        <v>1068</v>
      </c>
      <c r="AA19">
        <v>1</v>
      </c>
      <c r="AB19" t="s">
        <v>38</v>
      </c>
      <c r="AC19">
        <v>1.37728106501112</v>
      </c>
      <c r="AE19">
        <v>579</v>
      </c>
      <c r="AF19">
        <v>1</v>
      </c>
      <c r="AG19" t="s">
        <v>38</v>
      </c>
      <c r="AH19">
        <v>1.4020475628670901</v>
      </c>
      <c r="AJ19">
        <v>477</v>
      </c>
      <c r="AK19">
        <v>1</v>
      </c>
      <c r="AL19" t="s">
        <v>38</v>
      </c>
      <c r="AM19">
        <v>5.8452551419556</v>
      </c>
      <c r="AO19">
        <v>569</v>
      </c>
      <c r="AP19">
        <v>1</v>
      </c>
      <c r="AQ19" t="s">
        <v>38</v>
      </c>
      <c r="AR19">
        <v>4.0186620674400304</v>
      </c>
      <c r="AT19">
        <v>967</v>
      </c>
      <c r="AU19">
        <v>1</v>
      </c>
      <c r="AV19" t="s">
        <v>38</v>
      </c>
      <c r="AW19">
        <v>0.71985477043591595</v>
      </c>
      <c r="AY19">
        <v>1079</v>
      </c>
      <c r="AZ19">
        <v>1</v>
      </c>
      <c r="BA19" t="s">
        <v>38</v>
      </c>
      <c r="BB19">
        <v>-8.5920404563440709</v>
      </c>
      <c r="BD19">
        <v>448</v>
      </c>
      <c r="BE19">
        <v>1</v>
      </c>
      <c r="BF19" t="s">
        <v>38</v>
      </c>
      <c r="BG19">
        <v>-16.8880318392033</v>
      </c>
    </row>
    <row r="20" spans="1:59" x14ac:dyDescent="0.25">
      <c r="A20">
        <v>1253</v>
      </c>
      <c r="B20">
        <v>1</v>
      </c>
      <c r="C20" t="s">
        <v>83</v>
      </c>
      <c r="D20">
        <v>4.3903087251351698</v>
      </c>
      <c r="F20">
        <v>355</v>
      </c>
      <c r="G20">
        <v>1</v>
      </c>
      <c r="H20" t="s">
        <v>38</v>
      </c>
      <c r="I20">
        <v>0.441782540225506</v>
      </c>
      <c r="K20">
        <v>1099</v>
      </c>
      <c r="L20">
        <v>1</v>
      </c>
      <c r="M20" t="s">
        <v>38</v>
      </c>
      <c r="N20">
        <v>8.4339350105217008</v>
      </c>
      <c r="P20">
        <v>1548</v>
      </c>
      <c r="Q20">
        <v>1</v>
      </c>
      <c r="R20" t="s">
        <v>38</v>
      </c>
      <c r="S20">
        <v>-0.87305821024255803</v>
      </c>
      <c r="U20">
        <v>2618</v>
      </c>
      <c r="V20">
        <v>1</v>
      </c>
      <c r="W20" t="s">
        <v>38</v>
      </c>
      <c r="X20">
        <v>15.653748847899299</v>
      </c>
      <c r="Z20">
        <v>1048</v>
      </c>
      <c r="AA20">
        <v>1</v>
      </c>
      <c r="AB20" t="s">
        <v>38</v>
      </c>
      <c r="AC20">
        <v>-5.5812859725203898</v>
      </c>
      <c r="AE20">
        <v>477</v>
      </c>
      <c r="AF20">
        <v>1</v>
      </c>
      <c r="AG20" t="s">
        <v>38</v>
      </c>
      <c r="AH20">
        <v>3.7153665223983801</v>
      </c>
      <c r="AJ20">
        <v>429</v>
      </c>
      <c r="AK20">
        <v>1</v>
      </c>
      <c r="AL20" t="s">
        <v>38</v>
      </c>
      <c r="AM20">
        <v>0.35288961632417898</v>
      </c>
      <c r="AO20">
        <v>858</v>
      </c>
      <c r="AP20">
        <v>1</v>
      </c>
      <c r="AQ20" t="s">
        <v>38</v>
      </c>
      <c r="AR20">
        <v>1.8251170170351501</v>
      </c>
      <c r="AT20">
        <v>1778</v>
      </c>
      <c r="AU20">
        <v>1</v>
      </c>
      <c r="AV20" t="s">
        <v>38</v>
      </c>
      <c r="AW20">
        <v>-8.0657003955201798</v>
      </c>
      <c r="AY20">
        <v>1289</v>
      </c>
      <c r="AZ20">
        <v>1</v>
      </c>
      <c r="BA20" t="s">
        <v>38</v>
      </c>
      <c r="BB20">
        <v>-1.6989894591721799</v>
      </c>
      <c r="BD20">
        <v>549</v>
      </c>
      <c r="BE20">
        <v>1</v>
      </c>
      <c r="BF20" t="s">
        <v>38</v>
      </c>
      <c r="BG20">
        <v>4.8992304132580697</v>
      </c>
    </row>
    <row r="21" spans="1:59" x14ac:dyDescent="0.25">
      <c r="A21">
        <v>847</v>
      </c>
      <c r="B21">
        <v>1</v>
      </c>
      <c r="C21" t="s">
        <v>83</v>
      </c>
      <c r="D21">
        <v>6.88677739903894</v>
      </c>
      <c r="F21">
        <v>409</v>
      </c>
      <c r="G21">
        <v>1</v>
      </c>
      <c r="H21" t="s">
        <v>38</v>
      </c>
      <c r="I21">
        <v>-3.6672934941288302</v>
      </c>
      <c r="K21">
        <v>1107</v>
      </c>
      <c r="L21">
        <v>1</v>
      </c>
      <c r="M21" t="s">
        <v>38</v>
      </c>
      <c r="N21">
        <v>1.4733358215235399</v>
      </c>
      <c r="P21">
        <v>819</v>
      </c>
      <c r="Q21">
        <v>1</v>
      </c>
      <c r="R21" t="s">
        <v>38</v>
      </c>
      <c r="S21">
        <v>-9.80172411003098</v>
      </c>
      <c r="U21">
        <v>4138</v>
      </c>
      <c r="V21">
        <v>1</v>
      </c>
      <c r="W21" t="s">
        <v>38</v>
      </c>
      <c r="X21">
        <v>8.3770326639004402</v>
      </c>
      <c r="Z21">
        <v>868</v>
      </c>
      <c r="AA21">
        <v>1</v>
      </c>
      <c r="AB21" t="s">
        <v>38</v>
      </c>
      <c r="AC21">
        <v>0.25480507089406601</v>
      </c>
      <c r="AE21">
        <v>579</v>
      </c>
      <c r="AF21">
        <v>1</v>
      </c>
      <c r="AG21" t="s">
        <v>38</v>
      </c>
      <c r="AH21">
        <v>-4.5216263658245897</v>
      </c>
      <c r="AJ21">
        <v>478</v>
      </c>
      <c r="AK21">
        <v>1</v>
      </c>
      <c r="AL21" t="s">
        <v>38</v>
      </c>
      <c r="AM21">
        <v>3.1814277449772601</v>
      </c>
      <c r="AO21">
        <v>548</v>
      </c>
      <c r="AP21">
        <v>1</v>
      </c>
      <c r="AQ21" t="s">
        <v>38</v>
      </c>
      <c r="AR21">
        <v>3.8975459905308201</v>
      </c>
      <c r="AT21">
        <v>769</v>
      </c>
      <c r="AU21">
        <v>1</v>
      </c>
      <c r="AV21" t="s">
        <v>38</v>
      </c>
      <c r="AW21">
        <v>-2.3004959676271302</v>
      </c>
      <c r="AY21">
        <v>3127</v>
      </c>
      <c r="AZ21">
        <v>1</v>
      </c>
      <c r="BA21" t="s">
        <v>38</v>
      </c>
      <c r="BB21">
        <v>6.77140976606794</v>
      </c>
      <c r="BD21">
        <v>634</v>
      </c>
      <c r="BE21">
        <v>1</v>
      </c>
      <c r="BF21" t="s">
        <v>38</v>
      </c>
      <c r="BG21">
        <v>-4.4288394194688196</v>
      </c>
    </row>
    <row r="22" spans="1:59" x14ac:dyDescent="0.25">
      <c r="A22">
        <v>2029</v>
      </c>
      <c r="B22">
        <v>1</v>
      </c>
      <c r="C22" t="s">
        <v>85</v>
      </c>
      <c r="D22">
        <v>2.6560983670660902E-2</v>
      </c>
      <c r="F22">
        <v>1649</v>
      </c>
      <c r="G22">
        <v>1</v>
      </c>
      <c r="H22" t="s">
        <v>39</v>
      </c>
      <c r="I22">
        <v>-10.805193462693699</v>
      </c>
      <c r="K22">
        <v>1799</v>
      </c>
      <c r="L22">
        <v>1</v>
      </c>
      <c r="M22" t="s">
        <v>39</v>
      </c>
      <c r="N22">
        <v>-14.8449595063461</v>
      </c>
      <c r="P22">
        <v>2650</v>
      </c>
      <c r="Q22">
        <v>1</v>
      </c>
      <c r="R22" t="s">
        <v>39</v>
      </c>
      <c r="S22">
        <v>-13.4154203568424</v>
      </c>
      <c r="U22">
        <v>3918</v>
      </c>
      <c r="V22">
        <v>1</v>
      </c>
      <c r="W22" t="s">
        <v>39</v>
      </c>
      <c r="X22">
        <v>-13.8720579967456</v>
      </c>
      <c r="Z22">
        <v>2890</v>
      </c>
      <c r="AA22">
        <v>1</v>
      </c>
      <c r="AB22" t="s">
        <v>39</v>
      </c>
      <c r="AC22">
        <v>-18.331646349114699</v>
      </c>
      <c r="AE22">
        <v>999</v>
      </c>
      <c r="AF22">
        <v>1</v>
      </c>
      <c r="AG22" t="s">
        <v>39</v>
      </c>
      <c r="AH22">
        <v>-13.0954929755805</v>
      </c>
      <c r="AJ22">
        <v>1469</v>
      </c>
      <c r="AK22">
        <v>1</v>
      </c>
      <c r="AL22" t="s">
        <v>39</v>
      </c>
      <c r="AM22">
        <v>-20.3673417624208</v>
      </c>
      <c r="AO22">
        <v>1299</v>
      </c>
      <c r="AP22">
        <v>1</v>
      </c>
      <c r="AQ22" t="s">
        <v>39</v>
      </c>
      <c r="AR22">
        <v>5.3708109646335904</v>
      </c>
      <c r="AT22">
        <v>1658</v>
      </c>
      <c r="AU22">
        <v>1</v>
      </c>
      <c r="AV22" t="s">
        <v>39</v>
      </c>
      <c r="AW22">
        <v>-10.845289724533901</v>
      </c>
      <c r="AY22">
        <v>2029</v>
      </c>
      <c r="AZ22">
        <v>1</v>
      </c>
      <c r="BA22" t="s">
        <v>39</v>
      </c>
      <c r="BB22">
        <v>-2.87425012977778</v>
      </c>
      <c r="BD22">
        <v>1649</v>
      </c>
      <c r="BE22">
        <v>1</v>
      </c>
      <c r="BF22" t="s">
        <v>39</v>
      </c>
      <c r="BG22">
        <v>-2.0752619245481001</v>
      </c>
    </row>
    <row r="23" spans="1:59" x14ac:dyDescent="0.25">
      <c r="A23">
        <v>1919</v>
      </c>
      <c r="B23">
        <v>1</v>
      </c>
      <c r="C23" t="s">
        <v>85</v>
      </c>
      <c r="D23">
        <v>11.267667052538</v>
      </c>
      <c r="F23">
        <v>1108</v>
      </c>
      <c r="G23">
        <v>1</v>
      </c>
      <c r="H23" t="s">
        <v>39</v>
      </c>
      <c r="I23">
        <v>-8.0037592580590093</v>
      </c>
      <c r="K23">
        <v>3528</v>
      </c>
      <c r="L23">
        <v>1</v>
      </c>
      <c r="M23" t="s">
        <v>39</v>
      </c>
      <c r="N23">
        <v>-12.0831980841701</v>
      </c>
      <c r="P23">
        <v>2979</v>
      </c>
      <c r="Q23">
        <v>1</v>
      </c>
      <c r="R23" t="s">
        <v>39</v>
      </c>
      <c r="S23">
        <v>-2.0189110970395299</v>
      </c>
      <c r="U23">
        <v>1259</v>
      </c>
      <c r="V23">
        <v>1</v>
      </c>
      <c r="W23" t="s">
        <v>39</v>
      </c>
      <c r="X23">
        <v>-8.9775101792218894</v>
      </c>
      <c r="Z23">
        <v>1068</v>
      </c>
      <c r="AA23">
        <v>1</v>
      </c>
      <c r="AB23" t="s">
        <v>39</v>
      </c>
      <c r="AC23">
        <v>-3.2510752652965</v>
      </c>
      <c r="AE23">
        <v>848</v>
      </c>
      <c r="AF23">
        <v>1</v>
      </c>
      <c r="AG23" t="s">
        <v>39</v>
      </c>
      <c r="AH23">
        <v>2.0778635135094898</v>
      </c>
      <c r="AJ23">
        <v>1249</v>
      </c>
      <c r="AK23">
        <v>1</v>
      </c>
      <c r="AL23" t="s">
        <v>39</v>
      </c>
      <c r="AM23">
        <v>-16.642946601676499</v>
      </c>
      <c r="AO23">
        <v>1339</v>
      </c>
      <c r="AP23">
        <v>1</v>
      </c>
      <c r="AQ23" t="s">
        <v>39</v>
      </c>
      <c r="AR23">
        <v>6.3347031184340503</v>
      </c>
      <c r="AT23">
        <v>1617</v>
      </c>
      <c r="AU23">
        <v>1</v>
      </c>
      <c r="AV23" t="s">
        <v>39</v>
      </c>
      <c r="AW23">
        <v>-12.580541713346999</v>
      </c>
      <c r="AY23">
        <v>1305</v>
      </c>
      <c r="AZ23">
        <v>1</v>
      </c>
      <c r="BA23" t="s">
        <v>39</v>
      </c>
      <c r="BB23">
        <v>11.882247740236201</v>
      </c>
      <c r="BD23">
        <v>1239</v>
      </c>
      <c r="BE23">
        <v>1</v>
      </c>
      <c r="BF23" t="s">
        <v>39</v>
      </c>
      <c r="BG23">
        <v>8.5696926064719108</v>
      </c>
    </row>
    <row r="24" spans="1:59" x14ac:dyDescent="0.25">
      <c r="A24">
        <v>1789</v>
      </c>
      <c r="B24">
        <v>1</v>
      </c>
      <c r="C24" t="s">
        <v>85</v>
      </c>
      <c r="D24">
        <v>3.5564870087088201</v>
      </c>
      <c r="F24">
        <v>1119</v>
      </c>
      <c r="G24">
        <v>1</v>
      </c>
      <c r="H24" t="s">
        <v>39</v>
      </c>
      <c r="I24">
        <v>-12.731568966957299</v>
      </c>
      <c r="K24">
        <v>1109</v>
      </c>
      <c r="L24">
        <v>1</v>
      </c>
      <c r="M24" t="s">
        <v>39</v>
      </c>
      <c r="N24">
        <v>-12.7385776754108</v>
      </c>
      <c r="P24">
        <v>1969</v>
      </c>
      <c r="Q24">
        <v>1</v>
      </c>
      <c r="R24" t="s">
        <v>39</v>
      </c>
      <c r="S24">
        <v>-4.3064223227176797</v>
      </c>
      <c r="U24">
        <v>1349</v>
      </c>
      <c r="V24">
        <v>1</v>
      </c>
      <c r="W24" t="s">
        <v>39</v>
      </c>
      <c r="X24">
        <v>-14.503109575535699</v>
      </c>
      <c r="Z24">
        <v>1379</v>
      </c>
      <c r="AA24">
        <v>1</v>
      </c>
      <c r="AB24" t="s">
        <v>39</v>
      </c>
      <c r="AC24">
        <v>2.3746819718076799</v>
      </c>
      <c r="AE24">
        <v>819</v>
      </c>
      <c r="AF24">
        <v>1</v>
      </c>
      <c r="AG24" t="s">
        <v>39</v>
      </c>
      <c r="AH24">
        <v>-7.28333292760846</v>
      </c>
      <c r="AJ24">
        <v>868</v>
      </c>
      <c r="AK24">
        <v>1</v>
      </c>
      <c r="AL24" t="s">
        <v>39</v>
      </c>
      <c r="AM24">
        <v>-13.0820356668999</v>
      </c>
      <c r="AO24">
        <v>1249</v>
      </c>
      <c r="AP24">
        <v>1</v>
      </c>
      <c r="AQ24" t="s">
        <v>39</v>
      </c>
      <c r="AR24">
        <v>-1.5143427047982401</v>
      </c>
      <c r="AT24">
        <v>1619</v>
      </c>
      <c r="AU24">
        <v>1</v>
      </c>
      <c r="AV24" t="s">
        <v>39</v>
      </c>
      <c r="AW24">
        <v>-11.2455076118056</v>
      </c>
      <c r="AY24">
        <v>1859</v>
      </c>
      <c r="AZ24">
        <v>1</v>
      </c>
      <c r="BA24" t="s">
        <v>39</v>
      </c>
      <c r="BB24">
        <v>4.0665349868216296</v>
      </c>
      <c r="BD24">
        <v>1183</v>
      </c>
      <c r="BE24">
        <v>1</v>
      </c>
      <c r="BF24" t="s">
        <v>39</v>
      </c>
      <c r="BG24">
        <v>5.9110304575558104</v>
      </c>
    </row>
    <row r="25" spans="1:59" x14ac:dyDescent="0.25">
      <c r="A25">
        <v>2398</v>
      </c>
      <c r="B25">
        <v>1</v>
      </c>
      <c r="C25" t="s">
        <v>85</v>
      </c>
      <c r="D25">
        <v>1.78391728930299</v>
      </c>
      <c r="F25">
        <v>1749</v>
      </c>
      <c r="G25">
        <v>1</v>
      </c>
      <c r="H25" t="s">
        <v>39</v>
      </c>
      <c r="I25">
        <v>14.8720677802847</v>
      </c>
      <c r="K25">
        <v>1607</v>
      </c>
      <c r="L25">
        <v>1</v>
      </c>
      <c r="M25" t="s">
        <v>39</v>
      </c>
      <c r="N25">
        <v>-11.0550177054667</v>
      </c>
      <c r="P25">
        <v>2919</v>
      </c>
      <c r="Q25">
        <v>1</v>
      </c>
      <c r="R25" t="s">
        <v>39</v>
      </c>
      <c r="S25">
        <v>-1.3989062390470901</v>
      </c>
      <c r="U25">
        <v>687</v>
      </c>
      <c r="V25">
        <v>1</v>
      </c>
      <c r="W25" t="s">
        <v>39</v>
      </c>
      <c r="X25">
        <v>16.325173559416498</v>
      </c>
      <c r="Z25">
        <v>1057</v>
      </c>
      <c r="AA25">
        <v>1</v>
      </c>
      <c r="AB25" t="s">
        <v>39</v>
      </c>
      <c r="AC25">
        <v>1.6520800808931499</v>
      </c>
      <c r="AE25">
        <v>920</v>
      </c>
      <c r="AF25">
        <v>1</v>
      </c>
      <c r="AG25" t="s">
        <v>39</v>
      </c>
      <c r="AH25">
        <v>-4.9361331087662998</v>
      </c>
      <c r="AJ25">
        <v>898</v>
      </c>
      <c r="AK25">
        <v>1</v>
      </c>
      <c r="AL25" t="s">
        <v>39</v>
      </c>
      <c r="AM25">
        <v>-8.2264768658444307</v>
      </c>
      <c r="AO25">
        <v>3338</v>
      </c>
      <c r="AP25">
        <v>1</v>
      </c>
      <c r="AQ25" t="s">
        <v>39</v>
      </c>
      <c r="AR25">
        <v>16.675498751012601</v>
      </c>
      <c r="AT25">
        <v>1659</v>
      </c>
      <c r="AU25">
        <v>1</v>
      </c>
      <c r="AV25" t="s">
        <v>39</v>
      </c>
      <c r="AW25">
        <v>-7.3640417372344897</v>
      </c>
      <c r="AY25">
        <v>2138</v>
      </c>
      <c r="AZ25">
        <v>1</v>
      </c>
      <c r="BA25" t="s">
        <v>39</v>
      </c>
      <c r="BB25">
        <v>6.55952904324527</v>
      </c>
      <c r="BD25">
        <v>1063</v>
      </c>
      <c r="BE25">
        <v>1</v>
      </c>
      <c r="BF25" t="s">
        <v>39</v>
      </c>
      <c r="BG25">
        <v>4.7327318633918001</v>
      </c>
    </row>
    <row r="26" spans="1:59" x14ac:dyDescent="0.25">
      <c r="A26">
        <v>2649</v>
      </c>
      <c r="B26">
        <v>1</v>
      </c>
      <c r="C26" t="s">
        <v>85</v>
      </c>
      <c r="D26">
        <v>-12.512663938141401</v>
      </c>
      <c r="F26">
        <v>1448</v>
      </c>
      <c r="G26">
        <v>1</v>
      </c>
      <c r="H26" t="s">
        <v>39</v>
      </c>
      <c r="I26">
        <v>4.3848476923188802</v>
      </c>
      <c r="K26">
        <v>829</v>
      </c>
      <c r="L26">
        <v>1</v>
      </c>
      <c r="M26" t="s">
        <v>39</v>
      </c>
      <c r="N26">
        <v>6.3642472805240899</v>
      </c>
      <c r="P26">
        <v>1679</v>
      </c>
      <c r="Q26">
        <v>1</v>
      </c>
      <c r="R26" t="s">
        <v>39</v>
      </c>
      <c r="S26">
        <v>1.65145193301013</v>
      </c>
      <c r="U26">
        <v>11370</v>
      </c>
      <c r="V26">
        <v>1</v>
      </c>
      <c r="W26" t="s">
        <v>39</v>
      </c>
      <c r="X26">
        <v>-20.0253751008153</v>
      </c>
      <c r="Z26">
        <v>1089</v>
      </c>
      <c r="AA26">
        <v>1</v>
      </c>
      <c r="AB26" t="s">
        <v>39</v>
      </c>
      <c r="AC26">
        <v>1.83979952771545</v>
      </c>
      <c r="AE26">
        <v>909</v>
      </c>
      <c r="AF26">
        <v>1</v>
      </c>
      <c r="AG26" t="s">
        <v>39</v>
      </c>
      <c r="AH26">
        <v>-9.9223145799830004</v>
      </c>
      <c r="AJ26">
        <v>929</v>
      </c>
      <c r="AK26">
        <v>1</v>
      </c>
      <c r="AL26" t="s">
        <v>39</v>
      </c>
      <c r="AM26">
        <v>-13.525679680154701</v>
      </c>
      <c r="AO26">
        <v>1378</v>
      </c>
      <c r="AP26">
        <v>1</v>
      </c>
      <c r="AQ26" t="s">
        <v>39</v>
      </c>
      <c r="AR26">
        <v>-1.5125557028551799</v>
      </c>
      <c r="AT26">
        <v>1668</v>
      </c>
      <c r="AU26">
        <v>1</v>
      </c>
      <c r="AV26" t="s">
        <v>39</v>
      </c>
      <c r="AW26">
        <v>-9.6684161696430895</v>
      </c>
      <c r="AY26">
        <v>510</v>
      </c>
      <c r="AZ26">
        <v>0</v>
      </c>
      <c r="BA26" t="s">
        <v>39</v>
      </c>
      <c r="BB26">
        <v>-26.2247156369028</v>
      </c>
      <c r="BC26" t="s">
        <v>101</v>
      </c>
      <c r="BD26">
        <v>853</v>
      </c>
      <c r="BE26">
        <v>1</v>
      </c>
      <c r="BF26" t="s">
        <v>39</v>
      </c>
      <c r="BG26">
        <v>13.8612276742064</v>
      </c>
    </row>
    <row r="27" spans="1:59" x14ac:dyDescent="0.25">
      <c r="A27">
        <v>2050</v>
      </c>
      <c r="B27">
        <v>1</v>
      </c>
      <c r="C27" t="s">
        <v>85</v>
      </c>
      <c r="D27">
        <v>-6.7397606630354998</v>
      </c>
      <c r="F27">
        <v>938</v>
      </c>
      <c r="G27">
        <v>1</v>
      </c>
      <c r="H27" t="s">
        <v>39</v>
      </c>
      <c r="I27">
        <v>-4.8541286816796196</v>
      </c>
      <c r="K27">
        <v>828</v>
      </c>
      <c r="L27">
        <v>1</v>
      </c>
      <c r="M27" t="s">
        <v>39</v>
      </c>
      <c r="N27">
        <v>14.3545817398323</v>
      </c>
      <c r="P27">
        <v>1658</v>
      </c>
      <c r="Q27">
        <v>1</v>
      </c>
      <c r="R27" t="s">
        <v>39</v>
      </c>
      <c r="S27">
        <v>1.99541210517361</v>
      </c>
      <c r="U27">
        <v>3476</v>
      </c>
      <c r="V27">
        <v>1</v>
      </c>
      <c r="W27" t="s">
        <v>39</v>
      </c>
      <c r="X27">
        <v>-21.067927169767199</v>
      </c>
      <c r="Z27">
        <v>3129</v>
      </c>
      <c r="AA27">
        <v>1</v>
      </c>
      <c r="AB27" t="s">
        <v>39</v>
      </c>
      <c r="AC27">
        <v>12.9315171996803</v>
      </c>
      <c r="AE27">
        <v>838</v>
      </c>
      <c r="AF27">
        <v>1</v>
      </c>
      <c r="AG27" t="s">
        <v>39</v>
      </c>
      <c r="AH27">
        <v>-3.9500641967368701</v>
      </c>
      <c r="AJ27">
        <v>1118</v>
      </c>
      <c r="AK27">
        <v>1</v>
      </c>
      <c r="AL27" t="s">
        <v>39</v>
      </c>
      <c r="AM27">
        <v>-7.3329612404831801</v>
      </c>
      <c r="AO27">
        <v>1080</v>
      </c>
      <c r="AP27">
        <v>1</v>
      </c>
      <c r="AQ27" t="s">
        <v>39</v>
      </c>
      <c r="AR27">
        <v>-3.87787528686358</v>
      </c>
      <c r="AT27">
        <v>1178</v>
      </c>
      <c r="AU27">
        <v>1</v>
      </c>
      <c r="AV27" t="s">
        <v>39</v>
      </c>
      <c r="AW27">
        <v>-11.6022489656264</v>
      </c>
      <c r="AY27">
        <v>3165</v>
      </c>
      <c r="AZ27">
        <v>1</v>
      </c>
      <c r="BA27" t="s">
        <v>39</v>
      </c>
      <c r="BB27">
        <v>12.8539730884498</v>
      </c>
      <c r="BD27">
        <v>994</v>
      </c>
      <c r="BE27">
        <v>1</v>
      </c>
      <c r="BF27" t="s">
        <v>39</v>
      </c>
      <c r="BG27">
        <v>8.6163281675124104</v>
      </c>
    </row>
    <row r="28" spans="1:59" x14ac:dyDescent="0.25">
      <c r="A28">
        <v>2588</v>
      </c>
      <c r="B28">
        <v>1</v>
      </c>
      <c r="C28" t="s">
        <v>85</v>
      </c>
      <c r="D28">
        <v>1.12564519054666</v>
      </c>
      <c r="F28">
        <v>1047</v>
      </c>
      <c r="G28">
        <v>1</v>
      </c>
      <c r="H28" t="s">
        <v>39</v>
      </c>
      <c r="I28">
        <v>0.71688024745562495</v>
      </c>
      <c r="K28">
        <v>849</v>
      </c>
      <c r="L28">
        <v>1</v>
      </c>
      <c r="M28" t="s">
        <v>39</v>
      </c>
      <c r="N28">
        <v>10.4646462452167</v>
      </c>
      <c r="P28">
        <v>1809</v>
      </c>
      <c r="Q28">
        <v>1</v>
      </c>
      <c r="R28" t="s">
        <v>39</v>
      </c>
      <c r="S28">
        <v>-2.4297117740777199</v>
      </c>
      <c r="U28">
        <v>2868</v>
      </c>
      <c r="V28">
        <v>1</v>
      </c>
      <c r="W28" t="s">
        <v>39</v>
      </c>
      <c r="X28">
        <v>-22.086463165401099</v>
      </c>
      <c r="Z28">
        <v>1209</v>
      </c>
      <c r="AA28">
        <v>1</v>
      </c>
      <c r="AB28" t="s">
        <v>39</v>
      </c>
      <c r="AC28">
        <v>6.3452350849696204</v>
      </c>
      <c r="AE28">
        <v>919</v>
      </c>
      <c r="AF28">
        <v>1</v>
      </c>
      <c r="AG28" t="s">
        <v>39</v>
      </c>
      <c r="AH28">
        <v>-12.875029047836</v>
      </c>
      <c r="AJ28">
        <v>1309</v>
      </c>
      <c r="AK28">
        <v>1</v>
      </c>
      <c r="AL28" t="s">
        <v>39</v>
      </c>
      <c r="AM28">
        <v>-20.791907477528799</v>
      </c>
      <c r="AO28">
        <v>1158</v>
      </c>
      <c r="AP28">
        <v>1</v>
      </c>
      <c r="AQ28" t="s">
        <v>39</v>
      </c>
      <c r="AR28">
        <v>-2.7604020103792801</v>
      </c>
      <c r="AT28">
        <v>1207</v>
      </c>
      <c r="AU28">
        <v>1</v>
      </c>
      <c r="AV28" t="s">
        <v>39</v>
      </c>
      <c r="AW28">
        <v>-5.80782701646147</v>
      </c>
      <c r="AY28">
        <v>2123</v>
      </c>
      <c r="AZ28">
        <v>1</v>
      </c>
      <c r="BA28" t="s">
        <v>39</v>
      </c>
      <c r="BB28">
        <v>2.2623810066717902</v>
      </c>
      <c r="BD28">
        <v>1077</v>
      </c>
      <c r="BE28">
        <v>1</v>
      </c>
      <c r="BF28" t="s">
        <v>39</v>
      </c>
      <c r="BG28">
        <v>6.2173986677992099</v>
      </c>
    </row>
    <row r="29" spans="1:59" x14ac:dyDescent="0.25">
      <c r="A29">
        <v>1788</v>
      </c>
      <c r="B29">
        <v>1</v>
      </c>
      <c r="C29" t="s">
        <v>85</v>
      </c>
      <c r="D29">
        <v>11.086955386579501</v>
      </c>
      <c r="F29">
        <v>979</v>
      </c>
      <c r="G29">
        <v>1</v>
      </c>
      <c r="H29" t="s">
        <v>39</v>
      </c>
      <c r="I29">
        <v>-0.39309961765158602</v>
      </c>
      <c r="K29">
        <v>2060</v>
      </c>
      <c r="L29">
        <v>1</v>
      </c>
      <c r="M29" t="s">
        <v>39</v>
      </c>
      <c r="N29">
        <v>-14.9138823157642</v>
      </c>
      <c r="P29">
        <v>1553</v>
      </c>
      <c r="Q29">
        <v>1</v>
      </c>
      <c r="R29" t="s">
        <v>39</v>
      </c>
      <c r="S29">
        <v>0.90778846630508703</v>
      </c>
      <c r="U29">
        <v>3809</v>
      </c>
      <c r="V29">
        <v>1</v>
      </c>
      <c r="W29" t="s">
        <v>39</v>
      </c>
      <c r="X29">
        <v>-20.257734684350101</v>
      </c>
      <c r="Z29">
        <v>1368</v>
      </c>
      <c r="AA29">
        <v>1</v>
      </c>
      <c r="AB29" t="s">
        <v>39</v>
      </c>
      <c r="AC29">
        <v>-5.6329214395465197</v>
      </c>
      <c r="AE29">
        <v>838</v>
      </c>
      <c r="AF29">
        <v>1</v>
      </c>
      <c r="AG29" t="s">
        <v>39</v>
      </c>
      <c r="AH29">
        <v>-2.3975548731260399</v>
      </c>
      <c r="AJ29">
        <v>1259</v>
      </c>
      <c r="AK29">
        <v>1</v>
      </c>
      <c r="AL29" t="s">
        <v>39</v>
      </c>
      <c r="AM29">
        <v>-18.103429590064799</v>
      </c>
      <c r="AO29">
        <v>1139</v>
      </c>
      <c r="AP29">
        <v>1</v>
      </c>
      <c r="AQ29" t="s">
        <v>39</v>
      </c>
      <c r="AR29">
        <v>4.0144050656779097E-2</v>
      </c>
      <c r="AT29">
        <v>1448</v>
      </c>
      <c r="AU29">
        <v>1</v>
      </c>
      <c r="AV29" t="s">
        <v>39</v>
      </c>
      <c r="AW29">
        <v>-8.0185684298819702</v>
      </c>
      <c r="AY29">
        <v>2104</v>
      </c>
      <c r="AZ29">
        <v>1</v>
      </c>
      <c r="BA29" t="s">
        <v>39</v>
      </c>
      <c r="BB29">
        <v>-2.4935643511048098</v>
      </c>
      <c r="BD29">
        <v>990</v>
      </c>
      <c r="BE29">
        <v>1</v>
      </c>
      <c r="BF29" t="s">
        <v>39</v>
      </c>
      <c r="BG29">
        <v>6.8308860213624799E-3</v>
      </c>
    </row>
    <row r="30" spans="1:59" x14ac:dyDescent="0.25">
      <c r="A30">
        <v>1619</v>
      </c>
      <c r="B30">
        <v>0</v>
      </c>
      <c r="C30" t="s">
        <v>85</v>
      </c>
      <c r="D30">
        <v>23.717734718186701</v>
      </c>
      <c r="E30" t="s">
        <v>92</v>
      </c>
      <c r="F30">
        <v>935</v>
      </c>
      <c r="G30">
        <v>1</v>
      </c>
      <c r="H30" t="s">
        <v>39</v>
      </c>
      <c r="I30">
        <v>-3.2105990432068898</v>
      </c>
      <c r="K30">
        <v>1347</v>
      </c>
      <c r="L30">
        <v>1</v>
      </c>
      <c r="M30" t="s">
        <v>39</v>
      </c>
      <c r="N30">
        <v>6.7835189795998199</v>
      </c>
      <c r="P30">
        <v>2110</v>
      </c>
      <c r="Q30">
        <v>1</v>
      </c>
      <c r="R30" t="s">
        <v>39</v>
      </c>
      <c r="S30">
        <v>-3.7578311738191599</v>
      </c>
      <c r="U30">
        <v>1589</v>
      </c>
      <c r="V30">
        <v>1</v>
      </c>
      <c r="W30" t="s">
        <v>39</v>
      </c>
      <c r="X30">
        <v>-18.092409034795299</v>
      </c>
      <c r="Z30">
        <v>1019</v>
      </c>
      <c r="AA30">
        <v>1</v>
      </c>
      <c r="AB30" t="s">
        <v>39</v>
      </c>
      <c r="AC30">
        <v>-5.7618083661077604</v>
      </c>
      <c r="AE30">
        <v>809</v>
      </c>
      <c r="AF30">
        <v>1</v>
      </c>
      <c r="AG30" t="s">
        <v>39</v>
      </c>
      <c r="AH30">
        <v>-6.2668897011688598</v>
      </c>
      <c r="AJ30">
        <v>1094</v>
      </c>
      <c r="AK30">
        <v>1</v>
      </c>
      <c r="AL30" t="s">
        <v>39</v>
      </c>
      <c r="AM30">
        <v>-16.023907586983899</v>
      </c>
      <c r="AO30">
        <v>1059</v>
      </c>
      <c r="AP30">
        <v>1</v>
      </c>
      <c r="AQ30" t="s">
        <v>39</v>
      </c>
      <c r="AR30">
        <v>1.1832485414669101</v>
      </c>
      <c r="AT30">
        <v>1097</v>
      </c>
      <c r="AU30">
        <v>1</v>
      </c>
      <c r="AV30" t="s">
        <v>39</v>
      </c>
      <c r="AW30">
        <v>-2.3356424362219101</v>
      </c>
      <c r="AY30">
        <v>1129</v>
      </c>
      <c r="AZ30">
        <v>1</v>
      </c>
      <c r="BA30" t="s">
        <v>39</v>
      </c>
      <c r="BB30">
        <v>1.4982591307853801</v>
      </c>
      <c r="BD30">
        <v>959</v>
      </c>
      <c r="BE30">
        <v>1</v>
      </c>
      <c r="BF30" t="s">
        <v>39</v>
      </c>
      <c r="BG30">
        <v>9.6226839182128607</v>
      </c>
    </row>
    <row r="31" spans="1:59" x14ac:dyDescent="0.25">
      <c r="A31">
        <v>1628</v>
      </c>
      <c r="B31">
        <v>1</v>
      </c>
      <c r="C31" t="s">
        <v>85</v>
      </c>
      <c r="D31">
        <v>12.7232620261303</v>
      </c>
      <c r="F31">
        <v>869</v>
      </c>
      <c r="G31">
        <v>1</v>
      </c>
      <c r="H31" t="s">
        <v>39</v>
      </c>
      <c r="I31">
        <v>-5.8617476130593804</v>
      </c>
      <c r="K31">
        <v>1688</v>
      </c>
      <c r="L31">
        <v>1</v>
      </c>
      <c r="M31" t="s">
        <v>39</v>
      </c>
      <c r="N31">
        <v>-9.0484498864772291</v>
      </c>
      <c r="P31">
        <v>2135</v>
      </c>
      <c r="Q31">
        <v>1</v>
      </c>
      <c r="R31" t="s">
        <v>39</v>
      </c>
      <c r="S31">
        <v>-4.04271795979672</v>
      </c>
      <c r="U31">
        <v>2799</v>
      </c>
      <c r="V31">
        <v>1</v>
      </c>
      <c r="W31" t="s">
        <v>39</v>
      </c>
      <c r="X31">
        <v>-18.577145195222101</v>
      </c>
      <c r="Z31">
        <v>1239</v>
      </c>
      <c r="AA31">
        <v>1</v>
      </c>
      <c r="AB31" t="s">
        <v>39</v>
      </c>
      <c r="AC31">
        <v>-8.5530648147572403</v>
      </c>
      <c r="AE31">
        <v>798</v>
      </c>
      <c r="AF31">
        <v>1</v>
      </c>
      <c r="AG31" t="s">
        <v>39</v>
      </c>
      <c r="AH31">
        <v>-13.0632917796125</v>
      </c>
      <c r="AJ31">
        <v>1231</v>
      </c>
      <c r="AK31">
        <v>1</v>
      </c>
      <c r="AL31" t="s">
        <v>39</v>
      </c>
      <c r="AM31">
        <v>-13.0856246277169</v>
      </c>
      <c r="AO31">
        <v>3919</v>
      </c>
      <c r="AP31">
        <v>1</v>
      </c>
      <c r="AQ31" t="s">
        <v>39</v>
      </c>
      <c r="AR31">
        <v>-1.3920421109852801</v>
      </c>
      <c r="AT31">
        <v>1399</v>
      </c>
      <c r="AU31">
        <v>1</v>
      </c>
      <c r="AV31" t="s">
        <v>39</v>
      </c>
      <c r="AW31">
        <v>-4.5216796765531901</v>
      </c>
      <c r="AY31">
        <v>1739</v>
      </c>
      <c r="AZ31">
        <v>1</v>
      </c>
      <c r="BA31" t="s">
        <v>39</v>
      </c>
      <c r="BB31">
        <v>-5.5562986597695696</v>
      </c>
      <c r="BD31">
        <v>1034</v>
      </c>
      <c r="BE31">
        <v>1</v>
      </c>
      <c r="BF31" t="s">
        <v>39</v>
      </c>
      <c r="BG31">
        <v>-4.14048774029194</v>
      </c>
    </row>
    <row r="32" spans="1:59" x14ac:dyDescent="0.25">
      <c r="A32">
        <v>8590</v>
      </c>
      <c r="B32">
        <v>0</v>
      </c>
      <c r="C32" t="s">
        <v>89</v>
      </c>
      <c r="D32">
        <v>86.607629557963904</v>
      </c>
      <c r="E32" t="s">
        <v>87</v>
      </c>
      <c r="F32">
        <v>1888</v>
      </c>
      <c r="G32">
        <v>1</v>
      </c>
      <c r="H32" t="s">
        <v>37</v>
      </c>
      <c r="I32">
        <v>-14.4508037402332</v>
      </c>
      <c r="K32">
        <v>1749</v>
      </c>
      <c r="L32">
        <v>1</v>
      </c>
      <c r="M32" t="s">
        <v>37</v>
      </c>
      <c r="N32">
        <v>8.7361853345626095</v>
      </c>
      <c r="P32">
        <v>1909</v>
      </c>
      <c r="Q32">
        <v>1</v>
      </c>
      <c r="R32" t="s">
        <v>37</v>
      </c>
      <c r="S32">
        <v>2.2258955092061901</v>
      </c>
      <c r="U32">
        <v>1237</v>
      </c>
      <c r="V32">
        <v>1</v>
      </c>
      <c r="W32" t="s">
        <v>37</v>
      </c>
      <c r="X32">
        <v>-16.963367405788599</v>
      </c>
      <c r="Z32">
        <v>1428</v>
      </c>
      <c r="AA32">
        <v>1</v>
      </c>
      <c r="AB32" t="s">
        <v>37</v>
      </c>
      <c r="AC32">
        <v>6.6434932370670197</v>
      </c>
      <c r="AE32">
        <v>809</v>
      </c>
      <c r="AF32">
        <v>1</v>
      </c>
      <c r="AG32" t="s">
        <v>37</v>
      </c>
      <c r="AH32">
        <v>-3.2422453194777598</v>
      </c>
      <c r="AJ32">
        <v>1669</v>
      </c>
      <c r="AK32">
        <v>1</v>
      </c>
      <c r="AL32" t="s">
        <v>37</v>
      </c>
      <c r="AM32">
        <v>21.115944196913802</v>
      </c>
      <c r="AO32">
        <v>1328</v>
      </c>
      <c r="AP32">
        <v>1</v>
      </c>
      <c r="AQ32" t="s">
        <v>37</v>
      </c>
      <c r="AR32">
        <v>9.1031746009066197</v>
      </c>
      <c r="AT32">
        <v>1367</v>
      </c>
      <c r="AU32">
        <v>1</v>
      </c>
      <c r="AV32" t="s">
        <v>37</v>
      </c>
      <c r="AW32">
        <v>0.14972557779048301</v>
      </c>
      <c r="AY32">
        <v>1496</v>
      </c>
      <c r="AZ32">
        <v>1</v>
      </c>
      <c r="BA32" t="s">
        <v>37</v>
      </c>
      <c r="BB32">
        <v>3.92791957400236</v>
      </c>
      <c r="BD32">
        <v>1436</v>
      </c>
      <c r="BE32">
        <v>1</v>
      </c>
      <c r="BF32" t="s">
        <v>37</v>
      </c>
      <c r="BG32">
        <v>-8.8706231906825099</v>
      </c>
    </row>
    <row r="33" spans="1:59" x14ac:dyDescent="0.25">
      <c r="A33">
        <v>1958</v>
      </c>
      <c r="B33">
        <v>1</v>
      </c>
      <c r="C33" t="s">
        <v>89</v>
      </c>
      <c r="D33">
        <v>-11.2883041131856</v>
      </c>
      <c r="F33">
        <v>1088</v>
      </c>
      <c r="G33">
        <v>1</v>
      </c>
      <c r="H33" t="s">
        <v>37</v>
      </c>
      <c r="I33">
        <v>-1.51970048819509</v>
      </c>
      <c r="K33">
        <v>608</v>
      </c>
      <c r="L33">
        <v>1</v>
      </c>
      <c r="M33" t="s">
        <v>37</v>
      </c>
      <c r="N33">
        <v>10.5421328571438</v>
      </c>
      <c r="P33">
        <v>1887</v>
      </c>
      <c r="Q33">
        <v>1</v>
      </c>
      <c r="R33" t="s">
        <v>37</v>
      </c>
      <c r="S33">
        <v>-13.984367682136901</v>
      </c>
      <c r="U33">
        <v>1808</v>
      </c>
      <c r="V33">
        <v>1</v>
      </c>
      <c r="W33" t="s">
        <v>37</v>
      </c>
      <c r="X33">
        <v>16.163390791898301</v>
      </c>
      <c r="Z33">
        <v>1279</v>
      </c>
      <c r="AA33">
        <v>1</v>
      </c>
      <c r="AB33" t="s">
        <v>37</v>
      </c>
      <c r="AC33">
        <v>1.60438869272526</v>
      </c>
      <c r="AE33">
        <v>840</v>
      </c>
      <c r="AF33">
        <v>1</v>
      </c>
      <c r="AG33" t="s">
        <v>37</v>
      </c>
      <c r="AH33">
        <v>-14.0350827488839</v>
      </c>
      <c r="AJ33">
        <v>1359</v>
      </c>
      <c r="AK33">
        <v>1</v>
      </c>
      <c r="AL33" t="s">
        <v>37</v>
      </c>
      <c r="AM33">
        <v>19.100893882723099</v>
      </c>
      <c r="AO33">
        <v>1479</v>
      </c>
      <c r="AP33">
        <v>1</v>
      </c>
      <c r="AQ33" t="s">
        <v>37</v>
      </c>
      <c r="AR33">
        <v>15.1365427258864</v>
      </c>
      <c r="AT33">
        <v>1218</v>
      </c>
      <c r="AU33">
        <v>1</v>
      </c>
      <c r="AV33" t="s">
        <v>37</v>
      </c>
      <c r="AW33">
        <v>4.92912667375432</v>
      </c>
      <c r="AY33">
        <v>2113</v>
      </c>
      <c r="AZ33">
        <v>1</v>
      </c>
      <c r="BA33" t="s">
        <v>37</v>
      </c>
      <c r="BB33">
        <v>-2.8949035491493098</v>
      </c>
      <c r="BD33">
        <v>1177</v>
      </c>
      <c r="BE33">
        <v>1</v>
      </c>
      <c r="BF33" t="s">
        <v>37</v>
      </c>
      <c r="BG33">
        <v>-15.381265624220401</v>
      </c>
    </row>
    <row r="34" spans="1:59" x14ac:dyDescent="0.25">
      <c r="A34">
        <v>1746</v>
      </c>
      <c r="B34">
        <v>1</v>
      </c>
      <c r="C34" t="s">
        <v>89</v>
      </c>
      <c r="D34">
        <v>-10.14823298128</v>
      </c>
      <c r="F34">
        <v>1088</v>
      </c>
      <c r="G34">
        <v>1</v>
      </c>
      <c r="H34" t="s">
        <v>37</v>
      </c>
      <c r="I34">
        <v>-0.20412600265596501</v>
      </c>
      <c r="K34">
        <v>1729</v>
      </c>
      <c r="L34">
        <v>1</v>
      </c>
      <c r="M34" t="s">
        <v>37</v>
      </c>
      <c r="N34">
        <v>6.5520681373396901</v>
      </c>
      <c r="P34">
        <v>1648</v>
      </c>
      <c r="Q34">
        <v>1</v>
      </c>
      <c r="R34" t="s">
        <v>37</v>
      </c>
      <c r="S34">
        <v>-12.6973720718214</v>
      </c>
      <c r="U34">
        <v>499</v>
      </c>
      <c r="V34">
        <v>1</v>
      </c>
      <c r="W34" t="s">
        <v>37</v>
      </c>
      <c r="X34">
        <v>17.634186190106899</v>
      </c>
      <c r="Z34">
        <v>1488</v>
      </c>
      <c r="AA34">
        <v>1</v>
      </c>
      <c r="AB34" t="s">
        <v>37</v>
      </c>
      <c r="AC34">
        <v>2.1766510857029702</v>
      </c>
      <c r="AE34">
        <v>1119</v>
      </c>
      <c r="AF34">
        <v>1</v>
      </c>
      <c r="AG34" t="s">
        <v>37</v>
      </c>
      <c r="AH34">
        <v>-5.0997236532186996</v>
      </c>
      <c r="AJ34">
        <v>1169</v>
      </c>
      <c r="AK34">
        <v>1</v>
      </c>
      <c r="AL34" t="s">
        <v>37</v>
      </c>
      <c r="AM34">
        <v>16.714479139700799</v>
      </c>
      <c r="AO34">
        <v>1258</v>
      </c>
      <c r="AP34">
        <v>1</v>
      </c>
      <c r="AQ34" t="s">
        <v>37</v>
      </c>
      <c r="AR34">
        <v>14.1065101457769</v>
      </c>
      <c r="AT34">
        <v>1776</v>
      </c>
      <c r="AU34">
        <v>1</v>
      </c>
      <c r="AV34" t="s">
        <v>37</v>
      </c>
      <c r="AW34">
        <v>13.681633227398001</v>
      </c>
      <c r="AY34">
        <v>1217</v>
      </c>
      <c r="AZ34">
        <v>1</v>
      </c>
      <c r="BA34" t="s">
        <v>37</v>
      </c>
      <c r="BB34">
        <v>4.83708245359787</v>
      </c>
      <c r="BD34">
        <v>1184</v>
      </c>
      <c r="BE34">
        <v>1</v>
      </c>
      <c r="BF34" t="s">
        <v>37</v>
      </c>
      <c r="BG34">
        <v>-6.8092024663044599</v>
      </c>
    </row>
    <row r="35" spans="1:59" x14ac:dyDescent="0.25">
      <c r="A35">
        <v>1840</v>
      </c>
      <c r="B35">
        <v>1</v>
      </c>
      <c r="C35" t="s">
        <v>89</v>
      </c>
      <c r="D35">
        <v>-3.60706571319266</v>
      </c>
      <c r="F35">
        <v>1158</v>
      </c>
      <c r="G35">
        <v>1</v>
      </c>
      <c r="H35" t="s">
        <v>37</v>
      </c>
      <c r="I35">
        <v>2.6944722079114198</v>
      </c>
      <c r="K35">
        <v>849</v>
      </c>
      <c r="L35">
        <v>1</v>
      </c>
      <c r="M35" t="s">
        <v>37</v>
      </c>
      <c r="N35">
        <v>-18.816017954323002</v>
      </c>
      <c r="P35">
        <v>1929</v>
      </c>
      <c r="Q35">
        <v>1</v>
      </c>
      <c r="R35" t="s">
        <v>37</v>
      </c>
      <c r="S35">
        <v>-4.08169483430013</v>
      </c>
      <c r="U35">
        <v>1697</v>
      </c>
      <c r="V35">
        <v>1</v>
      </c>
      <c r="W35" t="s">
        <v>37</v>
      </c>
      <c r="X35">
        <v>12.586270402378601</v>
      </c>
      <c r="Z35">
        <v>1276</v>
      </c>
      <c r="AA35">
        <v>1</v>
      </c>
      <c r="AB35" t="s">
        <v>37</v>
      </c>
      <c r="AC35">
        <v>2.1831352301689302</v>
      </c>
      <c r="AE35">
        <v>916</v>
      </c>
      <c r="AF35">
        <v>1</v>
      </c>
      <c r="AG35" t="s">
        <v>37</v>
      </c>
      <c r="AH35">
        <v>-2.50193866900785</v>
      </c>
      <c r="AJ35">
        <v>1040</v>
      </c>
      <c r="AK35">
        <v>1</v>
      </c>
      <c r="AL35" t="s">
        <v>37</v>
      </c>
      <c r="AM35">
        <v>8.9150221975741406</v>
      </c>
      <c r="AO35">
        <v>1248</v>
      </c>
      <c r="AP35">
        <v>1</v>
      </c>
      <c r="AQ35" t="s">
        <v>37</v>
      </c>
      <c r="AR35">
        <v>8.6896746731789296</v>
      </c>
      <c r="AT35">
        <v>1898</v>
      </c>
      <c r="AU35">
        <v>1</v>
      </c>
      <c r="AV35" t="s">
        <v>37</v>
      </c>
      <c r="AW35">
        <v>3.0795133340462599</v>
      </c>
      <c r="AY35">
        <v>998</v>
      </c>
      <c r="AZ35">
        <v>1</v>
      </c>
      <c r="BA35" t="s">
        <v>37</v>
      </c>
      <c r="BB35">
        <v>16.686125160154599</v>
      </c>
      <c r="BD35">
        <v>1282</v>
      </c>
      <c r="BE35">
        <v>1</v>
      </c>
      <c r="BF35" t="s">
        <v>37</v>
      </c>
      <c r="BG35">
        <v>-9.5215167900407298</v>
      </c>
    </row>
    <row r="36" spans="1:59" x14ac:dyDescent="0.25">
      <c r="A36">
        <v>4226</v>
      </c>
      <c r="B36">
        <v>1</v>
      </c>
      <c r="C36" t="s">
        <v>89</v>
      </c>
      <c r="D36">
        <v>-13.0879386252175</v>
      </c>
      <c r="F36">
        <v>1168</v>
      </c>
      <c r="G36">
        <v>1</v>
      </c>
      <c r="H36" t="s">
        <v>37</v>
      </c>
      <c r="I36">
        <v>-7.6788389521225398</v>
      </c>
      <c r="K36">
        <v>2099</v>
      </c>
      <c r="L36">
        <v>1</v>
      </c>
      <c r="M36" t="s">
        <v>37</v>
      </c>
      <c r="N36">
        <v>9.9477355693980893</v>
      </c>
      <c r="P36">
        <v>1798</v>
      </c>
      <c r="Q36">
        <v>1</v>
      </c>
      <c r="R36" t="s">
        <v>37</v>
      </c>
      <c r="S36">
        <v>5.3632506680907701</v>
      </c>
      <c r="U36">
        <v>1247</v>
      </c>
      <c r="V36">
        <v>1</v>
      </c>
      <c r="W36" t="s">
        <v>37</v>
      </c>
      <c r="X36">
        <v>-12.519986287706301</v>
      </c>
      <c r="Z36">
        <v>1179</v>
      </c>
      <c r="AA36">
        <v>1</v>
      </c>
      <c r="AB36" t="s">
        <v>37</v>
      </c>
      <c r="AC36">
        <v>-12.1498904209424</v>
      </c>
      <c r="AE36">
        <v>858</v>
      </c>
      <c r="AF36">
        <v>1</v>
      </c>
      <c r="AG36" t="s">
        <v>37</v>
      </c>
      <c r="AH36">
        <v>-6.6751977286046804</v>
      </c>
      <c r="AJ36">
        <v>5440</v>
      </c>
      <c r="AK36">
        <v>1</v>
      </c>
      <c r="AL36" t="s">
        <v>37</v>
      </c>
      <c r="AM36">
        <v>14.6474315006026</v>
      </c>
      <c r="AO36">
        <v>1258</v>
      </c>
      <c r="AP36">
        <v>1</v>
      </c>
      <c r="AQ36" t="s">
        <v>37</v>
      </c>
      <c r="AR36">
        <v>8.0795001859614093</v>
      </c>
      <c r="AT36">
        <v>1435</v>
      </c>
      <c r="AU36">
        <v>1</v>
      </c>
      <c r="AV36" t="s">
        <v>37</v>
      </c>
      <c r="AW36">
        <v>7.6323445105712002</v>
      </c>
      <c r="AY36">
        <v>2449</v>
      </c>
      <c r="AZ36">
        <v>0</v>
      </c>
      <c r="BA36" t="s">
        <v>37</v>
      </c>
      <c r="BB36">
        <v>22.715504343134601</v>
      </c>
      <c r="BC36" t="s">
        <v>107</v>
      </c>
      <c r="BD36">
        <v>1300</v>
      </c>
      <c r="BE36">
        <v>1</v>
      </c>
      <c r="BF36" t="s">
        <v>37</v>
      </c>
      <c r="BG36">
        <v>-15.043777560701001</v>
      </c>
    </row>
    <row r="37" spans="1:59" x14ac:dyDescent="0.25">
      <c r="A37">
        <v>3097</v>
      </c>
      <c r="B37">
        <v>1</v>
      </c>
      <c r="C37" t="s">
        <v>89</v>
      </c>
      <c r="D37">
        <v>-15.0662442362094</v>
      </c>
      <c r="F37">
        <v>1187</v>
      </c>
      <c r="G37">
        <v>1</v>
      </c>
      <c r="H37" t="s">
        <v>37</v>
      </c>
      <c r="I37">
        <v>-9.9020792245595501</v>
      </c>
      <c r="K37">
        <v>649</v>
      </c>
      <c r="L37">
        <v>1</v>
      </c>
      <c r="M37" t="s">
        <v>37</v>
      </c>
      <c r="N37">
        <v>10.9139214948045</v>
      </c>
      <c r="P37">
        <v>1599</v>
      </c>
      <c r="Q37">
        <v>1</v>
      </c>
      <c r="R37" t="s">
        <v>37</v>
      </c>
      <c r="S37">
        <v>-7.5767700909498501</v>
      </c>
      <c r="U37">
        <v>589</v>
      </c>
      <c r="V37">
        <v>1</v>
      </c>
      <c r="W37" t="s">
        <v>37</v>
      </c>
      <c r="X37">
        <v>-12.088940014087401</v>
      </c>
      <c r="Z37">
        <v>1529</v>
      </c>
      <c r="AA37">
        <v>1</v>
      </c>
      <c r="AB37" t="s">
        <v>37</v>
      </c>
      <c r="AC37">
        <v>-8.3182702491727003</v>
      </c>
      <c r="AE37">
        <v>969</v>
      </c>
      <c r="AF37">
        <v>1</v>
      </c>
      <c r="AG37" t="s">
        <v>37</v>
      </c>
      <c r="AH37">
        <v>9.6104459001162308</v>
      </c>
      <c r="AJ37">
        <v>1829</v>
      </c>
      <c r="AK37">
        <v>1</v>
      </c>
      <c r="AL37" t="s">
        <v>37</v>
      </c>
      <c r="AM37">
        <v>18.761434021222499</v>
      </c>
      <c r="AO37">
        <v>1368</v>
      </c>
      <c r="AP37">
        <v>1</v>
      </c>
      <c r="AQ37" t="s">
        <v>37</v>
      </c>
      <c r="AR37">
        <v>9.8395576097920596</v>
      </c>
      <c r="AT37">
        <v>1228</v>
      </c>
      <c r="AU37">
        <v>1</v>
      </c>
      <c r="AV37" t="s">
        <v>37</v>
      </c>
      <c r="AW37">
        <v>7.4742705117461199</v>
      </c>
      <c r="AY37">
        <v>1215</v>
      </c>
      <c r="AZ37">
        <v>1</v>
      </c>
      <c r="BA37" t="s">
        <v>37</v>
      </c>
      <c r="BB37">
        <v>0.51451870473031802</v>
      </c>
      <c r="BD37">
        <v>1254</v>
      </c>
      <c r="BE37">
        <v>1</v>
      </c>
      <c r="BF37" t="s">
        <v>37</v>
      </c>
      <c r="BG37">
        <v>-6.8364288174474002</v>
      </c>
    </row>
    <row r="38" spans="1:59" x14ac:dyDescent="0.25">
      <c r="A38">
        <v>5220</v>
      </c>
      <c r="B38">
        <v>1</v>
      </c>
      <c r="C38" t="s">
        <v>89</v>
      </c>
      <c r="D38">
        <v>-21.5161618330078</v>
      </c>
      <c r="F38">
        <v>1066</v>
      </c>
      <c r="G38">
        <v>1</v>
      </c>
      <c r="H38" t="s">
        <v>37</v>
      </c>
      <c r="I38">
        <v>-17.004869435275499</v>
      </c>
      <c r="K38">
        <v>2889</v>
      </c>
      <c r="L38">
        <v>1</v>
      </c>
      <c r="M38" t="s">
        <v>37</v>
      </c>
      <c r="N38">
        <v>7.8358878728281196</v>
      </c>
      <c r="P38">
        <v>1418</v>
      </c>
      <c r="Q38">
        <v>1</v>
      </c>
      <c r="R38" t="s">
        <v>37</v>
      </c>
      <c r="S38">
        <v>3.6109430473219399</v>
      </c>
      <c r="U38">
        <v>4340</v>
      </c>
      <c r="V38">
        <v>1</v>
      </c>
      <c r="W38" t="s">
        <v>37</v>
      </c>
      <c r="X38">
        <v>15.6335352922812</v>
      </c>
      <c r="Z38">
        <v>1078</v>
      </c>
      <c r="AA38">
        <v>1</v>
      </c>
      <c r="AB38" t="s">
        <v>37</v>
      </c>
      <c r="AC38">
        <v>1.46281263325385</v>
      </c>
      <c r="AE38">
        <v>859</v>
      </c>
      <c r="AF38">
        <v>1</v>
      </c>
      <c r="AG38" t="s">
        <v>37</v>
      </c>
      <c r="AH38">
        <v>2.8183226846115499</v>
      </c>
      <c r="AJ38">
        <v>1158</v>
      </c>
      <c r="AK38">
        <v>1</v>
      </c>
      <c r="AL38" t="s">
        <v>37</v>
      </c>
      <c r="AM38">
        <v>17.299704414744198</v>
      </c>
      <c r="AO38">
        <v>1499</v>
      </c>
      <c r="AP38">
        <v>1</v>
      </c>
      <c r="AQ38" t="s">
        <v>37</v>
      </c>
      <c r="AR38">
        <v>8.5053389918060205</v>
      </c>
      <c r="AT38">
        <v>1307</v>
      </c>
      <c r="AU38">
        <v>1</v>
      </c>
      <c r="AV38" t="s">
        <v>37</v>
      </c>
      <c r="AW38">
        <v>9.7694959956155607</v>
      </c>
      <c r="AY38">
        <v>1565</v>
      </c>
      <c r="AZ38">
        <v>1</v>
      </c>
      <c r="BA38" t="s">
        <v>37</v>
      </c>
      <c r="BB38">
        <v>-14.803526130180501</v>
      </c>
      <c r="BD38">
        <v>1253</v>
      </c>
      <c r="BE38">
        <v>1</v>
      </c>
      <c r="BF38" t="s">
        <v>37</v>
      </c>
      <c r="BG38">
        <v>-12.977643502476701</v>
      </c>
    </row>
    <row r="39" spans="1:59" x14ac:dyDescent="0.25">
      <c r="A39">
        <v>3258</v>
      </c>
      <c r="B39">
        <v>1</v>
      </c>
      <c r="C39" t="s">
        <v>89</v>
      </c>
      <c r="D39">
        <v>-21.945258053785899</v>
      </c>
      <c r="F39">
        <v>3519</v>
      </c>
      <c r="G39">
        <v>1</v>
      </c>
      <c r="H39" t="s">
        <v>37</v>
      </c>
      <c r="I39">
        <v>-7.54616399954066</v>
      </c>
      <c r="K39">
        <v>2079</v>
      </c>
      <c r="L39">
        <v>1</v>
      </c>
      <c r="M39" t="s">
        <v>37</v>
      </c>
      <c r="N39">
        <v>6.4970448219831001</v>
      </c>
      <c r="P39">
        <v>1455</v>
      </c>
      <c r="Q39">
        <v>1</v>
      </c>
      <c r="R39" t="s">
        <v>37</v>
      </c>
      <c r="S39">
        <v>-1.2086119972781899</v>
      </c>
      <c r="U39">
        <v>5132</v>
      </c>
      <c r="V39">
        <v>1</v>
      </c>
      <c r="W39" t="s">
        <v>37</v>
      </c>
      <c r="X39">
        <v>1.85378440002462</v>
      </c>
      <c r="Z39">
        <v>1129</v>
      </c>
      <c r="AA39">
        <v>1</v>
      </c>
      <c r="AB39" t="s">
        <v>37</v>
      </c>
      <c r="AC39">
        <v>6.4310002209084498</v>
      </c>
      <c r="AE39">
        <v>778</v>
      </c>
      <c r="AF39">
        <v>1</v>
      </c>
      <c r="AG39" t="s">
        <v>37</v>
      </c>
      <c r="AH39">
        <v>5.44208633156643E-2</v>
      </c>
      <c r="AJ39">
        <v>1200</v>
      </c>
      <c r="AK39">
        <v>1</v>
      </c>
      <c r="AL39" t="s">
        <v>37</v>
      </c>
      <c r="AM39">
        <v>16.260159945296198</v>
      </c>
      <c r="AO39">
        <v>1499</v>
      </c>
      <c r="AP39">
        <v>1</v>
      </c>
      <c r="AQ39" t="s">
        <v>37</v>
      </c>
      <c r="AR39">
        <v>12.028436250298199</v>
      </c>
      <c r="AT39">
        <v>1616</v>
      </c>
      <c r="AU39">
        <v>1</v>
      </c>
      <c r="AV39" t="s">
        <v>37</v>
      </c>
      <c r="AW39">
        <v>6.8539354052495902</v>
      </c>
      <c r="AY39">
        <v>1957</v>
      </c>
      <c r="AZ39">
        <v>1</v>
      </c>
      <c r="BA39" t="s">
        <v>37</v>
      </c>
      <c r="BB39">
        <v>8.6563013725284907</v>
      </c>
      <c r="BD39">
        <v>1043</v>
      </c>
      <c r="BE39">
        <v>1</v>
      </c>
      <c r="BF39" t="s">
        <v>37</v>
      </c>
      <c r="BG39">
        <v>-8.5423236593130092</v>
      </c>
    </row>
    <row r="40" spans="1:59" x14ac:dyDescent="0.25">
      <c r="A40">
        <v>1717</v>
      </c>
      <c r="B40">
        <v>1</v>
      </c>
      <c r="C40" t="s">
        <v>89</v>
      </c>
      <c r="D40">
        <v>-20.9731164376112</v>
      </c>
      <c r="F40">
        <v>1007</v>
      </c>
      <c r="G40">
        <v>1</v>
      </c>
      <c r="H40" t="s">
        <v>37</v>
      </c>
      <c r="I40">
        <v>-14.214874693506699</v>
      </c>
      <c r="K40">
        <v>2079</v>
      </c>
      <c r="L40">
        <v>1</v>
      </c>
      <c r="M40" t="s">
        <v>37</v>
      </c>
      <c r="N40">
        <v>9.8954340320518206</v>
      </c>
      <c r="P40">
        <v>1535</v>
      </c>
      <c r="Q40">
        <v>1</v>
      </c>
      <c r="R40" t="s">
        <v>37</v>
      </c>
      <c r="S40">
        <v>5.7402698239212304</v>
      </c>
      <c r="U40">
        <v>3170</v>
      </c>
      <c r="V40">
        <v>1</v>
      </c>
      <c r="W40" t="s">
        <v>37</v>
      </c>
      <c r="X40">
        <v>18.150044688531199</v>
      </c>
      <c r="Z40">
        <v>5239</v>
      </c>
      <c r="AA40">
        <v>1</v>
      </c>
      <c r="AB40" t="s">
        <v>37</v>
      </c>
      <c r="AC40">
        <v>7.1154605374749504</v>
      </c>
      <c r="AE40">
        <v>858</v>
      </c>
      <c r="AF40">
        <v>1</v>
      </c>
      <c r="AG40" t="s">
        <v>37</v>
      </c>
      <c r="AH40">
        <v>2.6278524584974998</v>
      </c>
      <c r="AJ40">
        <v>1068</v>
      </c>
      <c r="AK40">
        <v>1</v>
      </c>
      <c r="AL40" t="s">
        <v>37</v>
      </c>
      <c r="AM40">
        <v>10.229782310534</v>
      </c>
      <c r="AO40">
        <v>1378</v>
      </c>
      <c r="AP40">
        <v>1</v>
      </c>
      <c r="AQ40" t="s">
        <v>37</v>
      </c>
      <c r="AR40">
        <v>14.4932065392937</v>
      </c>
      <c r="AT40">
        <v>1408</v>
      </c>
      <c r="AU40">
        <v>1</v>
      </c>
      <c r="AV40" t="s">
        <v>37</v>
      </c>
      <c r="AW40">
        <v>-0.39818488752370201</v>
      </c>
      <c r="AY40">
        <v>1719</v>
      </c>
      <c r="AZ40">
        <v>1</v>
      </c>
      <c r="BA40" t="s">
        <v>37</v>
      </c>
      <c r="BB40">
        <v>7.0505098006954698</v>
      </c>
      <c r="BD40">
        <v>984</v>
      </c>
      <c r="BE40">
        <v>1</v>
      </c>
      <c r="BF40" t="s">
        <v>37</v>
      </c>
      <c r="BG40">
        <v>-10.204635901609899</v>
      </c>
    </row>
    <row r="41" spans="1:59" x14ac:dyDescent="0.25">
      <c r="A41">
        <v>1835</v>
      </c>
      <c r="B41">
        <v>1</v>
      </c>
      <c r="C41" t="s">
        <v>89</v>
      </c>
      <c r="D41">
        <v>-6.7288375672315199</v>
      </c>
      <c r="F41">
        <v>2139</v>
      </c>
      <c r="G41">
        <v>1</v>
      </c>
      <c r="H41" t="s">
        <v>37</v>
      </c>
      <c r="I41">
        <v>-20.468229339620201</v>
      </c>
      <c r="K41">
        <v>2139</v>
      </c>
      <c r="L41">
        <v>1</v>
      </c>
      <c r="M41" t="s">
        <v>37</v>
      </c>
      <c r="N41">
        <v>4.5543088337461404</v>
      </c>
      <c r="P41">
        <v>2958</v>
      </c>
      <c r="Q41">
        <v>1</v>
      </c>
      <c r="R41" t="s">
        <v>37</v>
      </c>
      <c r="S41">
        <v>15.3234851976135</v>
      </c>
      <c r="U41">
        <v>6079</v>
      </c>
      <c r="V41">
        <v>1</v>
      </c>
      <c r="W41" t="s">
        <v>37</v>
      </c>
      <c r="X41">
        <v>-16.249622959253902</v>
      </c>
      <c r="Z41">
        <v>1068</v>
      </c>
      <c r="AA41">
        <v>1</v>
      </c>
      <c r="AB41" t="s">
        <v>37</v>
      </c>
      <c r="AC41">
        <v>5.4173998197822302</v>
      </c>
      <c r="AE41">
        <v>839</v>
      </c>
      <c r="AF41">
        <v>1</v>
      </c>
      <c r="AG41" t="s">
        <v>37</v>
      </c>
      <c r="AH41">
        <v>-2.0740968125897901</v>
      </c>
      <c r="AJ41">
        <v>1080</v>
      </c>
      <c r="AK41">
        <v>1</v>
      </c>
      <c r="AL41" t="s">
        <v>37</v>
      </c>
      <c r="AM41">
        <v>19.604678901353701</v>
      </c>
      <c r="AO41">
        <v>1208</v>
      </c>
      <c r="AP41">
        <v>1</v>
      </c>
      <c r="AQ41" t="s">
        <v>37</v>
      </c>
      <c r="AR41">
        <v>15.0726411585295</v>
      </c>
      <c r="AT41">
        <v>1418</v>
      </c>
      <c r="AU41">
        <v>1</v>
      </c>
      <c r="AV41" t="s">
        <v>37</v>
      </c>
      <c r="AW41">
        <v>3.4877853291851002</v>
      </c>
      <c r="AY41">
        <v>1687</v>
      </c>
      <c r="AZ41">
        <v>1</v>
      </c>
      <c r="BA41" t="s">
        <v>37</v>
      </c>
      <c r="BB41">
        <v>18.6124665545764</v>
      </c>
      <c r="BD41">
        <v>1479</v>
      </c>
      <c r="BE41">
        <v>1</v>
      </c>
      <c r="BF41" t="s">
        <v>37</v>
      </c>
      <c r="BG41">
        <v>-14.1427075555633</v>
      </c>
    </row>
    <row r="42" spans="1:59" x14ac:dyDescent="0.25">
      <c r="A42">
        <v>1615</v>
      </c>
      <c r="B42">
        <v>0</v>
      </c>
      <c r="C42" t="s">
        <v>90</v>
      </c>
      <c r="D42">
        <v>27.9167747697233</v>
      </c>
      <c r="E42" t="s">
        <v>86</v>
      </c>
      <c r="F42">
        <v>1619</v>
      </c>
      <c r="G42">
        <v>1</v>
      </c>
      <c r="H42" t="s">
        <v>36</v>
      </c>
      <c r="I42">
        <v>5.16305867647156</v>
      </c>
      <c r="K42">
        <v>2208</v>
      </c>
      <c r="L42">
        <v>1</v>
      </c>
      <c r="M42" t="s">
        <v>36</v>
      </c>
      <c r="N42">
        <v>10.0426106202468</v>
      </c>
      <c r="P42">
        <v>3689</v>
      </c>
      <c r="Q42">
        <v>1</v>
      </c>
      <c r="R42" t="s">
        <v>36</v>
      </c>
      <c r="S42">
        <v>13.3732614681402</v>
      </c>
      <c r="U42">
        <v>3711</v>
      </c>
      <c r="V42">
        <v>1</v>
      </c>
      <c r="W42" t="s">
        <v>36</v>
      </c>
      <c r="X42">
        <v>13.852141270832799</v>
      </c>
      <c r="Z42">
        <v>1679</v>
      </c>
      <c r="AA42">
        <v>1</v>
      </c>
      <c r="AB42" t="s">
        <v>36</v>
      </c>
      <c r="AC42">
        <v>13.439291469671</v>
      </c>
      <c r="AE42">
        <v>1109</v>
      </c>
      <c r="AF42">
        <v>1</v>
      </c>
      <c r="AG42" t="s">
        <v>36</v>
      </c>
      <c r="AH42">
        <v>7.8077951180822698</v>
      </c>
      <c r="AJ42">
        <v>2318</v>
      </c>
      <c r="AK42">
        <v>1</v>
      </c>
      <c r="AL42" t="s">
        <v>36</v>
      </c>
      <c r="AM42">
        <v>20.122858087828899</v>
      </c>
      <c r="AO42">
        <v>1888</v>
      </c>
      <c r="AP42">
        <v>1</v>
      </c>
      <c r="AQ42" t="s">
        <v>36</v>
      </c>
      <c r="AR42">
        <v>16.232156590855499</v>
      </c>
      <c r="AT42">
        <v>2257</v>
      </c>
      <c r="AU42">
        <v>1</v>
      </c>
      <c r="AV42" t="s">
        <v>36</v>
      </c>
      <c r="AW42">
        <v>13.0317432966838</v>
      </c>
      <c r="AY42">
        <v>1448</v>
      </c>
      <c r="AZ42">
        <v>1</v>
      </c>
      <c r="BA42" t="s">
        <v>36</v>
      </c>
      <c r="BB42">
        <v>8.6877270271953506</v>
      </c>
      <c r="BD42">
        <v>1494</v>
      </c>
      <c r="BE42">
        <v>1</v>
      </c>
      <c r="BF42" t="s">
        <v>36</v>
      </c>
      <c r="BG42">
        <v>6.7621654980344896</v>
      </c>
    </row>
    <row r="43" spans="1:59" x14ac:dyDescent="0.25">
      <c r="A43">
        <v>1706</v>
      </c>
      <c r="B43">
        <v>0</v>
      </c>
      <c r="C43" t="s">
        <v>90</v>
      </c>
      <c r="D43">
        <v>29.161780750235</v>
      </c>
      <c r="E43" t="s">
        <v>86</v>
      </c>
      <c r="F43">
        <v>1729</v>
      </c>
      <c r="G43">
        <v>1</v>
      </c>
      <c r="H43" t="s">
        <v>36</v>
      </c>
      <c r="I43">
        <v>11.054232382388699</v>
      </c>
      <c r="K43">
        <v>1428</v>
      </c>
      <c r="L43">
        <v>1</v>
      </c>
      <c r="M43" t="s">
        <v>36</v>
      </c>
      <c r="N43">
        <v>14.274319991970801</v>
      </c>
      <c r="P43">
        <v>2319</v>
      </c>
      <c r="Q43">
        <v>1</v>
      </c>
      <c r="R43" t="s">
        <v>36</v>
      </c>
      <c r="S43">
        <v>7.1339064632227602</v>
      </c>
      <c r="U43">
        <v>3200</v>
      </c>
      <c r="V43">
        <v>1</v>
      </c>
      <c r="W43" t="s">
        <v>36</v>
      </c>
      <c r="X43">
        <v>17.301029884279199</v>
      </c>
      <c r="Z43">
        <v>1827</v>
      </c>
      <c r="AA43">
        <v>1</v>
      </c>
      <c r="AB43" t="s">
        <v>36</v>
      </c>
      <c r="AC43">
        <v>15.6700512135818</v>
      </c>
      <c r="AE43">
        <v>1208</v>
      </c>
      <c r="AF43">
        <v>1</v>
      </c>
      <c r="AG43" t="s">
        <v>36</v>
      </c>
      <c r="AH43">
        <v>1.1539979950683601</v>
      </c>
      <c r="AJ43">
        <v>1878</v>
      </c>
      <c r="AK43">
        <v>1</v>
      </c>
      <c r="AL43" t="s">
        <v>36</v>
      </c>
      <c r="AM43">
        <v>18.092337927008099</v>
      </c>
      <c r="AO43">
        <v>3179</v>
      </c>
      <c r="AP43">
        <v>1</v>
      </c>
      <c r="AQ43" t="s">
        <v>36</v>
      </c>
      <c r="AR43">
        <v>14.3438907719996</v>
      </c>
      <c r="AT43">
        <v>1978</v>
      </c>
      <c r="AU43">
        <v>0</v>
      </c>
      <c r="AV43" t="s">
        <v>36</v>
      </c>
      <c r="AW43">
        <v>23.636643749120001</v>
      </c>
      <c r="AX43" t="s">
        <v>106</v>
      </c>
      <c r="AY43">
        <v>2598</v>
      </c>
      <c r="AZ43">
        <v>1</v>
      </c>
      <c r="BA43" t="s">
        <v>36</v>
      </c>
      <c r="BB43">
        <v>2.9965910731408298</v>
      </c>
      <c r="BD43">
        <v>1308</v>
      </c>
      <c r="BE43">
        <v>1</v>
      </c>
      <c r="BF43" t="s">
        <v>36</v>
      </c>
      <c r="BG43">
        <v>8.0482044196841294</v>
      </c>
    </row>
    <row r="44" spans="1:59" x14ac:dyDescent="0.25">
      <c r="A44">
        <v>3820</v>
      </c>
      <c r="B44">
        <v>1</v>
      </c>
      <c r="C44" t="s">
        <v>90</v>
      </c>
      <c r="D44">
        <v>12.5991927958551</v>
      </c>
      <c r="F44">
        <v>1529</v>
      </c>
      <c r="G44">
        <v>1</v>
      </c>
      <c r="H44" t="s">
        <v>36</v>
      </c>
      <c r="I44">
        <v>7.3291645676901096</v>
      </c>
      <c r="K44">
        <v>899</v>
      </c>
      <c r="L44">
        <v>1</v>
      </c>
      <c r="M44" t="s">
        <v>36</v>
      </c>
      <c r="N44">
        <v>8.6458904098118001</v>
      </c>
      <c r="P44">
        <v>2098</v>
      </c>
      <c r="Q44">
        <v>1</v>
      </c>
      <c r="R44" t="s">
        <v>36</v>
      </c>
      <c r="S44">
        <v>5.6702805152935696</v>
      </c>
      <c r="U44">
        <v>469</v>
      </c>
      <c r="V44">
        <v>1</v>
      </c>
      <c r="W44" t="s">
        <v>36</v>
      </c>
      <c r="X44">
        <v>22.195895645264301</v>
      </c>
      <c r="Z44">
        <v>1628</v>
      </c>
      <c r="AA44">
        <v>1</v>
      </c>
      <c r="AB44" t="s">
        <v>36</v>
      </c>
      <c r="AC44">
        <v>9.29256525554303</v>
      </c>
      <c r="AE44">
        <v>1169</v>
      </c>
      <c r="AF44">
        <v>1</v>
      </c>
      <c r="AG44" t="s">
        <v>36</v>
      </c>
      <c r="AH44">
        <v>7.4781561628210502</v>
      </c>
      <c r="AJ44">
        <v>2218</v>
      </c>
      <c r="AK44">
        <v>1</v>
      </c>
      <c r="AL44" t="s">
        <v>36</v>
      </c>
      <c r="AM44">
        <v>21.077219735429502</v>
      </c>
      <c r="AO44">
        <v>1749</v>
      </c>
      <c r="AP44">
        <v>1</v>
      </c>
      <c r="AQ44" t="s">
        <v>36</v>
      </c>
      <c r="AR44">
        <v>16.262106240702799</v>
      </c>
      <c r="AT44">
        <v>2078</v>
      </c>
      <c r="AU44">
        <v>1</v>
      </c>
      <c r="AV44" t="s">
        <v>36</v>
      </c>
      <c r="AW44">
        <v>18.3493677126718</v>
      </c>
      <c r="AY44">
        <v>1889</v>
      </c>
      <c r="AZ44">
        <v>0</v>
      </c>
      <c r="BA44" t="s">
        <v>36</v>
      </c>
      <c r="BB44">
        <v>24.186742412583101</v>
      </c>
      <c r="BC44" t="s">
        <v>106</v>
      </c>
      <c r="BD44">
        <v>1227</v>
      </c>
      <c r="BE44">
        <v>1</v>
      </c>
      <c r="BF44" t="s">
        <v>36</v>
      </c>
      <c r="BG44">
        <v>10.4422645170677</v>
      </c>
    </row>
    <row r="45" spans="1:59" x14ac:dyDescent="0.25">
      <c r="A45">
        <v>3650</v>
      </c>
      <c r="B45">
        <v>1</v>
      </c>
      <c r="C45" t="s">
        <v>90</v>
      </c>
      <c r="D45">
        <v>7.6394355551029696</v>
      </c>
      <c r="F45">
        <v>1479</v>
      </c>
      <c r="G45">
        <v>1</v>
      </c>
      <c r="H45" t="s">
        <v>36</v>
      </c>
      <c r="I45">
        <v>8.6375740766787992</v>
      </c>
      <c r="K45">
        <v>2259</v>
      </c>
      <c r="L45">
        <v>1</v>
      </c>
      <c r="M45" t="s">
        <v>36</v>
      </c>
      <c r="N45">
        <v>13.944497725528599</v>
      </c>
      <c r="P45">
        <v>2358</v>
      </c>
      <c r="Q45">
        <v>1</v>
      </c>
      <c r="R45" t="s">
        <v>36</v>
      </c>
      <c r="S45">
        <v>4.4844767435691999</v>
      </c>
      <c r="U45">
        <v>4030</v>
      </c>
      <c r="V45">
        <v>1</v>
      </c>
      <c r="W45" t="s">
        <v>36</v>
      </c>
      <c r="X45">
        <v>11.2130218089575</v>
      </c>
      <c r="Z45">
        <v>1709</v>
      </c>
      <c r="AA45">
        <v>1</v>
      </c>
      <c r="AB45" t="s">
        <v>36</v>
      </c>
      <c r="AC45">
        <v>10.8898498404949</v>
      </c>
      <c r="AE45">
        <v>1238</v>
      </c>
      <c r="AF45">
        <v>1</v>
      </c>
      <c r="AG45" t="s">
        <v>36</v>
      </c>
      <c r="AH45">
        <v>9.4655233764342999</v>
      </c>
      <c r="AJ45">
        <v>1957</v>
      </c>
      <c r="AK45">
        <v>1</v>
      </c>
      <c r="AL45" t="s">
        <v>36</v>
      </c>
      <c r="AM45">
        <v>17.8112450480787</v>
      </c>
      <c r="AO45">
        <v>3008</v>
      </c>
      <c r="AP45">
        <v>1</v>
      </c>
      <c r="AQ45" t="s">
        <v>36</v>
      </c>
      <c r="AR45">
        <v>17.917668845077099</v>
      </c>
      <c r="AT45">
        <v>1788</v>
      </c>
      <c r="AU45">
        <v>0</v>
      </c>
      <c r="AV45" t="s">
        <v>36</v>
      </c>
      <c r="AW45">
        <v>25.067981780137899</v>
      </c>
      <c r="AX45" t="s">
        <v>106</v>
      </c>
      <c r="AY45">
        <v>1544</v>
      </c>
      <c r="AZ45">
        <v>0</v>
      </c>
      <c r="BA45" t="s">
        <v>36</v>
      </c>
      <c r="BB45">
        <v>24.3548247840247</v>
      </c>
      <c r="BC45" t="s">
        <v>106</v>
      </c>
      <c r="BD45">
        <v>1398</v>
      </c>
      <c r="BE45">
        <v>1</v>
      </c>
      <c r="BF45" t="s">
        <v>36</v>
      </c>
      <c r="BG45">
        <v>14.644265760779399</v>
      </c>
    </row>
    <row r="46" spans="1:59" x14ac:dyDescent="0.25">
      <c r="A46">
        <v>4259</v>
      </c>
      <c r="B46">
        <v>1</v>
      </c>
      <c r="C46" t="s">
        <v>90</v>
      </c>
      <c r="D46">
        <v>2.2678042885404301</v>
      </c>
      <c r="F46">
        <v>3618</v>
      </c>
      <c r="G46">
        <v>1</v>
      </c>
      <c r="H46" t="s">
        <v>36</v>
      </c>
      <c r="I46">
        <v>-6.5355312172092797</v>
      </c>
      <c r="K46">
        <v>2228</v>
      </c>
      <c r="L46">
        <v>1</v>
      </c>
      <c r="M46" t="s">
        <v>36</v>
      </c>
      <c r="N46">
        <v>13.3774153090603</v>
      </c>
      <c r="P46">
        <v>2149</v>
      </c>
      <c r="Q46">
        <v>1</v>
      </c>
      <c r="R46" t="s">
        <v>36</v>
      </c>
      <c r="S46">
        <v>11.1044713381281</v>
      </c>
      <c r="U46">
        <v>459</v>
      </c>
      <c r="V46">
        <v>1</v>
      </c>
      <c r="W46" t="s">
        <v>36</v>
      </c>
      <c r="X46">
        <v>16.463645186705101</v>
      </c>
      <c r="Z46">
        <v>1768</v>
      </c>
      <c r="AA46">
        <v>1</v>
      </c>
      <c r="AB46" t="s">
        <v>36</v>
      </c>
      <c r="AC46">
        <v>15.5505333345575</v>
      </c>
      <c r="AE46">
        <v>1339</v>
      </c>
      <c r="AF46">
        <v>1</v>
      </c>
      <c r="AG46" t="s">
        <v>36</v>
      </c>
      <c r="AH46">
        <v>-1.3012313164113301</v>
      </c>
      <c r="AJ46">
        <v>1679</v>
      </c>
      <c r="AK46">
        <v>1</v>
      </c>
      <c r="AL46" t="s">
        <v>36</v>
      </c>
      <c r="AM46">
        <v>15.662702526584001</v>
      </c>
      <c r="AO46">
        <v>1559</v>
      </c>
      <c r="AP46">
        <v>1</v>
      </c>
      <c r="AQ46" t="s">
        <v>36</v>
      </c>
      <c r="AR46">
        <v>18.349402417454201</v>
      </c>
      <c r="AT46">
        <v>1588</v>
      </c>
      <c r="AU46">
        <v>0</v>
      </c>
      <c r="AV46" t="s">
        <v>36</v>
      </c>
      <c r="AW46">
        <v>29.423584901530798</v>
      </c>
      <c r="AX46" t="s">
        <v>106</v>
      </c>
      <c r="AY46">
        <v>3290</v>
      </c>
      <c r="AZ46">
        <v>1</v>
      </c>
      <c r="BA46" t="s">
        <v>36</v>
      </c>
      <c r="BB46">
        <v>16.8350749573187</v>
      </c>
      <c r="BD46">
        <v>1329</v>
      </c>
      <c r="BE46">
        <v>1</v>
      </c>
      <c r="BF46" t="s">
        <v>36</v>
      </c>
      <c r="BG46">
        <v>10.344257453707501</v>
      </c>
    </row>
    <row r="47" spans="1:59" x14ac:dyDescent="0.25">
      <c r="A47">
        <v>5819</v>
      </c>
      <c r="B47">
        <v>1</v>
      </c>
      <c r="C47" t="s">
        <v>90</v>
      </c>
      <c r="D47">
        <v>-9.1083963904900305</v>
      </c>
      <c r="F47">
        <v>2806</v>
      </c>
      <c r="G47">
        <v>1</v>
      </c>
      <c r="H47" t="s">
        <v>36</v>
      </c>
      <c r="I47">
        <v>0.47864358609892199</v>
      </c>
      <c r="K47">
        <v>693</v>
      </c>
      <c r="L47">
        <v>1</v>
      </c>
      <c r="M47" t="s">
        <v>36</v>
      </c>
      <c r="N47">
        <v>18.8834285810746</v>
      </c>
      <c r="P47">
        <v>2258</v>
      </c>
      <c r="Q47">
        <v>1</v>
      </c>
      <c r="R47" t="s">
        <v>36</v>
      </c>
      <c r="S47">
        <v>11.8362355500419</v>
      </c>
      <c r="U47">
        <v>3230</v>
      </c>
      <c r="V47">
        <v>1</v>
      </c>
      <c r="W47" t="s">
        <v>36</v>
      </c>
      <c r="X47">
        <v>17.515692777904299</v>
      </c>
      <c r="Z47">
        <v>1508</v>
      </c>
      <c r="AA47">
        <v>1</v>
      </c>
      <c r="AB47" t="s">
        <v>36</v>
      </c>
      <c r="AC47">
        <v>1.2370216664495199</v>
      </c>
      <c r="AE47">
        <v>1259</v>
      </c>
      <c r="AF47">
        <v>1</v>
      </c>
      <c r="AG47" t="s">
        <v>36</v>
      </c>
      <c r="AH47">
        <v>6.3417260224059699</v>
      </c>
      <c r="AJ47">
        <v>1517</v>
      </c>
      <c r="AK47">
        <v>1</v>
      </c>
      <c r="AL47" t="s">
        <v>36</v>
      </c>
      <c r="AM47">
        <v>11.8234378242184</v>
      </c>
      <c r="AO47">
        <v>1958</v>
      </c>
      <c r="AP47">
        <v>1</v>
      </c>
      <c r="AQ47" t="s">
        <v>36</v>
      </c>
      <c r="AR47">
        <v>17.668252094459</v>
      </c>
      <c r="AT47">
        <v>1978</v>
      </c>
      <c r="AU47">
        <v>1</v>
      </c>
      <c r="AV47" t="s">
        <v>36</v>
      </c>
      <c r="AW47">
        <v>19.9500552032369</v>
      </c>
      <c r="AY47">
        <v>2899</v>
      </c>
      <c r="AZ47">
        <v>1</v>
      </c>
      <c r="BA47" t="s">
        <v>36</v>
      </c>
      <c r="BB47">
        <v>16.4522104377448</v>
      </c>
      <c r="BD47">
        <v>1167</v>
      </c>
      <c r="BE47">
        <v>1</v>
      </c>
      <c r="BF47" t="s">
        <v>36</v>
      </c>
      <c r="BG47">
        <v>13.9507019003085</v>
      </c>
    </row>
    <row r="48" spans="1:59" x14ac:dyDescent="0.25">
      <c r="A48">
        <v>5079</v>
      </c>
      <c r="B48">
        <v>1</v>
      </c>
      <c r="C48" t="s">
        <v>90</v>
      </c>
      <c r="D48">
        <v>-6.9280276979300801</v>
      </c>
      <c r="F48">
        <v>1646</v>
      </c>
      <c r="G48">
        <v>1</v>
      </c>
      <c r="H48" t="s">
        <v>36</v>
      </c>
      <c r="I48">
        <v>4.3607432038504701</v>
      </c>
      <c r="K48">
        <v>588</v>
      </c>
      <c r="L48">
        <v>1</v>
      </c>
      <c r="M48" t="s">
        <v>36</v>
      </c>
      <c r="N48">
        <v>20.864120494422998</v>
      </c>
      <c r="P48">
        <v>2179</v>
      </c>
      <c r="Q48">
        <v>1</v>
      </c>
      <c r="R48" t="s">
        <v>36</v>
      </c>
      <c r="S48">
        <v>7.7498483729106198</v>
      </c>
      <c r="U48">
        <v>6558</v>
      </c>
      <c r="V48">
        <v>1</v>
      </c>
      <c r="W48" t="s">
        <v>36</v>
      </c>
      <c r="X48">
        <v>15.3054686804153</v>
      </c>
      <c r="Z48">
        <v>1698</v>
      </c>
      <c r="AA48">
        <v>1</v>
      </c>
      <c r="AB48" t="s">
        <v>36</v>
      </c>
      <c r="AC48">
        <v>-1.7984044854958601</v>
      </c>
      <c r="AE48">
        <v>1258</v>
      </c>
      <c r="AF48">
        <v>1</v>
      </c>
      <c r="AG48" t="s">
        <v>36</v>
      </c>
      <c r="AH48">
        <v>6.8055782464777996</v>
      </c>
      <c r="AJ48">
        <v>1418</v>
      </c>
      <c r="AK48">
        <v>1</v>
      </c>
      <c r="AL48" t="s">
        <v>36</v>
      </c>
      <c r="AM48">
        <v>8.5229882059038093</v>
      </c>
      <c r="AO48">
        <v>1649</v>
      </c>
      <c r="AP48">
        <v>1</v>
      </c>
      <c r="AQ48" t="s">
        <v>36</v>
      </c>
      <c r="AR48">
        <v>18.7443327075155</v>
      </c>
      <c r="AT48">
        <v>1891</v>
      </c>
      <c r="AU48">
        <v>1</v>
      </c>
      <c r="AV48" t="s">
        <v>36</v>
      </c>
      <c r="AW48">
        <v>20.230489144495401</v>
      </c>
      <c r="AY48">
        <v>2751</v>
      </c>
      <c r="AZ48">
        <v>1</v>
      </c>
      <c r="BA48" t="s">
        <v>36</v>
      </c>
      <c r="BB48">
        <v>15.367254983386101</v>
      </c>
      <c r="BD48">
        <v>1168</v>
      </c>
      <c r="BE48">
        <v>1</v>
      </c>
      <c r="BF48" t="s">
        <v>36</v>
      </c>
      <c r="BG48">
        <v>8.0261817538556102</v>
      </c>
    </row>
    <row r="49" spans="1:59" x14ac:dyDescent="0.25">
      <c r="A49">
        <v>3569</v>
      </c>
      <c r="B49">
        <v>1</v>
      </c>
      <c r="C49" t="s">
        <v>90</v>
      </c>
      <c r="D49">
        <v>-14.3049262035365</v>
      </c>
      <c r="F49">
        <v>1449</v>
      </c>
      <c r="G49">
        <v>1</v>
      </c>
      <c r="H49" t="s">
        <v>36</v>
      </c>
      <c r="I49">
        <v>5.8946018903486603</v>
      </c>
      <c r="K49">
        <v>1889</v>
      </c>
      <c r="L49">
        <v>1</v>
      </c>
      <c r="M49" t="s">
        <v>36</v>
      </c>
      <c r="N49">
        <v>15.3365698654175</v>
      </c>
      <c r="P49">
        <v>1929</v>
      </c>
      <c r="Q49">
        <v>1</v>
      </c>
      <c r="R49" t="s">
        <v>36</v>
      </c>
      <c r="S49">
        <v>11.5704702069596</v>
      </c>
      <c r="U49">
        <v>3400</v>
      </c>
      <c r="V49">
        <v>1</v>
      </c>
      <c r="W49" t="s">
        <v>36</v>
      </c>
      <c r="X49">
        <v>16.924318082247002</v>
      </c>
      <c r="Z49">
        <v>1337</v>
      </c>
      <c r="AA49">
        <v>1</v>
      </c>
      <c r="AB49" t="s">
        <v>36</v>
      </c>
      <c r="AC49">
        <v>3.0894910232702202</v>
      </c>
      <c r="AE49">
        <v>1358</v>
      </c>
      <c r="AF49">
        <v>1</v>
      </c>
      <c r="AG49" t="s">
        <v>36</v>
      </c>
      <c r="AH49">
        <v>5.0259589040301504</v>
      </c>
      <c r="AJ49">
        <v>1379</v>
      </c>
      <c r="AK49">
        <v>1</v>
      </c>
      <c r="AL49" t="s">
        <v>36</v>
      </c>
      <c r="AM49">
        <v>10.3192069577751</v>
      </c>
      <c r="AO49">
        <v>1766</v>
      </c>
      <c r="AP49">
        <v>1</v>
      </c>
      <c r="AQ49" t="s">
        <v>36</v>
      </c>
      <c r="AR49">
        <v>18.368309543569101</v>
      </c>
      <c r="AT49">
        <v>1827</v>
      </c>
      <c r="AU49">
        <v>0</v>
      </c>
      <c r="AV49" t="s">
        <v>36</v>
      </c>
      <c r="AW49">
        <v>23.0321616015164</v>
      </c>
      <c r="AX49" t="s">
        <v>106</v>
      </c>
      <c r="AY49">
        <v>1988</v>
      </c>
      <c r="AZ49">
        <v>1</v>
      </c>
      <c r="BA49" t="s">
        <v>36</v>
      </c>
      <c r="BB49">
        <v>11.535029719380599</v>
      </c>
      <c r="BD49">
        <v>1286</v>
      </c>
      <c r="BE49">
        <v>1</v>
      </c>
      <c r="BF49" t="s">
        <v>36</v>
      </c>
      <c r="BG49">
        <v>8.11718055725051</v>
      </c>
    </row>
    <row r="50" spans="1:59" x14ac:dyDescent="0.25">
      <c r="A50">
        <v>2999</v>
      </c>
      <c r="B50">
        <v>1</v>
      </c>
      <c r="C50" t="s">
        <v>90</v>
      </c>
      <c r="D50">
        <v>19.279644858350402</v>
      </c>
      <c r="F50">
        <v>1469</v>
      </c>
      <c r="G50">
        <v>1</v>
      </c>
      <c r="H50" t="s">
        <v>36</v>
      </c>
      <c r="I50">
        <v>-4.2189593199244699</v>
      </c>
      <c r="K50">
        <v>2370</v>
      </c>
      <c r="L50">
        <v>1</v>
      </c>
      <c r="M50" t="s">
        <v>36</v>
      </c>
      <c r="N50">
        <v>14.7468826175621</v>
      </c>
      <c r="P50">
        <v>2097</v>
      </c>
      <c r="Q50">
        <v>1</v>
      </c>
      <c r="R50" t="s">
        <v>36</v>
      </c>
      <c r="S50">
        <v>17.370046220839299</v>
      </c>
      <c r="U50">
        <v>4515</v>
      </c>
      <c r="V50">
        <v>1</v>
      </c>
      <c r="W50" t="s">
        <v>36</v>
      </c>
      <c r="X50">
        <v>18.047852346869998</v>
      </c>
      <c r="Z50">
        <v>1519</v>
      </c>
      <c r="AA50">
        <v>1</v>
      </c>
      <c r="AB50" t="s">
        <v>36</v>
      </c>
      <c r="AC50">
        <v>3.4510977970144698</v>
      </c>
      <c r="AE50">
        <v>1087</v>
      </c>
      <c r="AF50">
        <v>1</v>
      </c>
      <c r="AG50" t="s">
        <v>36</v>
      </c>
      <c r="AH50">
        <v>8.6552809568189399</v>
      </c>
      <c r="AJ50">
        <v>1457</v>
      </c>
      <c r="AK50">
        <v>1</v>
      </c>
      <c r="AL50" t="s">
        <v>36</v>
      </c>
      <c r="AM50">
        <v>13.4555030102711</v>
      </c>
      <c r="AO50">
        <v>1738</v>
      </c>
      <c r="AP50">
        <v>1</v>
      </c>
      <c r="AQ50" t="s">
        <v>36</v>
      </c>
      <c r="AR50">
        <v>16.3749098419304</v>
      </c>
      <c r="AT50">
        <v>1718</v>
      </c>
      <c r="AU50">
        <v>0</v>
      </c>
      <c r="AV50" t="s">
        <v>36</v>
      </c>
      <c r="AW50">
        <v>24.471431296920301</v>
      </c>
      <c r="AX50" t="s">
        <v>106</v>
      </c>
      <c r="AY50">
        <v>1798</v>
      </c>
      <c r="AZ50">
        <v>1</v>
      </c>
      <c r="BA50" t="s">
        <v>36</v>
      </c>
      <c r="BB50">
        <v>22.095784184651698</v>
      </c>
      <c r="BD50">
        <v>1158</v>
      </c>
      <c r="BE50">
        <v>1</v>
      </c>
      <c r="BF50" t="s">
        <v>36</v>
      </c>
      <c r="BG50">
        <v>5.9562831528604399</v>
      </c>
    </row>
    <row r="51" spans="1:59" x14ac:dyDescent="0.25">
      <c r="A51">
        <v>2578</v>
      </c>
      <c r="B51">
        <v>1</v>
      </c>
      <c r="C51" t="s">
        <v>90</v>
      </c>
      <c r="D51">
        <v>6.4935065639809304</v>
      </c>
      <c r="F51">
        <v>1379</v>
      </c>
      <c r="G51">
        <v>1</v>
      </c>
      <c r="H51" t="s">
        <v>36</v>
      </c>
      <c r="I51">
        <v>0.62085207250763697</v>
      </c>
      <c r="K51">
        <v>1748</v>
      </c>
      <c r="L51">
        <v>1</v>
      </c>
      <c r="M51" t="s">
        <v>36</v>
      </c>
      <c r="N51">
        <v>13.105979410277699</v>
      </c>
      <c r="P51">
        <v>4158</v>
      </c>
      <c r="Q51">
        <v>1</v>
      </c>
      <c r="R51" t="s">
        <v>36</v>
      </c>
      <c r="S51">
        <v>12.8768293016836</v>
      </c>
      <c r="U51">
        <v>6883</v>
      </c>
      <c r="V51">
        <v>1</v>
      </c>
      <c r="W51" t="s">
        <v>36</v>
      </c>
      <c r="X51">
        <v>9.9529492733208205</v>
      </c>
      <c r="Z51">
        <v>1529</v>
      </c>
      <c r="AA51">
        <v>1</v>
      </c>
      <c r="AB51" t="s">
        <v>36</v>
      </c>
      <c r="AC51">
        <v>11.8861528624006</v>
      </c>
      <c r="AE51">
        <v>1139</v>
      </c>
      <c r="AF51">
        <v>1</v>
      </c>
      <c r="AG51" t="s">
        <v>36</v>
      </c>
      <c r="AH51">
        <v>5.9616630003343003</v>
      </c>
      <c r="AJ51">
        <v>1398</v>
      </c>
      <c r="AK51">
        <v>1</v>
      </c>
      <c r="AL51" t="s">
        <v>36</v>
      </c>
      <c r="AM51">
        <v>15.152812513202001</v>
      </c>
      <c r="AO51">
        <v>1978</v>
      </c>
      <c r="AP51">
        <v>1</v>
      </c>
      <c r="AQ51" t="s">
        <v>36</v>
      </c>
      <c r="AR51">
        <v>17.513908788245701</v>
      </c>
      <c r="AT51">
        <v>1608</v>
      </c>
      <c r="AU51">
        <v>0</v>
      </c>
      <c r="AV51" t="s">
        <v>36</v>
      </c>
      <c r="AW51">
        <v>27.2476407307161</v>
      </c>
      <c r="AX51" t="s">
        <v>106</v>
      </c>
      <c r="AY51">
        <v>2119</v>
      </c>
      <c r="AZ51">
        <v>1</v>
      </c>
      <c r="BA51" t="s">
        <v>36</v>
      </c>
      <c r="BB51">
        <v>8.4878480911024994</v>
      </c>
      <c r="BD51">
        <v>1223</v>
      </c>
      <c r="BE51">
        <v>1</v>
      </c>
      <c r="BF51" t="s">
        <v>36</v>
      </c>
      <c r="BG51">
        <v>11.8691278371025</v>
      </c>
    </row>
    <row r="52" spans="1:59" x14ac:dyDescent="0.25">
      <c r="B52">
        <f>COUNTIF(B2:B51,1)</f>
        <v>43</v>
      </c>
      <c r="G52">
        <f t="shared" ref="G52" si="0">COUNTIF(G2:G51,1)</f>
        <v>50</v>
      </c>
      <c r="L52">
        <f t="shared" ref="L52" si="1">COUNTIF(L2:L51,1)</f>
        <v>50</v>
      </c>
      <c r="Q52">
        <f t="shared" ref="Q52" si="2">COUNTIF(Q2:Q51,1)</f>
        <v>50</v>
      </c>
      <c r="V52">
        <f t="shared" ref="V52" si="3">COUNTIF(V2:V51,1)</f>
        <v>50</v>
      </c>
      <c r="AA52">
        <f t="shared" ref="AA52" si="4">COUNTIF(AA2:AA51,1)</f>
        <v>50</v>
      </c>
      <c r="AF52">
        <f t="shared" ref="AF52" si="5">COUNTIF(AF2:AF51,1)</f>
        <v>50</v>
      </c>
      <c r="AK52">
        <f t="shared" ref="AK52" si="6">COUNTIF(AK2:AK51,1)</f>
        <v>50</v>
      </c>
      <c r="AP52">
        <f t="shared" ref="AP52" si="7">COUNTIF(AP2:AP51,1)</f>
        <v>50</v>
      </c>
      <c r="AU52">
        <f t="shared" ref="AU52" si="8">COUNTIF(AU2:AU51,1)</f>
        <v>35</v>
      </c>
      <c r="AZ52">
        <f t="shared" ref="AZ52" si="9">COUNTIF(AZ2:AZ51,1)</f>
        <v>45</v>
      </c>
      <c r="BE52">
        <f t="shared" ref="BE52" si="10">COUNTIF(BE2:BE51,1)</f>
        <v>50</v>
      </c>
    </row>
  </sheetData>
  <sortState ref="BD2:BH51">
    <sortCondition ref="BF2:BF51"/>
  </sortState>
  <mergeCells count="12">
    <mergeCell ref="Z1:AD1"/>
    <mergeCell ref="AE1:AI1"/>
    <mergeCell ref="A1:E1"/>
    <mergeCell ref="F1:J1"/>
    <mergeCell ref="K1:O1"/>
    <mergeCell ref="P1:T1"/>
    <mergeCell ref="U1:Y1"/>
    <mergeCell ref="AJ1:AN1"/>
    <mergeCell ref="AO1:AS1"/>
    <mergeCell ref="AT1:AX1"/>
    <mergeCell ref="AY1:BC1"/>
    <mergeCell ref="BD1:BH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52"/>
  <sheetViews>
    <sheetView workbookViewId="0">
      <pane ySplit="1" topLeftCell="A2" activePane="bottomLeft" state="frozen"/>
      <selection pane="bottomLeft" activeCell="N25" sqref="N25"/>
    </sheetView>
  </sheetViews>
  <sheetFormatPr defaultColWidth="4.7109375" defaultRowHeight="15" x14ac:dyDescent="0.25"/>
  <cols>
    <col min="3" max="3" width="4.7109375" bestFit="1" customWidth="1"/>
    <col min="33" max="33" width="4.28515625" bestFit="1" customWidth="1"/>
    <col min="38" max="38" width="4.28515625" bestFit="1" customWidth="1"/>
    <col min="43" max="43" width="4.28515625" bestFit="1" customWidth="1"/>
    <col min="48" max="48" width="4.28515625" bestFit="1" customWidth="1"/>
    <col min="53" max="53" width="4.28515625" bestFit="1" customWidth="1"/>
    <col min="58" max="58" width="4.28515625" bestFit="1" customWidth="1"/>
  </cols>
  <sheetData>
    <row r="1" spans="1:60" x14ac:dyDescent="0.25">
      <c r="A1" s="43" t="s">
        <v>93</v>
      </c>
      <c r="B1" s="44"/>
      <c r="C1" s="44"/>
      <c r="D1" s="44"/>
      <c r="E1" s="45"/>
      <c r="F1" s="43" t="s">
        <v>95</v>
      </c>
      <c r="G1" s="44"/>
      <c r="H1" s="44"/>
      <c r="I1" s="44"/>
      <c r="J1" s="45"/>
      <c r="K1" s="43" t="s">
        <v>96</v>
      </c>
      <c r="L1" s="44"/>
      <c r="M1" s="44"/>
      <c r="N1" s="44"/>
      <c r="O1" s="45"/>
      <c r="P1" s="43" t="s">
        <v>97</v>
      </c>
      <c r="Q1" s="44"/>
      <c r="R1" s="44"/>
      <c r="S1" s="44"/>
      <c r="T1" s="45"/>
      <c r="U1" s="43" t="s">
        <v>98</v>
      </c>
      <c r="V1" s="44"/>
      <c r="W1" s="44"/>
      <c r="X1" s="44"/>
      <c r="Y1" s="45"/>
      <c r="Z1" s="43" t="s">
        <v>99</v>
      </c>
      <c r="AA1" s="44"/>
      <c r="AB1" s="44"/>
      <c r="AC1" s="44"/>
      <c r="AD1" s="45"/>
      <c r="AE1" s="43" t="s">
        <v>100</v>
      </c>
      <c r="AF1" s="44"/>
      <c r="AG1" s="44"/>
      <c r="AH1" s="44"/>
      <c r="AI1" s="45"/>
      <c r="AJ1" s="43" t="s">
        <v>102</v>
      </c>
      <c r="AK1" s="44"/>
      <c r="AL1" s="44"/>
      <c r="AM1" s="44"/>
      <c r="AN1" s="45"/>
      <c r="AO1" s="43" t="s">
        <v>103</v>
      </c>
      <c r="AP1" s="44"/>
      <c r="AQ1" s="44"/>
      <c r="AR1" s="44"/>
      <c r="AS1" s="45"/>
      <c r="AT1" s="43" t="s">
        <v>104</v>
      </c>
      <c r="AU1" s="44"/>
      <c r="AV1" s="44"/>
      <c r="AW1" s="44"/>
      <c r="AX1" s="45"/>
      <c r="AY1" s="43" t="s">
        <v>105</v>
      </c>
      <c r="AZ1" s="44"/>
      <c r="BA1" s="44"/>
      <c r="BB1" s="44"/>
      <c r="BC1" s="45"/>
      <c r="BD1" s="43" t="s">
        <v>33</v>
      </c>
      <c r="BE1" s="44"/>
      <c r="BF1" s="44"/>
      <c r="BG1" s="44"/>
      <c r="BH1" s="45"/>
    </row>
    <row r="2" spans="1:60" x14ac:dyDescent="0.25">
      <c r="A2">
        <v>2070</v>
      </c>
      <c r="B2">
        <v>1</v>
      </c>
      <c r="C2" t="s">
        <v>88</v>
      </c>
      <c r="D2">
        <v>0.359977052888033</v>
      </c>
      <c r="F2">
        <v>2068</v>
      </c>
      <c r="G2">
        <v>1</v>
      </c>
      <c r="H2" t="s">
        <v>40</v>
      </c>
      <c r="I2">
        <v>-3.8917696335568102</v>
      </c>
      <c r="K2">
        <v>2249</v>
      </c>
      <c r="L2">
        <v>1</v>
      </c>
      <c r="M2" t="s">
        <v>40</v>
      </c>
      <c r="N2">
        <v>1.04146057515597</v>
      </c>
      <c r="P2">
        <v>2909</v>
      </c>
      <c r="Q2">
        <v>1</v>
      </c>
      <c r="R2" t="s">
        <v>40</v>
      </c>
      <c r="S2">
        <v>-6.5719077648246396</v>
      </c>
      <c r="U2">
        <v>5278</v>
      </c>
      <c r="V2">
        <v>1</v>
      </c>
      <c r="W2" t="s">
        <v>40</v>
      </c>
      <c r="X2">
        <v>-7.4488341430411902</v>
      </c>
      <c r="Z2">
        <v>1759</v>
      </c>
      <c r="AA2">
        <v>1</v>
      </c>
      <c r="AB2" t="s">
        <v>40</v>
      </c>
      <c r="AC2">
        <v>-4.1066560438273697E-2</v>
      </c>
      <c r="AE2">
        <v>1559</v>
      </c>
      <c r="AF2">
        <v>1</v>
      </c>
      <c r="AG2" t="s">
        <v>40</v>
      </c>
      <c r="AH2">
        <v>-3.4076334283140199</v>
      </c>
      <c r="AJ2">
        <v>1718</v>
      </c>
      <c r="AK2">
        <v>1</v>
      </c>
      <c r="AL2" t="s">
        <v>40</v>
      </c>
      <c r="AM2">
        <v>-4.5764134465904602</v>
      </c>
      <c r="AO2">
        <v>2008</v>
      </c>
      <c r="AP2">
        <v>1</v>
      </c>
      <c r="AQ2" t="s">
        <v>40</v>
      </c>
      <c r="AR2">
        <v>-1.6032308822883901</v>
      </c>
      <c r="AT2">
        <v>4818</v>
      </c>
      <c r="AU2">
        <v>1</v>
      </c>
      <c r="AV2" t="s">
        <v>40</v>
      </c>
      <c r="AW2">
        <v>-4.5485404888232299</v>
      </c>
      <c r="AY2">
        <v>3674</v>
      </c>
      <c r="AZ2">
        <v>1</v>
      </c>
      <c r="BA2" t="s">
        <v>40</v>
      </c>
      <c r="BB2">
        <v>-0.60321909082429503</v>
      </c>
      <c r="BD2">
        <v>3306</v>
      </c>
      <c r="BE2">
        <v>0</v>
      </c>
      <c r="BF2" t="s">
        <v>40</v>
      </c>
      <c r="BG2">
        <v>-14.206604385536499</v>
      </c>
      <c r="BH2" t="s">
        <v>82</v>
      </c>
    </row>
    <row r="3" spans="1:60" x14ac:dyDescent="0.25">
      <c r="A3">
        <v>4058</v>
      </c>
      <c r="B3">
        <v>1</v>
      </c>
      <c r="C3" t="s">
        <v>88</v>
      </c>
      <c r="D3">
        <v>3.74927205116885</v>
      </c>
      <c r="F3">
        <v>2529</v>
      </c>
      <c r="G3">
        <v>1</v>
      </c>
      <c r="H3" t="s">
        <v>40</v>
      </c>
      <c r="I3">
        <v>-4.9308393619443196</v>
      </c>
      <c r="K3">
        <v>2379</v>
      </c>
      <c r="L3">
        <v>1</v>
      </c>
      <c r="M3" t="s">
        <v>40</v>
      </c>
      <c r="N3">
        <v>-2.67081865369842</v>
      </c>
      <c r="P3">
        <v>3978</v>
      </c>
      <c r="Q3">
        <v>1</v>
      </c>
      <c r="R3" t="s">
        <v>40</v>
      </c>
      <c r="S3">
        <v>-1.9619356272493099E-2</v>
      </c>
      <c r="U3">
        <v>2666</v>
      </c>
      <c r="V3">
        <v>1</v>
      </c>
      <c r="W3" t="s">
        <v>40</v>
      </c>
      <c r="X3">
        <v>-4.3109024823839199</v>
      </c>
      <c r="Z3">
        <v>1527</v>
      </c>
      <c r="AA3">
        <v>1</v>
      </c>
      <c r="AB3" t="s">
        <v>40</v>
      </c>
      <c r="AC3">
        <v>-0.77651812265294196</v>
      </c>
      <c r="AE3">
        <v>1489</v>
      </c>
      <c r="AF3">
        <v>1</v>
      </c>
      <c r="AG3" t="s">
        <v>40</v>
      </c>
      <c r="AH3">
        <v>5.3262241311355298</v>
      </c>
      <c r="AJ3">
        <v>1859</v>
      </c>
      <c r="AK3">
        <v>1</v>
      </c>
      <c r="AL3" t="s">
        <v>40</v>
      </c>
      <c r="AM3">
        <v>-6.3455023840857896</v>
      </c>
      <c r="AO3">
        <v>2418</v>
      </c>
      <c r="AP3">
        <v>1</v>
      </c>
      <c r="AQ3" t="s">
        <v>40</v>
      </c>
      <c r="AR3">
        <v>-2.67342193745317</v>
      </c>
      <c r="AT3">
        <v>2749</v>
      </c>
      <c r="AU3">
        <v>1</v>
      </c>
      <c r="AV3" t="s">
        <v>40</v>
      </c>
      <c r="AW3">
        <v>-6.6037575408575302</v>
      </c>
      <c r="AY3">
        <v>1565</v>
      </c>
      <c r="AZ3">
        <v>1</v>
      </c>
      <c r="BA3" t="s">
        <v>40</v>
      </c>
      <c r="BB3">
        <v>-2.8130940908083102</v>
      </c>
      <c r="BD3">
        <v>2808</v>
      </c>
      <c r="BE3">
        <v>1</v>
      </c>
      <c r="BF3" t="s">
        <v>40</v>
      </c>
      <c r="BG3">
        <v>0.17209491466843199</v>
      </c>
    </row>
    <row r="4" spans="1:60" x14ac:dyDescent="0.25">
      <c r="A4">
        <v>3668</v>
      </c>
      <c r="B4">
        <v>1</v>
      </c>
      <c r="C4" t="s">
        <v>88</v>
      </c>
      <c r="D4">
        <v>-0.54734472817721502</v>
      </c>
      <c r="F4">
        <v>2108</v>
      </c>
      <c r="G4">
        <v>1</v>
      </c>
      <c r="H4" t="s">
        <v>40</v>
      </c>
      <c r="I4">
        <v>-1.50220227893505</v>
      </c>
      <c r="K4">
        <v>2369</v>
      </c>
      <c r="L4">
        <v>1</v>
      </c>
      <c r="M4" t="s">
        <v>40</v>
      </c>
      <c r="N4">
        <v>-4.7223754597135104</v>
      </c>
      <c r="P4">
        <v>3729</v>
      </c>
      <c r="Q4">
        <v>1</v>
      </c>
      <c r="R4" t="s">
        <v>40</v>
      </c>
      <c r="S4">
        <v>0.83591690326657897</v>
      </c>
      <c r="U4">
        <v>5360</v>
      </c>
      <c r="V4">
        <v>1</v>
      </c>
      <c r="W4" t="s">
        <v>40</v>
      </c>
      <c r="X4">
        <v>-1.38333907958422</v>
      </c>
      <c r="Z4">
        <v>1379</v>
      </c>
      <c r="AA4">
        <v>1</v>
      </c>
      <c r="AB4" t="s">
        <v>40</v>
      </c>
      <c r="AC4">
        <v>-3.30424446273617</v>
      </c>
      <c r="AE4">
        <v>1499</v>
      </c>
      <c r="AF4">
        <v>1</v>
      </c>
      <c r="AG4" t="s">
        <v>40</v>
      </c>
      <c r="AH4">
        <v>-1.27502652299636</v>
      </c>
      <c r="AJ4">
        <v>2520</v>
      </c>
      <c r="AK4">
        <v>1</v>
      </c>
      <c r="AL4" t="s">
        <v>40</v>
      </c>
      <c r="AM4">
        <v>-5.1996545360320603</v>
      </c>
      <c r="AO4">
        <v>2898</v>
      </c>
      <c r="AP4">
        <v>1</v>
      </c>
      <c r="AQ4" t="s">
        <v>40</v>
      </c>
      <c r="AR4">
        <v>-3.42844274121788</v>
      </c>
      <c r="AT4">
        <v>2606</v>
      </c>
      <c r="AU4">
        <v>1</v>
      </c>
      <c r="AV4" t="s">
        <v>40</v>
      </c>
      <c r="AW4">
        <v>-3.7620075075347001</v>
      </c>
      <c r="AY4">
        <v>1525</v>
      </c>
      <c r="AZ4">
        <v>1</v>
      </c>
      <c r="BA4" t="s">
        <v>40</v>
      </c>
      <c r="BB4">
        <v>3.7935479770178699</v>
      </c>
      <c r="BD4">
        <v>2021</v>
      </c>
      <c r="BE4">
        <v>1</v>
      </c>
      <c r="BF4" t="s">
        <v>40</v>
      </c>
      <c r="BG4">
        <v>-0.155759946342029</v>
      </c>
    </row>
    <row r="5" spans="1:60" x14ac:dyDescent="0.25">
      <c r="A5">
        <v>2469</v>
      </c>
      <c r="B5">
        <v>1</v>
      </c>
      <c r="C5" t="s">
        <v>88</v>
      </c>
      <c r="D5">
        <v>-7.1674978121688699</v>
      </c>
      <c r="F5">
        <v>1660</v>
      </c>
      <c r="G5">
        <v>1</v>
      </c>
      <c r="H5" t="s">
        <v>40</v>
      </c>
      <c r="I5">
        <v>-0.435280147102658</v>
      </c>
      <c r="K5">
        <v>1539</v>
      </c>
      <c r="L5">
        <v>1</v>
      </c>
      <c r="M5" t="s">
        <v>40</v>
      </c>
      <c r="N5">
        <v>-1.6820564129611399</v>
      </c>
      <c r="P5">
        <v>3980</v>
      </c>
      <c r="Q5">
        <v>1</v>
      </c>
      <c r="R5" t="s">
        <v>40</v>
      </c>
      <c r="S5">
        <v>2.3616887070955999</v>
      </c>
      <c r="U5">
        <v>4295</v>
      </c>
      <c r="V5">
        <v>1</v>
      </c>
      <c r="W5" t="s">
        <v>40</v>
      </c>
      <c r="X5">
        <v>-14.0306858435285</v>
      </c>
      <c r="Z5">
        <v>1588</v>
      </c>
      <c r="AA5">
        <v>1</v>
      </c>
      <c r="AB5" t="s">
        <v>40</v>
      </c>
      <c r="AC5">
        <v>-5.8565652860607997</v>
      </c>
      <c r="AE5">
        <v>1498</v>
      </c>
      <c r="AF5">
        <v>1</v>
      </c>
      <c r="AG5" t="s">
        <v>40</v>
      </c>
      <c r="AH5">
        <v>4.8748318014839898</v>
      </c>
      <c r="AJ5">
        <v>1709</v>
      </c>
      <c r="AK5">
        <v>0</v>
      </c>
      <c r="AL5" t="s">
        <v>40</v>
      </c>
      <c r="AM5">
        <v>-7.9205469435103897</v>
      </c>
      <c r="AN5" t="s">
        <v>82</v>
      </c>
      <c r="AO5">
        <v>5939</v>
      </c>
      <c r="AP5">
        <v>1</v>
      </c>
      <c r="AQ5" t="s">
        <v>40</v>
      </c>
      <c r="AR5">
        <v>3.7233905596611199</v>
      </c>
      <c r="AT5">
        <v>2458</v>
      </c>
      <c r="AU5">
        <v>1</v>
      </c>
      <c r="AV5" t="s">
        <v>40</v>
      </c>
      <c r="AW5">
        <v>-2.8396978568117199</v>
      </c>
      <c r="AY5">
        <v>1645</v>
      </c>
      <c r="AZ5">
        <v>1</v>
      </c>
      <c r="BA5" t="s">
        <v>40</v>
      </c>
      <c r="BB5">
        <v>3.41921901333337</v>
      </c>
      <c r="BD5">
        <v>2307</v>
      </c>
      <c r="BE5">
        <v>1</v>
      </c>
      <c r="BF5" t="s">
        <v>40</v>
      </c>
      <c r="BG5">
        <v>-6.6802743842213301</v>
      </c>
    </row>
    <row r="6" spans="1:60" x14ac:dyDescent="0.25">
      <c r="A6">
        <v>3691</v>
      </c>
      <c r="B6">
        <v>1</v>
      </c>
      <c r="C6" t="s">
        <v>88</v>
      </c>
      <c r="D6">
        <v>-6.4542764661043002</v>
      </c>
      <c r="F6">
        <v>1789</v>
      </c>
      <c r="G6">
        <v>1</v>
      </c>
      <c r="H6" t="s">
        <v>40</v>
      </c>
      <c r="I6">
        <v>-1.9117644834364</v>
      </c>
      <c r="K6">
        <v>2079</v>
      </c>
      <c r="L6">
        <v>1</v>
      </c>
      <c r="M6" t="s">
        <v>40</v>
      </c>
      <c r="N6">
        <v>1.2706446678340899</v>
      </c>
      <c r="P6">
        <v>3047</v>
      </c>
      <c r="Q6">
        <v>1</v>
      </c>
      <c r="R6" t="s">
        <v>40</v>
      </c>
      <c r="S6">
        <v>-0.83460618453022895</v>
      </c>
      <c r="U6">
        <v>4940</v>
      </c>
      <c r="V6">
        <v>1</v>
      </c>
      <c r="W6" t="s">
        <v>40</v>
      </c>
      <c r="X6">
        <v>-9.34856321130815</v>
      </c>
      <c r="Z6">
        <v>1759</v>
      </c>
      <c r="AA6">
        <v>1</v>
      </c>
      <c r="AB6" t="s">
        <v>40</v>
      </c>
      <c r="AC6">
        <v>-0.236647206826652</v>
      </c>
      <c r="AE6">
        <v>1489</v>
      </c>
      <c r="AF6">
        <v>1</v>
      </c>
      <c r="AG6" t="s">
        <v>40</v>
      </c>
      <c r="AH6">
        <v>0.88226049226676695</v>
      </c>
      <c r="AJ6">
        <v>2287</v>
      </c>
      <c r="AK6">
        <v>1</v>
      </c>
      <c r="AL6" t="s">
        <v>40</v>
      </c>
      <c r="AM6">
        <v>-6.0144961023809502</v>
      </c>
      <c r="AO6">
        <v>2359</v>
      </c>
      <c r="AP6">
        <v>1</v>
      </c>
      <c r="AQ6" t="s">
        <v>40</v>
      </c>
      <c r="AR6">
        <v>1.62578290235793</v>
      </c>
      <c r="AT6">
        <v>3149</v>
      </c>
      <c r="AU6">
        <v>1</v>
      </c>
      <c r="AV6" t="s">
        <v>40</v>
      </c>
      <c r="AW6">
        <v>-5.4382342549432403</v>
      </c>
      <c r="AY6">
        <v>6108</v>
      </c>
      <c r="AZ6">
        <v>1</v>
      </c>
      <c r="BA6" t="s">
        <v>40</v>
      </c>
      <c r="BB6">
        <v>23.571273848481599</v>
      </c>
      <c r="BD6">
        <v>5840</v>
      </c>
      <c r="BE6">
        <v>1</v>
      </c>
      <c r="BF6" t="s">
        <v>40</v>
      </c>
      <c r="BG6">
        <v>-15.0736431886651</v>
      </c>
    </row>
    <row r="7" spans="1:60" x14ac:dyDescent="0.25">
      <c r="A7">
        <v>3449</v>
      </c>
      <c r="B7">
        <v>1</v>
      </c>
      <c r="C7" t="s">
        <v>88</v>
      </c>
      <c r="D7">
        <v>3.88829089208703</v>
      </c>
      <c r="F7">
        <v>1619</v>
      </c>
      <c r="G7">
        <v>1</v>
      </c>
      <c r="H7" t="s">
        <v>40</v>
      </c>
      <c r="I7">
        <v>-3.0068742301665701</v>
      </c>
      <c r="K7">
        <v>1349</v>
      </c>
      <c r="L7">
        <v>1</v>
      </c>
      <c r="M7" t="s">
        <v>40</v>
      </c>
      <c r="N7">
        <v>-2.67650425351124</v>
      </c>
      <c r="P7">
        <v>2449</v>
      </c>
      <c r="Q7">
        <v>1</v>
      </c>
      <c r="R7" t="s">
        <v>40</v>
      </c>
      <c r="S7">
        <v>-2.3994979055333001</v>
      </c>
      <c r="U7">
        <v>4929</v>
      </c>
      <c r="V7">
        <v>1</v>
      </c>
      <c r="W7" t="s">
        <v>40</v>
      </c>
      <c r="X7">
        <v>-3.5581627528436299</v>
      </c>
      <c r="Z7">
        <v>1597</v>
      </c>
      <c r="AA7">
        <v>1</v>
      </c>
      <c r="AB7" t="s">
        <v>40</v>
      </c>
      <c r="AC7">
        <v>-5.6349622703314699</v>
      </c>
      <c r="AE7">
        <v>1457</v>
      </c>
      <c r="AF7">
        <v>1</v>
      </c>
      <c r="AG7" t="s">
        <v>40</v>
      </c>
      <c r="AH7">
        <v>-0.73141042188888306</v>
      </c>
      <c r="AJ7">
        <v>2248</v>
      </c>
      <c r="AK7">
        <v>1</v>
      </c>
      <c r="AL7" t="s">
        <v>40</v>
      </c>
      <c r="AM7">
        <v>-4.7102636938274802</v>
      </c>
      <c r="AO7">
        <v>2768</v>
      </c>
      <c r="AP7">
        <v>1</v>
      </c>
      <c r="AQ7" t="s">
        <v>40</v>
      </c>
      <c r="AR7">
        <v>-4.2348968939889904</v>
      </c>
      <c r="AT7">
        <v>2538</v>
      </c>
      <c r="AU7">
        <v>1</v>
      </c>
      <c r="AV7" t="s">
        <v>40</v>
      </c>
      <c r="AW7">
        <v>-3.6231712580402302</v>
      </c>
      <c r="AY7">
        <v>4908</v>
      </c>
      <c r="AZ7">
        <v>1</v>
      </c>
      <c r="BA7" t="s">
        <v>40</v>
      </c>
      <c r="BB7">
        <v>41.7843465806721</v>
      </c>
      <c r="BD7">
        <v>5319</v>
      </c>
      <c r="BE7">
        <v>0</v>
      </c>
      <c r="BF7" t="s">
        <v>40</v>
      </c>
      <c r="BG7">
        <v>-15.0376566110463</v>
      </c>
      <c r="BH7" t="s">
        <v>82</v>
      </c>
    </row>
    <row r="8" spans="1:60" x14ac:dyDescent="0.25">
      <c r="A8">
        <v>2299</v>
      </c>
      <c r="B8">
        <v>1</v>
      </c>
      <c r="C8" t="s">
        <v>88</v>
      </c>
      <c r="D8">
        <v>-5.9516404909530696</v>
      </c>
      <c r="F8">
        <v>2309</v>
      </c>
      <c r="G8">
        <v>1</v>
      </c>
      <c r="H8" t="s">
        <v>40</v>
      </c>
      <c r="I8">
        <v>-3.9592128372004098</v>
      </c>
      <c r="K8">
        <v>1919</v>
      </c>
      <c r="L8">
        <v>1</v>
      </c>
      <c r="M8" t="s">
        <v>40</v>
      </c>
      <c r="N8">
        <v>-3.0346416596794401</v>
      </c>
      <c r="P8">
        <v>2210</v>
      </c>
      <c r="Q8">
        <v>1</v>
      </c>
      <c r="R8" t="s">
        <v>40</v>
      </c>
      <c r="S8">
        <v>-2.68233796191367</v>
      </c>
      <c r="U8">
        <v>4909</v>
      </c>
      <c r="V8">
        <v>1</v>
      </c>
      <c r="W8" t="s">
        <v>40</v>
      </c>
      <c r="X8">
        <v>-7.5542445103331604</v>
      </c>
      <c r="Z8">
        <v>2238</v>
      </c>
      <c r="AA8">
        <v>1</v>
      </c>
      <c r="AB8" t="s">
        <v>40</v>
      </c>
      <c r="AC8">
        <v>-5.8807933123084997</v>
      </c>
      <c r="AE8">
        <v>1039</v>
      </c>
      <c r="AF8">
        <v>0</v>
      </c>
      <c r="AG8" t="s">
        <v>40</v>
      </c>
      <c r="AH8">
        <v>-36.443278643992301</v>
      </c>
      <c r="AI8" t="s">
        <v>82</v>
      </c>
      <c r="AJ8">
        <v>2418</v>
      </c>
      <c r="AK8">
        <v>1</v>
      </c>
      <c r="AL8" t="s">
        <v>40</v>
      </c>
      <c r="AM8">
        <v>-6.3722435757680502</v>
      </c>
      <c r="AO8">
        <v>9089</v>
      </c>
      <c r="AP8">
        <v>1</v>
      </c>
      <c r="AQ8" t="s">
        <v>40</v>
      </c>
      <c r="AR8">
        <v>-5.91456217315163</v>
      </c>
      <c r="AT8">
        <v>2688</v>
      </c>
      <c r="AU8">
        <v>1</v>
      </c>
      <c r="AV8" t="s">
        <v>40</v>
      </c>
      <c r="AW8">
        <v>-2.6636544515431502</v>
      </c>
      <c r="AY8">
        <v>3110</v>
      </c>
      <c r="AZ8">
        <v>1</v>
      </c>
      <c r="BA8" t="s">
        <v>40</v>
      </c>
      <c r="BB8">
        <v>8.0220419534560392</v>
      </c>
      <c r="BD8">
        <v>3964</v>
      </c>
      <c r="BE8">
        <v>1</v>
      </c>
      <c r="BF8" t="s">
        <v>40</v>
      </c>
      <c r="BG8">
        <v>-7.7375334296694804</v>
      </c>
    </row>
    <row r="9" spans="1:60" x14ac:dyDescent="0.25">
      <c r="A9">
        <v>2238</v>
      </c>
      <c r="B9">
        <v>1</v>
      </c>
      <c r="C9" t="s">
        <v>88</v>
      </c>
      <c r="D9">
        <v>-10.931471669170501</v>
      </c>
      <c r="F9">
        <v>1899</v>
      </c>
      <c r="G9">
        <v>1</v>
      </c>
      <c r="H9" t="s">
        <v>40</v>
      </c>
      <c r="I9">
        <v>-1.7486038091535401</v>
      </c>
      <c r="K9">
        <v>2668</v>
      </c>
      <c r="L9">
        <v>1</v>
      </c>
      <c r="M9" t="s">
        <v>40</v>
      </c>
      <c r="N9">
        <v>-5.8344268090631797</v>
      </c>
      <c r="P9">
        <v>2197</v>
      </c>
      <c r="Q9">
        <v>1</v>
      </c>
      <c r="R9" t="s">
        <v>40</v>
      </c>
      <c r="S9">
        <v>0.44221379644773501</v>
      </c>
      <c r="U9">
        <v>2250</v>
      </c>
      <c r="V9">
        <v>1</v>
      </c>
      <c r="W9" t="s">
        <v>40</v>
      </c>
      <c r="X9">
        <v>-3.3536044477682698</v>
      </c>
      <c r="Z9">
        <v>1988</v>
      </c>
      <c r="AA9">
        <v>1</v>
      </c>
      <c r="AB9" t="s">
        <v>40</v>
      </c>
      <c r="AC9">
        <v>-2.3837097524355602</v>
      </c>
      <c r="AE9">
        <v>1824</v>
      </c>
      <c r="AF9">
        <v>1</v>
      </c>
      <c r="AG9" t="s">
        <v>40</v>
      </c>
      <c r="AH9">
        <v>-8.0339436854301596</v>
      </c>
      <c r="AJ9">
        <v>2195</v>
      </c>
      <c r="AK9">
        <v>1</v>
      </c>
      <c r="AL9" t="s">
        <v>40</v>
      </c>
      <c r="AM9">
        <v>-7.4889033519226098</v>
      </c>
      <c r="AO9">
        <v>3399</v>
      </c>
      <c r="AP9">
        <v>1</v>
      </c>
      <c r="AQ9" t="s">
        <v>40</v>
      </c>
      <c r="AR9">
        <v>1.8758227899091999</v>
      </c>
      <c r="AT9">
        <v>2498</v>
      </c>
      <c r="AU9">
        <v>1</v>
      </c>
      <c r="AV9" t="s">
        <v>40</v>
      </c>
      <c r="AW9">
        <v>-1.80809972145118</v>
      </c>
      <c r="AY9">
        <v>4656</v>
      </c>
      <c r="AZ9">
        <v>1</v>
      </c>
      <c r="BA9" t="s">
        <v>40</v>
      </c>
      <c r="BB9">
        <v>46.834029884566199</v>
      </c>
      <c r="BD9">
        <v>2198</v>
      </c>
      <c r="BE9">
        <v>1</v>
      </c>
      <c r="BF9" t="s">
        <v>40</v>
      </c>
      <c r="BG9">
        <v>-9.5508741334953697</v>
      </c>
    </row>
    <row r="10" spans="1:60" x14ac:dyDescent="0.25">
      <c r="A10">
        <v>2390</v>
      </c>
      <c r="B10">
        <v>1</v>
      </c>
      <c r="C10" t="s">
        <v>88</v>
      </c>
      <c r="D10">
        <v>-9.8601619974956698</v>
      </c>
      <c r="F10">
        <v>3739</v>
      </c>
      <c r="G10">
        <v>1</v>
      </c>
      <c r="H10" t="s">
        <v>40</v>
      </c>
      <c r="I10">
        <v>-5.0875808937956002</v>
      </c>
      <c r="K10">
        <v>1949</v>
      </c>
      <c r="L10">
        <v>1</v>
      </c>
      <c r="M10" t="s">
        <v>40</v>
      </c>
      <c r="N10">
        <v>-5.4580180094105497</v>
      </c>
      <c r="P10">
        <v>2222</v>
      </c>
      <c r="Q10">
        <v>1</v>
      </c>
      <c r="R10" t="s">
        <v>40</v>
      </c>
      <c r="S10">
        <v>-5.3265900547388698</v>
      </c>
      <c r="U10">
        <v>6699</v>
      </c>
      <c r="V10">
        <v>1</v>
      </c>
      <c r="W10" t="s">
        <v>40</v>
      </c>
      <c r="X10">
        <v>-7.25742129668311</v>
      </c>
      <c r="Z10">
        <v>1986</v>
      </c>
      <c r="AA10">
        <v>1</v>
      </c>
      <c r="AB10" t="s">
        <v>40</v>
      </c>
      <c r="AC10">
        <v>-7.1981513360584604</v>
      </c>
      <c r="AE10">
        <v>1448</v>
      </c>
      <c r="AF10">
        <v>1</v>
      </c>
      <c r="AG10" t="s">
        <v>40</v>
      </c>
      <c r="AH10">
        <v>3.7529762261403699</v>
      </c>
      <c r="AJ10">
        <v>1849</v>
      </c>
      <c r="AK10">
        <v>1</v>
      </c>
      <c r="AL10" t="s">
        <v>40</v>
      </c>
      <c r="AM10">
        <v>-4.28464452552703</v>
      </c>
      <c r="AO10">
        <v>3358</v>
      </c>
      <c r="AP10">
        <v>1</v>
      </c>
      <c r="AQ10" t="s">
        <v>40</v>
      </c>
      <c r="AR10">
        <v>-11.4212940722214</v>
      </c>
      <c r="AT10">
        <v>2447</v>
      </c>
      <c r="AU10">
        <v>1</v>
      </c>
      <c r="AV10" t="s">
        <v>40</v>
      </c>
      <c r="AW10">
        <v>-1.3336638152445499</v>
      </c>
      <c r="AY10">
        <v>4019</v>
      </c>
      <c r="AZ10">
        <v>1</v>
      </c>
      <c r="BA10" t="s">
        <v>40</v>
      </c>
      <c r="BB10">
        <v>31.900873804718099</v>
      </c>
      <c r="BD10">
        <v>4378</v>
      </c>
      <c r="BE10">
        <v>1</v>
      </c>
      <c r="BF10" t="s">
        <v>40</v>
      </c>
      <c r="BG10">
        <v>-8.0159604385446297</v>
      </c>
    </row>
    <row r="11" spans="1:60" x14ac:dyDescent="0.25">
      <c r="A11">
        <v>4208</v>
      </c>
      <c r="B11">
        <v>1</v>
      </c>
      <c r="C11" t="s">
        <v>88</v>
      </c>
      <c r="D11">
        <v>4.5757563439674502</v>
      </c>
      <c r="F11">
        <v>2558</v>
      </c>
      <c r="G11">
        <v>1</v>
      </c>
      <c r="H11" t="s">
        <v>40</v>
      </c>
      <c r="I11">
        <v>-2.68429537017205</v>
      </c>
      <c r="K11">
        <v>2024</v>
      </c>
      <c r="L11">
        <v>1</v>
      </c>
      <c r="M11" t="s">
        <v>40</v>
      </c>
      <c r="N11">
        <v>-4.9473763241629403</v>
      </c>
      <c r="P11">
        <v>3250</v>
      </c>
      <c r="Q11">
        <v>1</v>
      </c>
      <c r="R11" t="s">
        <v>40</v>
      </c>
      <c r="S11">
        <v>-0.53582589903216604</v>
      </c>
      <c r="U11">
        <v>4598</v>
      </c>
      <c r="V11">
        <v>1</v>
      </c>
      <c r="W11" t="s">
        <v>40</v>
      </c>
      <c r="X11">
        <v>-5.8707650752046296</v>
      </c>
      <c r="Z11">
        <v>1729</v>
      </c>
      <c r="AA11">
        <v>1</v>
      </c>
      <c r="AB11" t="s">
        <v>40</v>
      </c>
      <c r="AC11">
        <v>-3.9014550666101</v>
      </c>
      <c r="AE11">
        <v>1839</v>
      </c>
      <c r="AF11">
        <v>1</v>
      </c>
      <c r="AG11" t="s">
        <v>40</v>
      </c>
      <c r="AH11">
        <v>1.42869975282734</v>
      </c>
      <c r="AJ11">
        <v>1990</v>
      </c>
      <c r="AK11">
        <v>1</v>
      </c>
      <c r="AL11" t="s">
        <v>40</v>
      </c>
      <c r="AM11">
        <v>-5.9799298857626102</v>
      </c>
      <c r="AO11">
        <v>4099</v>
      </c>
      <c r="AP11">
        <v>1</v>
      </c>
      <c r="AQ11" t="s">
        <v>40</v>
      </c>
      <c r="AR11">
        <v>-6.3803465061367204</v>
      </c>
      <c r="AT11">
        <v>2699</v>
      </c>
      <c r="AU11">
        <v>1</v>
      </c>
      <c r="AV11" t="s">
        <v>40</v>
      </c>
      <c r="AW11">
        <v>-1.0270329025673</v>
      </c>
      <c r="AY11">
        <v>6711</v>
      </c>
      <c r="AZ11">
        <v>1</v>
      </c>
      <c r="BA11" t="s">
        <v>40</v>
      </c>
      <c r="BB11">
        <v>55.713122039896398</v>
      </c>
      <c r="BD11">
        <v>2491</v>
      </c>
      <c r="BE11">
        <v>1</v>
      </c>
      <c r="BF11" t="s">
        <v>40</v>
      </c>
      <c r="BG11">
        <v>-4.4779836922230496</v>
      </c>
    </row>
    <row r="12" spans="1:60" x14ac:dyDescent="0.25">
      <c r="A12">
        <v>899</v>
      </c>
      <c r="B12">
        <v>1</v>
      </c>
      <c r="C12" t="s">
        <v>83</v>
      </c>
      <c r="D12">
        <v>0.77807882399300299</v>
      </c>
      <c r="F12">
        <v>808</v>
      </c>
      <c r="G12">
        <v>1</v>
      </c>
      <c r="H12" t="s">
        <v>38</v>
      </c>
      <c r="I12">
        <v>-4.8903340330518201</v>
      </c>
      <c r="K12">
        <v>2279</v>
      </c>
      <c r="L12">
        <v>1</v>
      </c>
      <c r="M12" t="s">
        <v>38</v>
      </c>
      <c r="N12">
        <v>14.4802282474925</v>
      </c>
      <c r="P12">
        <v>3239</v>
      </c>
      <c r="Q12">
        <v>1</v>
      </c>
      <c r="R12" t="s">
        <v>38</v>
      </c>
      <c r="S12">
        <v>-0.81268103411854797</v>
      </c>
      <c r="U12">
        <v>3740</v>
      </c>
      <c r="V12">
        <v>1</v>
      </c>
      <c r="W12" t="s">
        <v>38</v>
      </c>
      <c r="X12">
        <v>-0.65062437363743897</v>
      </c>
      <c r="Z12">
        <v>1038</v>
      </c>
      <c r="AA12">
        <v>1</v>
      </c>
      <c r="AB12" t="s">
        <v>38</v>
      </c>
      <c r="AC12">
        <v>-1.804500659381</v>
      </c>
      <c r="AE12">
        <v>599</v>
      </c>
      <c r="AF12">
        <v>1</v>
      </c>
      <c r="AG12" t="s">
        <v>38</v>
      </c>
      <c r="AH12">
        <v>-2.4485471829543499</v>
      </c>
      <c r="AJ12">
        <v>858</v>
      </c>
      <c r="AK12">
        <v>1</v>
      </c>
      <c r="AL12" t="s">
        <v>38</v>
      </c>
      <c r="AM12">
        <v>4.01762326934195</v>
      </c>
      <c r="AO12">
        <v>1558</v>
      </c>
      <c r="AP12">
        <v>1</v>
      </c>
      <c r="AQ12" t="s">
        <v>38</v>
      </c>
      <c r="AR12">
        <v>8.6986452157140697</v>
      </c>
      <c r="AT12">
        <v>688</v>
      </c>
      <c r="AU12">
        <v>1</v>
      </c>
      <c r="AV12" t="s">
        <v>38</v>
      </c>
      <c r="AW12">
        <v>0.46490627747408803</v>
      </c>
      <c r="AY12">
        <v>1761</v>
      </c>
      <c r="AZ12">
        <v>1</v>
      </c>
      <c r="BA12" t="s">
        <v>38</v>
      </c>
      <c r="BB12">
        <v>-2.93650757161023</v>
      </c>
      <c r="BD12">
        <v>869</v>
      </c>
      <c r="BE12">
        <v>1</v>
      </c>
      <c r="BF12" t="s">
        <v>38</v>
      </c>
      <c r="BG12">
        <v>-2.03739033797169</v>
      </c>
    </row>
    <row r="13" spans="1:60" x14ac:dyDescent="0.25">
      <c r="A13">
        <v>819</v>
      </c>
      <c r="B13">
        <v>1</v>
      </c>
      <c r="C13" t="s">
        <v>83</v>
      </c>
      <c r="D13">
        <v>-1.70486320072575</v>
      </c>
      <c r="F13">
        <v>637</v>
      </c>
      <c r="G13">
        <v>1</v>
      </c>
      <c r="H13" t="s">
        <v>38</v>
      </c>
      <c r="I13">
        <v>-1.4332285876217701</v>
      </c>
      <c r="K13">
        <v>2379</v>
      </c>
      <c r="L13">
        <v>1</v>
      </c>
      <c r="M13" t="s">
        <v>38</v>
      </c>
      <c r="N13">
        <v>-22.841642704030299</v>
      </c>
      <c r="P13">
        <v>3059</v>
      </c>
      <c r="Q13">
        <v>1</v>
      </c>
      <c r="R13" t="s">
        <v>38</v>
      </c>
      <c r="S13">
        <v>4.3516914663230599</v>
      </c>
      <c r="U13">
        <v>2480</v>
      </c>
      <c r="V13">
        <v>1</v>
      </c>
      <c r="W13" t="s">
        <v>38</v>
      </c>
      <c r="X13">
        <v>-3.5162487522733898</v>
      </c>
      <c r="Z13">
        <v>777</v>
      </c>
      <c r="AA13">
        <v>1</v>
      </c>
      <c r="AB13" t="s">
        <v>38</v>
      </c>
      <c r="AC13">
        <v>-5.4680069918154901</v>
      </c>
      <c r="AE13">
        <v>467</v>
      </c>
      <c r="AF13">
        <v>1</v>
      </c>
      <c r="AG13" t="s">
        <v>38</v>
      </c>
      <c r="AH13">
        <v>-1.2147376786628299</v>
      </c>
      <c r="AJ13">
        <v>719</v>
      </c>
      <c r="AK13">
        <v>1</v>
      </c>
      <c r="AL13" t="s">
        <v>38</v>
      </c>
      <c r="AM13">
        <v>3.5029744334722399</v>
      </c>
      <c r="AO13">
        <v>699</v>
      </c>
      <c r="AP13">
        <v>1</v>
      </c>
      <c r="AQ13" t="s">
        <v>38</v>
      </c>
      <c r="AR13">
        <v>8.4801535050768493</v>
      </c>
      <c r="AT13">
        <v>668</v>
      </c>
      <c r="AU13">
        <v>1</v>
      </c>
      <c r="AV13" t="s">
        <v>38</v>
      </c>
      <c r="AW13">
        <v>-4.3548836104856603</v>
      </c>
      <c r="AY13">
        <v>1719</v>
      </c>
      <c r="AZ13">
        <v>1</v>
      </c>
      <c r="BA13" t="s">
        <v>38</v>
      </c>
      <c r="BB13">
        <v>-1.3103906311148401</v>
      </c>
      <c r="BD13">
        <v>1748</v>
      </c>
      <c r="BE13">
        <v>1</v>
      </c>
      <c r="BF13" t="s">
        <v>38</v>
      </c>
      <c r="BG13">
        <v>-6.1671220044406301</v>
      </c>
    </row>
    <row r="14" spans="1:60" x14ac:dyDescent="0.25">
      <c r="A14">
        <v>787</v>
      </c>
      <c r="B14">
        <v>1</v>
      </c>
      <c r="C14" t="s">
        <v>83</v>
      </c>
      <c r="D14">
        <v>5.38098927295467</v>
      </c>
      <c r="F14">
        <v>610</v>
      </c>
      <c r="G14">
        <v>1</v>
      </c>
      <c r="H14" t="s">
        <v>38</v>
      </c>
      <c r="I14">
        <v>4.1521540546634697</v>
      </c>
      <c r="K14">
        <v>1989</v>
      </c>
      <c r="L14">
        <v>1</v>
      </c>
      <c r="M14" t="s">
        <v>38</v>
      </c>
      <c r="N14">
        <v>-6.2946899105510399</v>
      </c>
      <c r="P14">
        <v>5979</v>
      </c>
      <c r="Q14">
        <v>1</v>
      </c>
      <c r="R14" t="s">
        <v>38</v>
      </c>
      <c r="S14">
        <v>-0.14258624389638</v>
      </c>
      <c r="U14">
        <v>629</v>
      </c>
      <c r="V14">
        <v>1</v>
      </c>
      <c r="W14" t="s">
        <v>38</v>
      </c>
      <c r="X14">
        <v>-6.1339431456888098</v>
      </c>
      <c r="Z14">
        <v>642</v>
      </c>
      <c r="AA14">
        <v>1</v>
      </c>
      <c r="AB14" t="s">
        <v>38</v>
      </c>
      <c r="AC14">
        <v>4.4482622662536802</v>
      </c>
      <c r="AE14">
        <v>449</v>
      </c>
      <c r="AF14">
        <v>1</v>
      </c>
      <c r="AG14" t="s">
        <v>38</v>
      </c>
      <c r="AH14">
        <v>-2.0353272597968499</v>
      </c>
      <c r="AJ14">
        <v>669</v>
      </c>
      <c r="AK14">
        <v>1</v>
      </c>
      <c r="AL14" t="s">
        <v>38</v>
      </c>
      <c r="AM14">
        <v>2.8760818835830499</v>
      </c>
      <c r="AO14">
        <v>688</v>
      </c>
      <c r="AP14">
        <v>1</v>
      </c>
      <c r="AQ14" t="s">
        <v>38</v>
      </c>
      <c r="AR14">
        <v>6.6237764042072103</v>
      </c>
      <c r="AT14">
        <v>489</v>
      </c>
      <c r="AU14">
        <v>1</v>
      </c>
      <c r="AV14" t="s">
        <v>38</v>
      </c>
      <c r="AW14">
        <v>1.67224624242159</v>
      </c>
      <c r="AY14">
        <v>895</v>
      </c>
      <c r="AZ14">
        <v>1</v>
      </c>
      <c r="BA14" t="s">
        <v>38</v>
      </c>
      <c r="BB14">
        <v>-4.3323646908423603</v>
      </c>
      <c r="BD14">
        <v>580</v>
      </c>
      <c r="BE14">
        <v>1</v>
      </c>
      <c r="BF14" t="s">
        <v>38</v>
      </c>
      <c r="BG14">
        <v>-5.8964888095193997</v>
      </c>
    </row>
    <row r="15" spans="1:60" x14ac:dyDescent="0.25">
      <c r="A15">
        <v>708</v>
      </c>
      <c r="B15">
        <v>1</v>
      </c>
      <c r="C15" t="s">
        <v>83</v>
      </c>
      <c r="D15">
        <v>-4.6033056029889901</v>
      </c>
      <c r="F15">
        <v>659</v>
      </c>
      <c r="G15">
        <v>1</v>
      </c>
      <c r="H15" t="s">
        <v>38</v>
      </c>
      <c r="I15">
        <v>7.00540659658461</v>
      </c>
      <c r="K15">
        <v>1289</v>
      </c>
      <c r="L15">
        <v>1</v>
      </c>
      <c r="M15" t="s">
        <v>38</v>
      </c>
      <c r="N15">
        <v>-1.93893185217736</v>
      </c>
      <c r="P15">
        <v>2148</v>
      </c>
      <c r="Q15">
        <v>1</v>
      </c>
      <c r="R15" t="s">
        <v>38</v>
      </c>
      <c r="S15">
        <v>2.4504725557523699</v>
      </c>
      <c r="U15">
        <v>909</v>
      </c>
      <c r="V15">
        <v>1</v>
      </c>
      <c r="W15" t="s">
        <v>38</v>
      </c>
      <c r="X15">
        <v>-5.33634138266153</v>
      </c>
      <c r="Z15">
        <v>670</v>
      </c>
      <c r="AA15">
        <v>1</v>
      </c>
      <c r="AB15" t="s">
        <v>38</v>
      </c>
      <c r="AC15">
        <v>-8.8560106621047101</v>
      </c>
      <c r="AE15">
        <v>459</v>
      </c>
      <c r="AF15">
        <v>1</v>
      </c>
      <c r="AG15" t="s">
        <v>38</v>
      </c>
      <c r="AH15">
        <v>-2.0226869096787499</v>
      </c>
      <c r="AJ15">
        <v>937</v>
      </c>
      <c r="AK15">
        <v>1</v>
      </c>
      <c r="AL15" t="s">
        <v>38</v>
      </c>
      <c r="AM15">
        <v>-3.0554356931381501</v>
      </c>
      <c r="AO15">
        <v>929</v>
      </c>
      <c r="AP15">
        <v>1</v>
      </c>
      <c r="AQ15" t="s">
        <v>38</v>
      </c>
      <c r="AR15">
        <v>9.6757554318699999</v>
      </c>
      <c r="AT15">
        <v>548</v>
      </c>
      <c r="AU15">
        <v>1</v>
      </c>
      <c r="AV15" t="s">
        <v>38</v>
      </c>
      <c r="AW15">
        <v>1.40201980106227</v>
      </c>
      <c r="AY15">
        <v>602</v>
      </c>
      <c r="AZ15">
        <v>1</v>
      </c>
      <c r="BA15" t="s">
        <v>38</v>
      </c>
      <c r="BB15">
        <v>-2.8121200405674802</v>
      </c>
      <c r="BD15">
        <v>550</v>
      </c>
      <c r="BE15">
        <v>1</v>
      </c>
      <c r="BF15" t="s">
        <v>38</v>
      </c>
      <c r="BG15">
        <v>-5.78705758423206</v>
      </c>
    </row>
    <row r="16" spans="1:60" x14ac:dyDescent="0.25">
      <c r="A16">
        <v>2478</v>
      </c>
      <c r="B16">
        <v>1</v>
      </c>
      <c r="C16" t="s">
        <v>83</v>
      </c>
      <c r="D16">
        <v>0.60234154258956296</v>
      </c>
      <c r="F16">
        <v>689</v>
      </c>
      <c r="G16">
        <v>1</v>
      </c>
      <c r="H16" t="s">
        <v>38</v>
      </c>
      <c r="I16">
        <v>-6.5478297505435501</v>
      </c>
      <c r="K16">
        <v>2599</v>
      </c>
      <c r="L16">
        <v>1</v>
      </c>
      <c r="M16" t="s">
        <v>38</v>
      </c>
      <c r="N16">
        <v>6.1058650187755896</v>
      </c>
      <c r="P16">
        <v>1479</v>
      </c>
      <c r="Q16">
        <v>1</v>
      </c>
      <c r="R16" t="s">
        <v>38</v>
      </c>
      <c r="S16">
        <v>-0.28089580592265001</v>
      </c>
      <c r="U16">
        <v>2319</v>
      </c>
      <c r="V16">
        <v>1</v>
      </c>
      <c r="W16" t="s">
        <v>38</v>
      </c>
      <c r="X16">
        <v>-3.8546505006059002</v>
      </c>
      <c r="Z16">
        <v>689</v>
      </c>
      <c r="AA16">
        <v>1</v>
      </c>
      <c r="AB16" t="s">
        <v>38</v>
      </c>
      <c r="AC16">
        <v>-1.4112908173774701</v>
      </c>
      <c r="AE16">
        <v>429</v>
      </c>
      <c r="AF16">
        <v>1</v>
      </c>
      <c r="AG16" t="s">
        <v>38</v>
      </c>
      <c r="AH16">
        <v>-3.11799097734204</v>
      </c>
      <c r="AJ16">
        <v>809</v>
      </c>
      <c r="AK16">
        <v>1</v>
      </c>
      <c r="AL16" t="s">
        <v>38</v>
      </c>
      <c r="AM16">
        <v>4.7201505572806397</v>
      </c>
      <c r="AO16">
        <v>519</v>
      </c>
      <c r="AP16">
        <v>1</v>
      </c>
      <c r="AQ16" t="s">
        <v>38</v>
      </c>
      <c r="AR16">
        <v>3.8230685178969601</v>
      </c>
      <c r="AT16">
        <v>618</v>
      </c>
      <c r="AU16">
        <v>1</v>
      </c>
      <c r="AV16" t="s">
        <v>38</v>
      </c>
      <c r="AW16">
        <v>2.1046173067067002</v>
      </c>
      <c r="AY16">
        <v>2090</v>
      </c>
      <c r="AZ16">
        <v>1</v>
      </c>
      <c r="BA16" t="s">
        <v>38</v>
      </c>
      <c r="BB16">
        <v>-5.9153191141881596</v>
      </c>
      <c r="BD16">
        <v>680</v>
      </c>
      <c r="BE16">
        <v>1</v>
      </c>
      <c r="BF16" t="s">
        <v>38</v>
      </c>
      <c r="BG16">
        <v>-5.9183366528894901</v>
      </c>
    </row>
    <row r="17" spans="1:59" x14ac:dyDescent="0.25">
      <c r="A17">
        <v>2728</v>
      </c>
      <c r="B17">
        <v>1</v>
      </c>
      <c r="C17" t="s">
        <v>83</v>
      </c>
      <c r="D17">
        <v>-1.48548136537624</v>
      </c>
      <c r="F17">
        <v>699</v>
      </c>
      <c r="G17">
        <v>1</v>
      </c>
      <c r="H17" t="s">
        <v>38</v>
      </c>
      <c r="I17">
        <v>-2.0831968545122699</v>
      </c>
      <c r="K17">
        <v>1379</v>
      </c>
      <c r="L17">
        <v>1</v>
      </c>
      <c r="M17" t="s">
        <v>38</v>
      </c>
      <c r="N17">
        <v>-0.491750882773689</v>
      </c>
      <c r="P17">
        <v>2130</v>
      </c>
      <c r="Q17">
        <v>1</v>
      </c>
      <c r="R17" t="s">
        <v>38</v>
      </c>
      <c r="S17">
        <v>1.9498755111911099</v>
      </c>
      <c r="U17">
        <v>2529</v>
      </c>
      <c r="V17">
        <v>1</v>
      </c>
      <c r="W17" t="s">
        <v>38</v>
      </c>
      <c r="X17">
        <v>-5.1824108588290798</v>
      </c>
      <c r="Z17">
        <v>639</v>
      </c>
      <c r="AA17">
        <v>1</v>
      </c>
      <c r="AB17" t="s">
        <v>38</v>
      </c>
      <c r="AC17">
        <v>-4.1943568822928103</v>
      </c>
      <c r="AE17">
        <v>398</v>
      </c>
      <c r="AF17">
        <v>1</v>
      </c>
      <c r="AG17" t="s">
        <v>38</v>
      </c>
      <c r="AH17">
        <v>0.36986069962627399</v>
      </c>
      <c r="AJ17">
        <v>739</v>
      </c>
      <c r="AK17">
        <v>1</v>
      </c>
      <c r="AL17" t="s">
        <v>38</v>
      </c>
      <c r="AM17">
        <v>-0.62858646471985102</v>
      </c>
      <c r="AO17">
        <v>718</v>
      </c>
      <c r="AP17">
        <v>1</v>
      </c>
      <c r="AQ17" t="s">
        <v>38</v>
      </c>
      <c r="AR17">
        <v>5.3055793499473598</v>
      </c>
      <c r="AT17">
        <v>588</v>
      </c>
      <c r="AU17">
        <v>1</v>
      </c>
      <c r="AV17" t="s">
        <v>38</v>
      </c>
      <c r="AW17">
        <v>0.82918726362987805</v>
      </c>
      <c r="AY17">
        <v>2700</v>
      </c>
      <c r="AZ17">
        <v>1</v>
      </c>
      <c r="BA17" t="s">
        <v>38</v>
      </c>
      <c r="BB17">
        <v>-2.2278117101181301</v>
      </c>
      <c r="BD17">
        <v>761</v>
      </c>
      <c r="BE17">
        <v>1</v>
      </c>
      <c r="BF17" t="s">
        <v>38</v>
      </c>
      <c r="BG17">
        <v>7.1580148074784402</v>
      </c>
    </row>
    <row r="18" spans="1:59" x14ac:dyDescent="0.25">
      <c r="A18">
        <v>729</v>
      </c>
      <c r="B18">
        <v>1</v>
      </c>
      <c r="C18" t="s">
        <v>83</v>
      </c>
      <c r="D18">
        <v>-1.0037215037059899</v>
      </c>
      <c r="F18">
        <v>669</v>
      </c>
      <c r="G18">
        <v>1</v>
      </c>
      <c r="H18" t="s">
        <v>38</v>
      </c>
      <c r="I18">
        <v>0.54485741461829496</v>
      </c>
      <c r="K18">
        <v>2865</v>
      </c>
      <c r="L18">
        <v>1</v>
      </c>
      <c r="M18" t="s">
        <v>38</v>
      </c>
      <c r="N18">
        <v>-4.2292667047889196</v>
      </c>
      <c r="P18">
        <v>2920</v>
      </c>
      <c r="Q18">
        <v>1</v>
      </c>
      <c r="R18" t="s">
        <v>38</v>
      </c>
      <c r="S18">
        <v>-0.253567488657648</v>
      </c>
      <c r="U18">
        <v>2428</v>
      </c>
      <c r="V18">
        <v>1</v>
      </c>
      <c r="W18" t="s">
        <v>38</v>
      </c>
      <c r="X18">
        <v>-3.91629556341785</v>
      </c>
      <c r="Z18">
        <v>648</v>
      </c>
      <c r="AA18">
        <v>1</v>
      </c>
      <c r="AB18" t="s">
        <v>38</v>
      </c>
      <c r="AC18">
        <v>4.0596928570948396</v>
      </c>
      <c r="AE18">
        <v>349</v>
      </c>
      <c r="AF18">
        <v>1</v>
      </c>
      <c r="AG18" t="s">
        <v>38</v>
      </c>
      <c r="AH18">
        <v>-0.229014770339875</v>
      </c>
      <c r="AJ18">
        <v>839</v>
      </c>
      <c r="AK18">
        <v>1</v>
      </c>
      <c r="AL18" t="s">
        <v>38</v>
      </c>
      <c r="AM18">
        <v>-4.5439907992183999</v>
      </c>
      <c r="AO18">
        <v>848</v>
      </c>
      <c r="AP18">
        <v>1</v>
      </c>
      <c r="AQ18" t="s">
        <v>38</v>
      </c>
      <c r="AR18">
        <v>2.5126402638312899</v>
      </c>
      <c r="AT18">
        <v>559</v>
      </c>
      <c r="AU18">
        <v>1</v>
      </c>
      <c r="AV18" t="s">
        <v>38</v>
      </c>
      <c r="AW18">
        <v>-4.2639720963470404</v>
      </c>
      <c r="AY18">
        <v>2049</v>
      </c>
      <c r="AZ18">
        <v>1</v>
      </c>
      <c r="BA18" t="s">
        <v>38</v>
      </c>
      <c r="BB18">
        <v>6.4511313884303298</v>
      </c>
      <c r="BD18">
        <v>660</v>
      </c>
      <c r="BE18">
        <v>1</v>
      </c>
      <c r="BF18" t="s">
        <v>38</v>
      </c>
      <c r="BG18">
        <v>-3.7789190179269698</v>
      </c>
    </row>
    <row r="19" spans="1:59" x14ac:dyDescent="0.25">
      <c r="A19">
        <v>664</v>
      </c>
      <c r="B19">
        <v>1</v>
      </c>
      <c r="C19" t="s">
        <v>83</v>
      </c>
      <c r="D19">
        <v>-3.3229154785355801</v>
      </c>
      <c r="F19">
        <v>496</v>
      </c>
      <c r="G19">
        <v>1</v>
      </c>
      <c r="H19" t="s">
        <v>38</v>
      </c>
      <c r="I19">
        <v>-3.5687840386990799</v>
      </c>
      <c r="K19">
        <v>1869</v>
      </c>
      <c r="L19">
        <v>1</v>
      </c>
      <c r="M19" t="s">
        <v>38</v>
      </c>
      <c r="N19">
        <v>3.9480628933555502</v>
      </c>
      <c r="P19">
        <v>1469</v>
      </c>
      <c r="Q19">
        <v>1</v>
      </c>
      <c r="R19" t="s">
        <v>38</v>
      </c>
      <c r="S19">
        <v>2.162424718519</v>
      </c>
      <c r="U19">
        <v>1586</v>
      </c>
      <c r="V19">
        <v>1</v>
      </c>
      <c r="W19" t="s">
        <v>38</v>
      </c>
      <c r="X19">
        <v>-4.3142614184666401</v>
      </c>
      <c r="Z19">
        <v>989</v>
      </c>
      <c r="AA19">
        <v>1</v>
      </c>
      <c r="AB19" t="s">
        <v>38</v>
      </c>
      <c r="AC19">
        <v>3.7553816174955998</v>
      </c>
      <c r="AE19">
        <v>487</v>
      </c>
      <c r="AF19">
        <v>1</v>
      </c>
      <c r="AG19" t="s">
        <v>38</v>
      </c>
      <c r="AH19">
        <v>0.46426783921886</v>
      </c>
      <c r="AJ19">
        <v>639</v>
      </c>
      <c r="AK19">
        <v>1</v>
      </c>
      <c r="AL19" t="s">
        <v>38</v>
      </c>
      <c r="AM19">
        <v>3.7249055276730698</v>
      </c>
      <c r="AO19">
        <v>718</v>
      </c>
      <c r="AP19">
        <v>1</v>
      </c>
      <c r="AQ19" t="s">
        <v>38</v>
      </c>
      <c r="AR19">
        <v>1.76348590320871</v>
      </c>
      <c r="AT19">
        <v>589</v>
      </c>
      <c r="AU19">
        <v>1</v>
      </c>
      <c r="AV19" t="s">
        <v>38</v>
      </c>
      <c r="AW19">
        <v>-1.3026488943376</v>
      </c>
      <c r="AY19">
        <v>2103</v>
      </c>
      <c r="AZ19">
        <v>1</v>
      </c>
      <c r="BA19" t="s">
        <v>38</v>
      </c>
      <c r="BB19">
        <v>-2.1297034967446402</v>
      </c>
      <c r="BD19">
        <v>1181</v>
      </c>
      <c r="BE19">
        <v>1</v>
      </c>
      <c r="BF19" t="s">
        <v>38</v>
      </c>
      <c r="BG19">
        <v>-4.2529510125604997</v>
      </c>
    </row>
    <row r="20" spans="1:59" x14ac:dyDescent="0.25">
      <c r="A20">
        <v>789</v>
      </c>
      <c r="B20">
        <v>1</v>
      </c>
      <c r="C20" t="s">
        <v>83</v>
      </c>
      <c r="D20">
        <v>-1.29825435338185</v>
      </c>
      <c r="F20">
        <v>438</v>
      </c>
      <c r="G20">
        <v>1</v>
      </c>
      <c r="H20" t="s">
        <v>38</v>
      </c>
      <c r="I20">
        <v>-5.8432511671663203</v>
      </c>
      <c r="K20">
        <v>1409</v>
      </c>
      <c r="L20">
        <v>1</v>
      </c>
      <c r="M20" t="s">
        <v>38</v>
      </c>
      <c r="N20">
        <v>-4.0873233485859801</v>
      </c>
      <c r="P20">
        <v>1789</v>
      </c>
      <c r="Q20">
        <v>1</v>
      </c>
      <c r="R20" t="s">
        <v>38</v>
      </c>
      <c r="S20">
        <v>-3.60870285677714</v>
      </c>
      <c r="U20">
        <v>1729</v>
      </c>
      <c r="V20">
        <v>1</v>
      </c>
      <c r="W20" t="s">
        <v>38</v>
      </c>
      <c r="X20">
        <v>-7.08851611594155</v>
      </c>
      <c r="Z20">
        <v>1818</v>
      </c>
      <c r="AA20">
        <v>1</v>
      </c>
      <c r="AB20" t="s">
        <v>38</v>
      </c>
      <c r="AC20">
        <v>-5.5514203308148797</v>
      </c>
      <c r="AE20">
        <v>409</v>
      </c>
      <c r="AF20">
        <v>1</v>
      </c>
      <c r="AG20" t="s">
        <v>38</v>
      </c>
      <c r="AH20">
        <v>-1.75503960635166</v>
      </c>
      <c r="AJ20">
        <v>548</v>
      </c>
      <c r="AK20">
        <v>1</v>
      </c>
      <c r="AL20" t="s">
        <v>38</v>
      </c>
      <c r="AM20">
        <v>3.90844430916031</v>
      </c>
      <c r="AO20">
        <v>1200</v>
      </c>
      <c r="AP20">
        <v>1</v>
      </c>
      <c r="AQ20" t="s">
        <v>38</v>
      </c>
      <c r="AR20">
        <v>-2.98022456895277</v>
      </c>
      <c r="AT20">
        <v>598</v>
      </c>
      <c r="AU20">
        <v>1</v>
      </c>
      <c r="AV20" t="s">
        <v>38</v>
      </c>
      <c r="AW20">
        <v>1.2798657379162599</v>
      </c>
      <c r="AY20">
        <v>5892</v>
      </c>
      <c r="AZ20">
        <v>1</v>
      </c>
      <c r="BA20" t="s">
        <v>38</v>
      </c>
      <c r="BB20">
        <v>-2.2373022954917401</v>
      </c>
      <c r="BD20">
        <v>761</v>
      </c>
      <c r="BE20">
        <v>1</v>
      </c>
      <c r="BF20" t="s">
        <v>38</v>
      </c>
      <c r="BG20">
        <v>-3.9724822414486098</v>
      </c>
    </row>
    <row r="21" spans="1:59" x14ac:dyDescent="0.25">
      <c r="A21">
        <v>1005</v>
      </c>
      <c r="B21">
        <v>1</v>
      </c>
      <c r="C21" t="s">
        <v>83</v>
      </c>
      <c r="D21">
        <v>-3.2520581484918401</v>
      </c>
      <c r="F21">
        <v>487</v>
      </c>
      <c r="G21">
        <v>1</v>
      </c>
      <c r="H21" t="s">
        <v>38</v>
      </c>
      <c r="I21">
        <v>2.4028016526507798</v>
      </c>
      <c r="K21">
        <v>1329</v>
      </c>
      <c r="L21">
        <v>1</v>
      </c>
      <c r="M21" t="s">
        <v>38</v>
      </c>
      <c r="N21">
        <v>-1.78766690318734</v>
      </c>
      <c r="P21">
        <v>1930</v>
      </c>
      <c r="Q21">
        <v>1</v>
      </c>
      <c r="R21" t="s">
        <v>38</v>
      </c>
      <c r="S21">
        <v>2.37845570461343</v>
      </c>
      <c r="U21">
        <v>10490</v>
      </c>
      <c r="V21">
        <v>1</v>
      </c>
      <c r="W21" t="s">
        <v>38</v>
      </c>
      <c r="X21">
        <v>-1.02283847681316</v>
      </c>
      <c r="Z21">
        <v>1658</v>
      </c>
      <c r="AA21">
        <v>1</v>
      </c>
      <c r="AB21" t="s">
        <v>38</v>
      </c>
      <c r="AC21">
        <v>-6.4180225748674804</v>
      </c>
      <c r="AE21">
        <v>399</v>
      </c>
      <c r="AF21">
        <v>1</v>
      </c>
      <c r="AG21" t="s">
        <v>38</v>
      </c>
      <c r="AH21">
        <v>-4.7914590050650903</v>
      </c>
      <c r="AJ21">
        <v>598</v>
      </c>
      <c r="AK21">
        <v>1</v>
      </c>
      <c r="AL21" t="s">
        <v>38</v>
      </c>
      <c r="AM21">
        <v>2.3257781815704099</v>
      </c>
      <c r="AO21">
        <v>1238</v>
      </c>
      <c r="AP21">
        <v>1</v>
      </c>
      <c r="AQ21" t="s">
        <v>38</v>
      </c>
      <c r="AR21">
        <v>-0.39731423260962601</v>
      </c>
      <c r="AT21">
        <v>497</v>
      </c>
      <c r="AU21">
        <v>1</v>
      </c>
      <c r="AV21" t="s">
        <v>38</v>
      </c>
      <c r="AW21">
        <v>0.52791468021267296</v>
      </c>
      <c r="AY21">
        <v>3119</v>
      </c>
      <c r="AZ21">
        <v>1</v>
      </c>
      <c r="BA21" t="s">
        <v>38</v>
      </c>
      <c r="BB21">
        <v>1.82992556227597</v>
      </c>
      <c r="BD21">
        <v>4410</v>
      </c>
      <c r="BE21">
        <v>1</v>
      </c>
      <c r="BF21" t="s">
        <v>38</v>
      </c>
      <c r="BG21">
        <v>3.8800742935161798</v>
      </c>
    </row>
    <row r="22" spans="1:59" x14ac:dyDescent="0.25">
      <c r="A22">
        <v>5348</v>
      </c>
      <c r="B22">
        <v>1</v>
      </c>
      <c r="C22" t="s">
        <v>85</v>
      </c>
      <c r="D22">
        <v>12.793640995884401</v>
      </c>
      <c r="F22">
        <v>1668</v>
      </c>
      <c r="G22">
        <v>1</v>
      </c>
      <c r="H22" t="s">
        <v>39</v>
      </c>
      <c r="I22">
        <v>1.0172678003437701</v>
      </c>
      <c r="K22">
        <v>1668</v>
      </c>
      <c r="L22">
        <v>1</v>
      </c>
      <c r="M22" t="s">
        <v>39</v>
      </c>
      <c r="N22">
        <v>-0.85838032989619495</v>
      </c>
      <c r="P22">
        <v>3029</v>
      </c>
      <c r="Q22">
        <v>1</v>
      </c>
      <c r="R22" t="s">
        <v>39</v>
      </c>
      <c r="S22">
        <v>-1.49996047554724</v>
      </c>
      <c r="U22">
        <v>3985</v>
      </c>
      <c r="V22">
        <v>1</v>
      </c>
      <c r="W22" t="s">
        <v>39</v>
      </c>
      <c r="X22">
        <v>0.95978659017715695</v>
      </c>
      <c r="Z22">
        <v>1139</v>
      </c>
      <c r="AA22">
        <v>1</v>
      </c>
      <c r="AB22" t="s">
        <v>39</v>
      </c>
      <c r="AC22">
        <v>4.71994349160674</v>
      </c>
      <c r="AE22">
        <v>1228</v>
      </c>
      <c r="AF22">
        <v>0</v>
      </c>
      <c r="AG22" t="s">
        <v>39</v>
      </c>
      <c r="AH22">
        <v>-10.850975850132601</v>
      </c>
      <c r="AI22" t="s">
        <v>101</v>
      </c>
      <c r="AJ22">
        <v>1389</v>
      </c>
      <c r="AK22">
        <v>1</v>
      </c>
      <c r="AL22" t="s">
        <v>39</v>
      </c>
      <c r="AM22">
        <v>-0.61773556507358296</v>
      </c>
      <c r="AO22">
        <v>1485</v>
      </c>
      <c r="AP22">
        <v>1</v>
      </c>
      <c r="AQ22" t="s">
        <v>39</v>
      </c>
      <c r="AR22">
        <v>5.85369315433348</v>
      </c>
      <c r="AT22">
        <v>4338</v>
      </c>
      <c r="AU22">
        <v>1</v>
      </c>
      <c r="AV22" t="s">
        <v>39</v>
      </c>
      <c r="AW22">
        <v>0.560411344219924</v>
      </c>
      <c r="AY22">
        <v>3571</v>
      </c>
      <c r="AZ22">
        <v>1</v>
      </c>
      <c r="BA22" t="s">
        <v>39</v>
      </c>
      <c r="BB22">
        <v>-1.6318106789431901</v>
      </c>
      <c r="BD22">
        <v>1678</v>
      </c>
      <c r="BE22">
        <v>1</v>
      </c>
      <c r="BF22" t="s">
        <v>39</v>
      </c>
      <c r="BG22">
        <v>3.09393340932164</v>
      </c>
    </row>
    <row r="23" spans="1:59" x14ac:dyDescent="0.25">
      <c r="A23">
        <v>3939</v>
      </c>
      <c r="B23">
        <v>1</v>
      </c>
      <c r="C23" t="s">
        <v>85</v>
      </c>
      <c r="D23">
        <v>0.42938952086082999</v>
      </c>
      <c r="F23">
        <v>2430</v>
      </c>
      <c r="G23">
        <v>1</v>
      </c>
      <c r="H23" t="s">
        <v>39</v>
      </c>
      <c r="I23">
        <v>3.6085807159880301</v>
      </c>
      <c r="K23">
        <v>2149</v>
      </c>
      <c r="L23">
        <v>1</v>
      </c>
      <c r="M23" t="s">
        <v>39</v>
      </c>
      <c r="N23">
        <v>1.9896283709829601</v>
      </c>
      <c r="P23">
        <v>3699</v>
      </c>
      <c r="Q23">
        <v>1</v>
      </c>
      <c r="R23" t="s">
        <v>39</v>
      </c>
      <c r="S23">
        <v>-0.75719330123334205</v>
      </c>
      <c r="U23">
        <v>2220</v>
      </c>
      <c r="V23">
        <v>1</v>
      </c>
      <c r="W23" t="s">
        <v>39</v>
      </c>
      <c r="X23">
        <v>-3.6630800859566199</v>
      </c>
      <c r="Z23">
        <v>4200</v>
      </c>
      <c r="AA23">
        <v>1</v>
      </c>
      <c r="AB23" t="s">
        <v>39</v>
      </c>
      <c r="AC23">
        <v>-2.89396992944258</v>
      </c>
      <c r="AE23">
        <v>1149</v>
      </c>
      <c r="AF23">
        <v>1</v>
      </c>
      <c r="AG23" t="s">
        <v>39</v>
      </c>
      <c r="AH23">
        <v>0.92714211823778203</v>
      </c>
      <c r="AJ23">
        <v>1399</v>
      </c>
      <c r="AK23">
        <v>1</v>
      </c>
      <c r="AL23" t="s">
        <v>39</v>
      </c>
      <c r="AM23">
        <v>-6.19012580423502</v>
      </c>
      <c r="AO23">
        <v>1479</v>
      </c>
      <c r="AP23">
        <v>1</v>
      </c>
      <c r="AQ23" t="s">
        <v>39</v>
      </c>
      <c r="AR23">
        <v>0.48190001899835999</v>
      </c>
      <c r="AT23">
        <v>2238</v>
      </c>
      <c r="AU23">
        <v>1</v>
      </c>
      <c r="AV23" t="s">
        <v>39</v>
      </c>
      <c r="AW23">
        <v>-3.2545686517011698</v>
      </c>
      <c r="AY23">
        <v>2408</v>
      </c>
      <c r="AZ23">
        <v>1</v>
      </c>
      <c r="BA23" t="s">
        <v>39</v>
      </c>
      <c r="BB23">
        <v>-2.6964755308200101</v>
      </c>
      <c r="BD23">
        <v>1418</v>
      </c>
      <c r="BE23">
        <v>1</v>
      </c>
      <c r="BF23" t="s">
        <v>39</v>
      </c>
      <c r="BG23">
        <v>-1.3604390665431101</v>
      </c>
    </row>
    <row r="24" spans="1:59" x14ac:dyDescent="0.25">
      <c r="A24">
        <v>1525</v>
      </c>
      <c r="B24">
        <v>1</v>
      </c>
      <c r="C24" t="s">
        <v>85</v>
      </c>
      <c r="D24">
        <v>3.9350817129773801</v>
      </c>
      <c r="F24">
        <v>1409</v>
      </c>
      <c r="G24">
        <v>1</v>
      </c>
      <c r="H24" t="s">
        <v>39</v>
      </c>
      <c r="I24">
        <v>1.21037389285536</v>
      </c>
      <c r="K24">
        <v>668</v>
      </c>
      <c r="L24">
        <v>1</v>
      </c>
      <c r="M24" t="s">
        <v>39</v>
      </c>
      <c r="N24">
        <v>-2.26795600137799</v>
      </c>
      <c r="P24">
        <v>2599</v>
      </c>
      <c r="Q24">
        <v>1</v>
      </c>
      <c r="R24" t="s">
        <v>39</v>
      </c>
      <c r="S24">
        <v>7.4483218535753997</v>
      </c>
      <c r="U24">
        <v>3409</v>
      </c>
      <c r="V24">
        <v>1</v>
      </c>
      <c r="W24" t="s">
        <v>39</v>
      </c>
      <c r="X24">
        <v>-1.8127838657162101</v>
      </c>
      <c r="Z24">
        <v>1539</v>
      </c>
      <c r="AA24">
        <v>1</v>
      </c>
      <c r="AB24" t="s">
        <v>39</v>
      </c>
      <c r="AC24">
        <v>0.37394359672594901</v>
      </c>
      <c r="AE24">
        <v>1139</v>
      </c>
      <c r="AF24">
        <v>1</v>
      </c>
      <c r="AG24" t="s">
        <v>39</v>
      </c>
      <c r="AH24">
        <v>-3.5141244213234999</v>
      </c>
      <c r="AJ24">
        <v>1189</v>
      </c>
      <c r="AK24">
        <v>1</v>
      </c>
      <c r="AL24" t="s">
        <v>39</v>
      </c>
      <c r="AM24">
        <v>-1.7982130256669999</v>
      </c>
      <c r="AO24">
        <v>2649</v>
      </c>
      <c r="AP24">
        <v>1</v>
      </c>
      <c r="AQ24" t="s">
        <v>39</v>
      </c>
      <c r="AR24">
        <v>1.1000818492627</v>
      </c>
      <c r="AT24">
        <v>2998</v>
      </c>
      <c r="AU24">
        <v>1</v>
      </c>
      <c r="AV24" t="s">
        <v>39</v>
      </c>
      <c r="AW24">
        <v>-0.37959350549932702</v>
      </c>
      <c r="AY24">
        <v>2060</v>
      </c>
      <c r="AZ24">
        <v>1</v>
      </c>
      <c r="BA24" t="s">
        <v>39</v>
      </c>
      <c r="BB24">
        <v>-0.80850473892691599</v>
      </c>
      <c r="BD24">
        <v>1236</v>
      </c>
      <c r="BE24">
        <v>1</v>
      </c>
      <c r="BF24" t="s">
        <v>39</v>
      </c>
      <c r="BG24">
        <v>7.4096503011249704</v>
      </c>
    </row>
    <row r="25" spans="1:59" x14ac:dyDescent="0.25">
      <c r="A25">
        <v>2886</v>
      </c>
      <c r="B25">
        <v>1</v>
      </c>
      <c r="C25" t="s">
        <v>85</v>
      </c>
      <c r="D25">
        <v>5.4129498699099496</v>
      </c>
      <c r="F25">
        <v>1227</v>
      </c>
      <c r="G25">
        <v>1</v>
      </c>
      <c r="H25" t="s">
        <v>39</v>
      </c>
      <c r="I25">
        <v>-1.7533781932853401</v>
      </c>
      <c r="K25">
        <v>1795</v>
      </c>
      <c r="L25">
        <v>1</v>
      </c>
      <c r="M25" t="s">
        <v>39</v>
      </c>
      <c r="N25">
        <v>10.321336385778499</v>
      </c>
      <c r="P25">
        <v>1982</v>
      </c>
      <c r="Q25">
        <v>1</v>
      </c>
      <c r="R25" t="s">
        <v>39</v>
      </c>
      <c r="S25">
        <v>4.1359249121433903</v>
      </c>
      <c r="U25">
        <v>4989</v>
      </c>
      <c r="V25">
        <v>1</v>
      </c>
      <c r="W25" t="s">
        <v>39</v>
      </c>
      <c r="X25">
        <v>-5.3055332707470901</v>
      </c>
      <c r="Z25">
        <v>1319</v>
      </c>
      <c r="AA25">
        <v>1</v>
      </c>
      <c r="AB25" t="s">
        <v>39</v>
      </c>
      <c r="AC25">
        <v>-0.237262868219481</v>
      </c>
      <c r="AE25">
        <v>959</v>
      </c>
      <c r="AF25">
        <v>1</v>
      </c>
      <c r="AG25" t="s">
        <v>39</v>
      </c>
      <c r="AH25">
        <v>-1.65266009401034</v>
      </c>
      <c r="AJ25">
        <v>1148</v>
      </c>
      <c r="AK25">
        <v>1</v>
      </c>
      <c r="AL25" t="s">
        <v>39</v>
      </c>
      <c r="AM25">
        <v>-0.11610871021598999</v>
      </c>
      <c r="AO25">
        <v>1489</v>
      </c>
      <c r="AP25">
        <v>1</v>
      </c>
      <c r="AQ25" t="s">
        <v>39</v>
      </c>
      <c r="AR25">
        <v>2.6421480544480098</v>
      </c>
      <c r="AT25">
        <v>1629</v>
      </c>
      <c r="AU25">
        <v>1</v>
      </c>
      <c r="AV25" t="s">
        <v>39</v>
      </c>
      <c r="AW25">
        <v>-1.3146894212665901</v>
      </c>
      <c r="AY25">
        <v>2567</v>
      </c>
      <c r="AZ25">
        <v>1</v>
      </c>
      <c r="BA25" t="s">
        <v>39</v>
      </c>
      <c r="BB25">
        <v>-6.7179376148684904</v>
      </c>
      <c r="BD25">
        <v>1551</v>
      </c>
      <c r="BE25">
        <v>1</v>
      </c>
      <c r="BF25" t="s">
        <v>39</v>
      </c>
      <c r="BG25">
        <v>2.6074692731010201</v>
      </c>
    </row>
    <row r="26" spans="1:59" x14ac:dyDescent="0.25">
      <c r="A26">
        <v>4889</v>
      </c>
      <c r="B26">
        <v>1</v>
      </c>
      <c r="C26" t="s">
        <v>85</v>
      </c>
      <c r="D26">
        <v>1.41380677021624</v>
      </c>
      <c r="F26">
        <v>1509</v>
      </c>
      <c r="G26">
        <v>1</v>
      </c>
      <c r="H26" t="s">
        <v>39</v>
      </c>
      <c r="I26">
        <v>-0.18089215739256401</v>
      </c>
      <c r="K26">
        <v>561</v>
      </c>
      <c r="L26">
        <v>1</v>
      </c>
      <c r="M26" t="s">
        <v>39</v>
      </c>
      <c r="N26">
        <v>-9.1490904054706199</v>
      </c>
      <c r="P26">
        <v>3659</v>
      </c>
      <c r="Q26">
        <v>1</v>
      </c>
      <c r="R26" t="s">
        <v>39</v>
      </c>
      <c r="S26">
        <v>2.45436939552935</v>
      </c>
      <c r="U26">
        <v>3689</v>
      </c>
      <c r="V26">
        <v>1</v>
      </c>
      <c r="W26" t="s">
        <v>39</v>
      </c>
      <c r="X26">
        <v>1.6631880742490399</v>
      </c>
      <c r="Z26">
        <v>1148</v>
      </c>
      <c r="AA26">
        <v>1</v>
      </c>
      <c r="AB26" t="s">
        <v>39</v>
      </c>
      <c r="AC26">
        <v>6.0186659631430199</v>
      </c>
      <c r="AE26">
        <v>978</v>
      </c>
      <c r="AF26">
        <v>1</v>
      </c>
      <c r="AG26" t="s">
        <v>39</v>
      </c>
      <c r="AH26">
        <v>0.79819999187132995</v>
      </c>
      <c r="AJ26">
        <v>1099</v>
      </c>
      <c r="AK26">
        <v>1</v>
      </c>
      <c r="AL26" t="s">
        <v>39</v>
      </c>
      <c r="AM26">
        <v>-1.7688748759905299</v>
      </c>
      <c r="AO26">
        <v>1438</v>
      </c>
      <c r="AP26">
        <v>1</v>
      </c>
      <c r="AQ26" t="s">
        <v>39</v>
      </c>
      <c r="AR26">
        <v>0.72110914679223803</v>
      </c>
      <c r="AT26">
        <v>1628</v>
      </c>
      <c r="AU26">
        <v>1</v>
      </c>
      <c r="AV26" t="s">
        <v>39</v>
      </c>
      <c r="AW26">
        <v>-0.26833527294832099</v>
      </c>
      <c r="AY26">
        <v>2509</v>
      </c>
      <c r="AZ26">
        <v>1</v>
      </c>
      <c r="BA26" t="s">
        <v>39</v>
      </c>
      <c r="BB26">
        <v>6.4913216435577299</v>
      </c>
      <c r="BD26">
        <v>1408</v>
      </c>
      <c r="BE26">
        <v>1</v>
      </c>
      <c r="BF26" t="s">
        <v>39</v>
      </c>
      <c r="BG26">
        <v>6.7452474211507996</v>
      </c>
    </row>
    <row r="27" spans="1:59" x14ac:dyDescent="0.25">
      <c r="A27">
        <v>2056</v>
      </c>
      <c r="B27">
        <v>1</v>
      </c>
      <c r="C27" t="s">
        <v>85</v>
      </c>
      <c r="D27">
        <v>1.95759271553568</v>
      </c>
      <c r="F27">
        <v>1179</v>
      </c>
      <c r="G27">
        <v>1</v>
      </c>
      <c r="H27" t="s">
        <v>39</v>
      </c>
      <c r="I27">
        <v>-3.2832497872833599</v>
      </c>
      <c r="K27">
        <v>2219</v>
      </c>
      <c r="L27">
        <v>1</v>
      </c>
      <c r="M27" t="s">
        <v>39</v>
      </c>
      <c r="N27">
        <v>5.5149282483138897</v>
      </c>
      <c r="P27">
        <v>2860</v>
      </c>
      <c r="Q27">
        <v>1</v>
      </c>
      <c r="R27" t="s">
        <v>39</v>
      </c>
      <c r="S27">
        <v>2.4409796216008801</v>
      </c>
      <c r="U27">
        <v>2820</v>
      </c>
      <c r="V27">
        <v>1</v>
      </c>
      <c r="W27" t="s">
        <v>39</v>
      </c>
      <c r="X27">
        <v>3.1550476530594902</v>
      </c>
      <c r="Z27">
        <v>1189</v>
      </c>
      <c r="AA27">
        <v>1</v>
      </c>
      <c r="AB27" t="s">
        <v>39</v>
      </c>
      <c r="AC27">
        <v>-9.38720093818394E-2</v>
      </c>
      <c r="AE27">
        <v>1169</v>
      </c>
      <c r="AF27">
        <v>1</v>
      </c>
      <c r="AG27" t="s">
        <v>39</v>
      </c>
      <c r="AH27">
        <v>-7.6013020904390904</v>
      </c>
      <c r="AJ27">
        <v>5688</v>
      </c>
      <c r="AK27">
        <v>1</v>
      </c>
      <c r="AL27" t="s">
        <v>39</v>
      </c>
      <c r="AM27">
        <v>-4.3802788406880904</v>
      </c>
      <c r="AO27">
        <v>1648</v>
      </c>
      <c r="AP27">
        <v>1</v>
      </c>
      <c r="AQ27" t="s">
        <v>39</v>
      </c>
      <c r="AR27">
        <v>5.0858030633167504</v>
      </c>
      <c r="AT27">
        <v>1568</v>
      </c>
      <c r="AU27">
        <v>1</v>
      </c>
      <c r="AV27" t="s">
        <v>39</v>
      </c>
      <c r="AW27">
        <v>-0.79519040713687905</v>
      </c>
      <c r="AY27">
        <v>3009</v>
      </c>
      <c r="AZ27">
        <v>1</v>
      </c>
      <c r="BA27" t="s">
        <v>39</v>
      </c>
      <c r="BB27">
        <v>-5.3465527005348497</v>
      </c>
      <c r="BD27">
        <v>1534</v>
      </c>
      <c r="BE27">
        <v>1</v>
      </c>
      <c r="BF27" t="s">
        <v>39</v>
      </c>
      <c r="BG27">
        <v>-0.67027354623999102</v>
      </c>
    </row>
    <row r="28" spans="1:59" x14ac:dyDescent="0.25">
      <c r="A28">
        <v>2368</v>
      </c>
      <c r="B28">
        <v>1</v>
      </c>
      <c r="C28" t="s">
        <v>85</v>
      </c>
      <c r="D28">
        <v>2.2038934541055299</v>
      </c>
      <c r="F28">
        <v>1269</v>
      </c>
      <c r="G28">
        <v>1</v>
      </c>
      <c r="H28" t="s">
        <v>39</v>
      </c>
      <c r="I28">
        <v>0.20062948088254501</v>
      </c>
      <c r="K28">
        <v>749</v>
      </c>
      <c r="L28">
        <v>1</v>
      </c>
      <c r="M28" t="s">
        <v>39</v>
      </c>
      <c r="N28">
        <v>2.1092385124691102</v>
      </c>
      <c r="P28">
        <v>1920</v>
      </c>
      <c r="Q28">
        <v>1</v>
      </c>
      <c r="R28" t="s">
        <v>39</v>
      </c>
      <c r="S28">
        <v>0.68283789781877702</v>
      </c>
      <c r="U28">
        <v>4700</v>
      </c>
      <c r="V28">
        <v>1</v>
      </c>
      <c r="W28" t="s">
        <v>39</v>
      </c>
      <c r="X28">
        <v>3.2159429253895699</v>
      </c>
      <c r="Z28">
        <v>1293</v>
      </c>
      <c r="AA28">
        <v>1</v>
      </c>
      <c r="AB28" t="s">
        <v>39</v>
      </c>
      <c r="AC28">
        <v>10.043872767778501</v>
      </c>
      <c r="AE28">
        <v>978</v>
      </c>
      <c r="AF28">
        <v>1</v>
      </c>
      <c r="AG28" t="s">
        <v>39</v>
      </c>
      <c r="AH28">
        <v>1.8095989421288401</v>
      </c>
      <c r="AJ28">
        <v>1869</v>
      </c>
      <c r="AK28">
        <v>1</v>
      </c>
      <c r="AL28" t="s">
        <v>39</v>
      </c>
      <c r="AM28">
        <v>-8.2395651681705004</v>
      </c>
      <c r="AO28">
        <v>2348</v>
      </c>
      <c r="AP28">
        <v>1</v>
      </c>
      <c r="AQ28" t="s">
        <v>39</v>
      </c>
      <c r="AR28">
        <v>-0.55919408550231797</v>
      </c>
      <c r="AT28">
        <v>1688</v>
      </c>
      <c r="AU28">
        <v>1</v>
      </c>
      <c r="AV28" t="s">
        <v>39</v>
      </c>
      <c r="AW28">
        <v>2.5723246773313302</v>
      </c>
      <c r="AY28">
        <v>3199</v>
      </c>
      <c r="AZ28">
        <v>1</v>
      </c>
      <c r="BA28" t="s">
        <v>39</v>
      </c>
      <c r="BB28">
        <v>-8.7668998128350193</v>
      </c>
      <c r="BD28">
        <v>1747</v>
      </c>
      <c r="BE28">
        <v>1</v>
      </c>
      <c r="BF28" t="s">
        <v>39</v>
      </c>
      <c r="BG28">
        <v>-4.8646209229620903</v>
      </c>
    </row>
    <row r="29" spans="1:59" x14ac:dyDescent="0.25">
      <c r="A29">
        <v>2239</v>
      </c>
      <c r="B29">
        <v>1</v>
      </c>
      <c r="C29" t="s">
        <v>85</v>
      </c>
      <c r="D29">
        <v>1.9952779723672101</v>
      </c>
      <c r="F29">
        <v>1549</v>
      </c>
      <c r="G29">
        <v>1</v>
      </c>
      <c r="H29" t="s">
        <v>39</v>
      </c>
      <c r="I29">
        <v>2.8440848528476801</v>
      </c>
      <c r="K29">
        <v>487</v>
      </c>
      <c r="L29">
        <v>1</v>
      </c>
      <c r="M29" t="s">
        <v>39</v>
      </c>
      <c r="N29">
        <v>1.8586805955323</v>
      </c>
      <c r="P29">
        <v>2870</v>
      </c>
      <c r="Q29">
        <v>1</v>
      </c>
      <c r="R29" t="s">
        <v>39</v>
      </c>
      <c r="S29">
        <v>-0.141948018004351</v>
      </c>
      <c r="U29">
        <v>3350</v>
      </c>
      <c r="V29">
        <v>1</v>
      </c>
      <c r="W29" t="s">
        <v>39</v>
      </c>
      <c r="X29">
        <v>1.7926870528694001</v>
      </c>
      <c r="Z29">
        <v>3229</v>
      </c>
      <c r="AA29">
        <v>1</v>
      </c>
      <c r="AB29" t="s">
        <v>39</v>
      </c>
      <c r="AC29">
        <v>-8.3223930224462404</v>
      </c>
      <c r="AE29">
        <v>969</v>
      </c>
      <c r="AF29">
        <v>1</v>
      </c>
      <c r="AG29" t="s">
        <v>39</v>
      </c>
      <c r="AH29">
        <v>6.6520861262411302</v>
      </c>
      <c r="AJ29">
        <v>1868</v>
      </c>
      <c r="AK29">
        <v>1</v>
      </c>
      <c r="AL29" t="s">
        <v>39</v>
      </c>
      <c r="AM29">
        <v>-6.2917378942070696</v>
      </c>
      <c r="AO29">
        <v>4658</v>
      </c>
      <c r="AP29">
        <v>1</v>
      </c>
      <c r="AQ29" t="s">
        <v>39</v>
      </c>
      <c r="AR29">
        <v>-3.9645866322391101</v>
      </c>
      <c r="AT29">
        <v>1680</v>
      </c>
      <c r="AU29">
        <v>1</v>
      </c>
      <c r="AV29" t="s">
        <v>39</v>
      </c>
      <c r="AW29">
        <v>7.8265989468603099</v>
      </c>
      <c r="AY29">
        <v>3299</v>
      </c>
      <c r="AZ29">
        <v>1</v>
      </c>
      <c r="BA29" t="s">
        <v>39</v>
      </c>
      <c r="BB29">
        <v>4.1164813214714098</v>
      </c>
      <c r="BD29">
        <v>1550</v>
      </c>
      <c r="BE29">
        <v>1</v>
      </c>
      <c r="BF29" t="s">
        <v>39</v>
      </c>
      <c r="BG29">
        <v>-2.1190970841467802</v>
      </c>
    </row>
    <row r="30" spans="1:59" x14ac:dyDescent="0.25">
      <c r="A30">
        <v>1718</v>
      </c>
      <c r="B30">
        <v>1</v>
      </c>
      <c r="C30" t="s">
        <v>85</v>
      </c>
      <c r="D30">
        <v>-3.8243112525649998</v>
      </c>
      <c r="F30">
        <v>1478</v>
      </c>
      <c r="G30">
        <v>1</v>
      </c>
      <c r="H30" t="s">
        <v>39</v>
      </c>
      <c r="I30">
        <v>-2.5519146168895102</v>
      </c>
      <c r="K30">
        <v>1849</v>
      </c>
      <c r="L30">
        <v>1</v>
      </c>
      <c r="M30" t="s">
        <v>39</v>
      </c>
      <c r="N30">
        <v>5.8495995514185797</v>
      </c>
      <c r="P30">
        <v>1819</v>
      </c>
      <c r="Q30">
        <v>1</v>
      </c>
      <c r="R30" t="s">
        <v>39</v>
      </c>
      <c r="S30">
        <v>-4.7119377108083702</v>
      </c>
      <c r="U30">
        <v>1389</v>
      </c>
      <c r="V30">
        <v>1</v>
      </c>
      <c r="W30" t="s">
        <v>39</v>
      </c>
      <c r="X30">
        <v>-3.67371924327878</v>
      </c>
      <c r="Z30">
        <v>1689</v>
      </c>
      <c r="AA30">
        <v>1</v>
      </c>
      <c r="AB30" t="s">
        <v>39</v>
      </c>
      <c r="AC30">
        <v>-6.82926832295606</v>
      </c>
      <c r="AE30">
        <v>1178</v>
      </c>
      <c r="AF30">
        <v>1</v>
      </c>
      <c r="AG30" t="s">
        <v>39</v>
      </c>
      <c r="AH30">
        <v>-3.0058132842624801</v>
      </c>
      <c r="AJ30">
        <v>1308</v>
      </c>
      <c r="AK30">
        <v>1</v>
      </c>
      <c r="AL30" t="s">
        <v>39</v>
      </c>
      <c r="AM30">
        <v>-4.4309797980142198</v>
      </c>
      <c r="AO30">
        <v>1630</v>
      </c>
      <c r="AP30">
        <v>1</v>
      </c>
      <c r="AQ30" t="s">
        <v>39</v>
      </c>
      <c r="AR30">
        <v>6.9188434875559404</v>
      </c>
      <c r="AT30">
        <v>1539</v>
      </c>
      <c r="AU30">
        <v>1</v>
      </c>
      <c r="AV30" t="s">
        <v>39</v>
      </c>
      <c r="AW30">
        <v>4.3550240043577402</v>
      </c>
      <c r="AY30">
        <v>3753</v>
      </c>
      <c r="AZ30">
        <v>1</v>
      </c>
      <c r="BA30" t="s">
        <v>39</v>
      </c>
      <c r="BB30">
        <v>4.1620098949970501</v>
      </c>
      <c r="BD30">
        <v>7527</v>
      </c>
      <c r="BE30">
        <v>1</v>
      </c>
      <c r="BF30" t="s">
        <v>39</v>
      </c>
      <c r="BG30">
        <v>3.0350858050773502</v>
      </c>
    </row>
    <row r="31" spans="1:59" x14ac:dyDescent="0.25">
      <c r="A31">
        <v>6480</v>
      </c>
      <c r="B31">
        <v>1</v>
      </c>
      <c r="C31" t="s">
        <v>85</v>
      </c>
      <c r="D31">
        <v>4.3191303725628103</v>
      </c>
      <c r="F31">
        <v>1229</v>
      </c>
      <c r="G31">
        <v>1</v>
      </c>
      <c r="H31" t="s">
        <v>39</v>
      </c>
      <c r="I31">
        <v>-0.64092687318974595</v>
      </c>
      <c r="K31">
        <v>1678</v>
      </c>
      <c r="L31">
        <v>1</v>
      </c>
      <c r="M31" t="s">
        <v>39</v>
      </c>
      <c r="N31">
        <v>-2.6456560650555399</v>
      </c>
      <c r="P31">
        <v>2350</v>
      </c>
      <c r="Q31">
        <v>1</v>
      </c>
      <c r="R31" t="s">
        <v>39</v>
      </c>
      <c r="S31">
        <v>-0.65100067613048396</v>
      </c>
      <c r="U31">
        <v>628</v>
      </c>
      <c r="V31">
        <v>1</v>
      </c>
      <c r="W31" t="s">
        <v>39</v>
      </c>
      <c r="X31">
        <v>-6.4234667269512498</v>
      </c>
      <c r="Z31">
        <v>1387</v>
      </c>
      <c r="AA31">
        <v>1</v>
      </c>
      <c r="AB31" t="s">
        <v>39</v>
      </c>
      <c r="AC31">
        <v>0.99729661124855196</v>
      </c>
      <c r="AE31">
        <v>1049</v>
      </c>
      <c r="AF31">
        <v>1</v>
      </c>
      <c r="AG31" t="s">
        <v>39</v>
      </c>
      <c r="AH31">
        <v>-1.63643949545318</v>
      </c>
      <c r="AJ31">
        <v>1128</v>
      </c>
      <c r="AK31">
        <v>1</v>
      </c>
      <c r="AL31" t="s">
        <v>39</v>
      </c>
      <c r="AM31">
        <v>-3.1381436706582901</v>
      </c>
      <c r="AO31">
        <v>4128</v>
      </c>
      <c r="AP31">
        <v>1</v>
      </c>
      <c r="AQ31" t="s">
        <v>39</v>
      </c>
      <c r="AR31">
        <v>-3.13258926823592</v>
      </c>
      <c r="AT31">
        <v>1827</v>
      </c>
      <c r="AU31">
        <v>1</v>
      </c>
      <c r="AV31" t="s">
        <v>39</v>
      </c>
      <c r="AW31">
        <v>4.1337031488112101</v>
      </c>
      <c r="AY31">
        <v>2648</v>
      </c>
      <c r="AZ31">
        <v>1</v>
      </c>
      <c r="BA31" t="s">
        <v>39</v>
      </c>
      <c r="BB31">
        <v>0.66976142096226599</v>
      </c>
      <c r="BD31">
        <v>4458</v>
      </c>
      <c r="BE31">
        <v>1</v>
      </c>
      <c r="BF31" t="s">
        <v>39</v>
      </c>
      <c r="BG31">
        <v>-1.0823986149652201</v>
      </c>
    </row>
    <row r="32" spans="1:59" x14ac:dyDescent="0.25">
      <c r="A32">
        <v>2402</v>
      </c>
      <c r="B32">
        <v>1</v>
      </c>
      <c r="C32" t="s">
        <v>89</v>
      </c>
      <c r="D32">
        <v>2.3887072023379901</v>
      </c>
      <c r="F32">
        <v>7619</v>
      </c>
      <c r="G32">
        <v>1</v>
      </c>
      <c r="H32" t="s">
        <v>37</v>
      </c>
      <c r="I32">
        <v>4.3690005385301198</v>
      </c>
      <c r="K32">
        <v>1859</v>
      </c>
      <c r="L32">
        <v>1</v>
      </c>
      <c r="M32" t="s">
        <v>37</v>
      </c>
      <c r="N32">
        <v>-4.8597356702252101</v>
      </c>
      <c r="P32">
        <v>2960</v>
      </c>
      <c r="Q32">
        <v>1</v>
      </c>
      <c r="R32" t="s">
        <v>37</v>
      </c>
      <c r="S32">
        <v>6.9718469190587404</v>
      </c>
      <c r="U32">
        <v>1858</v>
      </c>
      <c r="V32">
        <v>1</v>
      </c>
      <c r="W32" t="s">
        <v>37</v>
      </c>
      <c r="X32">
        <v>0.72539651732356203</v>
      </c>
      <c r="Z32">
        <v>1349</v>
      </c>
      <c r="AA32">
        <v>1</v>
      </c>
      <c r="AB32" t="s">
        <v>37</v>
      </c>
      <c r="AC32">
        <v>-4.5604131397073298</v>
      </c>
      <c r="AE32">
        <v>2819</v>
      </c>
      <c r="AF32">
        <v>1</v>
      </c>
      <c r="AG32" t="s">
        <v>37</v>
      </c>
      <c r="AH32">
        <v>6.0043142977237398</v>
      </c>
      <c r="AJ32">
        <v>1978</v>
      </c>
      <c r="AK32">
        <v>1</v>
      </c>
      <c r="AL32" t="s">
        <v>37</v>
      </c>
      <c r="AM32">
        <v>1.8925703189072101</v>
      </c>
      <c r="AO32">
        <v>2508</v>
      </c>
      <c r="AP32">
        <v>1</v>
      </c>
      <c r="AQ32" t="s">
        <v>37</v>
      </c>
      <c r="AR32">
        <v>3.2343087795186101</v>
      </c>
      <c r="AT32">
        <v>2027</v>
      </c>
      <c r="AU32">
        <v>1</v>
      </c>
      <c r="AV32" t="s">
        <v>37</v>
      </c>
      <c r="AW32">
        <v>1.7318865668503101</v>
      </c>
      <c r="AY32">
        <v>1894</v>
      </c>
      <c r="AZ32">
        <v>1</v>
      </c>
      <c r="BA32" t="s">
        <v>37</v>
      </c>
      <c r="BB32">
        <v>2.0706460970831402</v>
      </c>
      <c r="BD32">
        <v>2357</v>
      </c>
      <c r="BE32">
        <v>1</v>
      </c>
      <c r="BF32" t="s">
        <v>37</v>
      </c>
      <c r="BG32">
        <v>-4.87273713471457</v>
      </c>
    </row>
    <row r="33" spans="1:59" x14ac:dyDescent="0.25">
      <c r="A33">
        <v>4739</v>
      </c>
      <c r="B33">
        <v>1</v>
      </c>
      <c r="C33" t="s">
        <v>89</v>
      </c>
      <c r="D33">
        <v>-6.1935094671784E-2</v>
      </c>
      <c r="F33">
        <v>1669</v>
      </c>
      <c r="G33">
        <v>1</v>
      </c>
      <c r="H33" t="s">
        <v>37</v>
      </c>
      <c r="I33">
        <v>-1.40154665404128</v>
      </c>
      <c r="K33">
        <v>658</v>
      </c>
      <c r="L33">
        <v>1</v>
      </c>
      <c r="M33" t="s">
        <v>37</v>
      </c>
      <c r="N33">
        <v>1.5116945361658101</v>
      </c>
      <c r="P33">
        <v>2899</v>
      </c>
      <c r="Q33">
        <v>1</v>
      </c>
      <c r="R33" t="s">
        <v>37</v>
      </c>
      <c r="S33">
        <v>8.9139336744150608</v>
      </c>
      <c r="U33">
        <v>2038</v>
      </c>
      <c r="V33">
        <v>1</v>
      </c>
      <c r="W33" t="s">
        <v>37</v>
      </c>
      <c r="X33">
        <v>0.38110161287886701</v>
      </c>
      <c r="Z33">
        <v>1919</v>
      </c>
      <c r="AA33">
        <v>1</v>
      </c>
      <c r="AB33" t="s">
        <v>37</v>
      </c>
      <c r="AC33">
        <v>4.1186455364721501</v>
      </c>
      <c r="AE33">
        <v>1169</v>
      </c>
      <c r="AF33">
        <v>1</v>
      </c>
      <c r="AG33" t="s">
        <v>37</v>
      </c>
      <c r="AH33">
        <v>-8.5942879732191599</v>
      </c>
      <c r="AJ33">
        <v>1198</v>
      </c>
      <c r="AK33">
        <v>1</v>
      </c>
      <c r="AL33" t="s">
        <v>37</v>
      </c>
      <c r="AM33">
        <v>2.4498803376648</v>
      </c>
      <c r="AO33">
        <v>2218</v>
      </c>
      <c r="AP33">
        <v>1</v>
      </c>
      <c r="AQ33" t="s">
        <v>37</v>
      </c>
      <c r="AR33">
        <v>2.3864042574121398</v>
      </c>
      <c r="AT33">
        <v>1558</v>
      </c>
      <c r="AU33">
        <v>1</v>
      </c>
      <c r="AV33" t="s">
        <v>37</v>
      </c>
      <c r="AW33">
        <v>0.188127038479426</v>
      </c>
      <c r="AY33">
        <v>1928</v>
      </c>
      <c r="AZ33">
        <v>1</v>
      </c>
      <c r="BA33" t="s">
        <v>37</v>
      </c>
      <c r="BB33">
        <v>2.00131610538519</v>
      </c>
      <c r="BD33">
        <v>2139</v>
      </c>
      <c r="BE33">
        <v>1</v>
      </c>
      <c r="BF33" t="s">
        <v>37</v>
      </c>
      <c r="BG33">
        <v>-3.6193242426553902</v>
      </c>
    </row>
    <row r="34" spans="1:59" x14ac:dyDescent="0.25">
      <c r="A34">
        <v>5169</v>
      </c>
      <c r="B34">
        <v>1</v>
      </c>
      <c r="C34" t="s">
        <v>89</v>
      </c>
      <c r="D34">
        <v>-1.7476408392924401</v>
      </c>
      <c r="F34">
        <v>1487</v>
      </c>
      <c r="G34">
        <v>1</v>
      </c>
      <c r="H34" t="s">
        <v>37</v>
      </c>
      <c r="I34">
        <v>-0.31066737101209002</v>
      </c>
      <c r="K34">
        <v>1959</v>
      </c>
      <c r="L34">
        <v>1</v>
      </c>
      <c r="M34" t="s">
        <v>37</v>
      </c>
      <c r="N34">
        <v>-3.689315092782</v>
      </c>
      <c r="P34">
        <v>7530</v>
      </c>
      <c r="Q34">
        <v>1</v>
      </c>
      <c r="R34" t="s">
        <v>37</v>
      </c>
      <c r="S34">
        <v>-1.2654951263718599</v>
      </c>
      <c r="U34">
        <v>5040</v>
      </c>
      <c r="V34">
        <v>1</v>
      </c>
      <c r="W34" t="s">
        <v>37</v>
      </c>
      <c r="X34">
        <v>0.837847589701471</v>
      </c>
      <c r="Z34">
        <v>1319</v>
      </c>
      <c r="AA34">
        <v>1</v>
      </c>
      <c r="AB34" t="s">
        <v>37</v>
      </c>
      <c r="AC34">
        <v>3.0587156947863599</v>
      </c>
      <c r="AE34">
        <v>2859</v>
      </c>
      <c r="AF34">
        <v>1</v>
      </c>
      <c r="AG34" t="s">
        <v>37</v>
      </c>
      <c r="AH34">
        <v>-2.8660628305402098</v>
      </c>
      <c r="AJ34">
        <v>1177</v>
      </c>
      <c r="AK34">
        <v>1</v>
      </c>
      <c r="AL34" t="s">
        <v>37</v>
      </c>
      <c r="AM34">
        <v>5.3516860199871896</v>
      </c>
      <c r="AO34">
        <v>1378</v>
      </c>
      <c r="AP34">
        <v>1</v>
      </c>
      <c r="AQ34" t="s">
        <v>37</v>
      </c>
      <c r="AR34">
        <v>-2.05412644372724</v>
      </c>
      <c r="AT34">
        <v>1748</v>
      </c>
      <c r="AU34">
        <v>1</v>
      </c>
      <c r="AV34" t="s">
        <v>37</v>
      </c>
      <c r="AW34">
        <v>-7.90518099494283</v>
      </c>
      <c r="AY34">
        <v>2489</v>
      </c>
      <c r="AZ34">
        <v>1</v>
      </c>
      <c r="BA34" t="s">
        <v>37</v>
      </c>
      <c r="BB34">
        <v>9.5808967371010798</v>
      </c>
      <c r="BD34">
        <v>2220</v>
      </c>
      <c r="BE34">
        <v>1</v>
      </c>
      <c r="BF34" t="s">
        <v>37</v>
      </c>
      <c r="BG34">
        <v>-1.87090008610116</v>
      </c>
    </row>
    <row r="35" spans="1:59" x14ac:dyDescent="0.25">
      <c r="A35">
        <v>5086</v>
      </c>
      <c r="B35">
        <v>1</v>
      </c>
      <c r="C35" t="s">
        <v>89</v>
      </c>
      <c r="D35">
        <v>-7.4619569524823799</v>
      </c>
      <c r="F35">
        <v>1278</v>
      </c>
      <c r="G35">
        <v>1</v>
      </c>
      <c r="H35" t="s">
        <v>37</v>
      </c>
      <c r="I35">
        <v>-2.0879128870072399</v>
      </c>
      <c r="K35">
        <v>1539</v>
      </c>
      <c r="L35">
        <v>1</v>
      </c>
      <c r="M35" t="s">
        <v>37</v>
      </c>
      <c r="N35">
        <v>5.3908149231554203</v>
      </c>
      <c r="P35">
        <v>1768</v>
      </c>
      <c r="Q35">
        <v>1</v>
      </c>
      <c r="R35" t="s">
        <v>37</v>
      </c>
      <c r="S35">
        <v>-5.7829431969769303</v>
      </c>
      <c r="U35">
        <v>1500</v>
      </c>
      <c r="V35">
        <v>1</v>
      </c>
      <c r="W35" t="s">
        <v>37</v>
      </c>
      <c r="X35">
        <v>1.36778365134242</v>
      </c>
      <c r="Z35">
        <v>2397</v>
      </c>
      <c r="AA35">
        <v>1</v>
      </c>
      <c r="AB35" t="s">
        <v>37</v>
      </c>
      <c r="AC35">
        <v>1.0121266336092001</v>
      </c>
      <c r="AE35">
        <v>897</v>
      </c>
      <c r="AF35">
        <v>1</v>
      </c>
      <c r="AG35" t="s">
        <v>37</v>
      </c>
      <c r="AH35">
        <v>-5.2516743549204703</v>
      </c>
      <c r="AJ35">
        <v>1058</v>
      </c>
      <c r="AK35">
        <v>1</v>
      </c>
      <c r="AL35" t="s">
        <v>37</v>
      </c>
      <c r="AM35">
        <v>-1.9016379439703699</v>
      </c>
      <c r="AO35">
        <v>2119</v>
      </c>
      <c r="AP35">
        <v>1</v>
      </c>
      <c r="AQ35" t="s">
        <v>37</v>
      </c>
      <c r="AR35">
        <v>-1.92813913204182</v>
      </c>
      <c r="AT35">
        <v>1908</v>
      </c>
      <c r="AU35">
        <v>1</v>
      </c>
      <c r="AV35" t="s">
        <v>37</v>
      </c>
      <c r="AW35">
        <v>-4.69072010440531</v>
      </c>
      <c r="AY35">
        <v>2090</v>
      </c>
      <c r="AZ35">
        <v>1</v>
      </c>
      <c r="BA35" t="s">
        <v>37</v>
      </c>
      <c r="BB35">
        <v>-1.11089310240966</v>
      </c>
      <c r="BD35">
        <v>1657</v>
      </c>
      <c r="BE35">
        <v>1</v>
      </c>
      <c r="BF35" t="s">
        <v>37</v>
      </c>
      <c r="BG35">
        <v>-5.4369939122376003</v>
      </c>
    </row>
    <row r="36" spans="1:59" x14ac:dyDescent="0.25">
      <c r="A36">
        <v>4288</v>
      </c>
      <c r="B36">
        <v>1</v>
      </c>
      <c r="C36" t="s">
        <v>89</v>
      </c>
      <c r="D36">
        <v>-5.3312326399447203</v>
      </c>
      <c r="F36">
        <v>3819</v>
      </c>
      <c r="G36">
        <v>1</v>
      </c>
      <c r="H36" t="s">
        <v>37</v>
      </c>
      <c r="I36">
        <v>-3.5616045809817001</v>
      </c>
      <c r="K36">
        <v>1886</v>
      </c>
      <c r="L36">
        <v>1</v>
      </c>
      <c r="M36" t="s">
        <v>37</v>
      </c>
      <c r="N36">
        <v>-10.557230069315599</v>
      </c>
      <c r="P36">
        <v>1719</v>
      </c>
      <c r="Q36">
        <v>1</v>
      </c>
      <c r="R36" t="s">
        <v>37</v>
      </c>
      <c r="S36">
        <v>-3.82885542226495</v>
      </c>
      <c r="U36">
        <v>2399</v>
      </c>
      <c r="V36">
        <v>1</v>
      </c>
      <c r="W36" t="s">
        <v>37</v>
      </c>
      <c r="X36">
        <v>7.7643370995018897</v>
      </c>
      <c r="Z36">
        <v>1339</v>
      </c>
      <c r="AA36">
        <v>1</v>
      </c>
      <c r="AB36" t="s">
        <v>37</v>
      </c>
      <c r="AC36">
        <v>-0.45473172673231499</v>
      </c>
      <c r="AE36">
        <v>999</v>
      </c>
      <c r="AF36">
        <v>1</v>
      </c>
      <c r="AG36" t="s">
        <v>37</v>
      </c>
      <c r="AH36">
        <v>-10.8623255122477</v>
      </c>
      <c r="AJ36">
        <v>1727</v>
      </c>
      <c r="AK36">
        <v>1</v>
      </c>
      <c r="AL36" t="s">
        <v>37</v>
      </c>
      <c r="AM36">
        <v>5.2960863834055703</v>
      </c>
      <c r="AO36">
        <v>1438</v>
      </c>
      <c r="AP36">
        <v>1</v>
      </c>
      <c r="AQ36" t="s">
        <v>37</v>
      </c>
      <c r="AR36">
        <v>2.2020206388193402</v>
      </c>
      <c r="AT36">
        <v>2248</v>
      </c>
      <c r="AU36">
        <v>1</v>
      </c>
      <c r="AV36" t="s">
        <v>37</v>
      </c>
      <c r="AW36">
        <v>0.122935942022845</v>
      </c>
      <c r="AY36">
        <v>628</v>
      </c>
      <c r="AZ36">
        <v>1</v>
      </c>
      <c r="BA36" t="s">
        <v>37</v>
      </c>
      <c r="BB36">
        <v>-1.05685778576815</v>
      </c>
      <c r="BD36">
        <v>1529</v>
      </c>
      <c r="BE36">
        <v>1</v>
      </c>
      <c r="BF36" t="s">
        <v>37</v>
      </c>
      <c r="BG36">
        <v>1.0091675675050999</v>
      </c>
    </row>
    <row r="37" spans="1:59" x14ac:dyDescent="0.25">
      <c r="A37">
        <v>4050</v>
      </c>
      <c r="B37">
        <v>1</v>
      </c>
      <c r="C37" t="s">
        <v>89</v>
      </c>
      <c r="D37">
        <v>-3.1484942925337802</v>
      </c>
      <c r="F37">
        <v>1149</v>
      </c>
      <c r="G37">
        <v>1</v>
      </c>
      <c r="H37" t="s">
        <v>37</v>
      </c>
      <c r="I37">
        <v>-7.21898056514617</v>
      </c>
      <c r="K37">
        <v>1479</v>
      </c>
      <c r="L37">
        <v>1</v>
      </c>
      <c r="M37" t="s">
        <v>37</v>
      </c>
      <c r="N37">
        <v>6.3054415894735003</v>
      </c>
      <c r="P37">
        <v>2199</v>
      </c>
      <c r="Q37">
        <v>1</v>
      </c>
      <c r="R37" t="s">
        <v>37</v>
      </c>
      <c r="S37">
        <v>-6.0165057766785299</v>
      </c>
      <c r="U37">
        <v>5744</v>
      </c>
      <c r="V37">
        <v>1</v>
      </c>
      <c r="W37" t="s">
        <v>37</v>
      </c>
      <c r="X37">
        <v>3.0854293910233901</v>
      </c>
      <c r="Z37">
        <v>1300</v>
      </c>
      <c r="AA37">
        <v>1</v>
      </c>
      <c r="AB37" t="s">
        <v>37</v>
      </c>
      <c r="AC37">
        <v>1.37954462153167</v>
      </c>
      <c r="AE37">
        <v>979</v>
      </c>
      <c r="AF37">
        <v>1</v>
      </c>
      <c r="AG37" t="s">
        <v>37</v>
      </c>
      <c r="AH37">
        <v>-7.9595935047837996</v>
      </c>
      <c r="AJ37">
        <v>1319</v>
      </c>
      <c r="AK37">
        <v>1</v>
      </c>
      <c r="AL37" t="s">
        <v>37</v>
      </c>
      <c r="AM37">
        <v>-0.300475780142963</v>
      </c>
      <c r="AO37">
        <v>1560</v>
      </c>
      <c r="AP37">
        <v>1</v>
      </c>
      <c r="AQ37" t="s">
        <v>37</v>
      </c>
      <c r="AR37">
        <v>-1.72416825960266</v>
      </c>
      <c r="AT37">
        <v>1548</v>
      </c>
      <c r="AU37">
        <v>1</v>
      </c>
      <c r="AV37" t="s">
        <v>37</v>
      </c>
      <c r="AW37">
        <v>1.9317998618243599</v>
      </c>
      <c r="AY37">
        <v>5978</v>
      </c>
      <c r="AZ37">
        <v>1</v>
      </c>
      <c r="BA37" t="s">
        <v>37</v>
      </c>
      <c r="BB37">
        <v>-0.86743359540448906</v>
      </c>
      <c r="BD37">
        <v>1469</v>
      </c>
      <c r="BE37">
        <v>1</v>
      </c>
      <c r="BF37" t="s">
        <v>37</v>
      </c>
      <c r="BG37">
        <v>-1.0106947900516501</v>
      </c>
    </row>
    <row r="38" spans="1:59" x14ac:dyDescent="0.25">
      <c r="A38">
        <v>5427</v>
      </c>
      <c r="B38">
        <v>1</v>
      </c>
      <c r="C38" t="s">
        <v>89</v>
      </c>
      <c r="D38">
        <v>-6.5384026668354398</v>
      </c>
      <c r="F38">
        <v>1169</v>
      </c>
      <c r="G38">
        <v>1</v>
      </c>
      <c r="H38" t="s">
        <v>37</v>
      </c>
      <c r="I38">
        <v>-1.59426519763084</v>
      </c>
      <c r="K38">
        <v>2960</v>
      </c>
      <c r="L38">
        <v>1</v>
      </c>
      <c r="M38" t="s">
        <v>37</v>
      </c>
      <c r="N38">
        <v>5.0285882667033803</v>
      </c>
      <c r="P38">
        <v>2068</v>
      </c>
      <c r="Q38">
        <v>1</v>
      </c>
      <c r="R38" t="s">
        <v>37</v>
      </c>
      <c r="S38">
        <v>0.185708869985522</v>
      </c>
      <c r="U38">
        <v>2439</v>
      </c>
      <c r="V38">
        <v>1</v>
      </c>
      <c r="W38" t="s">
        <v>37</v>
      </c>
      <c r="X38">
        <v>2.9497657200153702</v>
      </c>
      <c r="Z38">
        <v>1299</v>
      </c>
      <c r="AA38">
        <v>1</v>
      </c>
      <c r="AB38" t="s">
        <v>37</v>
      </c>
      <c r="AC38">
        <v>-2.1486395251362902</v>
      </c>
      <c r="AE38">
        <v>2969</v>
      </c>
      <c r="AF38">
        <v>1</v>
      </c>
      <c r="AG38" t="s">
        <v>37</v>
      </c>
      <c r="AH38">
        <v>-18.067231813573802</v>
      </c>
      <c r="AJ38">
        <v>1569</v>
      </c>
      <c r="AK38">
        <v>1</v>
      </c>
      <c r="AL38" t="s">
        <v>37</v>
      </c>
      <c r="AM38">
        <v>5.2236886046655098</v>
      </c>
      <c r="AO38">
        <v>2019</v>
      </c>
      <c r="AP38">
        <v>1</v>
      </c>
      <c r="AQ38" t="s">
        <v>37</v>
      </c>
      <c r="AR38">
        <v>6.10361619923391</v>
      </c>
      <c r="AT38">
        <v>1378</v>
      </c>
      <c r="AU38">
        <v>1</v>
      </c>
      <c r="AV38" t="s">
        <v>37</v>
      </c>
      <c r="AW38">
        <v>-2.3616742126612702</v>
      </c>
      <c r="AY38">
        <v>2098</v>
      </c>
      <c r="AZ38">
        <v>1</v>
      </c>
      <c r="BA38" t="s">
        <v>37</v>
      </c>
      <c r="BB38">
        <v>5.7522234241199799</v>
      </c>
      <c r="BD38">
        <v>1618</v>
      </c>
      <c r="BE38">
        <v>1</v>
      </c>
      <c r="BF38" t="s">
        <v>37</v>
      </c>
      <c r="BG38">
        <v>-7.7020303827104701</v>
      </c>
    </row>
    <row r="39" spans="1:59" x14ac:dyDescent="0.25">
      <c r="A39">
        <v>4479</v>
      </c>
      <c r="B39">
        <v>1</v>
      </c>
      <c r="C39" t="s">
        <v>89</v>
      </c>
      <c r="D39">
        <v>-5.4259334831495698</v>
      </c>
      <c r="F39">
        <v>1259</v>
      </c>
      <c r="G39">
        <v>1</v>
      </c>
      <c r="H39" t="s">
        <v>37</v>
      </c>
      <c r="I39">
        <v>-9.0719970090631197</v>
      </c>
      <c r="K39">
        <v>1719</v>
      </c>
      <c r="L39">
        <v>1</v>
      </c>
      <c r="M39" t="s">
        <v>37</v>
      </c>
      <c r="N39">
        <v>-4.0278537374763701</v>
      </c>
      <c r="P39">
        <v>2408</v>
      </c>
      <c r="Q39">
        <v>1</v>
      </c>
      <c r="R39" t="s">
        <v>37</v>
      </c>
      <c r="S39">
        <v>5.2739762094763698</v>
      </c>
      <c r="U39">
        <v>668</v>
      </c>
      <c r="V39">
        <v>1</v>
      </c>
      <c r="W39" t="s">
        <v>37</v>
      </c>
      <c r="X39">
        <v>3.9376874895138498</v>
      </c>
      <c r="Z39">
        <v>1378</v>
      </c>
      <c r="AA39">
        <v>1</v>
      </c>
      <c r="AB39" t="s">
        <v>37</v>
      </c>
      <c r="AC39">
        <v>-1.56913247806667</v>
      </c>
      <c r="AE39">
        <v>1679</v>
      </c>
      <c r="AF39">
        <v>1</v>
      </c>
      <c r="AG39" t="s">
        <v>37</v>
      </c>
      <c r="AH39">
        <v>-12.579692512912599</v>
      </c>
      <c r="AJ39">
        <v>1388</v>
      </c>
      <c r="AK39">
        <v>1</v>
      </c>
      <c r="AL39" t="s">
        <v>37</v>
      </c>
      <c r="AM39">
        <v>2.4634749469023101</v>
      </c>
      <c r="AO39">
        <v>1569</v>
      </c>
      <c r="AP39">
        <v>1</v>
      </c>
      <c r="AQ39" t="s">
        <v>37</v>
      </c>
      <c r="AR39">
        <v>-1.3408485126985099</v>
      </c>
      <c r="AT39">
        <v>1619</v>
      </c>
      <c r="AU39">
        <v>1</v>
      </c>
      <c r="AV39" t="s">
        <v>37</v>
      </c>
      <c r="AW39">
        <v>0.40656214452372602</v>
      </c>
      <c r="AY39">
        <v>2158</v>
      </c>
      <c r="AZ39">
        <v>1</v>
      </c>
      <c r="BA39" t="s">
        <v>37</v>
      </c>
      <c r="BB39">
        <v>11.6688509317132</v>
      </c>
      <c r="BD39">
        <v>2500</v>
      </c>
      <c r="BE39">
        <v>1</v>
      </c>
      <c r="BF39" t="s">
        <v>37</v>
      </c>
      <c r="BG39">
        <v>-7.2210730050707603</v>
      </c>
    </row>
    <row r="40" spans="1:59" x14ac:dyDescent="0.25">
      <c r="A40">
        <v>3009</v>
      </c>
      <c r="B40">
        <v>1</v>
      </c>
      <c r="C40" t="s">
        <v>89</v>
      </c>
      <c r="D40">
        <v>-5.6339812374235096</v>
      </c>
      <c r="F40">
        <v>1088</v>
      </c>
      <c r="G40">
        <v>1</v>
      </c>
      <c r="H40" t="s">
        <v>37</v>
      </c>
      <c r="I40">
        <v>0.30231672759837702</v>
      </c>
      <c r="K40">
        <v>1870</v>
      </c>
      <c r="L40">
        <v>1</v>
      </c>
      <c r="M40" t="s">
        <v>37</v>
      </c>
      <c r="N40">
        <v>-0.77820629315225998</v>
      </c>
      <c r="P40">
        <v>2319</v>
      </c>
      <c r="Q40">
        <v>1</v>
      </c>
      <c r="R40" t="s">
        <v>37</v>
      </c>
      <c r="S40">
        <v>-1.0221032470119</v>
      </c>
      <c r="U40">
        <v>3139</v>
      </c>
      <c r="V40">
        <v>1</v>
      </c>
      <c r="W40" t="s">
        <v>37</v>
      </c>
      <c r="X40">
        <v>-5.7189391283275599</v>
      </c>
      <c r="Z40">
        <v>1189</v>
      </c>
      <c r="AA40">
        <v>1</v>
      </c>
      <c r="AB40" t="s">
        <v>37</v>
      </c>
      <c r="AC40">
        <v>-4.3854098046822099</v>
      </c>
      <c r="AE40">
        <v>1199</v>
      </c>
      <c r="AF40">
        <v>1</v>
      </c>
      <c r="AG40" t="s">
        <v>37</v>
      </c>
      <c r="AH40">
        <v>-8.8537199775835091</v>
      </c>
      <c r="AJ40">
        <v>1309</v>
      </c>
      <c r="AK40">
        <v>1</v>
      </c>
      <c r="AL40" t="s">
        <v>37</v>
      </c>
      <c r="AM40">
        <v>-8.3641539631836697</v>
      </c>
      <c r="AO40">
        <v>1529</v>
      </c>
      <c r="AP40">
        <v>1</v>
      </c>
      <c r="AQ40" t="s">
        <v>37</v>
      </c>
      <c r="AR40">
        <v>-1.4396183905657201</v>
      </c>
      <c r="AT40">
        <v>1675</v>
      </c>
      <c r="AU40">
        <v>1</v>
      </c>
      <c r="AV40" t="s">
        <v>37</v>
      </c>
      <c r="AW40">
        <v>-1.0746459797719199</v>
      </c>
      <c r="AY40">
        <v>1949</v>
      </c>
      <c r="AZ40">
        <v>1</v>
      </c>
      <c r="BA40" t="s">
        <v>37</v>
      </c>
      <c r="BB40">
        <v>-1.4228122298477599</v>
      </c>
      <c r="BD40">
        <v>1467</v>
      </c>
      <c r="BE40">
        <v>1</v>
      </c>
      <c r="BF40" t="s">
        <v>37</v>
      </c>
      <c r="BG40">
        <v>-8.2861036874280103</v>
      </c>
    </row>
    <row r="41" spans="1:59" x14ac:dyDescent="0.25">
      <c r="A41">
        <v>3679</v>
      </c>
      <c r="B41">
        <v>1</v>
      </c>
      <c r="C41" t="s">
        <v>89</v>
      </c>
      <c r="D41">
        <v>-4.7347166082620298</v>
      </c>
      <c r="F41">
        <v>1009</v>
      </c>
      <c r="G41">
        <v>1</v>
      </c>
      <c r="H41" t="s">
        <v>37</v>
      </c>
      <c r="I41">
        <v>-1.6565706249969401</v>
      </c>
      <c r="K41">
        <v>1508</v>
      </c>
      <c r="L41">
        <v>1</v>
      </c>
      <c r="M41" t="s">
        <v>37</v>
      </c>
      <c r="N41">
        <v>5.2651623991336196</v>
      </c>
      <c r="P41">
        <v>6169</v>
      </c>
      <c r="Q41">
        <v>1</v>
      </c>
      <c r="R41" t="s">
        <v>37</v>
      </c>
      <c r="S41">
        <v>3.0443756721040498</v>
      </c>
      <c r="U41">
        <v>2677</v>
      </c>
      <c r="V41">
        <v>1</v>
      </c>
      <c r="W41" t="s">
        <v>37</v>
      </c>
      <c r="X41">
        <v>-14.2725084713757</v>
      </c>
      <c r="Z41">
        <v>1508</v>
      </c>
      <c r="AA41">
        <v>1</v>
      </c>
      <c r="AB41" t="s">
        <v>37</v>
      </c>
      <c r="AC41">
        <v>7.7681920562023796</v>
      </c>
      <c r="AE41">
        <v>1019</v>
      </c>
      <c r="AF41">
        <v>1</v>
      </c>
      <c r="AG41" t="s">
        <v>37</v>
      </c>
      <c r="AH41">
        <v>-3.3462503215438701</v>
      </c>
      <c r="AJ41">
        <v>1219</v>
      </c>
      <c r="AK41">
        <v>1</v>
      </c>
      <c r="AL41" t="s">
        <v>37</v>
      </c>
      <c r="AM41">
        <v>2.5780619359621899</v>
      </c>
      <c r="AO41">
        <v>1535</v>
      </c>
      <c r="AP41">
        <v>1</v>
      </c>
      <c r="AQ41" t="s">
        <v>37</v>
      </c>
      <c r="AR41">
        <v>-1.11580832108788</v>
      </c>
      <c r="AT41">
        <v>2659</v>
      </c>
      <c r="AU41">
        <v>1</v>
      </c>
      <c r="AV41" t="s">
        <v>37</v>
      </c>
      <c r="AW41">
        <v>4.8736534101406201E-2</v>
      </c>
      <c r="AY41">
        <v>2288</v>
      </c>
      <c r="AZ41">
        <v>1</v>
      </c>
      <c r="BA41" t="s">
        <v>37</v>
      </c>
      <c r="BB41">
        <v>8.8925652357864209</v>
      </c>
      <c r="BD41">
        <v>1677</v>
      </c>
      <c r="BE41">
        <v>1</v>
      </c>
      <c r="BF41" t="s">
        <v>37</v>
      </c>
      <c r="BG41">
        <v>-3.76966676843975</v>
      </c>
    </row>
    <row r="42" spans="1:59" x14ac:dyDescent="0.25">
      <c r="A42">
        <v>3559</v>
      </c>
      <c r="B42">
        <v>1</v>
      </c>
      <c r="C42" t="s">
        <v>90</v>
      </c>
      <c r="D42">
        <v>-3.5212030894583499</v>
      </c>
      <c r="F42">
        <v>1695</v>
      </c>
      <c r="G42">
        <v>1</v>
      </c>
      <c r="H42" t="s">
        <v>36</v>
      </c>
      <c r="I42">
        <v>3.0809161175406201</v>
      </c>
      <c r="K42">
        <v>2549</v>
      </c>
      <c r="L42">
        <v>1</v>
      </c>
      <c r="M42" t="s">
        <v>36</v>
      </c>
      <c r="N42">
        <v>1.84812430346462</v>
      </c>
      <c r="P42">
        <v>8380</v>
      </c>
      <c r="Q42">
        <v>1</v>
      </c>
      <c r="R42" t="s">
        <v>36</v>
      </c>
      <c r="S42">
        <v>4.3834204300670896</v>
      </c>
      <c r="U42">
        <v>4809</v>
      </c>
      <c r="V42">
        <v>1</v>
      </c>
      <c r="W42" t="s">
        <v>36</v>
      </c>
      <c r="X42">
        <v>0.28572188511265501</v>
      </c>
      <c r="Z42">
        <v>2159</v>
      </c>
      <c r="AA42">
        <v>1</v>
      </c>
      <c r="AB42" t="s">
        <v>36</v>
      </c>
      <c r="AC42">
        <v>6.3179948211201902</v>
      </c>
      <c r="AE42">
        <v>1326</v>
      </c>
      <c r="AF42">
        <v>1</v>
      </c>
      <c r="AG42" t="s">
        <v>36</v>
      </c>
      <c r="AH42">
        <v>-10.690631333762299</v>
      </c>
      <c r="AJ42">
        <v>1638</v>
      </c>
      <c r="AK42">
        <v>1</v>
      </c>
      <c r="AL42" t="s">
        <v>36</v>
      </c>
      <c r="AM42">
        <v>7.7659279345097803</v>
      </c>
      <c r="AO42">
        <v>3357</v>
      </c>
      <c r="AP42">
        <v>0</v>
      </c>
      <c r="AQ42" t="s">
        <v>36</v>
      </c>
      <c r="AR42">
        <v>17.9970831786455</v>
      </c>
      <c r="AS42" t="s">
        <v>106</v>
      </c>
      <c r="AT42">
        <v>2430</v>
      </c>
      <c r="AU42">
        <v>0</v>
      </c>
      <c r="AV42" t="s">
        <v>36</v>
      </c>
      <c r="AW42">
        <v>39.961248489852601</v>
      </c>
      <c r="AX42" t="s">
        <v>106</v>
      </c>
      <c r="AY42">
        <v>3137</v>
      </c>
      <c r="AZ42">
        <v>1</v>
      </c>
      <c r="BA42" t="s">
        <v>36</v>
      </c>
      <c r="BB42">
        <v>2.5499605396724698</v>
      </c>
      <c r="BD42">
        <v>1918</v>
      </c>
      <c r="BE42">
        <v>1</v>
      </c>
      <c r="BF42" t="s">
        <v>36</v>
      </c>
      <c r="BG42">
        <v>-3.7903272321272299</v>
      </c>
    </row>
    <row r="43" spans="1:59" x14ac:dyDescent="0.25">
      <c r="A43">
        <v>5139</v>
      </c>
      <c r="B43">
        <v>1</v>
      </c>
      <c r="C43" t="s">
        <v>90</v>
      </c>
      <c r="D43">
        <v>7.9561386522406403</v>
      </c>
      <c r="F43">
        <v>1979</v>
      </c>
      <c r="G43">
        <v>1</v>
      </c>
      <c r="H43" t="s">
        <v>36</v>
      </c>
      <c r="I43">
        <v>4.9937176196240403</v>
      </c>
      <c r="K43">
        <v>2480</v>
      </c>
      <c r="L43">
        <v>1</v>
      </c>
      <c r="M43" t="s">
        <v>36</v>
      </c>
      <c r="N43">
        <v>1.5478525011902</v>
      </c>
      <c r="P43">
        <v>2969</v>
      </c>
      <c r="Q43">
        <v>1</v>
      </c>
      <c r="R43" t="s">
        <v>36</v>
      </c>
      <c r="S43">
        <v>3.4542576641400502</v>
      </c>
      <c r="U43">
        <v>4679</v>
      </c>
      <c r="V43">
        <v>1</v>
      </c>
      <c r="W43" t="s">
        <v>36</v>
      </c>
      <c r="X43">
        <v>-0.271215940237794</v>
      </c>
      <c r="Z43">
        <v>1339</v>
      </c>
      <c r="AA43">
        <v>1</v>
      </c>
      <c r="AB43" t="s">
        <v>36</v>
      </c>
      <c r="AC43">
        <v>-2.2560384398059901</v>
      </c>
      <c r="AE43">
        <v>1519</v>
      </c>
      <c r="AF43">
        <v>1</v>
      </c>
      <c r="AG43" t="s">
        <v>36</v>
      </c>
      <c r="AH43">
        <v>3.76703322270762</v>
      </c>
      <c r="AJ43">
        <v>2178</v>
      </c>
      <c r="AK43">
        <v>1</v>
      </c>
      <c r="AL43" t="s">
        <v>36</v>
      </c>
      <c r="AM43">
        <v>7.5381773209678498</v>
      </c>
      <c r="AO43">
        <v>3518</v>
      </c>
      <c r="AP43">
        <v>1</v>
      </c>
      <c r="AQ43" t="s">
        <v>36</v>
      </c>
      <c r="AR43">
        <v>4.9890341692717204</v>
      </c>
      <c r="AT43">
        <v>3076</v>
      </c>
      <c r="AU43">
        <v>1</v>
      </c>
      <c r="AV43" t="s">
        <v>36</v>
      </c>
      <c r="AW43">
        <v>3.8814976808578399</v>
      </c>
      <c r="AY43">
        <v>1653</v>
      </c>
      <c r="AZ43">
        <v>1</v>
      </c>
      <c r="BA43" t="s">
        <v>36</v>
      </c>
      <c r="BB43">
        <v>2.11857691986767</v>
      </c>
      <c r="BD43">
        <v>1947</v>
      </c>
      <c r="BE43">
        <v>1</v>
      </c>
      <c r="BF43" t="s">
        <v>36</v>
      </c>
      <c r="BG43">
        <v>-8.1120663384550298</v>
      </c>
    </row>
    <row r="44" spans="1:59" x14ac:dyDescent="0.25">
      <c r="A44">
        <v>4671</v>
      </c>
      <c r="B44">
        <v>1</v>
      </c>
      <c r="C44" t="s">
        <v>90</v>
      </c>
      <c r="D44">
        <v>-4.1154698456708898</v>
      </c>
      <c r="F44">
        <v>1689</v>
      </c>
      <c r="G44">
        <v>1</v>
      </c>
      <c r="H44" t="s">
        <v>36</v>
      </c>
      <c r="I44">
        <v>1.6185458674138</v>
      </c>
      <c r="K44">
        <v>2040</v>
      </c>
      <c r="L44">
        <v>1</v>
      </c>
      <c r="M44" t="s">
        <v>36</v>
      </c>
      <c r="N44">
        <v>-3.9701777983271498</v>
      </c>
      <c r="P44">
        <v>4009</v>
      </c>
      <c r="Q44">
        <v>1</v>
      </c>
      <c r="R44" t="s">
        <v>36</v>
      </c>
      <c r="S44">
        <v>4.0835597785599003</v>
      </c>
      <c r="U44">
        <v>4240</v>
      </c>
      <c r="V44">
        <v>1</v>
      </c>
      <c r="W44" t="s">
        <v>36</v>
      </c>
      <c r="X44">
        <v>4.0576654243941297</v>
      </c>
      <c r="Z44">
        <v>1449</v>
      </c>
      <c r="AA44">
        <v>1</v>
      </c>
      <c r="AB44" t="s">
        <v>36</v>
      </c>
      <c r="AC44">
        <v>1.7817755442876599</v>
      </c>
      <c r="AE44">
        <v>1429</v>
      </c>
      <c r="AF44">
        <v>1</v>
      </c>
      <c r="AG44" t="s">
        <v>36</v>
      </c>
      <c r="AH44">
        <v>-2.7839750980525699</v>
      </c>
      <c r="AJ44">
        <v>2319</v>
      </c>
      <c r="AK44">
        <v>1</v>
      </c>
      <c r="AL44" t="s">
        <v>36</v>
      </c>
      <c r="AM44">
        <v>5.3585049634002901</v>
      </c>
      <c r="AO44">
        <v>3819</v>
      </c>
      <c r="AP44">
        <v>1</v>
      </c>
      <c r="AQ44" t="s">
        <v>36</v>
      </c>
      <c r="AR44">
        <v>5.5742357032034899</v>
      </c>
      <c r="AT44">
        <v>3028</v>
      </c>
      <c r="AU44">
        <v>1</v>
      </c>
      <c r="AV44" t="s">
        <v>36</v>
      </c>
      <c r="AW44">
        <v>4.1466987376467301</v>
      </c>
      <c r="AY44">
        <v>2951</v>
      </c>
      <c r="AZ44">
        <v>1</v>
      </c>
      <c r="BA44" t="s">
        <v>36</v>
      </c>
      <c r="BB44">
        <v>-2.5031137749394299</v>
      </c>
      <c r="BD44">
        <v>2109</v>
      </c>
      <c r="BE44">
        <v>1</v>
      </c>
      <c r="BF44" t="s">
        <v>36</v>
      </c>
      <c r="BG44">
        <v>-1.52017343698306</v>
      </c>
    </row>
    <row r="45" spans="1:59" x14ac:dyDescent="0.25">
      <c r="A45">
        <v>2919</v>
      </c>
      <c r="B45">
        <v>1</v>
      </c>
      <c r="C45" t="s">
        <v>90</v>
      </c>
      <c r="D45">
        <v>-0.20070128687952901</v>
      </c>
      <c r="F45">
        <v>1580</v>
      </c>
      <c r="G45">
        <v>1</v>
      </c>
      <c r="H45" t="s">
        <v>36</v>
      </c>
      <c r="I45">
        <v>-2.4298296958005801</v>
      </c>
      <c r="K45">
        <v>1837</v>
      </c>
      <c r="L45">
        <v>1</v>
      </c>
      <c r="M45" t="s">
        <v>36</v>
      </c>
      <c r="N45">
        <v>-2.6471827005965398</v>
      </c>
      <c r="P45">
        <v>3632</v>
      </c>
      <c r="Q45">
        <v>1</v>
      </c>
      <c r="R45" t="s">
        <v>36</v>
      </c>
      <c r="S45">
        <v>4.4232558655407503</v>
      </c>
      <c r="U45">
        <v>4650</v>
      </c>
      <c r="V45">
        <v>1</v>
      </c>
      <c r="W45" t="s">
        <v>36</v>
      </c>
      <c r="X45">
        <v>-0.75387232431164997</v>
      </c>
      <c r="Z45">
        <v>2570</v>
      </c>
      <c r="AA45">
        <v>1</v>
      </c>
      <c r="AB45" t="s">
        <v>36</v>
      </c>
      <c r="AC45">
        <v>-8.1373373111271707</v>
      </c>
      <c r="AE45">
        <v>1408</v>
      </c>
      <c r="AF45">
        <v>1</v>
      </c>
      <c r="AG45" t="s">
        <v>36</v>
      </c>
      <c r="AH45">
        <v>-1.2804030031807201</v>
      </c>
      <c r="AJ45">
        <v>3619</v>
      </c>
      <c r="AK45">
        <v>1</v>
      </c>
      <c r="AL45" t="s">
        <v>36</v>
      </c>
      <c r="AM45">
        <v>5.2209006376704004</v>
      </c>
      <c r="AO45">
        <v>5529</v>
      </c>
      <c r="AP45">
        <v>1</v>
      </c>
      <c r="AQ45" t="s">
        <v>36</v>
      </c>
      <c r="AR45">
        <v>2.4181980400730598</v>
      </c>
      <c r="AT45">
        <v>2388</v>
      </c>
      <c r="AU45">
        <v>1</v>
      </c>
      <c r="AV45" t="s">
        <v>36</v>
      </c>
      <c r="AW45">
        <v>5.4673956126427798</v>
      </c>
      <c r="AY45">
        <v>1328</v>
      </c>
      <c r="AZ45">
        <v>1</v>
      </c>
      <c r="BA45" t="s">
        <v>36</v>
      </c>
      <c r="BB45">
        <v>1.1504804010006999</v>
      </c>
      <c r="BD45">
        <v>2023</v>
      </c>
      <c r="BE45">
        <v>1</v>
      </c>
      <c r="BF45" t="s">
        <v>36</v>
      </c>
      <c r="BG45">
        <v>1.1920166704097801</v>
      </c>
    </row>
    <row r="46" spans="1:59" x14ac:dyDescent="0.25">
      <c r="A46">
        <v>3056</v>
      </c>
      <c r="B46">
        <v>1</v>
      </c>
      <c r="C46" t="s">
        <v>90</v>
      </c>
      <c r="D46">
        <v>6.5390233502045998</v>
      </c>
      <c r="F46">
        <v>2039</v>
      </c>
      <c r="G46">
        <v>1</v>
      </c>
      <c r="H46" t="s">
        <v>36</v>
      </c>
      <c r="I46">
        <v>3.6976019308216599</v>
      </c>
      <c r="K46">
        <v>2008</v>
      </c>
      <c r="L46">
        <v>1</v>
      </c>
      <c r="M46" t="s">
        <v>36</v>
      </c>
      <c r="N46">
        <v>-2.1613540024616702</v>
      </c>
      <c r="P46">
        <v>1840</v>
      </c>
      <c r="Q46">
        <v>1</v>
      </c>
      <c r="R46" t="s">
        <v>36</v>
      </c>
      <c r="S46">
        <v>2.8774246341217302</v>
      </c>
      <c r="U46">
        <v>2995</v>
      </c>
      <c r="V46">
        <v>1</v>
      </c>
      <c r="W46" t="s">
        <v>36</v>
      </c>
      <c r="X46">
        <v>-3.28517160309974</v>
      </c>
      <c r="Z46">
        <v>1498</v>
      </c>
      <c r="AA46">
        <v>1</v>
      </c>
      <c r="AB46" t="s">
        <v>36</v>
      </c>
      <c r="AC46">
        <v>1.84840267608873</v>
      </c>
      <c r="AE46">
        <v>1389</v>
      </c>
      <c r="AF46">
        <v>1</v>
      </c>
      <c r="AG46" t="s">
        <v>36</v>
      </c>
      <c r="AH46">
        <v>-6.3663226031061804</v>
      </c>
      <c r="AJ46">
        <v>2949</v>
      </c>
      <c r="AK46">
        <v>1</v>
      </c>
      <c r="AL46" t="s">
        <v>36</v>
      </c>
      <c r="AM46">
        <v>5.4009192471024301</v>
      </c>
      <c r="AO46">
        <v>2370</v>
      </c>
      <c r="AP46">
        <v>1</v>
      </c>
      <c r="AQ46" t="s">
        <v>36</v>
      </c>
      <c r="AR46">
        <v>0.86901322018847604</v>
      </c>
      <c r="AT46">
        <v>2308</v>
      </c>
      <c r="AU46">
        <v>1</v>
      </c>
      <c r="AV46" t="s">
        <v>36</v>
      </c>
      <c r="AW46">
        <v>7.01623590187116</v>
      </c>
      <c r="AY46">
        <v>1394</v>
      </c>
      <c r="AZ46">
        <v>1</v>
      </c>
      <c r="BA46" t="s">
        <v>36</v>
      </c>
      <c r="BB46">
        <v>3.24965900343995</v>
      </c>
      <c r="BD46">
        <v>2441</v>
      </c>
      <c r="BE46">
        <v>1</v>
      </c>
      <c r="BF46" t="s">
        <v>36</v>
      </c>
      <c r="BG46">
        <v>-3.32326642720657</v>
      </c>
    </row>
    <row r="47" spans="1:59" x14ac:dyDescent="0.25">
      <c r="A47">
        <v>11367</v>
      </c>
      <c r="B47">
        <v>1</v>
      </c>
      <c r="C47" t="s">
        <v>90</v>
      </c>
      <c r="D47">
        <v>5.3474749581549899E-3</v>
      </c>
      <c r="F47">
        <v>1619</v>
      </c>
      <c r="G47">
        <v>1</v>
      </c>
      <c r="H47" t="s">
        <v>36</v>
      </c>
      <c r="I47">
        <v>1.81731838505313</v>
      </c>
      <c r="K47">
        <v>1569</v>
      </c>
      <c r="L47">
        <v>1</v>
      </c>
      <c r="M47" t="s">
        <v>36</v>
      </c>
      <c r="N47">
        <v>-0.212042317597011</v>
      </c>
      <c r="P47">
        <v>2209</v>
      </c>
      <c r="Q47">
        <v>1</v>
      </c>
      <c r="R47" t="s">
        <v>36</v>
      </c>
      <c r="S47">
        <v>5.9489143022434599</v>
      </c>
      <c r="U47">
        <v>3111</v>
      </c>
      <c r="V47">
        <v>1</v>
      </c>
      <c r="W47" t="s">
        <v>36</v>
      </c>
      <c r="X47">
        <v>5.4708803848109504</v>
      </c>
      <c r="Z47">
        <v>1660</v>
      </c>
      <c r="AA47">
        <v>1</v>
      </c>
      <c r="AB47" t="s">
        <v>36</v>
      </c>
      <c r="AC47">
        <v>3.2001280438957198</v>
      </c>
      <c r="AE47">
        <v>1530</v>
      </c>
      <c r="AF47">
        <v>1</v>
      </c>
      <c r="AG47" t="s">
        <v>36</v>
      </c>
      <c r="AH47">
        <v>2.66481854905954</v>
      </c>
      <c r="AJ47">
        <v>1999</v>
      </c>
      <c r="AK47">
        <v>1</v>
      </c>
      <c r="AL47" t="s">
        <v>36</v>
      </c>
      <c r="AM47">
        <v>4.1996411869205001</v>
      </c>
      <c r="AO47">
        <v>2308</v>
      </c>
      <c r="AP47">
        <v>1</v>
      </c>
      <c r="AQ47" t="s">
        <v>36</v>
      </c>
      <c r="AR47">
        <v>2.6753724339526399</v>
      </c>
      <c r="AT47">
        <v>2518</v>
      </c>
      <c r="AU47">
        <v>1</v>
      </c>
      <c r="AV47" t="s">
        <v>36</v>
      </c>
      <c r="AW47">
        <v>3.04433182133993</v>
      </c>
      <c r="AY47">
        <v>2160</v>
      </c>
      <c r="AZ47">
        <v>1</v>
      </c>
      <c r="BA47" t="s">
        <v>36</v>
      </c>
      <c r="BB47">
        <v>14.696928223151099</v>
      </c>
      <c r="BD47">
        <v>2483</v>
      </c>
      <c r="BE47">
        <v>1</v>
      </c>
      <c r="BF47" t="s">
        <v>36</v>
      </c>
      <c r="BG47">
        <v>2.72634368020314</v>
      </c>
    </row>
    <row r="48" spans="1:59" x14ac:dyDescent="0.25">
      <c r="A48">
        <v>6029</v>
      </c>
      <c r="B48">
        <v>1</v>
      </c>
      <c r="C48" t="s">
        <v>90</v>
      </c>
      <c r="D48">
        <v>1.15703947695872</v>
      </c>
      <c r="F48">
        <v>2077</v>
      </c>
      <c r="G48">
        <v>1</v>
      </c>
      <c r="H48" t="s">
        <v>36</v>
      </c>
      <c r="I48">
        <v>2.6864029627616901</v>
      </c>
      <c r="K48">
        <v>1539</v>
      </c>
      <c r="L48">
        <v>1</v>
      </c>
      <c r="M48" t="s">
        <v>36</v>
      </c>
      <c r="N48">
        <v>3.2860333808687701</v>
      </c>
      <c r="P48">
        <v>2159</v>
      </c>
      <c r="Q48">
        <v>1</v>
      </c>
      <c r="R48" t="s">
        <v>36</v>
      </c>
      <c r="S48">
        <v>3.5383562466068499</v>
      </c>
      <c r="U48">
        <v>2161</v>
      </c>
      <c r="V48">
        <v>1</v>
      </c>
      <c r="W48" t="s">
        <v>36</v>
      </c>
      <c r="X48">
        <v>-0.94134938257179201</v>
      </c>
      <c r="Z48">
        <v>2470</v>
      </c>
      <c r="AA48">
        <v>1</v>
      </c>
      <c r="AB48" t="s">
        <v>36</v>
      </c>
      <c r="AC48">
        <v>-1.3487865403624799</v>
      </c>
      <c r="AE48">
        <v>1367</v>
      </c>
      <c r="AF48">
        <v>1</v>
      </c>
      <c r="AG48" t="s">
        <v>36</v>
      </c>
      <c r="AH48">
        <v>1.08278871339567</v>
      </c>
      <c r="AJ48">
        <v>1806</v>
      </c>
      <c r="AK48">
        <v>1</v>
      </c>
      <c r="AL48" t="s">
        <v>36</v>
      </c>
      <c r="AM48">
        <v>4.5712638261988001</v>
      </c>
      <c r="AO48">
        <v>2208</v>
      </c>
      <c r="AP48">
        <v>1</v>
      </c>
      <c r="AQ48" t="s">
        <v>36</v>
      </c>
      <c r="AR48">
        <v>5.9135725328448299</v>
      </c>
      <c r="AT48">
        <v>2437</v>
      </c>
      <c r="AU48">
        <v>1</v>
      </c>
      <c r="AV48" t="s">
        <v>36</v>
      </c>
      <c r="AW48">
        <v>6.8820213829263599</v>
      </c>
      <c r="AY48">
        <v>3309</v>
      </c>
      <c r="AZ48">
        <v>1</v>
      </c>
      <c r="BA48" t="s">
        <v>36</v>
      </c>
      <c r="BB48">
        <v>-6.5413233204105001</v>
      </c>
      <c r="BD48">
        <v>2428</v>
      </c>
      <c r="BE48">
        <v>1</v>
      </c>
      <c r="BF48" t="s">
        <v>36</v>
      </c>
      <c r="BG48">
        <v>0.74156453313840198</v>
      </c>
    </row>
    <row r="49" spans="1:59" x14ac:dyDescent="0.25">
      <c r="A49">
        <v>4789</v>
      </c>
      <c r="B49">
        <v>1</v>
      </c>
      <c r="C49" t="s">
        <v>90</v>
      </c>
      <c r="D49">
        <v>5.7205189615301801</v>
      </c>
      <c r="F49">
        <v>1610</v>
      </c>
      <c r="G49">
        <v>1</v>
      </c>
      <c r="H49" t="s">
        <v>36</v>
      </c>
      <c r="I49">
        <v>-0.357765413657748</v>
      </c>
      <c r="K49">
        <v>1802</v>
      </c>
      <c r="L49">
        <v>1</v>
      </c>
      <c r="M49" t="s">
        <v>36</v>
      </c>
      <c r="N49">
        <v>2.1045124223589902</v>
      </c>
      <c r="P49">
        <v>1529</v>
      </c>
      <c r="Q49">
        <v>1</v>
      </c>
      <c r="R49" t="s">
        <v>36</v>
      </c>
      <c r="S49">
        <v>1.2842478208246</v>
      </c>
      <c r="U49">
        <v>4770</v>
      </c>
      <c r="V49">
        <v>1</v>
      </c>
      <c r="W49" t="s">
        <v>36</v>
      </c>
      <c r="X49">
        <v>-10.473106455264601</v>
      </c>
      <c r="Z49">
        <v>2199</v>
      </c>
      <c r="AA49">
        <v>1</v>
      </c>
      <c r="AB49" t="s">
        <v>36</v>
      </c>
      <c r="AC49">
        <v>8.5514127403523403</v>
      </c>
      <c r="AE49">
        <v>1558</v>
      </c>
      <c r="AF49">
        <v>1</v>
      </c>
      <c r="AG49" t="s">
        <v>36</v>
      </c>
      <c r="AH49">
        <v>-8.2649980664616898</v>
      </c>
      <c r="AJ49">
        <v>1719</v>
      </c>
      <c r="AK49">
        <v>1</v>
      </c>
      <c r="AL49" t="s">
        <v>36</v>
      </c>
      <c r="AM49">
        <v>4.6724840823498504</v>
      </c>
      <c r="AO49">
        <v>2998</v>
      </c>
      <c r="AP49">
        <v>1</v>
      </c>
      <c r="AQ49" t="s">
        <v>36</v>
      </c>
      <c r="AR49">
        <v>3.1285024845748302</v>
      </c>
      <c r="AT49">
        <v>2486</v>
      </c>
      <c r="AU49">
        <v>0</v>
      </c>
      <c r="AV49" t="s">
        <v>36</v>
      </c>
      <c r="AW49">
        <v>8.0977046113203794</v>
      </c>
      <c r="AX49" t="s">
        <v>106</v>
      </c>
      <c r="AY49">
        <v>4486</v>
      </c>
      <c r="AZ49">
        <v>0</v>
      </c>
      <c r="BA49" t="s">
        <v>36</v>
      </c>
      <c r="BB49">
        <v>17.477957363605999</v>
      </c>
      <c r="BC49" t="s">
        <v>106</v>
      </c>
      <c r="BD49">
        <v>2437</v>
      </c>
      <c r="BE49">
        <v>1</v>
      </c>
      <c r="BF49" t="s">
        <v>36</v>
      </c>
      <c r="BG49">
        <v>6.3859176749586197</v>
      </c>
    </row>
    <row r="50" spans="1:59" x14ac:dyDescent="0.25">
      <c r="A50">
        <v>6088</v>
      </c>
      <c r="B50">
        <v>1</v>
      </c>
      <c r="C50" t="s">
        <v>90</v>
      </c>
      <c r="D50">
        <v>0.53364202301261399</v>
      </c>
      <c r="F50">
        <v>1588</v>
      </c>
      <c r="G50">
        <v>1</v>
      </c>
      <c r="H50" t="s">
        <v>36</v>
      </c>
      <c r="I50">
        <v>3.7294801304323402</v>
      </c>
      <c r="K50">
        <v>4268</v>
      </c>
      <c r="L50">
        <v>1</v>
      </c>
      <c r="M50" t="s">
        <v>36</v>
      </c>
      <c r="N50">
        <v>-5.2168280803249099</v>
      </c>
      <c r="P50">
        <v>5420</v>
      </c>
      <c r="Q50">
        <v>1</v>
      </c>
      <c r="R50" t="s">
        <v>36</v>
      </c>
      <c r="S50">
        <v>5.2136842138606498</v>
      </c>
      <c r="U50">
        <v>5578</v>
      </c>
      <c r="V50">
        <v>1</v>
      </c>
      <c r="W50" t="s">
        <v>36</v>
      </c>
      <c r="X50">
        <v>4.2759290219120203</v>
      </c>
      <c r="Z50">
        <v>1937</v>
      </c>
      <c r="AA50">
        <v>1</v>
      </c>
      <c r="AB50" t="s">
        <v>36</v>
      </c>
      <c r="AC50">
        <v>20.620119662306099</v>
      </c>
      <c r="AE50">
        <v>1408</v>
      </c>
      <c r="AF50">
        <v>1</v>
      </c>
      <c r="AG50" t="s">
        <v>36</v>
      </c>
      <c r="AH50">
        <v>-3.3141652481347399</v>
      </c>
      <c r="AJ50">
        <v>1665</v>
      </c>
      <c r="AK50">
        <v>1</v>
      </c>
      <c r="AL50" t="s">
        <v>36</v>
      </c>
      <c r="AM50">
        <v>5.5299845572475004</v>
      </c>
      <c r="AO50">
        <v>2659</v>
      </c>
      <c r="AP50">
        <v>1</v>
      </c>
      <c r="AQ50" t="s">
        <v>36</v>
      </c>
      <c r="AR50">
        <v>3.8702961460148799</v>
      </c>
      <c r="AT50">
        <v>2458</v>
      </c>
      <c r="AU50">
        <v>1</v>
      </c>
      <c r="AV50" t="s">
        <v>36</v>
      </c>
      <c r="AW50">
        <v>3.3844110491199602</v>
      </c>
      <c r="AY50">
        <v>2069</v>
      </c>
      <c r="AZ50">
        <v>1</v>
      </c>
      <c r="BA50" t="s">
        <v>36</v>
      </c>
      <c r="BB50">
        <v>3.93767635646013</v>
      </c>
      <c r="BD50">
        <v>2296</v>
      </c>
      <c r="BE50">
        <v>1</v>
      </c>
      <c r="BF50" t="s">
        <v>36</v>
      </c>
      <c r="BG50">
        <v>3.5851550389702802</v>
      </c>
    </row>
    <row r="51" spans="1:59" x14ac:dyDescent="0.25">
      <c r="A51">
        <v>2389</v>
      </c>
      <c r="B51">
        <v>0</v>
      </c>
      <c r="C51" t="s">
        <v>90</v>
      </c>
      <c r="D51">
        <v>42.376944324869598</v>
      </c>
      <c r="E51" t="s">
        <v>86</v>
      </c>
      <c r="F51">
        <v>1698</v>
      </c>
      <c r="G51">
        <v>1</v>
      </c>
      <c r="H51" t="s">
        <v>36</v>
      </c>
      <c r="I51">
        <v>4.3363058733453101</v>
      </c>
      <c r="K51">
        <v>2709</v>
      </c>
      <c r="L51">
        <v>1</v>
      </c>
      <c r="M51" t="s">
        <v>36</v>
      </c>
      <c r="N51">
        <v>3.5878568693605999</v>
      </c>
      <c r="P51">
        <v>2307</v>
      </c>
      <c r="Q51">
        <v>1</v>
      </c>
      <c r="R51" t="s">
        <v>36</v>
      </c>
      <c r="S51">
        <v>6.3240973249634802</v>
      </c>
      <c r="U51">
        <v>2079</v>
      </c>
      <c r="V51">
        <v>1</v>
      </c>
      <c r="W51" t="s">
        <v>36</v>
      </c>
      <c r="X51">
        <v>-2.0177812141645699</v>
      </c>
      <c r="Z51">
        <v>1650</v>
      </c>
      <c r="AA51">
        <v>1</v>
      </c>
      <c r="AB51" t="s">
        <v>36</v>
      </c>
      <c r="AC51">
        <v>1.7865185346083501</v>
      </c>
      <c r="AE51">
        <v>1279</v>
      </c>
      <c r="AF51">
        <v>1</v>
      </c>
      <c r="AG51" t="s">
        <v>36</v>
      </c>
      <c r="AH51">
        <v>-1.06816900066746</v>
      </c>
      <c r="AJ51">
        <v>1877</v>
      </c>
      <c r="AK51">
        <v>1</v>
      </c>
      <c r="AL51" t="s">
        <v>36</v>
      </c>
      <c r="AM51">
        <v>5.3137100727010598</v>
      </c>
      <c r="AO51">
        <v>2127</v>
      </c>
      <c r="AP51">
        <v>1</v>
      </c>
      <c r="AQ51" t="s">
        <v>36</v>
      </c>
      <c r="AR51">
        <v>1.1862514726790501</v>
      </c>
      <c r="AT51">
        <v>2588</v>
      </c>
      <c r="AU51">
        <v>1</v>
      </c>
      <c r="AV51" t="s">
        <v>36</v>
      </c>
      <c r="AW51">
        <v>6.2411536203338596</v>
      </c>
      <c r="AY51">
        <v>3010</v>
      </c>
      <c r="AZ51">
        <v>1</v>
      </c>
      <c r="BA51" t="s">
        <v>36</v>
      </c>
      <c r="BB51">
        <v>0.87514983654940404</v>
      </c>
      <c r="BD51">
        <v>2549</v>
      </c>
      <c r="BE51">
        <v>1</v>
      </c>
      <c r="BF51" t="s">
        <v>36</v>
      </c>
      <c r="BG51">
        <v>5.52720339341999</v>
      </c>
    </row>
    <row r="52" spans="1:59" x14ac:dyDescent="0.25">
      <c r="B52">
        <f>COUNTIF(B2:B51,1)</f>
        <v>49</v>
      </c>
      <c r="G52">
        <f t="shared" ref="G52" si="0">COUNTIF(G2:G51,1)</f>
        <v>50</v>
      </c>
      <c r="L52">
        <f t="shared" ref="L52" si="1">COUNTIF(L2:L51,1)</f>
        <v>50</v>
      </c>
      <c r="Q52">
        <f t="shared" ref="Q52" si="2">COUNTIF(Q2:Q51,1)</f>
        <v>50</v>
      </c>
      <c r="V52">
        <f t="shared" ref="V52" si="3">COUNTIF(V2:V51,1)</f>
        <v>50</v>
      </c>
      <c r="AA52">
        <f t="shared" ref="AA52" si="4">COUNTIF(AA2:AA51,1)</f>
        <v>50</v>
      </c>
      <c r="AF52">
        <f t="shared" ref="AF52" si="5">COUNTIF(AF2:AF51,1)</f>
        <v>48</v>
      </c>
      <c r="AK52">
        <f t="shared" ref="AK52" si="6">COUNTIF(AK2:AK51,1)</f>
        <v>49</v>
      </c>
      <c r="AP52">
        <f t="shared" ref="AP52" si="7">COUNTIF(AP2:AP51,1)</f>
        <v>49</v>
      </c>
      <c r="AU52">
        <f t="shared" ref="AU52" si="8">COUNTIF(AU2:AU51,1)</f>
        <v>48</v>
      </c>
      <c r="AZ52">
        <f t="shared" ref="AZ52" si="9">COUNTIF(AZ2:AZ51,1)</f>
        <v>49</v>
      </c>
      <c r="BE52">
        <f t="shared" ref="BE52" si="10">COUNTIF(BE2:BE51,1)</f>
        <v>48</v>
      </c>
    </row>
  </sheetData>
  <sortState ref="BD2:BH51">
    <sortCondition ref="BF2:BF51"/>
  </sortState>
  <mergeCells count="12">
    <mergeCell ref="AE1:AI1"/>
    <mergeCell ref="A1:E1"/>
    <mergeCell ref="F1:J1"/>
    <mergeCell ref="K1:O1"/>
    <mergeCell ref="P1:T1"/>
    <mergeCell ref="U1:Y1"/>
    <mergeCell ref="Z1:AD1"/>
    <mergeCell ref="AJ1:AN1"/>
    <mergeCell ref="AO1:AS1"/>
    <mergeCell ref="AT1:AX1"/>
    <mergeCell ref="AY1:BC1"/>
    <mergeCell ref="BD1:BH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H52"/>
  <sheetViews>
    <sheetView workbookViewId="0">
      <pane ySplit="1" topLeftCell="A2" activePane="bottomLeft" state="frozen"/>
      <selection pane="bottomLeft" activeCell="D39" sqref="D39:D40"/>
    </sheetView>
  </sheetViews>
  <sheetFormatPr defaultColWidth="4.7109375" defaultRowHeight="15" x14ac:dyDescent="0.25"/>
  <cols>
    <col min="41" max="41" width="4.7109375" customWidth="1"/>
    <col min="43" max="43" width="4.28515625" bestFit="1" customWidth="1"/>
  </cols>
  <sheetData>
    <row r="1" spans="1:60" x14ac:dyDescent="0.25">
      <c r="A1" s="43" t="s">
        <v>93</v>
      </c>
      <c r="B1" s="44"/>
      <c r="C1" s="44"/>
      <c r="D1" s="44"/>
      <c r="E1" s="45"/>
      <c r="F1" s="43" t="s">
        <v>95</v>
      </c>
      <c r="G1" s="44"/>
      <c r="H1" s="44"/>
      <c r="I1" s="44"/>
      <c r="J1" s="45"/>
      <c r="K1" s="43" t="s">
        <v>96</v>
      </c>
      <c r="L1" s="44"/>
      <c r="M1" s="44"/>
      <c r="N1" s="44"/>
      <c r="O1" s="45"/>
      <c r="P1" s="43" t="s">
        <v>97</v>
      </c>
      <c r="Q1" s="44"/>
      <c r="R1" s="44"/>
      <c r="S1" s="44"/>
      <c r="T1" s="45"/>
      <c r="U1" s="43" t="s">
        <v>98</v>
      </c>
      <c r="V1" s="44"/>
      <c r="W1" s="44"/>
      <c r="X1" s="44"/>
      <c r="Y1" s="45"/>
      <c r="Z1" s="43" t="s">
        <v>99</v>
      </c>
      <c r="AA1" s="44"/>
      <c r="AB1" s="44"/>
      <c r="AC1" s="44"/>
      <c r="AD1" s="45"/>
      <c r="AE1" s="43" t="s">
        <v>100</v>
      </c>
      <c r="AF1" s="44"/>
      <c r="AG1" s="44"/>
      <c r="AH1" s="44"/>
      <c r="AI1" s="45"/>
      <c r="AJ1" s="43" t="s">
        <v>102</v>
      </c>
      <c r="AK1" s="44"/>
      <c r="AL1" s="44"/>
      <c r="AM1" s="44"/>
      <c r="AN1" s="45"/>
      <c r="AO1" s="43" t="s">
        <v>103</v>
      </c>
      <c r="AP1" s="44"/>
      <c r="AQ1" s="44"/>
      <c r="AR1" s="44"/>
      <c r="AS1" s="45"/>
      <c r="AT1" s="43" t="s">
        <v>104</v>
      </c>
      <c r="AU1" s="44"/>
      <c r="AV1" s="44"/>
      <c r="AW1" s="44"/>
      <c r="AX1" s="45"/>
      <c r="AY1" s="43" t="s">
        <v>105</v>
      </c>
      <c r="AZ1" s="44"/>
      <c r="BA1" s="44"/>
      <c r="BB1" s="44"/>
      <c r="BC1" s="45"/>
      <c r="BD1" s="43" t="s">
        <v>33</v>
      </c>
      <c r="BE1" s="44"/>
      <c r="BF1" s="44"/>
      <c r="BG1" s="44"/>
      <c r="BH1" s="45"/>
    </row>
    <row r="2" spans="1:60" x14ac:dyDescent="0.25">
      <c r="A2">
        <v>1989</v>
      </c>
      <c r="B2">
        <v>1</v>
      </c>
      <c r="C2" t="s">
        <v>88</v>
      </c>
      <c r="D2">
        <v>-6.6444313996846596</v>
      </c>
      <c r="F2">
        <v>4559</v>
      </c>
      <c r="G2">
        <v>1</v>
      </c>
      <c r="H2" t="s">
        <v>40</v>
      </c>
      <c r="I2">
        <v>-2.3453642976661602</v>
      </c>
      <c r="K2">
        <v>4789</v>
      </c>
      <c r="L2">
        <v>1</v>
      </c>
      <c r="M2" t="s">
        <v>40</v>
      </c>
      <c r="N2">
        <v>-18.190908751831198</v>
      </c>
      <c r="P2">
        <v>3217</v>
      </c>
      <c r="Q2">
        <v>1</v>
      </c>
      <c r="R2" t="s">
        <v>40</v>
      </c>
      <c r="S2">
        <v>-4.9572946804211204</v>
      </c>
      <c r="U2">
        <v>2079</v>
      </c>
      <c r="V2">
        <v>1</v>
      </c>
      <c r="W2" t="s">
        <v>40</v>
      </c>
      <c r="X2">
        <v>-13.711115938609201</v>
      </c>
      <c r="Z2">
        <v>1978</v>
      </c>
      <c r="AA2">
        <v>1</v>
      </c>
      <c r="AB2" t="s">
        <v>40</v>
      </c>
      <c r="AC2">
        <v>-14.6047109800783</v>
      </c>
      <c r="AE2">
        <v>1158</v>
      </c>
      <c r="AF2">
        <v>1</v>
      </c>
      <c r="AG2" t="s">
        <v>40</v>
      </c>
      <c r="AH2">
        <v>4.7978055630494501</v>
      </c>
      <c r="AJ2">
        <v>2558</v>
      </c>
      <c r="AK2">
        <v>1</v>
      </c>
      <c r="AL2" t="s">
        <v>40</v>
      </c>
      <c r="AM2">
        <v>-6.4260538134311398</v>
      </c>
      <c r="AO2">
        <v>2209</v>
      </c>
      <c r="AP2">
        <v>0</v>
      </c>
      <c r="AQ2" t="s">
        <v>40</v>
      </c>
      <c r="AR2">
        <v>-41.943861825288998</v>
      </c>
      <c r="AS2" t="s">
        <v>82</v>
      </c>
      <c r="AT2">
        <v>2667</v>
      </c>
      <c r="AU2">
        <v>1</v>
      </c>
      <c r="AV2" t="s">
        <v>40</v>
      </c>
      <c r="AW2">
        <v>-3.2594673678101902</v>
      </c>
      <c r="AY2">
        <v>1167</v>
      </c>
      <c r="AZ2">
        <v>1</v>
      </c>
      <c r="BA2" t="s">
        <v>40</v>
      </c>
      <c r="BB2">
        <v>11.765026803798699</v>
      </c>
      <c r="BD2">
        <v>1836</v>
      </c>
      <c r="BE2">
        <v>1</v>
      </c>
      <c r="BF2" t="s">
        <v>40</v>
      </c>
      <c r="BG2">
        <v>-5.8524618693762598</v>
      </c>
    </row>
    <row r="3" spans="1:60" x14ac:dyDescent="0.25">
      <c r="A3">
        <v>2618</v>
      </c>
      <c r="B3">
        <v>1</v>
      </c>
      <c r="C3" t="s">
        <v>88</v>
      </c>
      <c r="D3">
        <v>4.80830629924007</v>
      </c>
      <c r="F3">
        <v>2804</v>
      </c>
      <c r="G3">
        <v>1</v>
      </c>
      <c r="H3" t="s">
        <v>40</v>
      </c>
      <c r="I3">
        <v>2.1351093199243598</v>
      </c>
      <c r="K3">
        <v>6940</v>
      </c>
      <c r="L3">
        <v>1</v>
      </c>
      <c r="M3" t="s">
        <v>40</v>
      </c>
      <c r="N3">
        <v>-1.3590872152584901</v>
      </c>
      <c r="P3">
        <v>3882</v>
      </c>
      <c r="Q3">
        <v>1</v>
      </c>
      <c r="R3" t="s">
        <v>40</v>
      </c>
      <c r="S3">
        <v>-6.2667436583912703</v>
      </c>
      <c r="U3">
        <v>3800</v>
      </c>
      <c r="V3">
        <v>1</v>
      </c>
      <c r="W3" t="s">
        <v>40</v>
      </c>
      <c r="X3">
        <v>-14.7319721406278</v>
      </c>
      <c r="Z3">
        <v>7540</v>
      </c>
      <c r="AA3">
        <v>1</v>
      </c>
      <c r="AB3" t="s">
        <v>40</v>
      </c>
      <c r="AC3">
        <v>1.5532478873554401</v>
      </c>
      <c r="AE3">
        <v>1179</v>
      </c>
      <c r="AF3">
        <v>1</v>
      </c>
      <c r="AG3" t="s">
        <v>40</v>
      </c>
      <c r="AH3">
        <v>1.64599608955521E-2</v>
      </c>
      <c r="AJ3">
        <v>2139</v>
      </c>
      <c r="AK3">
        <v>1</v>
      </c>
      <c r="AL3" t="s">
        <v>40</v>
      </c>
      <c r="AM3">
        <v>-6.4035098156091896</v>
      </c>
      <c r="AO3">
        <v>2389</v>
      </c>
      <c r="AP3">
        <v>1</v>
      </c>
      <c r="AQ3" t="s">
        <v>40</v>
      </c>
      <c r="AR3">
        <v>-11.802460280529299</v>
      </c>
      <c r="AT3">
        <v>2565</v>
      </c>
      <c r="AU3">
        <v>1</v>
      </c>
      <c r="AV3" t="s">
        <v>40</v>
      </c>
      <c r="AW3">
        <v>-11.208888506242401</v>
      </c>
      <c r="AY3">
        <v>1498</v>
      </c>
      <c r="AZ3">
        <v>1</v>
      </c>
      <c r="BA3" t="s">
        <v>40</v>
      </c>
      <c r="BB3">
        <v>-7.95557350233197</v>
      </c>
      <c r="BD3">
        <v>3250</v>
      </c>
      <c r="BE3">
        <v>1</v>
      </c>
      <c r="BF3" t="s">
        <v>40</v>
      </c>
      <c r="BG3">
        <v>-4.1844258354899404</v>
      </c>
    </row>
    <row r="4" spans="1:60" x14ac:dyDescent="0.25">
      <c r="A4">
        <v>2238</v>
      </c>
      <c r="B4">
        <v>1</v>
      </c>
      <c r="C4" t="s">
        <v>88</v>
      </c>
      <c r="D4">
        <v>4.4903063624617401</v>
      </c>
      <c r="F4">
        <v>2288</v>
      </c>
      <c r="G4">
        <v>1</v>
      </c>
      <c r="H4" t="s">
        <v>40</v>
      </c>
      <c r="I4">
        <v>0.30599994332809</v>
      </c>
      <c r="K4">
        <v>4360</v>
      </c>
      <c r="L4">
        <v>1</v>
      </c>
      <c r="M4" t="s">
        <v>40</v>
      </c>
      <c r="N4">
        <v>-6.85311897835376</v>
      </c>
      <c r="P4">
        <v>1929</v>
      </c>
      <c r="Q4">
        <v>1</v>
      </c>
      <c r="R4" t="s">
        <v>40</v>
      </c>
      <c r="S4">
        <v>1.30038907845255</v>
      </c>
      <c r="U4">
        <v>510</v>
      </c>
      <c r="V4">
        <v>1</v>
      </c>
      <c r="W4" t="s">
        <v>40</v>
      </c>
      <c r="X4">
        <v>-19.5836025989531</v>
      </c>
      <c r="Z4">
        <v>5919</v>
      </c>
      <c r="AA4">
        <v>1</v>
      </c>
      <c r="AB4" t="s">
        <v>40</v>
      </c>
      <c r="AC4">
        <v>5.3743141476679499</v>
      </c>
      <c r="AE4">
        <v>1128</v>
      </c>
      <c r="AF4">
        <v>1</v>
      </c>
      <c r="AG4" t="s">
        <v>40</v>
      </c>
      <c r="AH4">
        <v>-2.1006080085710899</v>
      </c>
      <c r="AJ4">
        <v>1758</v>
      </c>
      <c r="AK4">
        <v>1</v>
      </c>
      <c r="AL4" t="s">
        <v>40</v>
      </c>
      <c r="AM4">
        <v>-4.4686330115344797</v>
      </c>
      <c r="AO4">
        <v>2229</v>
      </c>
      <c r="AP4">
        <v>1</v>
      </c>
      <c r="AQ4" t="s">
        <v>40</v>
      </c>
      <c r="AR4">
        <v>-6.2600183899261097</v>
      </c>
      <c r="AT4">
        <v>2398</v>
      </c>
      <c r="AU4">
        <v>1</v>
      </c>
      <c r="AV4" t="s">
        <v>40</v>
      </c>
      <c r="AW4">
        <v>-13.6751761995023</v>
      </c>
      <c r="AY4">
        <v>1219</v>
      </c>
      <c r="AZ4">
        <v>1</v>
      </c>
      <c r="BA4" t="s">
        <v>40</v>
      </c>
      <c r="BB4">
        <v>2.8108799102384001</v>
      </c>
      <c r="BD4">
        <v>1837</v>
      </c>
      <c r="BE4">
        <v>1</v>
      </c>
      <c r="BF4" t="s">
        <v>40</v>
      </c>
      <c r="BG4">
        <v>-9.9048569298955993</v>
      </c>
    </row>
    <row r="5" spans="1:60" x14ac:dyDescent="0.25">
      <c r="A5">
        <v>2356</v>
      </c>
      <c r="B5">
        <v>1</v>
      </c>
      <c r="C5" t="s">
        <v>88</v>
      </c>
      <c r="D5">
        <v>-0.23530954033019699</v>
      </c>
      <c r="F5">
        <v>2486</v>
      </c>
      <c r="G5">
        <v>1</v>
      </c>
      <c r="H5" t="s">
        <v>40</v>
      </c>
      <c r="I5">
        <v>-3.6234162228206599</v>
      </c>
      <c r="K5">
        <v>5110</v>
      </c>
      <c r="L5">
        <v>1</v>
      </c>
      <c r="M5" t="s">
        <v>40</v>
      </c>
      <c r="N5">
        <v>-17.901359113923402</v>
      </c>
      <c r="P5">
        <v>3239</v>
      </c>
      <c r="Q5">
        <v>1</v>
      </c>
      <c r="R5" t="s">
        <v>40</v>
      </c>
      <c r="S5">
        <v>-6.3521401942869904</v>
      </c>
      <c r="U5">
        <v>3689</v>
      </c>
      <c r="V5">
        <v>1</v>
      </c>
      <c r="W5" t="s">
        <v>40</v>
      </c>
      <c r="X5">
        <v>-5.1845069409330602</v>
      </c>
      <c r="Z5">
        <v>2418</v>
      </c>
      <c r="AA5">
        <v>1</v>
      </c>
      <c r="AB5" t="s">
        <v>40</v>
      </c>
      <c r="AC5">
        <v>2.1796036465562998</v>
      </c>
      <c r="AE5">
        <v>1178</v>
      </c>
      <c r="AF5">
        <v>1</v>
      </c>
      <c r="AG5" t="s">
        <v>40</v>
      </c>
      <c r="AH5">
        <v>-7.6588612558937497</v>
      </c>
      <c r="AJ5">
        <v>2388</v>
      </c>
      <c r="AK5">
        <v>1</v>
      </c>
      <c r="AL5" t="s">
        <v>40</v>
      </c>
      <c r="AM5">
        <v>-15.1907810646979</v>
      </c>
      <c r="AO5">
        <v>1929</v>
      </c>
      <c r="AP5">
        <v>1</v>
      </c>
      <c r="AQ5" t="s">
        <v>40</v>
      </c>
      <c r="AR5">
        <v>-8.2796335419201199</v>
      </c>
      <c r="AT5">
        <v>2509</v>
      </c>
      <c r="AU5">
        <v>1</v>
      </c>
      <c r="AV5" t="s">
        <v>40</v>
      </c>
      <c r="AW5">
        <v>-17.900405069347102</v>
      </c>
      <c r="AY5">
        <v>1199</v>
      </c>
      <c r="AZ5">
        <v>1</v>
      </c>
      <c r="BA5" t="s">
        <v>40</v>
      </c>
      <c r="BB5">
        <v>-4.3154562398534804</v>
      </c>
      <c r="BD5">
        <v>1671</v>
      </c>
      <c r="BE5">
        <v>1</v>
      </c>
      <c r="BF5" t="s">
        <v>40</v>
      </c>
      <c r="BG5">
        <v>-6.6875887761022401</v>
      </c>
    </row>
    <row r="6" spans="1:60" x14ac:dyDescent="0.25">
      <c r="A6">
        <v>2967</v>
      </c>
      <c r="B6">
        <v>1</v>
      </c>
      <c r="C6" t="s">
        <v>88</v>
      </c>
      <c r="D6">
        <v>-6.0057740817433896</v>
      </c>
      <c r="F6">
        <v>1498</v>
      </c>
      <c r="G6">
        <v>1</v>
      </c>
      <c r="H6" t="s">
        <v>40</v>
      </c>
      <c r="I6">
        <v>-5.5666477818628897</v>
      </c>
      <c r="K6">
        <v>3143</v>
      </c>
      <c r="L6">
        <v>1</v>
      </c>
      <c r="M6" t="s">
        <v>40</v>
      </c>
      <c r="N6">
        <v>2.6939098482982402</v>
      </c>
      <c r="P6">
        <v>2669</v>
      </c>
      <c r="Q6">
        <v>1</v>
      </c>
      <c r="R6" t="s">
        <v>40</v>
      </c>
      <c r="S6">
        <v>-0.64232239536403402</v>
      </c>
      <c r="U6">
        <v>2740</v>
      </c>
      <c r="V6">
        <v>1</v>
      </c>
      <c r="W6" t="s">
        <v>40</v>
      </c>
      <c r="X6">
        <v>-14.5769274827034</v>
      </c>
      <c r="Z6">
        <v>2749</v>
      </c>
      <c r="AA6">
        <v>1</v>
      </c>
      <c r="AB6" t="s">
        <v>40</v>
      </c>
      <c r="AC6">
        <v>1.2631019850793399</v>
      </c>
      <c r="AE6">
        <v>2464</v>
      </c>
      <c r="AF6">
        <v>1</v>
      </c>
      <c r="AG6" t="s">
        <v>40</v>
      </c>
      <c r="AH6">
        <v>-2.6417510177099999</v>
      </c>
      <c r="AJ6">
        <v>2319</v>
      </c>
      <c r="AK6">
        <v>1</v>
      </c>
      <c r="AL6" t="s">
        <v>40</v>
      </c>
      <c r="AM6">
        <v>-5.6151450242026399</v>
      </c>
      <c r="AO6">
        <v>1708</v>
      </c>
      <c r="AP6">
        <v>1</v>
      </c>
      <c r="AQ6" t="s">
        <v>40</v>
      </c>
      <c r="AR6">
        <v>-8.0850579406020007</v>
      </c>
      <c r="AT6">
        <v>2259</v>
      </c>
      <c r="AU6">
        <v>1</v>
      </c>
      <c r="AV6" t="s">
        <v>40</v>
      </c>
      <c r="AW6">
        <v>-2.8309490008386602</v>
      </c>
      <c r="AY6">
        <v>1598</v>
      </c>
      <c r="AZ6">
        <v>1</v>
      </c>
      <c r="BA6" t="s">
        <v>40</v>
      </c>
      <c r="BB6">
        <v>-6.7054369024809697</v>
      </c>
      <c r="BD6">
        <v>1918</v>
      </c>
      <c r="BE6">
        <v>1</v>
      </c>
      <c r="BF6" t="s">
        <v>40</v>
      </c>
      <c r="BG6">
        <v>-10.426322582602401</v>
      </c>
    </row>
    <row r="7" spans="1:60" x14ac:dyDescent="0.25">
      <c r="A7">
        <v>2321</v>
      </c>
      <c r="B7">
        <v>1</v>
      </c>
      <c r="C7" t="s">
        <v>88</v>
      </c>
      <c r="D7">
        <v>5.9384287337449999</v>
      </c>
      <c r="F7">
        <v>1464</v>
      </c>
      <c r="G7">
        <v>1</v>
      </c>
      <c r="H7" t="s">
        <v>40</v>
      </c>
      <c r="I7">
        <v>-3.1877673901178798</v>
      </c>
      <c r="K7">
        <v>4569</v>
      </c>
      <c r="L7">
        <v>1</v>
      </c>
      <c r="M7" t="s">
        <v>40</v>
      </c>
      <c r="N7">
        <v>-3.5600308787480102</v>
      </c>
      <c r="P7">
        <v>2330</v>
      </c>
      <c r="Q7">
        <v>1</v>
      </c>
      <c r="R7" t="s">
        <v>40</v>
      </c>
      <c r="S7">
        <v>2.46986052507649</v>
      </c>
      <c r="U7">
        <v>2277</v>
      </c>
      <c r="V7">
        <v>1</v>
      </c>
      <c r="W7" t="s">
        <v>40</v>
      </c>
      <c r="X7">
        <v>-14.0715019463346</v>
      </c>
      <c r="Z7">
        <v>2529</v>
      </c>
      <c r="AA7">
        <v>1</v>
      </c>
      <c r="AB7" t="s">
        <v>40</v>
      </c>
      <c r="AC7">
        <v>-1.8842329433360501</v>
      </c>
      <c r="AE7">
        <v>1179</v>
      </c>
      <c r="AF7">
        <v>1</v>
      </c>
      <c r="AG7" t="s">
        <v>40</v>
      </c>
      <c r="AH7">
        <v>1.0949267732649699</v>
      </c>
      <c r="AJ7">
        <v>2538</v>
      </c>
      <c r="AK7">
        <v>1</v>
      </c>
      <c r="AL7" t="s">
        <v>40</v>
      </c>
      <c r="AM7">
        <v>-9.3647573964307096</v>
      </c>
      <c r="AO7">
        <v>2078</v>
      </c>
      <c r="AP7">
        <v>1</v>
      </c>
      <c r="AQ7" t="s">
        <v>40</v>
      </c>
      <c r="AR7">
        <v>-6.4813566848008</v>
      </c>
      <c r="AT7">
        <v>2128</v>
      </c>
      <c r="AU7">
        <v>1</v>
      </c>
      <c r="AV7" t="s">
        <v>40</v>
      </c>
      <c r="AW7">
        <v>-11.700815475654</v>
      </c>
      <c r="AY7">
        <v>1280</v>
      </c>
      <c r="AZ7">
        <v>1</v>
      </c>
      <c r="BA7" t="s">
        <v>40</v>
      </c>
      <c r="BB7">
        <v>-4.7837595938343602</v>
      </c>
      <c r="BD7">
        <v>2189</v>
      </c>
      <c r="BE7">
        <v>1</v>
      </c>
      <c r="BF7" t="s">
        <v>40</v>
      </c>
      <c r="BG7">
        <v>-7.4993253987859703</v>
      </c>
    </row>
    <row r="8" spans="1:60" x14ac:dyDescent="0.25">
      <c r="A8">
        <v>2438</v>
      </c>
      <c r="B8">
        <v>1</v>
      </c>
      <c r="C8" t="s">
        <v>88</v>
      </c>
      <c r="D8">
        <v>7.1268829269211702</v>
      </c>
      <c r="F8">
        <v>1961</v>
      </c>
      <c r="G8">
        <v>1</v>
      </c>
      <c r="H8" t="s">
        <v>40</v>
      </c>
      <c r="I8">
        <v>-3.8065238532217098E-2</v>
      </c>
      <c r="K8">
        <v>4639</v>
      </c>
      <c r="L8">
        <v>1</v>
      </c>
      <c r="M8" t="s">
        <v>40</v>
      </c>
      <c r="N8">
        <v>-11.239955770789001</v>
      </c>
      <c r="P8">
        <v>2007</v>
      </c>
      <c r="Q8">
        <v>1</v>
      </c>
      <c r="R8" t="s">
        <v>40</v>
      </c>
      <c r="S8">
        <v>-1.57212408368576</v>
      </c>
      <c r="U8">
        <v>6169</v>
      </c>
      <c r="V8">
        <v>1</v>
      </c>
      <c r="W8" t="s">
        <v>40</v>
      </c>
      <c r="X8">
        <v>-11.687864703483701</v>
      </c>
      <c r="Z8">
        <v>3976</v>
      </c>
      <c r="AA8">
        <v>1</v>
      </c>
      <c r="AB8" t="s">
        <v>40</v>
      </c>
      <c r="AC8">
        <v>2.71506706307721</v>
      </c>
      <c r="AE8">
        <v>1149</v>
      </c>
      <c r="AF8">
        <v>1</v>
      </c>
      <c r="AG8" t="s">
        <v>40</v>
      </c>
      <c r="AH8">
        <v>7.4194440834341204</v>
      </c>
      <c r="AJ8">
        <v>2238</v>
      </c>
      <c r="AK8">
        <v>1</v>
      </c>
      <c r="AL8" t="s">
        <v>40</v>
      </c>
      <c r="AM8">
        <v>-6.7725414151449099</v>
      </c>
      <c r="AO8">
        <v>1647</v>
      </c>
      <c r="AP8">
        <v>1</v>
      </c>
      <c r="AQ8" t="s">
        <v>40</v>
      </c>
      <c r="AR8">
        <v>-6.5525663205277302</v>
      </c>
      <c r="AT8">
        <v>2421</v>
      </c>
      <c r="AU8">
        <v>1</v>
      </c>
      <c r="AV8" t="s">
        <v>40</v>
      </c>
      <c r="AW8">
        <v>-9.5623089468273701</v>
      </c>
      <c r="AY8">
        <v>1304</v>
      </c>
      <c r="AZ8">
        <v>1</v>
      </c>
      <c r="BA8" t="s">
        <v>40</v>
      </c>
      <c r="BB8">
        <v>-0.72080186965948401</v>
      </c>
      <c r="BD8">
        <v>2195</v>
      </c>
      <c r="BE8">
        <v>1</v>
      </c>
      <c r="BF8" t="s">
        <v>40</v>
      </c>
      <c r="BG8">
        <v>-1.75869748857329</v>
      </c>
    </row>
    <row r="9" spans="1:60" x14ac:dyDescent="0.25">
      <c r="A9">
        <v>3192</v>
      </c>
      <c r="B9">
        <v>1</v>
      </c>
      <c r="C9" t="s">
        <v>88</v>
      </c>
      <c r="D9">
        <v>-10.352250623305199</v>
      </c>
      <c r="F9">
        <v>1937</v>
      </c>
      <c r="G9">
        <v>1</v>
      </c>
      <c r="H9" t="s">
        <v>40</v>
      </c>
      <c r="I9">
        <v>-4.8215033733316499</v>
      </c>
      <c r="K9">
        <v>4839</v>
      </c>
      <c r="L9">
        <v>1</v>
      </c>
      <c r="M9" t="s">
        <v>40</v>
      </c>
      <c r="N9">
        <v>-13.427922311107899</v>
      </c>
      <c r="P9">
        <v>2309</v>
      </c>
      <c r="Q9">
        <v>1</v>
      </c>
      <c r="R9" t="s">
        <v>40</v>
      </c>
      <c r="S9">
        <v>-5.8582534903980497</v>
      </c>
      <c r="U9">
        <v>3410</v>
      </c>
      <c r="V9">
        <v>1</v>
      </c>
      <c r="W9" t="s">
        <v>40</v>
      </c>
      <c r="X9">
        <v>-19.2412017832774</v>
      </c>
      <c r="Z9">
        <v>5400</v>
      </c>
      <c r="AA9">
        <v>1</v>
      </c>
      <c r="AB9" t="s">
        <v>40</v>
      </c>
      <c r="AC9">
        <v>2.73269114381374</v>
      </c>
      <c r="AE9">
        <v>1309</v>
      </c>
      <c r="AF9">
        <v>1</v>
      </c>
      <c r="AG9" t="s">
        <v>40</v>
      </c>
      <c r="AH9">
        <v>3.4503463857363101</v>
      </c>
      <c r="AJ9">
        <v>1666</v>
      </c>
      <c r="AK9">
        <v>1</v>
      </c>
      <c r="AL9" t="s">
        <v>40</v>
      </c>
      <c r="AM9">
        <v>-4.2003332108765496</v>
      </c>
      <c r="AO9">
        <v>2108</v>
      </c>
      <c r="AP9">
        <v>1</v>
      </c>
      <c r="AQ9" t="s">
        <v>40</v>
      </c>
      <c r="AR9">
        <v>-13.4172690570852</v>
      </c>
      <c r="AT9">
        <v>2288</v>
      </c>
      <c r="AU9">
        <v>1</v>
      </c>
      <c r="AV9" t="s">
        <v>40</v>
      </c>
      <c r="AW9">
        <v>-9.4325848022653904</v>
      </c>
      <c r="AY9">
        <v>1187</v>
      </c>
      <c r="AZ9">
        <v>1</v>
      </c>
      <c r="BA9" t="s">
        <v>40</v>
      </c>
      <c r="BB9">
        <v>-2.7297210533502301</v>
      </c>
      <c r="BD9">
        <v>1831</v>
      </c>
      <c r="BE9">
        <v>1</v>
      </c>
      <c r="BF9" t="s">
        <v>40</v>
      </c>
      <c r="BG9">
        <v>-3.5607322021724301</v>
      </c>
    </row>
    <row r="10" spans="1:60" x14ac:dyDescent="0.25">
      <c r="A10">
        <v>2928</v>
      </c>
      <c r="B10">
        <v>1</v>
      </c>
      <c r="C10" t="s">
        <v>88</v>
      </c>
      <c r="D10">
        <v>-19.012464077929</v>
      </c>
      <c r="F10">
        <v>1856</v>
      </c>
      <c r="G10">
        <v>1</v>
      </c>
      <c r="H10" t="s">
        <v>40</v>
      </c>
      <c r="I10">
        <v>-1.8252919419120901</v>
      </c>
      <c r="K10">
        <v>2777</v>
      </c>
      <c r="L10">
        <v>1</v>
      </c>
      <c r="M10" t="s">
        <v>40</v>
      </c>
      <c r="N10">
        <v>-17.572139129964398</v>
      </c>
      <c r="P10">
        <v>1789</v>
      </c>
      <c r="Q10">
        <v>1</v>
      </c>
      <c r="R10" t="s">
        <v>40</v>
      </c>
      <c r="S10">
        <v>-3.10156656824521</v>
      </c>
      <c r="U10">
        <v>2179</v>
      </c>
      <c r="V10">
        <v>1</v>
      </c>
      <c r="W10" t="s">
        <v>40</v>
      </c>
      <c r="X10">
        <v>-14.238560312814499</v>
      </c>
      <c r="Z10">
        <v>2457</v>
      </c>
      <c r="AA10">
        <v>1</v>
      </c>
      <c r="AB10" t="s">
        <v>40</v>
      </c>
      <c r="AC10">
        <v>-3.3494183109250799</v>
      </c>
      <c r="AE10">
        <v>1108</v>
      </c>
      <c r="AF10">
        <v>1</v>
      </c>
      <c r="AG10" t="s">
        <v>40</v>
      </c>
      <c r="AH10">
        <v>4.9094367326198798</v>
      </c>
      <c r="AJ10">
        <v>1758</v>
      </c>
      <c r="AK10">
        <v>1</v>
      </c>
      <c r="AL10" t="s">
        <v>40</v>
      </c>
      <c r="AM10">
        <v>-5.8927433573772303</v>
      </c>
      <c r="AO10">
        <v>2388</v>
      </c>
      <c r="AP10">
        <v>1</v>
      </c>
      <c r="AQ10" t="s">
        <v>40</v>
      </c>
      <c r="AR10">
        <v>-8.9209944656260909</v>
      </c>
      <c r="AT10">
        <v>2188</v>
      </c>
      <c r="AU10">
        <v>1</v>
      </c>
      <c r="AV10" t="s">
        <v>40</v>
      </c>
      <c r="AW10">
        <v>-10.3794336086311</v>
      </c>
      <c r="AY10">
        <v>2037</v>
      </c>
      <c r="AZ10">
        <v>1</v>
      </c>
      <c r="BA10" t="s">
        <v>40</v>
      </c>
      <c r="BB10">
        <v>-13.3153344981705</v>
      </c>
      <c r="BD10">
        <v>2260</v>
      </c>
      <c r="BE10">
        <v>1</v>
      </c>
      <c r="BF10" t="s">
        <v>40</v>
      </c>
      <c r="BG10">
        <v>-9.47422519673915</v>
      </c>
    </row>
    <row r="11" spans="1:60" x14ac:dyDescent="0.25">
      <c r="A11">
        <v>3258</v>
      </c>
      <c r="B11">
        <v>1</v>
      </c>
      <c r="C11" t="s">
        <v>88</v>
      </c>
      <c r="D11">
        <v>-2.5404498141966898</v>
      </c>
      <c r="F11">
        <v>1287</v>
      </c>
      <c r="G11">
        <v>1</v>
      </c>
      <c r="H11" t="s">
        <v>40</v>
      </c>
      <c r="I11">
        <v>-0.834467978900299</v>
      </c>
      <c r="K11">
        <v>2719</v>
      </c>
      <c r="L11">
        <v>1</v>
      </c>
      <c r="M11" t="s">
        <v>40</v>
      </c>
      <c r="N11">
        <v>-16.799489858032501</v>
      </c>
      <c r="P11">
        <v>2119</v>
      </c>
      <c r="Q11">
        <v>1</v>
      </c>
      <c r="R11" t="s">
        <v>40</v>
      </c>
      <c r="S11">
        <v>-1.60326683547045</v>
      </c>
      <c r="U11">
        <v>2320</v>
      </c>
      <c r="V11">
        <v>1</v>
      </c>
      <c r="W11" t="s">
        <v>40</v>
      </c>
      <c r="X11">
        <v>-15.220094848790501</v>
      </c>
      <c r="Z11">
        <v>3829</v>
      </c>
      <c r="AA11">
        <v>1</v>
      </c>
      <c r="AB11" t="s">
        <v>40</v>
      </c>
      <c r="AC11">
        <v>4.1209392279610002</v>
      </c>
      <c r="AE11">
        <v>1229</v>
      </c>
      <c r="AF11">
        <v>1</v>
      </c>
      <c r="AG11" t="s">
        <v>40</v>
      </c>
      <c r="AH11">
        <v>0.92501065208908995</v>
      </c>
      <c r="AJ11">
        <v>1629</v>
      </c>
      <c r="AK11">
        <v>1</v>
      </c>
      <c r="AL11" t="s">
        <v>40</v>
      </c>
      <c r="AM11">
        <v>-4.60530470551313</v>
      </c>
      <c r="AO11">
        <v>1979</v>
      </c>
      <c r="AP11">
        <v>1</v>
      </c>
      <c r="AQ11" t="s">
        <v>40</v>
      </c>
      <c r="AR11">
        <v>-1.9473946962609701</v>
      </c>
      <c r="AT11">
        <v>2097</v>
      </c>
      <c r="AU11">
        <v>1</v>
      </c>
      <c r="AV11" t="s">
        <v>40</v>
      </c>
      <c r="AW11">
        <v>-12.824432462161299</v>
      </c>
      <c r="AY11">
        <v>1557</v>
      </c>
      <c r="AZ11">
        <v>1</v>
      </c>
      <c r="BA11" t="s">
        <v>40</v>
      </c>
      <c r="BB11">
        <v>-1.5271723587280801</v>
      </c>
      <c r="BD11">
        <v>2295</v>
      </c>
      <c r="BE11">
        <v>1</v>
      </c>
      <c r="BF11" t="s">
        <v>40</v>
      </c>
      <c r="BG11">
        <v>-4.0877674040612</v>
      </c>
    </row>
    <row r="12" spans="1:60" x14ac:dyDescent="0.25">
      <c r="A12">
        <v>859</v>
      </c>
      <c r="B12">
        <v>1</v>
      </c>
      <c r="C12" t="s">
        <v>83</v>
      </c>
      <c r="D12">
        <v>2.10473804223049</v>
      </c>
      <c r="F12">
        <v>529</v>
      </c>
      <c r="G12">
        <v>1</v>
      </c>
      <c r="H12" t="s">
        <v>38</v>
      </c>
      <c r="I12">
        <v>-1.67883452000064</v>
      </c>
      <c r="K12">
        <v>1829</v>
      </c>
      <c r="L12">
        <v>1</v>
      </c>
      <c r="M12" t="s">
        <v>38</v>
      </c>
      <c r="N12">
        <v>15.511192314267801</v>
      </c>
      <c r="P12">
        <v>1158</v>
      </c>
      <c r="Q12">
        <v>1</v>
      </c>
      <c r="R12" t="s">
        <v>38</v>
      </c>
      <c r="S12">
        <v>-5.3351024043669701</v>
      </c>
      <c r="U12">
        <v>796</v>
      </c>
      <c r="V12">
        <v>1</v>
      </c>
      <c r="W12" t="s">
        <v>38</v>
      </c>
      <c r="X12">
        <v>5.5063324321257197</v>
      </c>
      <c r="Z12">
        <v>2629</v>
      </c>
      <c r="AA12">
        <v>1</v>
      </c>
      <c r="AB12" t="s">
        <v>38</v>
      </c>
      <c r="AC12">
        <v>-4.3456728189229104</v>
      </c>
      <c r="AE12">
        <v>398</v>
      </c>
      <c r="AF12">
        <v>1</v>
      </c>
      <c r="AG12" t="s">
        <v>38</v>
      </c>
      <c r="AH12">
        <v>-3.6181713660615702</v>
      </c>
      <c r="AJ12">
        <v>638</v>
      </c>
      <c r="AK12">
        <v>1</v>
      </c>
      <c r="AL12" t="s">
        <v>38</v>
      </c>
      <c r="AM12">
        <v>1.48993407955555</v>
      </c>
      <c r="AO12">
        <v>789</v>
      </c>
      <c r="AP12">
        <v>1</v>
      </c>
      <c r="AQ12" t="s">
        <v>38</v>
      </c>
      <c r="AR12">
        <v>-0.81030642380032603</v>
      </c>
      <c r="AT12">
        <v>588</v>
      </c>
      <c r="AU12">
        <v>1</v>
      </c>
      <c r="AV12" t="s">
        <v>38</v>
      </c>
      <c r="AW12">
        <v>-1.79653395882776</v>
      </c>
      <c r="AY12">
        <v>1260</v>
      </c>
      <c r="AZ12">
        <v>1</v>
      </c>
      <c r="BA12" t="s">
        <v>38</v>
      </c>
      <c r="BB12">
        <v>-5.0165061994992497</v>
      </c>
      <c r="BD12">
        <v>919</v>
      </c>
      <c r="BE12">
        <v>1</v>
      </c>
      <c r="BF12" t="s">
        <v>38</v>
      </c>
      <c r="BG12">
        <v>-7.5930173963432397</v>
      </c>
    </row>
    <row r="13" spans="1:60" x14ac:dyDescent="0.25">
      <c r="A13">
        <v>559</v>
      </c>
      <c r="B13">
        <v>1</v>
      </c>
      <c r="C13" t="s">
        <v>83</v>
      </c>
      <c r="D13">
        <v>5.2577913761921202</v>
      </c>
      <c r="F13">
        <v>998</v>
      </c>
      <c r="G13">
        <v>1</v>
      </c>
      <c r="H13" t="s">
        <v>38</v>
      </c>
      <c r="I13">
        <v>-9.5651342007175302</v>
      </c>
      <c r="K13">
        <v>3888</v>
      </c>
      <c r="L13">
        <v>1</v>
      </c>
      <c r="M13" t="s">
        <v>38</v>
      </c>
      <c r="N13">
        <v>-2.0207781955541599</v>
      </c>
      <c r="P13">
        <v>1509</v>
      </c>
      <c r="Q13">
        <v>1</v>
      </c>
      <c r="R13" t="s">
        <v>38</v>
      </c>
      <c r="S13">
        <v>-5.1387304906793396</v>
      </c>
      <c r="U13">
        <v>2379</v>
      </c>
      <c r="V13">
        <v>1</v>
      </c>
      <c r="W13" t="s">
        <v>38</v>
      </c>
      <c r="X13">
        <v>-13.8457487074451</v>
      </c>
      <c r="Z13">
        <v>1578</v>
      </c>
      <c r="AA13">
        <v>1</v>
      </c>
      <c r="AB13" t="s">
        <v>38</v>
      </c>
      <c r="AC13">
        <v>1.0345525588523199</v>
      </c>
      <c r="AE13">
        <v>428</v>
      </c>
      <c r="AF13">
        <v>1</v>
      </c>
      <c r="AG13" t="s">
        <v>38</v>
      </c>
      <c r="AH13">
        <v>0.39633113773796802</v>
      </c>
      <c r="AJ13">
        <v>530</v>
      </c>
      <c r="AK13">
        <v>1</v>
      </c>
      <c r="AL13" t="s">
        <v>38</v>
      </c>
      <c r="AM13">
        <v>2.25516840533481</v>
      </c>
      <c r="AO13">
        <v>759</v>
      </c>
      <c r="AP13">
        <v>1</v>
      </c>
      <c r="AQ13" t="s">
        <v>38</v>
      </c>
      <c r="AR13">
        <v>0.21879323939775699</v>
      </c>
      <c r="AT13">
        <v>629</v>
      </c>
      <c r="AU13">
        <v>1</v>
      </c>
      <c r="AV13" t="s">
        <v>38</v>
      </c>
      <c r="AW13">
        <v>-3.0745518816706698</v>
      </c>
      <c r="AY13">
        <v>1275</v>
      </c>
      <c r="AZ13">
        <v>1</v>
      </c>
      <c r="BA13" t="s">
        <v>38</v>
      </c>
      <c r="BB13">
        <v>15.5694402067745</v>
      </c>
      <c r="BD13">
        <v>760</v>
      </c>
      <c r="BE13">
        <v>1</v>
      </c>
      <c r="BF13" t="s">
        <v>38</v>
      </c>
      <c r="BG13">
        <v>1.0247007629010501</v>
      </c>
    </row>
    <row r="14" spans="1:60" x14ac:dyDescent="0.25">
      <c r="A14">
        <v>598</v>
      </c>
      <c r="B14">
        <v>1</v>
      </c>
      <c r="C14" t="s">
        <v>83</v>
      </c>
      <c r="D14">
        <v>-3.9716833843289501</v>
      </c>
      <c r="F14">
        <v>569</v>
      </c>
      <c r="G14">
        <v>1</v>
      </c>
      <c r="H14" t="s">
        <v>38</v>
      </c>
      <c r="I14">
        <v>-2.9941019658264101</v>
      </c>
      <c r="K14">
        <v>7610</v>
      </c>
      <c r="L14">
        <v>1</v>
      </c>
      <c r="M14" t="s">
        <v>38</v>
      </c>
      <c r="N14">
        <v>-6.0912826854850604</v>
      </c>
      <c r="P14">
        <v>1299</v>
      </c>
      <c r="Q14">
        <v>1</v>
      </c>
      <c r="R14" t="s">
        <v>38</v>
      </c>
      <c r="S14">
        <v>-3.4443263910595601</v>
      </c>
      <c r="U14">
        <v>469</v>
      </c>
      <c r="V14">
        <v>1</v>
      </c>
      <c r="W14" t="s">
        <v>38</v>
      </c>
      <c r="X14">
        <v>-12.835721696824301</v>
      </c>
      <c r="Z14">
        <v>2389</v>
      </c>
      <c r="AA14">
        <v>1</v>
      </c>
      <c r="AB14" t="s">
        <v>38</v>
      </c>
      <c r="AC14">
        <v>0.77524482312391796</v>
      </c>
      <c r="AE14">
        <v>379</v>
      </c>
      <c r="AF14">
        <v>1</v>
      </c>
      <c r="AG14" t="s">
        <v>38</v>
      </c>
      <c r="AH14">
        <v>-10.3730287301507</v>
      </c>
      <c r="AJ14">
        <v>566</v>
      </c>
      <c r="AK14">
        <v>1</v>
      </c>
      <c r="AL14" t="s">
        <v>38</v>
      </c>
      <c r="AM14">
        <v>1.87233878253715</v>
      </c>
      <c r="AO14">
        <v>2528</v>
      </c>
      <c r="AP14">
        <v>1</v>
      </c>
      <c r="AQ14" t="s">
        <v>38</v>
      </c>
      <c r="AR14">
        <v>4.9086198612915002</v>
      </c>
      <c r="AT14">
        <v>858</v>
      </c>
      <c r="AU14">
        <v>1</v>
      </c>
      <c r="AV14" t="s">
        <v>38</v>
      </c>
      <c r="AW14">
        <v>3.14211243399191</v>
      </c>
      <c r="AY14">
        <v>2153</v>
      </c>
      <c r="AZ14">
        <v>1</v>
      </c>
      <c r="BA14" t="s">
        <v>38</v>
      </c>
      <c r="BB14">
        <v>1.5812706795645199</v>
      </c>
      <c r="BD14">
        <v>1521</v>
      </c>
      <c r="BE14">
        <v>1</v>
      </c>
      <c r="BF14" t="s">
        <v>38</v>
      </c>
      <c r="BG14">
        <v>-0.54626176652271496</v>
      </c>
    </row>
    <row r="15" spans="1:60" x14ac:dyDescent="0.25">
      <c r="A15">
        <v>599</v>
      </c>
      <c r="B15">
        <v>1</v>
      </c>
      <c r="C15" t="s">
        <v>83</v>
      </c>
      <c r="D15">
        <v>8.99024758750876</v>
      </c>
      <c r="F15">
        <v>597</v>
      </c>
      <c r="G15">
        <v>1</v>
      </c>
      <c r="H15" t="s">
        <v>38</v>
      </c>
      <c r="I15">
        <v>-6.6534493503402503</v>
      </c>
      <c r="K15">
        <v>5679</v>
      </c>
      <c r="L15">
        <v>1</v>
      </c>
      <c r="M15" t="s">
        <v>38</v>
      </c>
      <c r="N15">
        <v>-4.96182862070052</v>
      </c>
      <c r="P15">
        <v>799</v>
      </c>
      <c r="Q15">
        <v>1</v>
      </c>
      <c r="R15" t="s">
        <v>38</v>
      </c>
      <c r="S15">
        <v>-5.54645774032302</v>
      </c>
      <c r="U15">
        <v>1418</v>
      </c>
      <c r="V15">
        <v>1</v>
      </c>
      <c r="W15" t="s">
        <v>38</v>
      </c>
      <c r="X15">
        <v>-9.9369523202079098</v>
      </c>
      <c r="Z15">
        <v>2009</v>
      </c>
      <c r="AA15">
        <v>1</v>
      </c>
      <c r="AB15" t="s">
        <v>38</v>
      </c>
      <c r="AC15">
        <v>-4.5306611896388098</v>
      </c>
      <c r="AE15">
        <v>479</v>
      </c>
      <c r="AF15">
        <v>1</v>
      </c>
      <c r="AG15" t="s">
        <v>38</v>
      </c>
      <c r="AH15">
        <v>2.0230263497418801</v>
      </c>
      <c r="AJ15">
        <v>598</v>
      </c>
      <c r="AK15">
        <v>1</v>
      </c>
      <c r="AL15" t="s">
        <v>38</v>
      </c>
      <c r="AM15">
        <v>3.5594847754538299</v>
      </c>
      <c r="AO15">
        <v>1488</v>
      </c>
      <c r="AP15">
        <v>1</v>
      </c>
      <c r="AQ15" t="s">
        <v>38</v>
      </c>
      <c r="AR15">
        <v>2.20030756520329</v>
      </c>
      <c r="AT15">
        <v>545</v>
      </c>
      <c r="AU15">
        <v>1</v>
      </c>
      <c r="AV15" t="s">
        <v>38</v>
      </c>
      <c r="AW15">
        <v>0.95166638977562901</v>
      </c>
      <c r="AY15">
        <v>1907</v>
      </c>
      <c r="AZ15">
        <v>1</v>
      </c>
      <c r="BA15" t="s">
        <v>38</v>
      </c>
      <c r="BB15">
        <v>-2.7618250201897299</v>
      </c>
      <c r="BD15">
        <v>1838</v>
      </c>
      <c r="BE15">
        <v>1</v>
      </c>
      <c r="BF15" t="s">
        <v>38</v>
      </c>
      <c r="BG15">
        <v>-6.2309031635798799</v>
      </c>
    </row>
    <row r="16" spans="1:60" x14ac:dyDescent="0.25">
      <c r="A16">
        <v>649</v>
      </c>
      <c r="B16">
        <v>1</v>
      </c>
      <c r="C16" t="s">
        <v>83</v>
      </c>
      <c r="D16">
        <v>-0.95195381499413401</v>
      </c>
      <c r="F16">
        <v>1818</v>
      </c>
      <c r="G16">
        <v>1</v>
      </c>
      <c r="H16" t="s">
        <v>38</v>
      </c>
      <c r="I16">
        <v>-6.6613351385368702</v>
      </c>
      <c r="K16">
        <v>3699</v>
      </c>
      <c r="L16">
        <v>1</v>
      </c>
      <c r="M16" t="s">
        <v>38</v>
      </c>
      <c r="N16">
        <v>-3.41147835280601</v>
      </c>
      <c r="P16">
        <v>709</v>
      </c>
      <c r="Q16">
        <v>1</v>
      </c>
      <c r="R16" t="s">
        <v>38</v>
      </c>
      <c r="S16">
        <v>-5.2357691689475896</v>
      </c>
      <c r="U16">
        <v>2519</v>
      </c>
      <c r="V16">
        <v>1</v>
      </c>
      <c r="W16" t="s">
        <v>38</v>
      </c>
      <c r="X16">
        <v>1.18100513618756</v>
      </c>
      <c r="Z16">
        <v>2389</v>
      </c>
      <c r="AA16">
        <v>1</v>
      </c>
      <c r="AB16" t="s">
        <v>38</v>
      </c>
      <c r="AC16">
        <v>-6.7901956446954799</v>
      </c>
      <c r="AE16">
        <v>389</v>
      </c>
      <c r="AF16">
        <v>1</v>
      </c>
      <c r="AG16" t="s">
        <v>38</v>
      </c>
      <c r="AH16">
        <v>-4.02175060528426</v>
      </c>
      <c r="AJ16">
        <v>878</v>
      </c>
      <c r="AK16">
        <v>1</v>
      </c>
      <c r="AL16" t="s">
        <v>38</v>
      </c>
      <c r="AM16">
        <v>3.4360204124559299</v>
      </c>
      <c r="AO16">
        <v>1939</v>
      </c>
      <c r="AP16">
        <v>1</v>
      </c>
      <c r="AQ16" t="s">
        <v>38</v>
      </c>
      <c r="AR16">
        <v>0.80165128756311399</v>
      </c>
      <c r="AT16">
        <v>578</v>
      </c>
      <c r="AU16">
        <v>1</v>
      </c>
      <c r="AV16" t="s">
        <v>38</v>
      </c>
      <c r="AW16">
        <v>0.68797333651042603</v>
      </c>
      <c r="AY16">
        <v>1430</v>
      </c>
      <c r="AZ16">
        <v>1</v>
      </c>
      <c r="BA16" t="s">
        <v>38</v>
      </c>
      <c r="BB16">
        <v>-1.83005885094724</v>
      </c>
      <c r="BD16">
        <v>1928</v>
      </c>
      <c r="BE16">
        <v>1</v>
      </c>
      <c r="BF16" t="s">
        <v>38</v>
      </c>
      <c r="BG16">
        <v>-4.9443776104964696</v>
      </c>
    </row>
    <row r="17" spans="1:59" x14ac:dyDescent="0.25">
      <c r="A17">
        <v>648</v>
      </c>
      <c r="B17">
        <v>1</v>
      </c>
      <c r="C17" t="s">
        <v>83</v>
      </c>
      <c r="D17">
        <v>-15.078222373136899</v>
      </c>
      <c r="F17">
        <v>1179</v>
      </c>
      <c r="G17">
        <v>1</v>
      </c>
      <c r="H17" t="s">
        <v>38</v>
      </c>
      <c r="I17">
        <v>-3.50792301908516</v>
      </c>
      <c r="K17">
        <v>5000</v>
      </c>
      <c r="L17">
        <v>1</v>
      </c>
      <c r="M17" t="s">
        <v>38</v>
      </c>
      <c r="N17">
        <v>18.145830095049401</v>
      </c>
      <c r="P17">
        <v>2766</v>
      </c>
      <c r="Q17">
        <v>1</v>
      </c>
      <c r="R17" t="s">
        <v>38</v>
      </c>
      <c r="S17">
        <v>2.3959110441050901</v>
      </c>
      <c r="U17">
        <v>428</v>
      </c>
      <c r="V17">
        <v>1</v>
      </c>
      <c r="W17" t="s">
        <v>38</v>
      </c>
      <c r="X17">
        <v>0.530662119645672</v>
      </c>
      <c r="Z17">
        <v>1628</v>
      </c>
      <c r="AA17">
        <v>1</v>
      </c>
      <c r="AB17" t="s">
        <v>38</v>
      </c>
      <c r="AC17">
        <v>-2.5819797385941001</v>
      </c>
      <c r="AE17">
        <v>359</v>
      </c>
      <c r="AF17">
        <v>1</v>
      </c>
      <c r="AG17" t="s">
        <v>38</v>
      </c>
      <c r="AH17">
        <v>-11.7022993782961</v>
      </c>
      <c r="AJ17">
        <v>667</v>
      </c>
      <c r="AK17">
        <v>1</v>
      </c>
      <c r="AL17" t="s">
        <v>38</v>
      </c>
      <c r="AM17">
        <v>3.7705121355547502</v>
      </c>
      <c r="AO17">
        <v>1278</v>
      </c>
      <c r="AP17">
        <v>1</v>
      </c>
      <c r="AQ17" t="s">
        <v>38</v>
      </c>
      <c r="AR17">
        <v>2.5273837145802598</v>
      </c>
      <c r="AT17">
        <v>524</v>
      </c>
      <c r="AU17">
        <v>1</v>
      </c>
      <c r="AV17" t="s">
        <v>38</v>
      </c>
      <c r="AW17">
        <v>0.118767605161313</v>
      </c>
      <c r="AY17">
        <v>1435</v>
      </c>
      <c r="AZ17">
        <v>1</v>
      </c>
      <c r="BA17" t="s">
        <v>38</v>
      </c>
      <c r="BB17">
        <v>3.0559974673201902</v>
      </c>
      <c r="BD17">
        <v>1977</v>
      </c>
      <c r="BE17">
        <v>1</v>
      </c>
      <c r="BF17" t="s">
        <v>38</v>
      </c>
      <c r="BG17">
        <v>-1.7937874339053399</v>
      </c>
    </row>
    <row r="18" spans="1:59" x14ac:dyDescent="0.25">
      <c r="A18">
        <v>618</v>
      </c>
      <c r="B18">
        <v>1</v>
      </c>
      <c r="C18" t="s">
        <v>83</v>
      </c>
      <c r="D18">
        <v>3.6502814552706302</v>
      </c>
      <c r="F18">
        <v>869</v>
      </c>
      <c r="G18">
        <v>1</v>
      </c>
      <c r="H18" t="s">
        <v>38</v>
      </c>
      <c r="I18">
        <v>-3.0717531356971701</v>
      </c>
      <c r="K18">
        <v>4799</v>
      </c>
      <c r="L18">
        <v>1</v>
      </c>
      <c r="M18" t="s">
        <v>38</v>
      </c>
      <c r="N18">
        <v>0.32270776590566902</v>
      </c>
      <c r="P18">
        <v>1648</v>
      </c>
      <c r="Q18">
        <v>1</v>
      </c>
      <c r="R18" t="s">
        <v>38</v>
      </c>
      <c r="S18">
        <v>-2.5862405645190401</v>
      </c>
      <c r="U18">
        <v>2679</v>
      </c>
      <c r="V18">
        <v>1</v>
      </c>
      <c r="W18" t="s">
        <v>38</v>
      </c>
      <c r="X18">
        <v>-14.265389939579199</v>
      </c>
      <c r="Z18">
        <v>3128</v>
      </c>
      <c r="AA18">
        <v>1</v>
      </c>
      <c r="AB18" t="s">
        <v>38</v>
      </c>
      <c r="AC18">
        <v>-2.6869224533885401</v>
      </c>
      <c r="AE18">
        <v>379</v>
      </c>
      <c r="AF18">
        <v>1</v>
      </c>
      <c r="AG18" t="s">
        <v>38</v>
      </c>
      <c r="AH18">
        <v>-6.1428373264956502</v>
      </c>
      <c r="AJ18">
        <v>588</v>
      </c>
      <c r="AK18">
        <v>1</v>
      </c>
      <c r="AL18" t="s">
        <v>38</v>
      </c>
      <c r="AM18">
        <v>5.9301220934391097</v>
      </c>
      <c r="AO18">
        <v>887</v>
      </c>
      <c r="AP18">
        <v>1</v>
      </c>
      <c r="AQ18" t="s">
        <v>38</v>
      </c>
      <c r="AR18">
        <v>-4.4368601314995599</v>
      </c>
      <c r="AT18">
        <v>688</v>
      </c>
      <c r="AU18">
        <v>1</v>
      </c>
      <c r="AV18" t="s">
        <v>38</v>
      </c>
      <c r="AW18">
        <v>-1.5256488971881701</v>
      </c>
      <c r="AY18">
        <v>1617</v>
      </c>
      <c r="AZ18">
        <v>1</v>
      </c>
      <c r="BA18" t="s">
        <v>38</v>
      </c>
      <c r="BB18">
        <v>3.4067589624297701</v>
      </c>
      <c r="BD18">
        <v>2043</v>
      </c>
      <c r="BE18">
        <v>1</v>
      </c>
      <c r="BF18" t="s">
        <v>38</v>
      </c>
      <c r="BG18">
        <v>-2.6175034944834201</v>
      </c>
    </row>
    <row r="19" spans="1:59" x14ac:dyDescent="0.25">
      <c r="A19">
        <v>896</v>
      </c>
      <c r="B19">
        <v>1</v>
      </c>
      <c r="C19" t="s">
        <v>83</v>
      </c>
      <c r="D19">
        <v>4.4374592665067896</v>
      </c>
      <c r="F19">
        <v>628</v>
      </c>
      <c r="G19">
        <v>1</v>
      </c>
      <c r="H19" t="s">
        <v>38</v>
      </c>
      <c r="I19">
        <v>-6.2598180653827802</v>
      </c>
      <c r="K19">
        <v>3518</v>
      </c>
      <c r="L19">
        <v>1</v>
      </c>
      <c r="M19" t="s">
        <v>38</v>
      </c>
      <c r="N19">
        <v>0.76737518355770795</v>
      </c>
      <c r="P19">
        <v>2119</v>
      </c>
      <c r="Q19">
        <v>1</v>
      </c>
      <c r="R19" t="s">
        <v>38</v>
      </c>
      <c r="S19">
        <v>3.9340867128589698</v>
      </c>
      <c r="U19">
        <v>1749</v>
      </c>
      <c r="V19">
        <v>1</v>
      </c>
      <c r="W19" t="s">
        <v>38</v>
      </c>
      <c r="X19">
        <v>-13.117293262213501</v>
      </c>
      <c r="Z19">
        <v>2569</v>
      </c>
      <c r="AA19">
        <v>1</v>
      </c>
      <c r="AB19" t="s">
        <v>38</v>
      </c>
      <c r="AC19">
        <v>-6.8858362546596803</v>
      </c>
      <c r="AE19">
        <v>389</v>
      </c>
      <c r="AF19">
        <v>1</v>
      </c>
      <c r="AG19" t="s">
        <v>38</v>
      </c>
      <c r="AH19">
        <v>-6.7508920009862603</v>
      </c>
      <c r="AJ19">
        <v>1138</v>
      </c>
      <c r="AK19">
        <v>1</v>
      </c>
      <c r="AL19" t="s">
        <v>38</v>
      </c>
      <c r="AM19">
        <v>1.9755186986526201</v>
      </c>
      <c r="AO19">
        <v>711</v>
      </c>
      <c r="AP19">
        <v>1</v>
      </c>
      <c r="AQ19" t="s">
        <v>38</v>
      </c>
      <c r="AR19">
        <v>0.77394036319583703</v>
      </c>
      <c r="AT19">
        <v>539</v>
      </c>
      <c r="AU19">
        <v>1</v>
      </c>
      <c r="AV19" t="s">
        <v>38</v>
      </c>
      <c r="AW19">
        <v>4.7326616683885101</v>
      </c>
      <c r="AY19">
        <v>1715</v>
      </c>
      <c r="AZ19">
        <v>1</v>
      </c>
      <c r="BA19" t="s">
        <v>38</v>
      </c>
      <c r="BB19">
        <v>-6.1729154484025397</v>
      </c>
      <c r="BD19">
        <v>658</v>
      </c>
      <c r="BE19">
        <v>1</v>
      </c>
      <c r="BF19" t="s">
        <v>38</v>
      </c>
      <c r="BG19">
        <v>-3.4436414597470102</v>
      </c>
    </row>
    <row r="20" spans="1:59" x14ac:dyDescent="0.25">
      <c r="A20">
        <v>608</v>
      </c>
      <c r="B20">
        <v>1</v>
      </c>
      <c r="C20" t="s">
        <v>83</v>
      </c>
      <c r="D20">
        <v>6.1884540456067301</v>
      </c>
      <c r="F20">
        <v>1989</v>
      </c>
      <c r="G20">
        <v>1</v>
      </c>
      <c r="H20" t="s">
        <v>38</v>
      </c>
      <c r="I20">
        <v>-9.3865008086218999</v>
      </c>
      <c r="K20">
        <v>4380</v>
      </c>
      <c r="L20">
        <v>1</v>
      </c>
      <c r="M20" t="s">
        <v>38</v>
      </c>
      <c r="N20">
        <v>-11.8315260729205</v>
      </c>
      <c r="P20">
        <v>3078</v>
      </c>
      <c r="Q20">
        <v>1</v>
      </c>
      <c r="R20" t="s">
        <v>38</v>
      </c>
      <c r="S20">
        <v>-2.7323137925939598</v>
      </c>
      <c r="U20">
        <v>1419</v>
      </c>
      <c r="V20">
        <v>1</v>
      </c>
      <c r="W20" t="s">
        <v>38</v>
      </c>
      <c r="X20">
        <v>7.8512101433962203</v>
      </c>
      <c r="Z20">
        <v>2970</v>
      </c>
      <c r="AA20">
        <v>1</v>
      </c>
      <c r="AB20" t="s">
        <v>38</v>
      </c>
      <c r="AC20">
        <v>-5.88929979018127</v>
      </c>
      <c r="AE20">
        <v>398</v>
      </c>
      <c r="AF20">
        <v>1</v>
      </c>
      <c r="AG20" t="s">
        <v>38</v>
      </c>
      <c r="AH20">
        <v>7.9587667945387999</v>
      </c>
      <c r="AJ20">
        <v>498</v>
      </c>
      <c r="AK20">
        <v>1</v>
      </c>
      <c r="AL20" t="s">
        <v>38</v>
      </c>
      <c r="AM20">
        <v>3.4510898425121801</v>
      </c>
      <c r="AO20">
        <v>1029</v>
      </c>
      <c r="AP20">
        <v>1</v>
      </c>
      <c r="AQ20" t="s">
        <v>38</v>
      </c>
      <c r="AR20">
        <v>1.1237158841144801</v>
      </c>
      <c r="AT20">
        <v>557</v>
      </c>
      <c r="AU20">
        <v>1</v>
      </c>
      <c r="AV20" t="s">
        <v>38</v>
      </c>
      <c r="AW20">
        <v>4.1645269608874198</v>
      </c>
      <c r="AY20">
        <v>1683</v>
      </c>
      <c r="AZ20">
        <v>1</v>
      </c>
      <c r="BA20" t="s">
        <v>38</v>
      </c>
      <c r="BB20">
        <v>0.73375157142806902</v>
      </c>
      <c r="BD20">
        <v>962</v>
      </c>
      <c r="BE20">
        <v>1</v>
      </c>
      <c r="BF20" t="s">
        <v>38</v>
      </c>
      <c r="BG20">
        <v>-3.0046023392902099</v>
      </c>
    </row>
    <row r="21" spans="1:59" x14ac:dyDescent="0.25">
      <c r="A21">
        <v>520</v>
      </c>
      <c r="B21">
        <v>1</v>
      </c>
      <c r="C21" t="s">
        <v>83</v>
      </c>
      <c r="D21">
        <v>3.6521411415389302</v>
      </c>
      <c r="F21">
        <v>939</v>
      </c>
      <c r="G21">
        <v>1</v>
      </c>
      <c r="H21" t="s">
        <v>38</v>
      </c>
      <c r="I21">
        <v>-4.5843561272160196</v>
      </c>
      <c r="K21">
        <v>2555</v>
      </c>
      <c r="L21">
        <v>1</v>
      </c>
      <c r="M21" t="s">
        <v>38</v>
      </c>
      <c r="N21">
        <v>-17.307991594490499</v>
      </c>
      <c r="P21">
        <v>828</v>
      </c>
      <c r="Q21">
        <v>1</v>
      </c>
      <c r="R21" t="s">
        <v>38</v>
      </c>
      <c r="S21">
        <v>-1.36561799394904</v>
      </c>
      <c r="U21">
        <v>2189</v>
      </c>
      <c r="V21">
        <v>1</v>
      </c>
      <c r="W21" t="s">
        <v>38</v>
      </c>
      <c r="X21">
        <v>-10.7388810590707</v>
      </c>
      <c r="Z21">
        <v>1009</v>
      </c>
      <c r="AA21">
        <v>1</v>
      </c>
      <c r="AB21" t="s">
        <v>38</v>
      </c>
      <c r="AC21">
        <v>0.91298519624170604</v>
      </c>
      <c r="AE21">
        <v>378</v>
      </c>
      <c r="AF21">
        <v>1</v>
      </c>
      <c r="AG21" t="s">
        <v>38</v>
      </c>
      <c r="AH21">
        <v>-4.8497895696983599</v>
      </c>
      <c r="AJ21">
        <v>569</v>
      </c>
      <c r="AK21">
        <v>1</v>
      </c>
      <c r="AL21" t="s">
        <v>38</v>
      </c>
      <c r="AM21">
        <v>-1.1206680216523599</v>
      </c>
      <c r="AO21">
        <v>1148</v>
      </c>
      <c r="AP21">
        <v>1</v>
      </c>
      <c r="AQ21" t="s">
        <v>38</v>
      </c>
      <c r="AR21">
        <v>0.69499970644410103</v>
      </c>
      <c r="AT21">
        <v>898</v>
      </c>
      <c r="AU21">
        <v>1</v>
      </c>
      <c r="AV21" t="s">
        <v>38</v>
      </c>
      <c r="AW21">
        <v>3.8554045213972699</v>
      </c>
      <c r="AY21">
        <v>1988</v>
      </c>
      <c r="AZ21">
        <v>1</v>
      </c>
      <c r="BA21" t="s">
        <v>38</v>
      </c>
      <c r="BB21">
        <v>5.4992759650735197</v>
      </c>
      <c r="BD21">
        <v>1819</v>
      </c>
      <c r="BE21">
        <v>1</v>
      </c>
      <c r="BF21" t="s">
        <v>38</v>
      </c>
      <c r="BG21">
        <v>-8.2091680538414007</v>
      </c>
    </row>
    <row r="22" spans="1:59" x14ac:dyDescent="0.25">
      <c r="A22">
        <v>4359</v>
      </c>
      <c r="B22">
        <v>1</v>
      </c>
      <c r="C22" t="s">
        <v>85</v>
      </c>
      <c r="D22">
        <v>-2.53301595281755</v>
      </c>
      <c r="F22">
        <v>3720</v>
      </c>
      <c r="G22">
        <v>1</v>
      </c>
      <c r="H22" t="s">
        <v>39</v>
      </c>
      <c r="I22">
        <v>9.0457316810516997E-2</v>
      </c>
      <c r="K22">
        <v>8765</v>
      </c>
      <c r="L22">
        <v>1</v>
      </c>
      <c r="M22" t="s">
        <v>39</v>
      </c>
      <c r="N22">
        <v>-14.1612595985628</v>
      </c>
      <c r="P22">
        <v>1740</v>
      </c>
      <c r="Q22">
        <v>1</v>
      </c>
      <c r="R22" t="s">
        <v>39</v>
      </c>
      <c r="S22">
        <v>2.08603862178076</v>
      </c>
      <c r="U22">
        <v>1139</v>
      </c>
      <c r="V22">
        <v>1</v>
      </c>
      <c r="W22" t="s">
        <v>39</v>
      </c>
      <c r="X22">
        <v>-15.402699908049399</v>
      </c>
      <c r="Z22">
        <v>2359</v>
      </c>
      <c r="AA22">
        <v>1</v>
      </c>
      <c r="AB22" t="s">
        <v>39</v>
      </c>
      <c r="AC22">
        <v>-4.2544730770861801</v>
      </c>
      <c r="AE22">
        <v>890</v>
      </c>
      <c r="AF22">
        <v>1</v>
      </c>
      <c r="AG22" t="s">
        <v>39</v>
      </c>
      <c r="AH22">
        <v>-5.6805903725951303</v>
      </c>
      <c r="AJ22">
        <v>2958</v>
      </c>
      <c r="AK22">
        <v>1</v>
      </c>
      <c r="AL22" t="s">
        <v>39</v>
      </c>
      <c r="AM22">
        <v>-8.5633052471377393</v>
      </c>
      <c r="AO22">
        <v>1778</v>
      </c>
      <c r="AP22">
        <v>1</v>
      </c>
      <c r="AQ22" t="s">
        <v>39</v>
      </c>
      <c r="AR22">
        <v>-4.3599526197234297</v>
      </c>
      <c r="AT22">
        <v>3267</v>
      </c>
      <c r="AU22">
        <v>1</v>
      </c>
      <c r="AV22" t="s">
        <v>39</v>
      </c>
      <c r="AW22">
        <v>3.8996573022776801</v>
      </c>
      <c r="AY22">
        <v>1824</v>
      </c>
      <c r="AZ22">
        <v>1</v>
      </c>
      <c r="BA22" t="s">
        <v>39</v>
      </c>
      <c r="BB22">
        <v>-1.1042595921420999</v>
      </c>
      <c r="BD22">
        <v>2155</v>
      </c>
      <c r="BE22">
        <v>1</v>
      </c>
      <c r="BF22" t="s">
        <v>39</v>
      </c>
      <c r="BG22">
        <v>-4.7373556266188297</v>
      </c>
    </row>
    <row r="23" spans="1:59" x14ac:dyDescent="0.25">
      <c r="A23">
        <v>2029</v>
      </c>
      <c r="B23">
        <v>1</v>
      </c>
      <c r="C23" t="s">
        <v>85</v>
      </c>
      <c r="D23">
        <v>8.0992948796787605</v>
      </c>
      <c r="F23">
        <v>1547</v>
      </c>
      <c r="G23">
        <v>1</v>
      </c>
      <c r="H23" t="s">
        <v>39</v>
      </c>
      <c r="I23">
        <v>-7.76662545344574</v>
      </c>
      <c r="K23">
        <v>5018</v>
      </c>
      <c r="L23">
        <v>1</v>
      </c>
      <c r="M23" t="s">
        <v>39</v>
      </c>
      <c r="N23">
        <v>-1.5020062765533599</v>
      </c>
      <c r="P23">
        <v>1630</v>
      </c>
      <c r="Q23">
        <v>1</v>
      </c>
      <c r="R23" t="s">
        <v>39</v>
      </c>
      <c r="S23">
        <v>3.2241899952620598</v>
      </c>
      <c r="U23">
        <v>489</v>
      </c>
      <c r="V23">
        <v>1</v>
      </c>
      <c r="W23" t="s">
        <v>39</v>
      </c>
      <c r="X23">
        <v>-15.0664934861682</v>
      </c>
      <c r="Z23">
        <v>1348</v>
      </c>
      <c r="AA23">
        <v>1</v>
      </c>
      <c r="AB23" t="s">
        <v>39</v>
      </c>
      <c r="AC23">
        <v>-6.0033085330304896</v>
      </c>
      <c r="AE23">
        <v>799</v>
      </c>
      <c r="AF23">
        <v>1</v>
      </c>
      <c r="AG23" t="s">
        <v>39</v>
      </c>
      <c r="AH23">
        <v>-15.5461153990752</v>
      </c>
      <c r="AJ23">
        <v>1414</v>
      </c>
      <c r="AK23">
        <v>1</v>
      </c>
      <c r="AL23" t="s">
        <v>39</v>
      </c>
      <c r="AM23">
        <v>-1.4646137824273899</v>
      </c>
      <c r="AO23">
        <v>1560</v>
      </c>
      <c r="AP23">
        <v>1</v>
      </c>
      <c r="AQ23" t="s">
        <v>39</v>
      </c>
      <c r="AR23">
        <v>2.2103050172657701</v>
      </c>
      <c r="AT23">
        <v>3378</v>
      </c>
      <c r="AU23">
        <v>1</v>
      </c>
      <c r="AV23" t="s">
        <v>39</v>
      </c>
      <c r="AW23">
        <v>5.4336935362787901</v>
      </c>
      <c r="AY23">
        <v>1428</v>
      </c>
      <c r="AZ23">
        <v>1</v>
      </c>
      <c r="BA23" t="s">
        <v>39</v>
      </c>
      <c r="BB23">
        <v>-4.51043270595751</v>
      </c>
      <c r="BD23">
        <v>2310</v>
      </c>
      <c r="BE23">
        <v>1</v>
      </c>
      <c r="BF23" t="s">
        <v>39</v>
      </c>
      <c r="BG23">
        <v>-0.19733808924250101</v>
      </c>
    </row>
    <row r="24" spans="1:59" x14ac:dyDescent="0.25">
      <c r="A24">
        <v>2418</v>
      </c>
      <c r="B24">
        <v>1</v>
      </c>
      <c r="C24" t="s">
        <v>85</v>
      </c>
      <c r="D24">
        <v>6.5273212126747904</v>
      </c>
      <c r="F24">
        <v>1796</v>
      </c>
      <c r="G24">
        <v>1</v>
      </c>
      <c r="H24" t="s">
        <v>39</v>
      </c>
      <c r="I24">
        <v>-1.99835942892491</v>
      </c>
      <c r="K24">
        <v>4049</v>
      </c>
      <c r="L24">
        <v>1</v>
      </c>
      <c r="M24" t="s">
        <v>39</v>
      </c>
      <c r="N24">
        <v>5.8493151960682601</v>
      </c>
      <c r="P24">
        <v>1368</v>
      </c>
      <c r="Q24">
        <v>1</v>
      </c>
      <c r="R24" t="s">
        <v>39</v>
      </c>
      <c r="S24">
        <v>1.68312747883852</v>
      </c>
      <c r="U24">
        <v>1027</v>
      </c>
      <c r="V24">
        <v>1</v>
      </c>
      <c r="W24" t="s">
        <v>39</v>
      </c>
      <c r="X24">
        <v>-11.894793354977301</v>
      </c>
      <c r="Z24">
        <v>3320</v>
      </c>
      <c r="AA24">
        <v>1</v>
      </c>
      <c r="AB24" t="s">
        <v>39</v>
      </c>
      <c r="AC24">
        <v>-6.9537533361620696</v>
      </c>
      <c r="AE24">
        <v>839</v>
      </c>
      <c r="AF24">
        <v>1</v>
      </c>
      <c r="AG24" t="s">
        <v>39</v>
      </c>
      <c r="AH24">
        <v>-4.3484150859702204</v>
      </c>
      <c r="AJ24">
        <v>2596</v>
      </c>
      <c r="AK24">
        <v>1</v>
      </c>
      <c r="AL24" t="s">
        <v>39</v>
      </c>
      <c r="AM24">
        <v>-6.3722278868034898</v>
      </c>
      <c r="AO24">
        <v>2079</v>
      </c>
      <c r="AP24">
        <v>1</v>
      </c>
      <c r="AQ24" t="s">
        <v>39</v>
      </c>
      <c r="AR24">
        <v>13.1116660179979</v>
      </c>
      <c r="AT24">
        <v>3247</v>
      </c>
      <c r="AU24">
        <v>1</v>
      </c>
      <c r="AV24" t="s">
        <v>39</v>
      </c>
      <c r="AW24">
        <v>11.8519952506275</v>
      </c>
      <c r="AY24">
        <v>1818</v>
      </c>
      <c r="AZ24">
        <v>1</v>
      </c>
      <c r="BA24" t="s">
        <v>39</v>
      </c>
      <c r="BB24">
        <v>-10.0337771693187</v>
      </c>
      <c r="BD24">
        <v>1507</v>
      </c>
      <c r="BE24">
        <v>1</v>
      </c>
      <c r="BF24" t="s">
        <v>39</v>
      </c>
      <c r="BG24">
        <v>-4.7889382486985701</v>
      </c>
    </row>
    <row r="25" spans="1:59" x14ac:dyDescent="0.25">
      <c r="A25">
        <v>2128</v>
      </c>
      <c r="B25">
        <v>1</v>
      </c>
      <c r="C25" t="s">
        <v>85</v>
      </c>
      <c r="D25">
        <v>4.9457829038899703</v>
      </c>
      <c r="F25">
        <v>1399</v>
      </c>
      <c r="G25">
        <v>1</v>
      </c>
      <c r="H25" t="s">
        <v>39</v>
      </c>
      <c r="I25">
        <v>4.1674630173408298</v>
      </c>
      <c r="K25">
        <v>4489</v>
      </c>
      <c r="L25">
        <v>1</v>
      </c>
      <c r="M25" t="s">
        <v>39</v>
      </c>
      <c r="N25">
        <v>-2.8391975286892102</v>
      </c>
      <c r="P25">
        <v>2308</v>
      </c>
      <c r="Q25">
        <v>1</v>
      </c>
      <c r="R25" t="s">
        <v>39</v>
      </c>
      <c r="S25">
        <v>3.0566898831827101</v>
      </c>
      <c r="U25">
        <v>2151</v>
      </c>
      <c r="V25">
        <v>1</v>
      </c>
      <c r="W25" t="s">
        <v>39</v>
      </c>
      <c r="X25">
        <v>7.6866664285533304</v>
      </c>
      <c r="Z25">
        <v>2478</v>
      </c>
      <c r="AA25">
        <v>1</v>
      </c>
      <c r="AB25" t="s">
        <v>39</v>
      </c>
      <c r="AC25">
        <v>1.71993171722633</v>
      </c>
      <c r="AE25">
        <v>888</v>
      </c>
      <c r="AF25">
        <v>1</v>
      </c>
      <c r="AG25" t="s">
        <v>39</v>
      </c>
      <c r="AH25">
        <v>5.1540655751961904</v>
      </c>
      <c r="AJ25">
        <v>2658</v>
      </c>
      <c r="AK25">
        <v>1</v>
      </c>
      <c r="AL25" t="s">
        <v>39</v>
      </c>
      <c r="AM25">
        <v>-3.8542511222061999</v>
      </c>
      <c r="AO25">
        <v>1708</v>
      </c>
      <c r="AP25">
        <v>1</v>
      </c>
      <c r="AQ25" t="s">
        <v>39</v>
      </c>
      <c r="AR25">
        <v>7.3012787205983596</v>
      </c>
      <c r="AT25">
        <v>1579</v>
      </c>
      <c r="AU25">
        <v>1</v>
      </c>
      <c r="AV25" t="s">
        <v>39</v>
      </c>
      <c r="AW25">
        <v>-13.939385553232301</v>
      </c>
      <c r="AY25">
        <v>1780</v>
      </c>
      <c r="AZ25">
        <v>1</v>
      </c>
      <c r="BA25" t="s">
        <v>39</v>
      </c>
      <c r="BB25">
        <v>-14.796874803128899</v>
      </c>
      <c r="BD25">
        <v>1586</v>
      </c>
      <c r="BE25">
        <v>1</v>
      </c>
      <c r="BF25" t="s">
        <v>39</v>
      </c>
      <c r="BG25">
        <v>-1.2817854390524801</v>
      </c>
    </row>
    <row r="26" spans="1:59" x14ac:dyDescent="0.25">
      <c r="A26">
        <v>1927</v>
      </c>
      <c r="B26">
        <v>1</v>
      </c>
      <c r="C26" t="s">
        <v>85</v>
      </c>
      <c r="D26">
        <v>-17.055314908887699</v>
      </c>
      <c r="F26">
        <v>2078</v>
      </c>
      <c r="G26">
        <v>1</v>
      </c>
      <c r="H26" t="s">
        <v>39</v>
      </c>
      <c r="I26">
        <v>4.6303869091688599</v>
      </c>
      <c r="K26">
        <v>5050</v>
      </c>
      <c r="L26">
        <v>1</v>
      </c>
      <c r="M26" t="s">
        <v>39</v>
      </c>
      <c r="N26">
        <v>-0.53251825076745096</v>
      </c>
      <c r="P26">
        <v>3007</v>
      </c>
      <c r="Q26">
        <v>1</v>
      </c>
      <c r="R26" t="s">
        <v>39</v>
      </c>
      <c r="S26">
        <v>4.0891231127938701</v>
      </c>
      <c r="U26">
        <v>1428</v>
      </c>
      <c r="V26">
        <v>1</v>
      </c>
      <c r="W26" t="s">
        <v>39</v>
      </c>
      <c r="X26">
        <v>-12.969282621027</v>
      </c>
      <c r="Z26">
        <v>2219</v>
      </c>
      <c r="AA26">
        <v>1</v>
      </c>
      <c r="AB26" t="s">
        <v>39</v>
      </c>
      <c r="AC26">
        <v>-0.259559687023454</v>
      </c>
      <c r="AE26">
        <v>849</v>
      </c>
      <c r="AF26">
        <v>1</v>
      </c>
      <c r="AG26" t="s">
        <v>39</v>
      </c>
      <c r="AH26">
        <v>-5.6073409676519903</v>
      </c>
      <c r="AJ26">
        <v>1568</v>
      </c>
      <c r="AK26">
        <v>1</v>
      </c>
      <c r="AL26" t="s">
        <v>39</v>
      </c>
      <c r="AM26">
        <v>-6.1097601539685602</v>
      </c>
      <c r="AO26">
        <v>1937</v>
      </c>
      <c r="AP26">
        <v>1</v>
      </c>
      <c r="AQ26" t="s">
        <v>39</v>
      </c>
      <c r="AR26">
        <v>-0.88506639462832304</v>
      </c>
      <c r="AT26">
        <v>1838</v>
      </c>
      <c r="AU26">
        <v>1</v>
      </c>
      <c r="AV26" t="s">
        <v>39</v>
      </c>
      <c r="AW26">
        <v>-3.8876452466461302</v>
      </c>
      <c r="AY26">
        <v>1628</v>
      </c>
      <c r="AZ26">
        <v>1</v>
      </c>
      <c r="BA26" t="s">
        <v>39</v>
      </c>
      <c r="BB26">
        <v>2.8842066415452301</v>
      </c>
      <c r="BD26">
        <v>1337</v>
      </c>
      <c r="BE26">
        <v>1</v>
      </c>
      <c r="BF26" t="s">
        <v>39</v>
      </c>
      <c r="BG26">
        <v>-2.5547672257346798</v>
      </c>
    </row>
    <row r="27" spans="1:59" x14ac:dyDescent="0.25">
      <c r="A27">
        <v>1788</v>
      </c>
      <c r="B27">
        <v>1</v>
      </c>
      <c r="C27" t="s">
        <v>85</v>
      </c>
      <c r="D27">
        <v>-0.81938608239969402</v>
      </c>
      <c r="F27">
        <v>1588</v>
      </c>
      <c r="G27">
        <v>1</v>
      </c>
      <c r="H27" t="s">
        <v>39</v>
      </c>
      <c r="I27">
        <v>1.7249635767657101</v>
      </c>
      <c r="K27">
        <v>4168</v>
      </c>
      <c r="L27">
        <v>1</v>
      </c>
      <c r="M27" t="s">
        <v>39</v>
      </c>
      <c r="N27">
        <v>-20.325685856801801</v>
      </c>
      <c r="P27">
        <v>1638</v>
      </c>
      <c r="Q27">
        <v>1</v>
      </c>
      <c r="R27" t="s">
        <v>39</v>
      </c>
      <c r="S27">
        <v>5.18362255284468</v>
      </c>
      <c r="U27">
        <v>2509</v>
      </c>
      <c r="V27">
        <v>1</v>
      </c>
      <c r="W27" t="s">
        <v>39</v>
      </c>
      <c r="X27">
        <v>-13.706222013581201</v>
      </c>
      <c r="Z27">
        <v>2617</v>
      </c>
      <c r="AA27">
        <v>1</v>
      </c>
      <c r="AB27" t="s">
        <v>39</v>
      </c>
      <c r="AC27">
        <v>-4.1730200180342498</v>
      </c>
      <c r="AE27">
        <v>899</v>
      </c>
      <c r="AF27">
        <v>1</v>
      </c>
      <c r="AG27" t="s">
        <v>39</v>
      </c>
      <c r="AH27">
        <v>0.78656399237788299</v>
      </c>
      <c r="AJ27">
        <v>1488</v>
      </c>
      <c r="AK27">
        <v>1</v>
      </c>
      <c r="AL27" t="s">
        <v>39</v>
      </c>
      <c r="AM27">
        <v>-5.9518444583564403</v>
      </c>
      <c r="AO27">
        <v>1428</v>
      </c>
      <c r="AP27">
        <v>1</v>
      </c>
      <c r="AQ27" t="s">
        <v>39</v>
      </c>
      <c r="AR27">
        <v>2.01705895025253</v>
      </c>
      <c r="AT27">
        <v>2608</v>
      </c>
      <c r="AU27">
        <v>1</v>
      </c>
      <c r="AV27" t="s">
        <v>39</v>
      </c>
      <c r="AW27">
        <v>-12.585334357231</v>
      </c>
      <c r="AY27">
        <v>1203</v>
      </c>
      <c r="AZ27">
        <v>1</v>
      </c>
      <c r="BA27" t="s">
        <v>39</v>
      </c>
      <c r="BB27">
        <v>6.4841599285933702</v>
      </c>
      <c r="BD27">
        <v>1869</v>
      </c>
      <c r="BE27">
        <v>1</v>
      </c>
      <c r="BF27" t="s">
        <v>39</v>
      </c>
      <c r="BG27">
        <v>1.8405147318794399</v>
      </c>
    </row>
    <row r="28" spans="1:59" x14ac:dyDescent="0.25">
      <c r="A28">
        <v>1908</v>
      </c>
      <c r="B28">
        <v>1</v>
      </c>
      <c r="C28" t="s">
        <v>85</v>
      </c>
      <c r="D28">
        <v>5.7970898656365799</v>
      </c>
      <c r="F28">
        <v>1288</v>
      </c>
      <c r="G28">
        <v>1</v>
      </c>
      <c r="H28" t="s">
        <v>39</v>
      </c>
      <c r="I28">
        <v>5.5353534840013703</v>
      </c>
      <c r="K28">
        <v>2019</v>
      </c>
      <c r="L28">
        <v>1</v>
      </c>
      <c r="M28" t="s">
        <v>39</v>
      </c>
      <c r="N28">
        <v>16.334124619985001</v>
      </c>
      <c r="P28">
        <v>2828</v>
      </c>
      <c r="Q28">
        <v>1</v>
      </c>
      <c r="R28" t="s">
        <v>39</v>
      </c>
      <c r="S28">
        <v>6.8721688820044902</v>
      </c>
      <c r="U28">
        <v>1050</v>
      </c>
      <c r="V28">
        <v>1</v>
      </c>
      <c r="W28" t="s">
        <v>39</v>
      </c>
      <c r="X28">
        <v>9.7080649873969893</v>
      </c>
      <c r="Z28">
        <v>5600</v>
      </c>
      <c r="AA28">
        <v>1</v>
      </c>
      <c r="AB28" t="s">
        <v>39</v>
      </c>
      <c r="AC28">
        <v>7.2305604712052904</v>
      </c>
      <c r="AE28">
        <v>939</v>
      </c>
      <c r="AF28">
        <v>1</v>
      </c>
      <c r="AG28" t="s">
        <v>39</v>
      </c>
      <c r="AH28">
        <v>6.4665484083768598E-2</v>
      </c>
      <c r="AJ28">
        <v>1285</v>
      </c>
      <c r="AK28">
        <v>1</v>
      </c>
      <c r="AL28" t="s">
        <v>39</v>
      </c>
      <c r="AM28">
        <v>-4.5107897446859599</v>
      </c>
      <c r="AO28">
        <v>4288</v>
      </c>
      <c r="AP28">
        <v>1</v>
      </c>
      <c r="AQ28" t="s">
        <v>39</v>
      </c>
      <c r="AR28">
        <v>-2.44989241187178</v>
      </c>
      <c r="AT28">
        <v>1910</v>
      </c>
      <c r="AU28">
        <v>1</v>
      </c>
      <c r="AV28" t="s">
        <v>39</v>
      </c>
      <c r="AW28">
        <v>-7.6634707262326698</v>
      </c>
      <c r="AY28">
        <v>1928</v>
      </c>
      <c r="AZ28">
        <v>1</v>
      </c>
      <c r="BA28" t="s">
        <v>39</v>
      </c>
      <c r="BB28">
        <v>-11.174952256039001</v>
      </c>
      <c r="BD28">
        <v>1607</v>
      </c>
      <c r="BE28">
        <v>1</v>
      </c>
      <c r="BF28" t="s">
        <v>39</v>
      </c>
      <c r="BG28">
        <v>3.7661909597923602</v>
      </c>
    </row>
    <row r="29" spans="1:59" x14ac:dyDescent="0.25">
      <c r="A29">
        <v>2198</v>
      </c>
      <c r="B29">
        <v>1</v>
      </c>
      <c r="C29" t="s">
        <v>85</v>
      </c>
      <c r="D29">
        <v>5.0909963067295001</v>
      </c>
      <c r="F29">
        <v>1662</v>
      </c>
      <c r="G29">
        <v>1</v>
      </c>
      <c r="H29" t="s">
        <v>39</v>
      </c>
      <c r="I29">
        <v>-1.4935995429100599</v>
      </c>
      <c r="K29">
        <v>2930</v>
      </c>
      <c r="L29">
        <v>1</v>
      </c>
      <c r="M29" t="s">
        <v>39</v>
      </c>
      <c r="N29">
        <v>-11.2381784483758</v>
      </c>
      <c r="P29">
        <v>2089</v>
      </c>
      <c r="Q29">
        <v>1</v>
      </c>
      <c r="R29" t="s">
        <v>39</v>
      </c>
      <c r="S29">
        <v>1.50754992887335</v>
      </c>
      <c r="U29">
        <v>1430</v>
      </c>
      <c r="V29">
        <v>1</v>
      </c>
      <c r="W29" t="s">
        <v>39</v>
      </c>
      <c r="X29">
        <v>-1.0067162871699</v>
      </c>
      <c r="Z29">
        <v>2739</v>
      </c>
      <c r="AA29">
        <v>1</v>
      </c>
      <c r="AB29" t="s">
        <v>39</v>
      </c>
      <c r="AC29">
        <v>-3.1626569535106799</v>
      </c>
      <c r="AE29">
        <v>969</v>
      </c>
      <c r="AF29">
        <v>1</v>
      </c>
      <c r="AG29" t="s">
        <v>39</v>
      </c>
      <c r="AH29">
        <v>5.4832433168508103</v>
      </c>
      <c r="AJ29">
        <v>1990</v>
      </c>
      <c r="AK29">
        <v>1</v>
      </c>
      <c r="AL29" t="s">
        <v>39</v>
      </c>
      <c r="AM29">
        <v>-6.8291716292513298</v>
      </c>
      <c r="AO29">
        <v>1806</v>
      </c>
      <c r="AP29">
        <v>1</v>
      </c>
      <c r="AQ29" t="s">
        <v>39</v>
      </c>
      <c r="AR29">
        <v>4.2024638500128697</v>
      </c>
      <c r="AT29">
        <v>1878</v>
      </c>
      <c r="AU29">
        <v>1</v>
      </c>
      <c r="AV29" t="s">
        <v>39</v>
      </c>
      <c r="AW29">
        <v>-0.25541607241726899</v>
      </c>
      <c r="AY29">
        <v>1360</v>
      </c>
      <c r="AZ29">
        <v>1</v>
      </c>
      <c r="BA29" t="s">
        <v>39</v>
      </c>
      <c r="BB29">
        <v>6.7421046422842998</v>
      </c>
      <c r="BD29">
        <v>1677</v>
      </c>
      <c r="BE29">
        <v>1</v>
      </c>
      <c r="BF29" t="s">
        <v>39</v>
      </c>
      <c r="BG29">
        <v>2.4816791164611098</v>
      </c>
    </row>
    <row r="30" spans="1:59" x14ac:dyDescent="0.25">
      <c r="A30">
        <v>1659</v>
      </c>
      <c r="B30">
        <v>1</v>
      </c>
      <c r="C30" t="s">
        <v>85</v>
      </c>
      <c r="D30">
        <v>-1.95081840911871</v>
      </c>
      <c r="F30">
        <v>4151</v>
      </c>
      <c r="G30">
        <v>1</v>
      </c>
      <c r="H30" t="s">
        <v>39</v>
      </c>
      <c r="I30">
        <v>-8.4903129493273095</v>
      </c>
      <c r="K30">
        <v>5457</v>
      </c>
      <c r="L30">
        <v>1</v>
      </c>
      <c r="M30" t="s">
        <v>39</v>
      </c>
      <c r="N30">
        <v>-13.687901434054099</v>
      </c>
      <c r="P30">
        <v>2348</v>
      </c>
      <c r="Q30">
        <v>1</v>
      </c>
      <c r="R30" t="s">
        <v>39</v>
      </c>
      <c r="S30">
        <v>6.24750088622379</v>
      </c>
      <c r="U30">
        <v>2619</v>
      </c>
      <c r="V30">
        <v>1</v>
      </c>
      <c r="W30" t="s">
        <v>39</v>
      </c>
      <c r="X30">
        <v>-6.32675481462043</v>
      </c>
      <c r="Z30">
        <v>3759</v>
      </c>
      <c r="AA30">
        <v>1</v>
      </c>
      <c r="AB30" t="s">
        <v>39</v>
      </c>
      <c r="AC30">
        <v>6.04596128853591</v>
      </c>
      <c r="AE30">
        <v>828</v>
      </c>
      <c r="AF30">
        <v>1</v>
      </c>
      <c r="AG30" t="s">
        <v>39</v>
      </c>
      <c r="AH30">
        <v>-10.827757325299901</v>
      </c>
      <c r="AJ30">
        <v>1258</v>
      </c>
      <c r="AK30">
        <v>1</v>
      </c>
      <c r="AL30" t="s">
        <v>39</v>
      </c>
      <c r="AM30">
        <v>-5.2729725641142302</v>
      </c>
      <c r="AO30">
        <v>1497</v>
      </c>
      <c r="AP30">
        <v>1</v>
      </c>
      <c r="AQ30" t="s">
        <v>39</v>
      </c>
      <c r="AR30">
        <v>3.4177377307259298</v>
      </c>
      <c r="AT30">
        <v>1619</v>
      </c>
      <c r="AU30">
        <v>1</v>
      </c>
      <c r="AV30" t="s">
        <v>39</v>
      </c>
      <c r="AW30">
        <v>-7.63986486939611</v>
      </c>
      <c r="AY30">
        <v>1465</v>
      </c>
      <c r="AZ30">
        <v>1</v>
      </c>
      <c r="BA30" t="s">
        <v>39</v>
      </c>
      <c r="BB30">
        <v>5.2649642242440198</v>
      </c>
      <c r="BD30">
        <v>1686</v>
      </c>
      <c r="BE30">
        <v>1</v>
      </c>
      <c r="BF30" t="s">
        <v>39</v>
      </c>
      <c r="BG30">
        <v>1.80138394869257</v>
      </c>
    </row>
    <row r="31" spans="1:59" x14ac:dyDescent="0.25">
      <c r="A31">
        <v>2249</v>
      </c>
      <c r="B31">
        <v>1</v>
      </c>
      <c r="C31" t="s">
        <v>85</v>
      </c>
      <c r="D31">
        <v>2.1324645954268799</v>
      </c>
      <c r="F31">
        <v>1770</v>
      </c>
      <c r="G31">
        <v>1</v>
      </c>
      <c r="H31" t="s">
        <v>39</v>
      </c>
      <c r="I31">
        <v>1.45728530670333</v>
      </c>
      <c r="K31">
        <v>2769</v>
      </c>
      <c r="L31">
        <v>1</v>
      </c>
      <c r="M31" t="s">
        <v>39</v>
      </c>
      <c r="N31">
        <v>-12.153942992667201</v>
      </c>
      <c r="P31">
        <v>3548</v>
      </c>
      <c r="Q31">
        <v>1</v>
      </c>
      <c r="R31" t="s">
        <v>39</v>
      </c>
      <c r="S31">
        <v>5.2895641527778698</v>
      </c>
      <c r="U31">
        <v>1698</v>
      </c>
      <c r="V31">
        <v>1</v>
      </c>
      <c r="W31" t="s">
        <v>39</v>
      </c>
      <c r="X31">
        <v>-16.029582369670901</v>
      </c>
      <c r="Z31">
        <v>1679</v>
      </c>
      <c r="AA31">
        <v>1</v>
      </c>
      <c r="AB31" t="s">
        <v>39</v>
      </c>
      <c r="AC31">
        <v>-2.9105898662716401</v>
      </c>
      <c r="AE31">
        <v>797</v>
      </c>
      <c r="AF31">
        <v>1</v>
      </c>
      <c r="AG31" t="s">
        <v>39</v>
      </c>
      <c r="AH31">
        <v>0.102572747092626</v>
      </c>
      <c r="AJ31">
        <v>1489</v>
      </c>
      <c r="AK31">
        <v>1</v>
      </c>
      <c r="AL31" t="s">
        <v>39</v>
      </c>
      <c r="AM31">
        <v>-1.8637313919388201</v>
      </c>
      <c r="AO31">
        <v>1698</v>
      </c>
      <c r="AP31">
        <v>1</v>
      </c>
      <c r="AQ31" t="s">
        <v>39</v>
      </c>
      <c r="AR31">
        <v>6.8801727916305504</v>
      </c>
      <c r="AT31">
        <v>1539</v>
      </c>
      <c r="AU31">
        <v>1</v>
      </c>
      <c r="AV31" t="s">
        <v>39</v>
      </c>
      <c r="AW31">
        <v>7.9893879563355599</v>
      </c>
      <c r="AY31">
        <v>2221</v>
      </c>
      <c r="AZ31">
        <v>1</v>
      </c>
      <c r="BA31" t="s">
        <v>39</v>
      </c>
      <c r="BB31">
        <v>-0.38365897882422201</v>
      </c>
      <c r="BD31">
        <v>1418</v>
      </c>
      <c r="BE31">
        <v>1</v>
      </c>
      <c r="BF31" t="s">
        <v>39</v>
      </c>
      <c r="BG31">
        <v>2.0889023418033701</v>
      </c>
    </row>
    <row r="32" spans="1:59" x14ac:dyDescent="0.25">
      <c r="A32">
        <v>1499</v>
      </c>
      <c r="B32">
        <v>1</v>
      </c>
      <c r="C32" t="s">
        <v>89</v>
      </c>
      <c r="D32">
        <v>0.27681397330761998</v>
      </c>
      <c r="F32">
        <v>1709</v>
      </c>
      <c r="G32">
        <v>1</v>
      </c>
      <c r="H32" t="s">
        <v>37</v>
      </c>
      <c r="I32">
        <v>-10.2308547986222</v>
      </c>
      <c r="K32">
        <v>2116</v>
      </c>
      <c r="L32">
        <v>1</v>
      </c>
      <c r="M32" t="s">
        <v>37</v>
      </c>
      <c r="N32">
        <v>17.960440898529701</v>
      </c>
      <c r="P32">
        <v>3141</v>
      </c>
      <c r="Q32">
        <v>1</v>
      </c>
      <c r="R32" t="s">
        <v>37</v>
      </c>
      <c r="S32">
        <v>-4.9859487803464502</v>
      </c>
      <c r="U32">
        <v>1610</v>
      </c>
      <c r="V32">
        <v>1</v>
      </c>
      <c r="W32" t="s">
        <v>37</v>
      </c>
      <c r="X32">
        <v>3.3204674963410499</v>
      </c>
      <c r="Z32">
        <v>1309</v>
      </c>
      <c r="AA32">
        <v>1</v>
      </c>
      <c r="AB32" t="s">
        <v>37</v>
      </c>
      <c r="AC32">
        <v>3.7749271085587699</v>
      </c>
      <c r="AE32">
        <v>778</v>
      </c>
      <c r="AF32">
        <v>1</v>
      </c>
      <c r="AG32" t="s">
        <v>37</v>
      </c>
      <c r="AH32">
        <v>-4.3025615903447001</v>
      </c>
      <c r="AJ32">
        <v>1319</v>
      </c>
      <c r="AK32">
        <v>1</v>
      </c>
      <c r="AL32" t="s">
        <v>37</v>
      </c>
      <c r="AM32">
        <v>-7.9731166468491796</v>
      </c>
      <c r="AO32">
        <v>1798</v>
      </c>
      <c r="AP32">
        <v>1</v>
      </c>
      <c r="AQ32" t="s">
        <v>37</v>
      </c>
      <c r="AR32">
        <v>5.4003264447451604</v>
      </c>
      <c r="AT32">
        <v>1688</v>
      </c>
      <c r="AU32">
        <v>1</v>
      </c>
      <c r="AV32" t="s">
        <v>37</v>
      </c>
      <c r="AW32">
        <v>-2.8091552728565601</v>
      </c>
      <c r="AY32">
        <v>1682</v>
      </c>
      <c r="AZ32">
        <v>1</v>
      </c>
      <c r="BA32" t="s">
        <v>37</v>
      </c>
      <c r="BB32">
        <v>6.3483550005542497</v>
      </c>
      <c r="BD32">
        <v>1979</v>
      </c>
      <c r="BE32">
        <v>1</v>
      </c>
      <c r="BF32" t="s">
        <v>37</v>
      </c>
      <c r="BG32">
        <v>0.56016395975758004</v>
      </c>
    </row>
    <row r="33" spans="1:59" x14ac:dyDescent="0.25">
      <c r="A33">
        <v>1869</v>
      </c>
      <c r="B33">
        <v>1</v>
      </c>
      <c r="C33" t="s">
        <v>89</v>
      </c>
      <c r="D33">
        <v>5.5640075665436601</v>
      </c>
      <c r="F33">
        <v>1030</v>
      </c>
      <c r="G33">
        <v>1</v>
      </c>
      <c r="H33" t="s">
        <v>37</v>
      </c>
      <c r="I33">
        <v>-18.708873760943899</v>
      </c>
      <c r="K33">
        <v>5919</v>
      </c>
      <c r="L33">
        <v>1</v>
      </c>
      <c r="M33" t="s">
        <v>37</v>
      </c>
      <c r="N33">
        <v>-2.4109017885573598</v>
      </c>
      <c r="P33">
        <v>1910</v>
      </c>
      <c r="Q33">
        <v>1</v>
      </c>
      <c r="R33" t="s">
        <v>37</v>
      </c>
      <c r="S33">
        <v>-0.11396151445971101</v>
      </c>
      <c r="U33">
        <v>3145</v>
      </c>
      <c r="V33">
        <v>1</v>
      </c>
      <c r="W33" t="s">
        <v>37</v>
      </c>
      <c r="X33">
        <v>6.1140019549364597</v>
      </c>
      <c r="Z33">
        <v>1757</v>
      </c>
      <c r="AA33">
        <v>1</v>
      </c>
      <c r="AB33" t="s">
        <v>37</v>
      </c>
      <c r="AC33">
        <v>-3.9713480307148301</v>
      </c>
      <c r="AE33">
        <v>814</v>
      </c>
      <c r="AF33">
        <v>1</v>
      </c>
      <c r="AG33" t="s">
        <v>37</v>
      </c>
      <c r="AH33">
        <v>-8.2315282190359607E-2</v>
      </c>
      <c r="AJ33">
        <v>1328</v>
      </c>
      <c r="AK33">
        <v>1</v>
      </c>
      <c r="AL33" t="s">
        <v>37</v>
      </c>
      <c r="AM33">
        <v>2.0018636601437598</v>
      </c>
      <c r="AO33">
        <v>1715</v>
      </c>
      <c r="AP33">
        <v>1</v>
      </c>
      <c r="AQ33" t="s">
        <v>37</v>
      </c>
      <c r="AR33">
        <v>-3.6760820976784299</v>
      </c>
      <c r="AT33">
        <v>2367</v>
      </c>
      <c r="AU33">
        <v>1</v>
      </c>
      <c r="AV33" t="s">
        <v>37</v>
      </c>
      <c r="AW33">
        <v>12.5627342739434</v>
      </c>
      <c r="AY33">
        <v>1877</v>
      </c>
      <c r="AZ33">
        <v>1</v>
      </c>
      <c r="BA33" t="s">
        <v>37</v>
      </c>
      <c r="BB33">
        <v>-2.1190047534127001</v>
      </c>
      <c r="BD33">
        <v>2666</v>
      </c>
      <c r="BE33">
        <v>1</v>
      </c>
      <c r="BF33" t="s">
        <v>37</v>
      </c>
      <c r="BG33">
        <v>-2.6546362322333401</v>
      </c>
    </row>
    <row r="34" spans="1:59" x14ac:dyDescent="0.25">
      <c r="A34">
        <v>2237</v>
      </c>
      <c r="B34">
        <v>1</v>
      </c>
      <c r="C34" t="s">
        <v>89</v>
      </c>
      <c r="D34">
        <v>-5.8205266162655098</v>
      </c>
      <c r="F34">
        <v>1410</v>
      </c>
      <c r="G34">
        <v>1</v>
      </c>
      <c r="H34" t="s">
        <v>37</v>
      </c>
      <c r="I34">
        <v>-6.3480235993811602</v>
      </c>
      <c r="K34">
        <v>4219</v>
      </c>
      <c r="L34">
        <v>1</v>
      </c>
      <c r="M34" t="s">
        <v>37</v>
      </c>
      <c r="N34">
        <v>-3.1755517590018698</v>
      </c>
      <c r="P34">
        <v>1798</v>
      </c>
      <c r="Q34">
        <v>1</v>
      </c>
      <c r="R34" t="s">
        <v>37</v>
      </c>
      <c r="S34">
        <v>4.4430319895785404</v>
      </c>
      <c r="U34">
        <v>1499</v>
      </c>
      <c r="V34">
        <v>1</v>
      </c>
      <c r="W34" t="s">
        <v>37</v>
      </c>
      <c r="X34">
        <v>5.6018133539627897</v>
      </c>
      <c r="Z34">
        <v>2098</v>
      </c>
      <c r="AA34">
        <v>1</v>
      </c>
      <c r="AB34" t="s">
        <v>37</v>
      </c>
      <c r="AC34">
        <v>-0.25419448916662801</v>
      </c>
      <c r="AE34">
        <v>759</v>
      </c>
      <c r="AF34">
        <v>1</v>
      </c>
      <c r="AG34" t="s">
        <v>37</v>
      </c>
      <c r="AH34">
        <v>2.1558020847237498</v>
      </c>
      <c r="AJ34">
        <v>1438</v>
      </c>
      <c r="AK34">
        <v>1</v>
      </c>
      <c r="AL34" t="s">
        <v>37</v>
      </c>
      <c r="AM34">
        <v>2.5007130523569598</v>
      </c>
      <c r="AO34">
        <v>2048</v>
      </c>
      <c r="AP34">
        <v>1</v>
      </c>
      <c r="AQ34" t="s">
        <v>37</v>
      </c>
      <c r="AR34">
        <v>6.6734299517802897</v>
      </c>
      <c r="AT34">
        <v>1580</v>
      </c>
      <c r="AU34">
        <v>1</v>
      </c>
      <c r="AV34" t="s">
        <v>37</v>
      </c>
      <c r="AW34">
        <v>6.5528429413009297</v>
      </c>
      <c r="AY34">
        <v>1588</v>
      </c>
      <c r="AZ34">
        <v>1</v>
      </c>
      <c r="BA34" t="s">
        <v>37</v>
      </c>
      <c r="BB34">
        <v>5.1773312509445404</v>
      </c>
      <c r="BD34">
        <v>1313</v>
      </c>
      <c r="BE34">
        <v>1</v>
      </c>
      <c r="BF34" t="s">
        <v>37</v>
      </c>
      <c r="BG34">
        <v>-13.162102282802399</v>
      </c>
    </row>
    <row r="35" spans="1:59" x14ac:dyDescent="0.25">
      <c r="A35">
        <v>1600</v>
      </c>
      <c r="B35">
        <v>1</v>
      </c>
      <c r="C35" t="s">
        <v>89</v>
      </c>
      <c r="D35">
        <v>-16.055081870399899</v>
      </c>
      <c r="F35">
        <v>1459</v>
      </c>
      <c r="G35">
        <v>1</v>
      </c>
      <c r="H35" t="s">
        <v>37</v>
      </c>
      <c r="I35">
        <v>-10.7785529074482</v>
      </c>
      <c r="K35">
        <v>3569</v>
      </c>
      <c r="L35">
        <v>1</v>
      </c>
      <c r="M35" t="s">
        <v>37</v>
      </c>
      <c r="N35">
        <v>3.6065678144460498</v>
      </c>
      <c r="P35">
        <v>1749</v>
      </c>
      <c r="Q35">
        <v>1</v>
      </c>
      <c r="R35" t="s">
        <v>37</v>
      </c>
      <c r="S35">
        <v>1.4271942020531101</v>
      </c>
      <c r="U35">
        <v>2809</v>
      </c>
      <c r="V35">
        <v>1</v>
      </c>
      <c r="W35" t="s">
        <v>37</v>
      </c>
      <c r="X35">
        <v>-2.18988290244324</v>
      </c>
      <c r="Z35">
        <v>3689</v>
      </c>
      <c r="AA35">
        <v>1</v>
      </c>
      <c r="AB35" t="s">
        <v>37</v>
      </c>
      <c r="AC35">
        <v>-5.6089737086645197</v>
      </c>
      <c r="AE35">
        <v>809</v>
      </c>
      <c r="AF35">
        <v>1</v>
      </c>
      <c r="AG35" t="s">
        <v>37</v>
      </c>
      <c r="AH35">
        <v>-0.78220587345332904</v>
      </c>
      <c r="AJ35">
        <v>4989</v>
      </c>
      <c r="AK35">
        <v>1</v>
      </c>
      <c r="AL35" t="s">
        <v>37</v>
      </c>
      <c r="AM35">
        <v>-1.04289972034872</v>
      </c>
      <c r="AO35">
        <v>1528</v>
      </c>
      <c r="AP35">
        <v>1</v>
      </c>
      <c r="AQ35" t="s">
        <v>37</v>
      </c>
      <c r="AR35">
        <v>1.0731485108773999</v>
      </c>
      <c r="AT35">
        <v>1608</v>
      </c>
      <c r="AU35">
        <v>1</v>
      </c>
      <c r="AV35" t="s">
        <v>37</v>
      </c>
      <c r="AW35">
        <v>6.1402824256913204</v>
      </c>
      <c r="AY35">
        <v>1985</v>
      </c>
      <c r="AZ35">
        <v>1</v>
      </c>
      <c r="BA35" t="s">
        <v>37</v>
      </c>
      <c r="BB35">
        <v>5.5177166935604198</v>
      </c>
      <c r="BD35">
        <v>2939</v>
      </c>
      <c r="BE35">
        <v>1</v>
      </c>
      <c r="BF35" t="s">
        <v>37</v>
      </c>
      <c r="BG35">
        <v>-5.3536833099918999</v>
      </c>
    </row>
    <row r="36" spans="1:59" x14ac:dyDescent="0.25">
      <c r="A36">
        <v>1619</v>
      </c>
      <c r="B36">
        <v>1</v>
      </c>
      <c r="C36" t="s">
        <v>89</v>
      </c>
      <c r="D36">
        <v>-18.620115129107301</v>
      </c>
      <c r="F36">
        <v>1047</v>
      </c>
      <c r="G36">
        <v>1</v>
      </c>
      <c r="H36" t="s">
        <v>37</v>
      </c>
      <c r="I36">
        <v>-5.3623012564982204</v>
      </c>
      <c r="K36">
        <v>5730</v>
      </c>
      <c r="L36">
        <v>1</v>
      </c>
      <c r="M36" t="s">
        <v>37</v>
      </c>
      <c r="N36">
        <v>6.0733596266683501</v>
      </c>
      <c r="P36">
        <v>2938</v>
      </c>
      <c r="Q36">
        <v>1</v>
      </c>
      <c r="R36" t="s">
        <v>37</v>
      </c>
      <c r="S36">
        <v>-5.3959878589026102</v>
      </c>
      <c r="U36">
        <v>4100</v>
      </c>
      <c r="V36">
        <v>1</v>
      </c>
      <c r="W36" t="s">
        <v>37</v>
      </c>
      <c r="X36">
        <v>1.1471321517905599</v>
      </c>
      <c r="Z36">
        <v>2068</v>
      </c>
      <c r="AA36">
        <v>1</v>
      </c>
      <c r="AB36" t="s">
        <v>37</v>
      </c>
      <c r="AC36">
        <v>9.8757796011540897</v>
      </c>
      <c r="AE36">
        <v>777</v>
      </c>
      <c r="AF36">
        <v>1</v>
      </c>
      <c r="AG36" t="s">
        <v>37</v>
      </c>
      <c r="AH36">
        <v>-2.2534164395230101</v>
      </c>
      <c r="AJ36">
        <v>1539</v>
      </c>
      <c r="AK36">
        <v>1</v>
      </c>
      <c r="AL36" t="s">
        <v>37</v>
      </c>
      <c r="AM36">
        <v>4.6357235255763403</v>
      </c>
      <c r="AO36">
        <v>1709</v>
      </c>
      <c r="AP36">
        <v>1</v>
      </c>
      <c r="AQ36" t="s">
        <v>37</v>
      </c>
      <c r="AR36">
        <v>2.8704671170692202</v>
      </c>
      <c r="AT36">
        <v>1488</v>
      </c>
      <c r="AU36">
        <v>1</v>
      </c>
      <c r="AV36" t="s">
        <v>37</v>
      </c>
      <c r="AW36">
        <v>7.3058681659534503</v>
      </c>
      <c r="AY36">
        <v>1818</v>
      </c>
      <c r="AZ36">
        <v>1</v>
      </c>
      <c r="BA36" t="s">
        <v>37</v>
      </c>
      <c r="BB36">
        <v>-7.3935254479340504E-2</v>
      </c>
      <c r="BD36">
        <v>1759</v>
      </c>
      <c r="BE36">
        <v>1</v>
      </c>
      <c r="BF36" t="s">
        <v>37</v>
      </c>
      <c r="BG36">
        <v>-18.210536350683199</v>
      </c>
    </row>
    <row r="37" spans="1:59" x14ac:dyDescent="0.25">
      <c r="A37">
        <v>2608</v>
      </c>
      <c r="B37">
        <v>1</v>
      </c>
      <c r="C37" t="s">
        <v>89</v>
      </c>
      <c r="D37">
        <v>-7.7587341896890702</v>
      </c>
      <c r="F37">
        <v>1289</v>
      </c>
      <c r="G37">
        <v>1</v>
      </c>
      <c r="H37" t="s">
        <v>37</v>
      </c>
      <c r="I37">
        <v>-8.8147924176273804</v>
      </c>
      <c r="K37">
        <v>3777</v>
      </c>
      <c r="L37">
        <v>1</v>
      </c>
      <c r="M37" t="s">
        <v>37</v>
      </c>
      <c r="N37">
        <v>8.5241753073466402</v>
      </c>
      <c r="P37">
        <v>2299</v>
      </c>
      <c r="Q37">
        <v>1</v>
      </c>
      <c r="R37" t="s">
        <v>37</v>
      </c>
      <c r="S37">
        <v>-1.76116561580112</v>
      </c>
      <c r="U37">
        <v>2599</v>
      </c>
      <c r="V37">
        <v>1</v>
      </c>
      <c r="W37" t="s">
        <v>37</v>
      </c>
      <c r="X37">
        <v>3.34416544169689</v>
      </c>
      <c r="Z37">
        <v>1669</v>
      </c>
      <c r="AA37">
        <v>1</v>
      </c>
      <c r="AB37" t="s">
        <v>37</v>
      </c>
      <c r="AC37">
        <v>10.977749078881899</v>
      </c>
      <c r="AE37">
        <v>907</v>
      </c>
      <c r="AF37">
        <v>1</v>
      </c>
      <c r="AG37" t="s">
        <v>37</v>
      </c>
      <c r="AH37">
        <v>-2.3211928824969399</v>
      </c>
      <c r="AJ37">
        <v>2785</v>
      </c>
      <c r="AK37">
        <v>1</v>
      </c>
      <c r="AL37" t="s">
        <v>37</v>
      </c>
      <c r="AM37">
        <v>6.9881743454446399</v>
      </c>
      <c r="AO37">
        <v>3358</v>
      </c>
      <c r="AP37">
        <v>1</v>
      </c>
      <c r="AQ37" t="s">
        <v>37</v>
      </c>
      <c r="AR37">
        <v>-0.20045080006089</v>
      </c>
      <c r="AT37">
        <v>1388</v>
      </c>
      <c r="AU37">
        <v>1</v>
      </c>
      <c r="AV37" t="s">
        <v>37</v>
      </c>
      <c r="AW37">
        <v>-2.2903218961727601</v>
      </c>
      <c r="AY37">
        <v>1777</v>
      </c>
      <c r="AZ37">
        <v>1</v>
      </c>
      <c r="BA37" t="s">
        <v>37</v>
      </c>
      <c r="BB37">
        <v>11.5564897860759</v>
      </c>
      <c r="BD37">
        <v>1388</v>
      </c>
      <c r="BE37">
        <v>1</v>
      </c>
      <c r="BF37" t="s">
        <v>37</v>
      </c>
      <c r="BG37">
        <v>-7.4608388273602104</v>
      </c>
    </row>
    <row r="38" spans="1:59" x14ac:dyDescent="0.25">
      <c r="A38">
        <v>1489</v>
      </c>
      <c r="B38">
        <v>1</v>
      </c>
      <c r="C38" t="s">
        <v>89</v>
      </c>
      <c r="D38">
        <v>-11.036412557685701</v>
      </c>
      <c r="F38">
        <v>1239</v>
      </c>
      <c r="G38">
        <v>1</v>
      </c>
      <c r="H38" t="s">
        <v>37</v>
      </c>
      <c r="I38">
        <v>-14.170503259547999</v>
      </c>
      <c r="K38">
        <v>1819</v>
      </c>
      <c r="L38">
        <v>1</v>
      </c>
      <c r="M38" t="s">
        <v>37</v>
      </c>
      <c r="N38">
        <v>-11.9121233914292</v>
      </c>
      <c r="P38">
        <v>1578</v>
      </c>
      <c r="Q38">
        <v>1</v>
      </c>
      <c r="R38" t="s">
        <v>37</v>
      </c>
      <c r="S38">
        <v>1.7750802682794</v>
      </c>
      <c r="U38">
        <v>1428</v>
      </c>
      <c r="V38">
        <v>1</v>
      </c>
      <c r="W38" t="s">
        <v>37</v>
      </c>
      <c r="X38">
        <v>11.6060369964159</v>
      </c>
      <c r="Z38">
        <v>2959</v>
      </c>
      <c r="AA38">
        <v>1</v>
      </c>
      <c r="AB38" t="s">
        <v>37</v>
      </c>
      <c r="AC38">
        <v>-3.4859067117898599</v>
      </c>
      <c r="AE38">
        <v>759</v>
      </c>
      <c r="AF38">
        <v>1</v>
      </c>
      <c r="AG38" t="s">
        <v>37</v>
      </c>
      <c r="AH38">
        <v>0.50029281891947397</v>
      </c>
      <c r="AJ38">
        <v>1239</v>
      </c>
      <c r="AK38">
        <v>1</v>
      </c>
      <c r="AL38" t="s">
        <v>37</v>
      </c>
      <c r="AM38">
        <v>2.5319756326881802</v>
      </c>
      <c r="AO38">
        <v>1749</v>
      </c>
      <c r="AP38">
        <v>1</v>
      </c>
      <c r="AQ38" t="s">
        <v>37</v>
      </c>
      <c r="AR38">
        <v>7.2174468455882401</v>
      </c>
      <c r="AT38">
        <v>1909</v>
      </c>
      <c r="AU38">
        <v>1</v>
      </c>
      <c r="AV38" t="s">
        <v>37</v>
      </c>
      <c r="AW38">
        <v>-14.9382935757433</v>
      </c>
      <c r="AY38">
        <v>1557</v>
      </c>
      <c r="AZ38">
        <v>1</v>
      </c>
      <c r="BA38" t="s">
        <v>37</v>
      </c>
      <c r="BB38">
        <v>-0.59892668609655197</v>
      </c>
      <c r="BD38">
        <v>1438</v>
      </c>
      <c r="BE38">
        <v>1</v>
      </c>
      <c r="BF38" t="s">
        <v>37</v>
      </c>
      <c r="BG38">
        <v>-13.4694337605023</v>
      </c>
    </row>
    <row r="39" spans="1:59" x14ac:dyDescent="0.25">
      <c r="A39">
        <v>1878</v>
      </c>
      <c r="B39">
        <v>1</v>
      </c>
      <c r="C39" t="s">
        <v>89</v>
      </c>
      <c r="D39">
        <v>-134.23499839971001</v>
      </c>
      <c r="F39">
        <v>2039</v>
      </c>
      <c r="G39">
        <v>1</v>
      </c>
      <c r="H39" t="s">
        <v>37</v>
      </c>
      <c r="I39">
        <v>-6.6053020819973502</v>
      </c>
      <c r="K39">
        <v>2150</v>
      </c>
      <c r="L39">
        <v>1</v>
      </c>
      <c r="M39" t="s">
        <v>37</v>
      </c>
      <c r="N39">
        <v>15.672885116779501</v>
      </c>
      <c r="P39">
        <v>1729</v>
      </c>
      <c r="Q39">
        <v>1</v>
      </c>
      <c r="R39" t="s">
        <v>37</v>
      </c>
      <c r="S39">
        <v>-3.6125236733949002</v>
      </c>
      <c r="U39">
        <v>6010</v>
      </c>
      <c r="V39">
        <v>1</v>
      </c>
      <c r="W39" t="s">
        <v>37</v>
      </c>
      <c r="X39">
        <v>6.0842150885989197</v>
      </c>
      <c r="Z39">
        <v>1810</v>
      </c>
      <c r="AA39">
        <v>1</v>
      </c>
      <c r="AB39" t="s">
        <v>37</v>
      </c>
      <c r="AC39">
        <v>10.2475906538697</v>
      </c>
      <c r="AE39">
        <v>1697</v>
      </c>
      <c r="AF39">
        <v>1</v>
      </c>
      <c r="AG39" t="s">
        <v>37</v>
      </c>
      <c r="AH39">
        <v>-8.4578357150136299</v>
      </c>
      <c r="AJ39">
        <v>1287</v>
      </c>
      <c r="AK39">
        <v>1</v>
      </c>
      <c r="AL39" t="s">
        <v>37</v>
      </c>
      <c r="AM39">
        <v>4.33254798790722</v>
      </c>
      <c r="AO39">
        <v>1548</v>
      </c>
      <c r="AP39">
        <v>1</v>
      </c>
      <c r="AQ39" t="s">
        <v>37</v>
      </c>
      <c r="AR39">
        <v>0.44112533670839998</v>
      </c>
      <c r="AT39">
        <v>3088</v>
      </c>
      <c r="AU39">
        <v>1</v>
      </c>
      <c r="AV39" t="s">
        <v>37</v>
      </c>
      <c r="AW39">
        <v>1.5149619346652801</v>
      </c>
      <c r="AY39">
        <v>1449</v>
      </c>
      <c r="AZ39">
        <v>1</v>
      </c>
      <c r="BA39" t="s">
        <v>37</v>
      </c>
      <c r="BB39">
        <v>-1.77780635254421</v>
      </c>
      <c r="BD39">
        <v>1619</v>
      </c>
      <c r="BE39">
        <v>1</v>
      </c>
      <c r="BF39" t="s">
        <v>37</v>
      </c>
      <c r="BG39">
        <v>-10.594432679898</v>
      </c>
    </row>
    <row r="40" spans="1:59" x14ac:dyDescent="0.25">
      <c r="A40">
        <v>1438</v>
      </c>
      <c r="B40">
        <v>1</v>
      </c>
      <c r="C40" t="s">
        <v>89</v>
      </c>
      <c r="D40">
        <v>-134.63322828287301</v>
      </c>
      <c r="F40">
        <v>1578</v>
      </c>
      <c r="G40">
        <v>1</v>
      </c>
      <c r="H40" t="s">
        <v>37</v>
      </c>
      <c r="I40">
        <v>-12.1065183276868</v>
      </c>
      <c r="K40">
        <v>2940</v>
      </c>
      <c r="L40">
        <v>1</v>
      </c>
      <c r="M40" t="s">
        <v>37</v>
      </c>
      <c r="N40">
        <v>15.864836812081199</v>
      </c>
      <c r="P40">
        <v>1609</v>
      </c>
      <c r="Q40">
        <v>1</v>
      </c>
      <c r="R40" t="s">
        <v>37</v>
      </c>
      <c r="S40">
        <v>-5.4712148704702797</v>
      </c>
      <c r="U40">
        <v>3339</v>
      </c>
      <c r="V40">
        <v>1</v>
      </c>
      <c r="W40" t="s">
        <v>37</v>
      </c>
      <c r="X40">
        <v>-1.3853635487742599</v>
      </c>
      <c r="Z40">
        <v>1589</v>
      </c>
      <c r="AA40">
        <v>1</v>
      </c>
      <c r="AB40" t="s">
        <v>37</v>
      </c>
      <c r="AC40">
        <v>0.306897449403226</v>
      </c>
      <c r="AE40">
        <v>859</v>
      </c>
      <c r="AF40">
        <v>1</v>
      </c>
      <c r="AG40" t="s">
        <v>37</v>
      </c>
      <c r="AH40">
        <v>-4.3622945827973796</v>
      </c>
      <c r="AJ40">
        <v>1350</v>
      </c>
      <c r="AK40">
        <v>1</v>
      </c>
      <c r="AL40" t="s">
        <v>37</v>
      </c>
      <c r="AM40">
        <v>1.8787839462143301</v>
      </c>
      <c r="AO40">
        <v>1449</v>
      </c>
      <c r="AP40">
        <v>1</v>
      </c>
      <c r="AQ40" t="s">
        <v>37</v>
      </c>
      <c r="AR40">
        <v>9.7874024287286296</v>
      </c>
      <c r="AT40">
        <v>1318</v>
      </c>
      <c r="AU40">
        <v>1</v>
      </c>
      <c r="AV40" t="s">
        <v>37</v>
      </c>
      <c r="AW40">
        <v>3.5478177013572099</v>
      </c>
      <c r="AY40">
        <v>2036</v>
      </c>
      <c r="AZ40">
        <v>1</v>
      </c>
      <c r="BA40" t="s">
        <v>37</v>
      </c>
      <c r="BB40">
        <v>8.7305974243059108</v>
      </c>
      <c r="BD40">
        <v>1456</v>
      </c>
      <c r="BE40">
        <v>1</v>
      </c>
      <c r="BF40" t="s">
        <v>37</v>
      </c>
      <c r="BG40">
        <v>-14.7458060105649</v>
      </c>
    </row>
    <row r="41" spans="1:59" x14ac:dyDescent="0.25">
      <c r="A41">
        <v>1578</v>
      </c>
      <c r="B41">
        <v>0</v>
      </c>
      <c r="C41" t="s">
        <v>89</v>
      </c>
      <c r="D41">
        <v>-22.607483588112199</v>
      </c>
      <c r="E41" t="s">
        <v>94</v>
      </c>
      <c r="F41">
        <v>1109</v>
      </c>
      <c r="G41">
        <v>1</v>
      </c>
      <c r="H41" t="s">
        <v>37</v>
      </c>
      <c r="I41">
        <v>-8.7845895848632001</v>
      </c>
      <c r="K41">
        <v>4898</v>
      </c>
      <c r="L41">
        <v>1</v>
      </c>
      <c r="M41" t="s">
        <v>37</v>
      </c>
      <c r="N41">
        <v>15.6460173754216</v>
      </c>
      <c r="P41">
        <v>1499</v>
      </c>
      <c r="Q41">
        <v>1</v>
      </c>
      <c r="R41" t="s">
        <v>37</v>
      </c>
      <c r="S41">
        <v>-3.62121855112458</v>
      </c>
      <c r="U41">
        <v>1657</v>
      </c>
      <c r="V41">
        <v>1</v>
      </c>
      <c r="W41" t="s">
        <v>37</v>
      </c>
      <c r="X41">
        <v>-3.8998885507300498</v>
      </c>
      <c r="Z41">
        <v>3837</v>
      </c>
      <c r="AA41">
        <v>1</v>
      </c>
      <c r="AB41" t="s">
        <v>37</v>
      </c>
      <c r="AC41">
        <v>5.6896946893817004</v>
      </c>
      <c r="AE41">
        <v>889</v>
      </c>
      <c r="AF41">
        <v>1</v>
      </c>
      <c r="AG41" t="s">
        <v>37</v>
      </c>
      <c r="AH41">
        <v>0.33064778542008599</v>
      </c>
      <c r="AJ41">
        <v>1559</v>
      </c>
      <c r="AK41">
        <v>1</v>
      </c>
      <c r="AL41" t="s">
        <v>37</v>
      </c>
      <c r="AM41">
        <v>6.3938091433176201</v>
      </c>
      <c r="AO41">
        <v>1519</v>
      </c>
      <c r="AP41">
        <v>1</v>
      </c>
      <c r="AQ41" t="s">
        <v>37</v>
      </c>
      <c r="AR41">
        <v>8.5879126204390506</v>
      </c>
      <c r="AT41">
        <v>1369</v>
      </c>
      <c r="AU41">
        <v>1</v>
      </c>
      <c r="AV41" t="s">
        <v>37</v>
      </c>
      <c r="AW41">
        <v>6.6534352713321097</v>
      </c>
      <c r="AY41">
        <v>1943</v>
      </c>
      <c r="AZ41">
        <v>1</v>
      </c>
      <c r="BA41" t="s">
        <v>37</v>
      </c>
      <c r="BB41">
        <v>-3.0936075539882899</v>
      </c>
      <c r="BD41">
        <v>1193</v>
      </c>
      <c r="BE41">
        <v>1</v>
      </c>
      <c r="BF41" t="s">
        <v>37</v>
      </c>
      <c r="BG41">
        <v>-11.006205744195601</v>
      </c>
    </row>
    <row r="42" spans="1:59" x14ac:dyDescent="0.25">
      <c r="A42">
        <v>3429</v>
      </c>
      <c r="B42">
        <v>1</v>
      </c>
      <c r="C42" t="s">
        <v>90</v>
      </c>
      <c r="D42">
        <v>-5.6019666183277703</v>
      </c>
      <c r="F42">
        <v>4639</v>
      </c>
      <c r="G42">
        <v>1</v>
      </c>
      <c r="H42" t="s">
        <v>36</v>
      </c>
      <c r="I42">
        <v>-2.2971129035098401</v>
      </c>
      <c r="K42">
        <v>3558</v>
      </c>
      <c r="L42">
        <v>1</v>
      </c>
      <c r="M42" t="s">
        <v>36</v>
      </c>
      <c r="N42">
        <v>18.482961436352198</v>
      </c>
      <c r="P42">
        <v>2220</v>
      </c>
      <c r="Q42">
        <v>1</v>
      </c>
      <c r="R42" t="s">
        <v>36</v>
      </c>
      <c r="S42">
        <v>4.6676775321722301</v>
      </c>
      <c r="U42">
        <v>4179</v>
      </c>
      <c r="V42">
        <v>1</v>
      </c>
      <c r="W42" t="s">
        <v>36</v>
      </c>
      <c r="X42">
        <v>10.139515721413099</v>
      </c>
      <c r="Z42">
        <v>2348</v>
      </c>
      <c r="AA42">
        <v>1</v>
      </c>
      <c r="AB42" t="s">
        <v>36</v>
      </c>
      <c r="AC42">
        <v>12.787041233681601</v>
      </c>
      <c r="AE42">
        <v>1248</v>
      </c>
      <c r="AF42">
        <v>1</v>
      </c>
      <c r="AG42" t="s">
        <v>36</v>
      </c>
      <c r="AH42">
        <v>-10.614787732261201</v>
      </c>
      <c r="AJ42">
        <v>2526</v>
      </c>
      <c r="AK42">
        <v>1</v>
      </c>
      <c r="AL42" t="s">
        <v>36</v>
      </c>
      <c r="AM42">
        <v>7.2131613687289899</v>
      </c>
      <c r="AO42">
        <v>2228</v>
      </c>
      <c r="AP42">
        <v>0</v>
      </c>
      <c r="AQ42" t="s">
        <v>36</v>
      </c>
      <c r="AR42">
        <v>33.175967627710797</v>
      </c>
      <c r="AS42" t="s">
        <v>106</v>
      </c>
      <c r="AT42">
        <v>2722</v>
      </c>
      <c r="AU42">
        <v>1</v>
      </c>
      <c r="AV42" t="s">
        <v>36</v>
      </c>
      <c r="AW42">
        <v>1.9965485359830799</v>
      </c>
      <c r="AY42">
        <v>1579</v>
      </c>
      <c r="AZ42">
        <v>1</v>
      </c>
      <c r="BA42" t="s">
        <v>36</v>
      </c>
      <c r="BB42">
        <v>5.4768285403042896</v>
      </c>
      <c r="BD42">
        <v>2004</v>
      </c>
      <c r="BE42">
        <v>1</v>
      </c>
      <c r="BF42" t="s">
        <v>36</v>
      </c>
      <c r="BG42">
        <v>9.4603695237815799</v>
      </c>
    </row>
    <row r="43" spans="1:59" x14ac:dyDescent="0.25">
      <c r="A43">
        <v>2319</v>
      </c>
      <c r="B43">
        <v>1</v>
      </c>
      <c r="C43" t="s">
        <v>90</v>
      </c>
      <c r="D43">
        <v>-8.3854133719184496</v>
      </c>
      <c r="F43">
        <v>1769</v>
      </c>
      <c r="G43">
        <v>1</v>
      </c>
      <c r="H43" t="s">
        <v>36</v>
      </c>
      <c r="I43">
        <v>0.97622910721918499</v>
      </c>
      <c r="K43">
        <v>2450</v>
      </c>
      <c r="L43">
        <v>1</v>
      </c>
      <c r="M43" t="s">
        <v>36</v>
      </c>
      <c r="N43">
        <v>8.7916108466958693</v>
      </c>
      <c r="P43">
        <v>2178</v>
      </c>
      <c r="Q43">
        <v>1</v>
      </c>
      <c r="R43" t="s">
        <v>36</v>
      </c>
      <c r="S43">
        <v>2.98636959119436</v>
      </c>
      <c r="U43">
        <v>3148</v>
      </c>
      <c r="V43">
        <v>1</v>
      </c>
      <c r="W43" t="s">
        <v>36</v>
      </c>
      <c r="X43">
        <v>4.0292593939198902</v>
      </c>
      <c r="Z43">
        <v>1991</v>
      </c>
      <c r="AA43">
        <v>1</v>
      </c>
      <c r="AB43" t="s">
        <v>36</v>
      </c>
      <c r="AC43">
        <v>15.180526081499799</v>
      </c>
      <c r="AE43">
        <v>1189</v>
      </c>
      <c r="AF43">
        <v>1</v>
      </c>
      <c r="AG43" t="s">
        <v>36</v>
      </c>
      <c r="AH43">
        <v>4.0485822367259203</v>
      </c>
      <c r="AJ43">
        <v>2088</v>
      </c>
      <c r="AK43">
        <v>1</v>
      </c>
      <c r="AL43" t="s">
        <v>36</v>
      </c>
      <c r="AM43">
        <v>3.8093470244286398</v>
      </c>
      <c r="AO43">
        <v>2817</v>
      </c>
      <c r="AP43">
        <v>1</v>
      </c>
      <c r="AQ43" t="s">
        <v>36</v>
      </c>
      <c r="AR43">
        <v>16.576423979892901</v>
      </c>
      <c r="AT43">
        <v>2199</v>
      </c>
      <c r="AU43">
        <v>1</v>
      </c>
      <c r="AV43" t="s">
        <v>36</v>
      </c>
      <c r="AW43">
        <v>3.16362652024138</v>
      </c>
      <c r="AY43">
        <v>3648</v>
      </c>
      <c r="AZ43">
        <v>1</v>
      </c>
      <c r="BA43" t="s">
        <v>36</v>
      </c>
      <c r="BB43">
        <v>15.8721229183629</v>
      </c>
      <c r="BD43">
        <v>1881</v>
      </c>
      <c r="BE43">
        <v>1</v>
      </c>
      <c r="BF43" t="s">
        <v>36</v>
      </c>
      <c r="BG43">
        <v>2.0951718877642298</v>
      </c>
    </row>
    <row r="44" spans="1:59" x14ac:dyDescent="0.25">
      <c r="A44">
        <v>2326</v>
      </c>
      <c r="B44">
        <v>1</v>
      </c>
      <c r="C44" t="s">
        <v>90</v>
      </c>
      <c r="D44">
        <v>-3.4602098078635599</v>
      </c>
      <c r="F44">
        <v>1790</v>
      </c>
      <c r="G44">
        <v>1</v>
      </c>
      <c r="H44" t="s">
        <v>36</v>
      </c>
      <c r="I44">
        <v>-1.4744383988271601</v>
      </c>
      <c r="K44">
        <v>2190</v>
      </c>
      <c r="L44">
        <v>1</v>
      </c>
      <c r="M44" t="s">
        <v>36</v>
      </c>
      <c r="N44">
        <v>6.5730266675439903</v>
      </c>
      <c r="P44">
        <v>2959</v>
      </c>
      <c r="Q44">
        <v>1</v>
      </c>
      <c r="R44" t="s">
        <v>36</v>
      </c>
      <c r="S44">
        <v>4.9320484186129301</v>
      </c>
      <c r="U44">
        <v>1018</v>
      </c>
      <c r="V44">
        <v>1</v>
      </c>
      <c r="W44" t="s">
        <v>36</v>
      </c>
      <c r="X44">
        <v>3.93655200256093</v>
      </c>
      <c r="Z44">
        <v>2949</v>
      </c>
      <c r="AA44">
        <v>1</v>
      </c>
      <c r="AB44" t="s">
        <v>36</v>
      </c>
      <c r="AC44">
        <v>13.8550590968702</v>
      </c>
      <c r="AE44">
        <v>1099</v>
      </c>
      <c r="AF44">
        <v>1</v>
      </c>
      <c r="AG44" t="s">
        <v>36</v>
      </c>
      <c r="AH44">
        <v>0.172182246534855</v>
      </c>
      <c r="AJ44">
        <v>2430</v>
      </c>
      <c r="AK44">
        <v>1</v>
      </c>
      <c r="AL44" t="s">
        <v>36</v>
      </c>
      <c r="AM44">
        <v>4.4022134857197903</v>
      </c>
      <c r="AO44">
        <v>2619</v>
      </c>
      <c r="AP44">
        <v>1</v>
      </c>
      <c r="AQ44" t="s">
        <v>36</v>
      </c>
      <c r="AR44">
        <v>8.2566587391406294</v>
      </c>
      <c r="AT44">
        <v>2287</v>
      </c>
      <c r="AU44">
        <v>1</v>
      </c>
      <c r="AV44" t="s">
        <v>36</v>
      </c>
      <c r="AW44">
        <v>8.2088075247511405</v>
      </c>
      <c r="AY44">
        <v>2065</v>
      </c>
      <c r="AZ44">
        <v>1</v>
      </c>
      <c r="BA44" t="s">
        <v>36</v>
      </c>
      <c r="BB44">
        <v>11.261641808218799</v>
      </c>
      <c r="BD44">
        <v>1720</v>
      </c>
      <c r="BE44">
        <v>1</v>
      </c>
      <c r="BF44" t="s">
        <v>36</v>
      </c>
      <c r="BG44">
        <v>2.5823718064979602</v>
      </c>
    </row>
    <row r="45" spans="1:59" x14ac:dyDescent="0.25">
      <c r="A45">
        <v>2999</v>
      </c>
      <c r="B45">
        <v>1</v>
      </c>
      <c r="C45" t="s">
        <v>90</v>
      </c>
      <c r="D45">
        <v>10.668012260851899</v>
      </c>
      <c r="F45">
        <v>1499</v>
      </c>
      <c r="G45">
        <v>1</v>
      </c>
      <c r="H45" t="s">
        <v>36</v>
      </c>
      <c r="I45">
        <v>-3.1398896528256199</v>
      </c>
      <c r="K45">
        <v>5311</v>
      </c>
      <c r="L45">
        <v>1</v>
      </c>
      <c r="M45" t="s">
        <v>36</v>
      </c>
      <c r="N45">
        <v>12.3262628616418</v>
      </c>
      <c r="P45">
        <v>2018</v>
      </c>
      <c r="Q45">
        <v>1</v>
      </c>
      <c r="R45" t="s">
        <v>36</v>
      </c>
      <c r="S45">
        <v>7.7305958048796501</v>
      </c>
      <c r="U45">
        <v>2698</v>
      </c>
      <c r="V45">
        <v>1</v>
      </c>
      <c r="W45" t="s">
        <v>36</v>
      </c>
      <c r="X45">
        <v>13.477590069190599</v>
      </c>
      <c r="Z45">
        <v>2429</v>
      </c>
      <c r="AA45">
        <v>1</v>
      </c>
      <c r="AB45" t="s">
        <v>36</v>
      </c>
      <c r="AC45">
        <v>19.2293791555079</v>
      </c>
      <c r="AE45">
        <v>1238</v>
      </c>
      <c r="AF45">
        <v>1</v>
      </c>
      <c r="AG45" t="s">
        <v>36</v>
      </c>
      <c r="AH45">
        <v>3.6406721545573899</v>
      </c>
      <c r="AJ45">
        <v>1949</v>
      </c>
      <c r="AK45">
        <v>1</v>
      </c>
      <c r="AL45" t="s">
        <v>36</v>
      </c>
      <c r="AM45">
        <v>2.3935739192038898</v>
      </c>
      <c r="AO45">
        <v>2001</v>
      </c>
      <c r="AP45">
        <v>1</v>
      </c>
      <c r="AQ45" t="s">
        <v>36</v>
      </c>
      <c r="AR45">
        <v>11.096689000815701</v>
      </c>
      <c r="AT45">
        <v>2138</v>
      </c>
      <c r="AU45">
        <v>1</v>
      </c>
      <c r="AV45" t="s">
        <v>36</v>
      </c>
      <c r="AW45">
        <v>7.88071954362014</v>
      </c>
      <c r="AY45">
        <v>1537</v>
      </c>
      <c r="AZ45">
        <v>1</v>
      </c>
      <c r="BA45" t="s">
        <v>36</v>
      </c>
      <c r="BB45">
        <v>7.2052471403885097</v>
      </c>
      <c r="BD45">
        <v>2894</v>
      </c>
      <c r="BE45">
        <v>1</v>
      </c>
      <c r="BF45" t="s">
        <v>36</v>
      </c>
      <c r="BG45">
        <v>-0.53009487044950399</v>
      </c>
    </row>
    <row r="46" spans="1:59" x14ac:dyDescent="0.25">
      <c r="A46">
        <v>3068</v>
      </c>
      <c r="B46">
        <v>1</v>
      </c>
      <c r="C46" t="s">
        <v>90</v>
      </c>
      <c r="D46">
        <v>-4.8716058898142203</v>
      </c>
      <c r="F46">
        <v>1370</v>
      </c>
      <c r="G46">
        <v>1</v>
      </c>
      <c r="H46" t="s">
        <v>36</v>
      </c>
      <c r="I46">
        <v>-2.8265436299276701</v>
      </c>
      <c r="K46">
        <v>6301</v>
      </c>
      <c r="L46">
        <v>1</v>
      </c>
      <c r="M46" t="s">
        <v>36</v>
      </c>
      <c r="N46">
        <v>4.27529200306798</v>
      </c>
      <c r="P46">
        <v>2109</v>
      </c>
      <c r="Q46">
        <v>1</v>
      </c>
      <c r="R46" t="s">
        <v>36</v>
      </c>
      <c r="S46">
        <v>3.0273286173178602</v>
      </c>
      <c r="U46">
        <v>2910</v>
      </c>
      <c r="V46">
        <v>1</v>
      </c>
      <c r="W46" t="s">
        <v>36</v>
      </c>
      <c r="X46">
        <v>15.5227080276112</v>
      </c>
      <c r="Z46">
        <v>3558</v>
      </c>
      <c r="AA46">
        <v>1</v>
      </c>
      <c r="AB46" t="s">
        <v>36</v>
      </c>
      <c r="AC46">
        <v>13.270142012114899</v>
      </c>
      <c r="AE46">
        <v>1128</v>
      </c>
      <c r="AF46">
        <v>1</v>
      </c>
      <c r="AG46" t="s">
        <v>36</v>
      </c>
      <c r="AH46">
        <v>5.8170598831839797</v>
      </c>
      <c r="AJ46">
        <v>1859</v>
      </c>
      <c r="AK46">
        <v>1</v>
      </c>
      <c r="AL46" t="s">
        <v>36</v>
      </c>
      <c r="AM46">
        <v>5.0172795832367196</v>
      </c>
      <c r="AO46">
        <v>2169</v>
      </c>
      <c r="AP46">
        <v>1</v>
      </c>
      <c r="AQ46" t="s">
        <v>36</v>
      </c>
      <c r="AR46">
        <v>16.6104751092073</v>
      </c>
      <c r="AT46">
        <v>2279</v>
      </c>
      <c r="AU46">
        <v>1</v>
      </c>
      <c r="AV46" t="s">
        <v>36</v>
      </c>
      <c r="AW46">
        <v>13.2886032559796</v>
      </c>
      <c r="AY46">
        <v>1907</v>
      </c>
      <c r="AZ46">
        <v>1</v>
      </c>
      <c r="BA46" t="s">
        <v>36</v>
      </c>
      <c r="BB46">
        <v>21.286209031107798</v>
      </c>
      <c r="BD46">
        <v>1687</v>
      </c>
      <c r="BE46">
        <v>1</v>
      </c>
      <c r="BF46" t="s">
        <v>36</v>
      </c>
      <c r="BG46">
        <v>9.9798360729812394</v>
      </c>
    </row>
    <row r="47" spans="1:59" x14ac:dyDescent="0.25">
      <c r="A47">
        <v>2240</v>
      </c>
      <c r="B47">
        <v>1</v>
      </c>
      <c r="C47" t="s">
        <v>90</v>
      </c>
      <c r="D47">
        <v>-3.5284479059241098</v>
      </c>
      <c r="F47">
        <v>1450</v>
      </c>
      <c r="G47">
        <v>1</v>
      </c>
      <c r="H47" t="s">
        <v>36</v>
      </c>
      <c r="I47">
        <v>-4.8173043718210202</v>
      </c>
      <c r="K47">
        <v>5240</v>
      </c>
      <c r="L47">
        <v>1</v>
      </c>
      <c r="M47" t="s">
        <v>36</v>
      </c>
      <c r="N47">
        <v>-0.37201120677333999</v>
      </c>
      <c r="P47">
        <v>2508</v>
      </c>
      <c r="Q47">
        <v>1</v>
      </c>
      <c r="R47" t="s">
        <v>36</v>
      </c>
      <c r="S47">
        <v>5.6162238778254103</v>
      </c>
      <c r="U47">
        <v>2359</v>
      </c>
      <c r="V47">
        <v>1</v>
      </c>
      <c r="W47" t="s">
        <v>36</v>
      </c>
      <c r="X47">
        <v>9.6470557001191803</v>
      </c>
      <c r="Z47">
        <v>5017</v>
      </c>
      <c r="AA47">
        <v>1</v>
      </c>
      <c r="AB47" t="s">
        <v>36</v>
      </c>
      <c r="AC47">
        <v>13.5177584770263</v>
      </c>
      <c r="AE47">
        <v>1339</v>
      </c>
      <c r="AF47">
        <v>1</v>
      </c>
      <c r="AG47" t="s">
        <v>36</v>
      </c>
      <c r="AH47">
        <v>-8.9816107977291892</v>
      </c>
      <c r="AJ47">
        <v>1779</v>
      </c>
      <c r="AK47">
        <v>1</v>
      </c>
      <c r="AL47" t="s">
        <v>36</v>
      </c>
      <c r="AM47">
        <v>4.5510372585101804</v>
      </c>
      <c r="AO47">
        <v>2716</v>
      </c>
      <c r="AP47">
        <v>1</v>
      </c>
      <c r="AQ47" t="s">
        <v>36</v>
      </c>
      <c r="AR47">
        <v>14.3876786334279</v>
      </c>
      <c r="AT47">
        <v>2408</v>
      </c>
      <c r="AU47">
        <v>1</v>
      </c>
      <c r="AV47" t="s">
        <v>36</v>
      </c>
      <c r="AW47">
        <v>16.382823413579501</v>
      </c>
      <c r="AY47">
        <v>1719</v>
      </c>
      <c r="AZ47">
        <v>1</v>
      </c>
      <c r="BA47" t="s">
        <v>36</v>
      </c>
      <c r="BB47">
        <v>5.1789386820424603</v>
      </c>
      <c r="BD47">
        <v>1657</v>
      </c>
      <c r="BE47">
        <v>1</v>
      </c>
      <c r="BF47" t="s">
        <v>36</v>
      </c>
      <c r="BG47">
        <v>0.241431798719667</v>
      </c>
    </row>
    <row r="48" spans="1:59" x14ac:dyDescent="0.25">
      <c r="A48">
        <v>3069</v>
      </c>
      <c r="B48">
        <v>1</v>
      </c>
      <c r="C48" t="s">
        <v>90</v>
      </c>
      <c r="D48">
        <v>-0.51692875670367</v>
      </c>
      <c r="F48">
        <v>1538</v>
      </c>
      <c r="G48">
        <v>1</v>
      </c>
      <c r="H48" t="s">
        <v>36</v>
      </c>
      <c r="I48">
        <v>-2.9108307511223499</v>
      </c>
      <c r="K48">
        <v>2619</v>
      </c>
      <c r="L48">
        <v>1</v>
      </c>
      <c r="M48" t="s">
        <v>36</v>
      </c>
      <c r="N48">
        <v>7.8239970517429596</v>
      </c>
      <c r="P48">
        <v>1887</v>
      </c>
      <c r="Q48">
        <v>1</v>
      </c>
      <c r="R48" t="s">
        <v>36</v>
      </c>
      <c r="S48">
        <v>12.178714859350899</v>
      </c>
      <c r="U48">
        <v>3299</v>
      </c>
      <c r="V48">
        <v>1</v>
      </c>
      <c r="W48" t="s">
        <v>36</v>
      </c>
      <c r="X48">
        <v>10.8323066233561</v>
      </c>
      <c r="Z48">
        <v>2799</v>
      </c>
      <c r="AA48">
        <v>1</v>
      </c>
      <c r="AB48" t="s">
        <v>36</v>
      </c>
      <c r="AC48">
        <v>13.7751098574889</v>
      </c>
      <c r="AE48">
        <v>989</v>
      </c>
      <c r="AF48">
        <v>1</v>
      </c>
      <c r="AG48" t="s">
        <v>36</v>
      </c>
      <c r="AH48">
        <v>-3.4694064132685001</v>
      </c>
      <c r="AJ48">
        <v>1698</v>
      </c>
      <c r="AK48">
        <v>1</v>
      </c>
      <c r="AL48" t="s">
        <v>36</v>
      </c>
      <c r="AM48">
        <v>7.3694530077620204</v>
      </c>
      <c r="AO48">
        <v>2478</v>
      </c>
      <c r="AP48">
        <v>1</v>
      </c>
      <c r="AQ48" t="s">
        <v>36</v>
      </c>
      <c r="AR48">
        <v>15.4856888739802</v>
      </c>
      <c r="AT48">
        <v>2938</v>
      </c>
      <c r="AU48">
        <v>1</v>
      </c>
      <c r="AV48" t="s">
        <v>36</v>
      </c>
      <c r="AW48">
        <v>-5.4273861675130997</v>
      </c>
      <c r="AY48">
        <v>1776</v>
      </c>
      <c r="AZ48">
        <v>1</v>
      </c>
      <c r="BA48" t="s">
        <v>36</v>
      </c>
      <c r="BB48">
        <v>14.9544853303635</v>
      </c>
      <c r="BD48">
        <v>1914</v>
      </c>
      <c r="BE48">
        <v>1</v>
      </c>
      <c r="BF48" t="s">
        <v>36</v>
      </c>
      <c r="BG48">
        <v>-1.23789985856652</v>
      </c>
    </row>
    <row r="49" spans="1:59" x14ac:dyDescent="0.25">
      <c r="A49">
        <v>2809</v>
      </c>
      <c r="B49">
        <v>1</v>
      </c>
      <c r="C49" t="s">
        <v>90</v>
      </c>
      <c r="D49">
        <v>10.424143713222501</v>
      </c>
      <c r="F49">
        <v>1889</v>
      </c>
      <c r="G49">
        <v>1</v>
      </c>
      <c r="H49" t="s">
        <v>36</v>
      </c>
      <c r="I49">
        <v>-1.32732758332913</v>
      </c>
      <c r="K49">
        <v>3790</v>
      </c>
      <c r="L49">
        <v>1</v>
      </c>
      <c r="M49" t="s">
        <v>36</v>
      </c>
      <c r="N49">
        <v>15.7336100242527</v>
      </c>
      <c r="P49">
        <v>1889</v>
      </c>
      <c r="Q49">
        <v>1</v>
      </c>
      <c r="R49" t="s">
        <v>36</v>
      </c>
      <c r="S49">
        <v>10.9733089767638</v>
      </c>
      <c r="U49">
        <v>4130</v>
      </c>
      <c r="V49">
        <v>1</v>
      </c>
      <c r="W49" t="s">
        <v>36</v>
      </c>
      <c r="X49">
        <v>10.841078742609501</v>
      </c>
      <c r="Z49">
        <v>3118</v>
      </c>
      <c r="AA49">
        <v>1</v>
      </c>
      <c r="AB49" t="s">
        <v>36</v>
      </c>
      <c r="AC49">
        <v>5.3976725175316798</v>
      </c>
      <c r="AE49">
        <v>1159</v>
      </c>
      <c r="AF49">
        <v>1</v>
      </c>
      <c r="AG49" t="s">
        <v>36</v>
      </c>
      <c r="AH49">
        <v>2.7951219685914399</v>
      </c>
      <c r="AJ49">
        <v>2209</v>
      </c>
      <c r="AK49">
        <v>1</v>
      </c>
      <c r="AL49" t="s">
        <v>36</v>
      </c>
      <c r="AM49">
        <v>4.9703488233480604</v>
      </c>
      <c r="AO49">
        <v>2078</v>
      </c>
      <c r="AP49">
        <v>1</v>
      </c>
      <c r="AQ49" t="s">
        <v>36</v>
      </c>
      <c r="AR49">
        <v>14.7220727450858</v>
      </c>
      <c r="AT49">
        <v>1909</v>
      </c>
      <c r="AU49">
        <v>1</v>
      </c>
      <c r="AV49" t="s">
        <v>36</v>
      </c>
      <c r="AW49">
        <v>6.3115595100877702</v>
      </c>
      <c r="AY49">
        <v>1590</v>
      </c>
      <c r="AZ49">
        <v>1</v>
      </c>
      <c r="BA49" t="s">
        <v>36</v>
      </c>
      <c r="BB49">
        <v>7.4726588490541301</v>
      </c>
      <c r="BD49">
        <v>2088</v>
      </c>
      <c r="BE49">
        <v>1</v>
      </c>
      <c r="BF49" t="s">
        <v>36</v>
      </c>
      <c r="BG49">
        <v>4.9011827207546101</v>
      </c>
    </row>
    <row r="50" spans="1:59" x14ac:dyDescent="0.25">
      <c r="A50">
        <v>2953</v>
      </c>
      <c r="B50">
        <v>1</v>
      </c>
      <c r="C50" t="s">
        <v>90</v>
      </c>
      <c r="D50">
        <v>-6.7998126877713796</v>
      </c>
      <c r="F50">
        <v>2009</v>
      </c>
      <c r="G50">
        <v>1</v>
      </c>
      <c r="H50" t="s">
        <v>36</v>
      </c>
      <c r="I50">
        <v>-7.90947272507149</v>
      </c>
      <c r="K50">
        <v>3400</v>
      </c>
      <c r="L50">
        <v>1</v>
      </c>
      <c r="M50" t="s">
        <v>36</v>
      </c>
      <c r="N50">
        <v>16.614628944570299</v>
      </c>
      <c r="P50">
        <v>2139</v>
      </c>
      <c r="Q50">
        <v>1</v>
      </c>
      <c r="R50" t="s">
        <v>36</v>
      </c>
      <c r="S50">
        <v>6.93542784138232</v>
      </c>
      <c r="U50">
        <v>1510</v>
      </c>
      <c r="V50">
        <v>1</v>
      </c>
      <c r="W50" t="s">
        <v>36</v>
      </c>
      <c r="X50">
        <v>9.9515749465700694</v>
      </c>
      <c r="Z50">
        <v>2789</v>
      </c>
      <c r="AA50">
        <v>1</v>
      </c>
      <c r="AB50" t="s">
        <v>36</v>
      </c>
      <c r="AC50">
        <v>1.4934296805840901</v>
      </c>
      <c r="AE50">
        <v>1449</v>
      </c>
      <c r="AF50">
        <v>1</v>
      </c>
      <c r="AG50" t="s">
        <v>36</v>
      </c>
      <c r="AH50">
        <v>-2.0211312108133601</v>
      </c>
      <c r="AJ50">
        <v>2048</v>
      </c>
      <c r="AK50">
        <v>1</v>
      </c>
      <c r="AL50" t="s">
        <v>36</v>
      </c>
      <c r="AM50">
        <v>3.18657269554356</v>
      </c>
      <c r="AO50">
        <v>2247</v>
      </c>
      <c r="AP50">
        <v>1</v>
      </c>
      <c r="AQ50" t="s">
        <v>36</v>
      </c>
      <c r="AR50">
        <v>16.1343324942052</v>
      </c>
      <c r="AT50">
        <v>2268</v>
      </c>
      <c r="AU50">
        <v>1</v>
      </c>
      <c r="AV50" t="s">
        <v>36</v>
      </c>
      <c r="AW50">
        <v>5.1260224053946901</v>
      </c>
      <c r="AY50">
        <v>1620</v>
      </c>
      <c r="AZ50">
        <v>1</v>
      </c>
      <c r="BA50" t="s">
        <v>36</v>
      </c>
      <c r="BB50">
        <v>-10.3431612516885</v>
      </c>
      <c r="BD50">
        <v>1700</v>
      </c>
      <c r="BE50">
        <v>1</v>
      </c>
      <c r="BF50" t="s">
        <v>36</v>
      </c>
      <c r="BG50">
        <v>2.8926711936907301</v>
      </c>
    </row>
    <row r="51" spans="1:59" x14ac:dyDescent="0.25">
      <c r="A51">
        <v>2019</v>
      </c>
      <c r="B51">
        <v>1</v>
      </c>
      <c r="C51" t="s">
        <v>90</v>
      </c>
      <c r="D51">
        <v>-8.2503928434820306</v>
      </c>
      <c r="F51">
        <v>2039</v>
      </c>
      <c r="G51">
        <v>1</v>
      </c>
      <c r="H51" t="s">
        <v>36</v>
      </c>
      <c r="I51">
        <v>-9.1215708603890704</v>
      </c>
      <c r="K51">
        <v>2849</v>
      </c>
      <c r="L51">
        <v>1</v>
      </c>
      <c r="M51" t="s">
        <v>36</v>
      </c>
      <c r="N51">
        <v>16.515270933387399</v>
      </c>
      <c r="P51">
        <v>1828</v>
      </c>
      <c r="Q51">
        <v>1</v>
      </c>
      <c r="R51" t="s">
        <v>36</v>
      </c>
      <c r="S51">
        <v>10.9214747687834</v>
      </c>
      <c r="U51">
        <v>2680</v>
      </c>
      <c r="V51">
        <v>1</v>
      </c>
      <c r="W51" t="s">
        <v>36</v>
      </c>
      <c r="X51">
        <v>6.7294539993465703</v>
      </c>
      <c r="Z51">
        <v>2510</v>
      </c>
      <c r="AA51">
        <v>1</v>
      </c>
      <c r="AB51" t="s">
        <v>36</v>
      </c>
      <c r="AC51">
        <v>9.2326869864912293</v>
      </c>
      <c r="AE51">
        <v>1118</v>
      </c>
      <c r="AF51">
        <v>1</v>
      </c>
      <c r="AG51" t="s">
        <v>36</v>
      </c>
      <c r="AH51">
        <v>-1.03651162666735</v>
      </c>
      <c r="AJ51">
        <v>1378</v>
      </c>
      <c r="AK51">
        <v>1</v>
      </c>
      <c r="AL51" t="s">
        <v>36</v>
      </c>
      <c r="AM51">
        <v>0.87672857473569799</v>
      </c>
      <c r="AO51">
        <v>1798</v>
      </c>
      <c r="AP51">
        <v>1</v>
      </c>
      <c r="AQ51" t="s">
        <v>36</v>
      </c>
      <c r="AR51">
        <v>8.7299472569120997</v>
      </c>
      <c r="AT51">
        <v>1908</v>
      </c>
      <c r="AU51">
        <v>1</v>
      </c>
      <c r="AV51" t="s">
        <v>36</v>
      </c>
      <c r="AW51">
        <v>12.3819866800909</v>
      </c>
      <c r="AY51">
        <v>2328</v>
      </c>
      <c r="AZ51">
        <v>1</v>
      </c>
      <c r="BA51" t="s">
        <v>36</v>
      </c>
      <c r="BB51">
        <v>-4.2237316706323398</v>
      </c>
      <c r="BD51">
        <v>1527</v>
      </c>
      <c r="BE51">
        <v>1</v>
      </c>
      <c r="BF51" t="s">
        <v>36</v>
      </c>
      <c r="BG51">
        <v>0.32951533498635399</v>
      </c>
    </row>
    <row r="52" spans="1:59" x14ac:dyDescent="0.25">
      <c r="B52">
        <f>COUNTIF(B2:B51,1)</f>
        <v>49</v>
      </c>
      <c r="G52">
        <f t="shared" ref="G52" si="0">COUNTIF(G2:G51,1)</f>
        <v>50</v>
      </c>
      <c r="L52">
        <f t="shared" ref="L52" si="1">COUNTIF(L2:L51,1)</f>
        <v>50</v>
      </c>
      <c r="Q52">
        <f t="shared" ref="Q52" si="2">COUNTIF(Q2:Q51,1)</f>
        <v>50</v>
      </c>
      <c r="V52">
        <f t="shared" ref="V52" si="3">COUNTIF(V2:V51,1)</f>
        <v>50</v>
      </c>
      <c r="AA52">
        <f t="shared" ref="AA52" si="4">COUNTIF(AA2:AA51,1)</f>
        <v>50</v>
      </c>
      <c r="AF52">
        <f t="shared" ref="AF52" si="5">COUNTIF(AF2:AF51,1)</f>
        <v>50</v>
      </c>
      <c r="AK52">
        <f t="shared" ref="AK52" si="6">COUNTIF(AK2:AK51,1)</f>
        <v>50</v>
      </c>
      <c r="AP52">
        <f t="shared" ref="AP52" si="7">COUNTIF(AP2:AP51,1)</f>
        <v>48</v>
      </c>
      <c r="AU52">
        <f t="shared" ref="AU52" si="8">COUNTIF(AU2:AU51,1)</f>
        <v>50</v>
      </c>
      <c r="AZ52">
        <f t="shared" ref="AZ52" si="9">COUNTIF(AZ2:AZ51,1)</f>
        <v>50</v>
      </c>
      <c r="BE52">
        <f t="shared" ref="BE52" si="10">COUNTIF(BE2:BE51,1)</f>
        <v>50</v>
      </c>
    </row>
  </sheetData>
  <sortState ref="BD2:BH51">
    <sortCondition ref="BF2:BF51"/>
  </sortState>
  <mergeCells count="12">
    <mergeCell ref="AE1:AI1"/>
    <mergeCell ref="A1:E1"/>
    <mergeCell ref="F1:J1"/>
    <mergeCell ref="K1:O1"/>
    <mergeCell ref="P1:T1"/>
    <mergeCell ref="U1:Y1"/>
    <mergeCell ref="Z1:AD1"/>
    <mergeCell ref="AJ1:AN1"/>
    <mergeCell ref="AO1:AS1"/>
    <mergeCell ref="AT1:AX1"/>
    <mergeCell ref="AY1:BC1"/>
    <mergeCell ref="BD1:B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Pointing (45)</vt:lpstr>
      <vt:lpstr>Pointing (15)</vt:lpstr>
      <vt:lpstr>Tactile Fovea</vt:lpstr>
      <vt:lpstr>NASA Weights</vt:lpstr>
      <vt:lpstr>NASA Ratings</vt:lpstr>
      <vt:lpstr>P45 Data</vt:lpstr>
      <vt:lpstr>P15 Data</vt:lpstr>
      <vt:lpstr>TF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2018-07-03T13:11:25Z</dcterms:modified>
</cp:coreProperties>
</file>