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defaultThemeVersion="124226"/>
  <xr:revisionPtr revIDLastSave="0" documentId="13_ncr:1_{A3932591-CD76-46A9-B264-1023488D17BE}" xr6:coauthVersionLast="34" xr6:coauthVersionMax="34" xr10:uidLastSave="{00000000-0000-0000-0000-000000000000}"/>
  <bookViews>
    <workbookView xWindow="240" yWindow="105" windowWidth="14805" windowHeight="8010" tabRatio="810" xr2:uid="{00000000-000D-0000-FFFF-FFFF00000000}"/>
  </bookViews>
  <sheets>
    <sheet name="Users" sheetId="7" r:id="rId1"/>
    <sheet name="Trials" sheetId="3" r:id="rId2"/>
    <sheet name="SUS" sheetId="37" r:id="rId3"/>
    <sheet name="SEQ" sheetId="38" r:id="rId4"/>
    <sheet name="Practice Data" sheetId="42" r:id="rId5"/>
    <sheet name="Task 1 Data" sheetId="9" r:id="rId6"/>
    <sheet name="Task 2 Data" sheetId="40" r:id="rId7"/>
    <sheet name="Task 3 Data" sheetId="41" r:id="rId8"/>
    <sheet name="Traj" sheetId="51" r:id="rId9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A34" i="51" l="1"/>
  <c r="BB34" i="51"/>
  <c r="BC34" i="51"/>
  <c r="O34" i="51"/>
  <c r="BI35" i="51" s="1"/>
  <c r="AH34" i="51"/>
  <c r="AI34" i="51"/>
  <c r="AG34" i="51"/>
  <c r="M34" i="51"/>
  <c r="BG35" i="51" s="1"/>
  <c r="N34" i="51"/>
  <c r="BH35" i="51" s="1"/>
  <c r="BG34" i="51" l="1"/>
  <c r="BG36" i="51" s="1"/>
  <c r="C35" i="51"/>
  <c r="D35" i="51"/>
  <c r="B35" i="51"/>
  <c r="BH36" i="51" l="1"/>
  <c r="BI36" i="51"/>
  <c r="BF32" i="51"/>
  <c r="BE32" i="51"/>
  <c r="BF31" i="51"/>
  <c r="BE31" i="51"/>
  <c r="BF30" i="51"/>
  <c r="BE30" i="51"/>
  <c r="BF29" i="51"/>
  <c r="BE29" i="51"/>
  <c r="BF28" i="51"/>
  <c r="BE28" i="51"/>
  <c r="BF27" i="51"/>
  <c r="BE27" i="51"/>
  <c r="BF26" i="51"/>
  <c r="BE26" i="51"/>
  <c r="BF25" i="51"/>
  <c r="BE25" i="51"/>
  <c r="BF24" i="51"/>
  <c r="BE24" i="51"/>
  <c r="BF23" i="51"/>
  <c r="BE23" i="51"/>
  <c r="BF22" i="51"/>
  <c r="BE22" i="51"/>
  <c r="BF21" i="51"/>
  <c r="BE21" i="51"/>
  <c r="BF20" i="51"/>
  <c r="BE20" i="51"/>
  <c r="BF19" i="51"/>
  <c r="BE19" i="51"/>
  <c r="BF18" i="51"/>
  <c r="BE18" i="51"/>
  <c r="BF17" i="51"/>
  <c r="BE17" i="51"/>
  <c r="BF16" i="51"/>
  <c r="BE16" i="51"/>
  <c r="BF15" i="51"/>
  <c r="BE15" i="51"/>
  <c r="BF14" i="51"/>
  <c r="BE14" i="51"/>
  <c r="BF13" i="51"/>
  <c r="BE13" i="51"/>
  <c r="BF12" i="51"/>
  <c r="BE12" i="51"/>
  <c r="BF11" i="51"/>
  <c r="BE11" i="51"/>
  <c r="BF10" i="51"/>
  <c r="BE10" i="51"/>
  <c r="BF9" i="51"/>
  <c r="BE9" i="51"/>
  <c r="BF8" i="51"/>
  <c r="BE8" i="51"/>
  <c r="BF7" i="51"/>
  <c r="BE7" i="51"/>
  <c r="BF6" i="51"/>
  <c r="BE6" i="51"/>
  <c r="BF5" i="51"/>
  <c r="BE5" i="51"/>
  <c r="BF4" i="51"/>
  <c r="BE4" i="51"/>
  <c r="BF3" i="51"/>
  <c r="BE3" i="51"/>
  <c r="AL32" i="51"/>
  <c r="AK32" i="51"/>
  <c r="AL31" i="51"/>
  <c r="AK31" i="51"/>
  <c r="AL30" i="51"/>
  <c r="AK30" i="51"/>
  <c r="AL29" i="51"/>
  <c r="AK29" i="51"/>
  <c r="AL28" i="51"/>
  <c r="AK28" i="51"/>
  <c r="AL27" i="51"/>
  <c r="AK27" i="51"/>
  <c r="AL26" i="51"/>
  <c r="AK26" i="51"/>
  <c r="AL25" i="51"/>
  <c r="AK25" i="51"/>
  <c r="AL24" i="51"/>
  <c r="AK24" i="51"/>
  <c r="AL23" i="51"/>
  <c r="AK23" i="51"/>
  <c r="AL22" i="51"/>
  <c r="AK22" i="51"/>
  <c r="AL21" i="51"/>
  <c r="AK21" i="51"/>
  <c r="AL20" i="51"/>
  <c r="AK20" i="51"/>
  <c r="AL19" i="51"/>
  <c r="AK19" i="51"/>
  <c r="AL18" i="51"/>
  <c r="AK18" i="51"/>
  <c r="AL17" i="51"/>
  <c r="AK17" i="51"/>
  <c r="AL16" i="51"/>
  <c r="AK16" i="51"/>
  <c r="AL15" i="51"/>
  <c r="AK15" i="51"/>
  <c r="AL14" i="51"/>
  <c r="AK14" i="51"/>
  <c r="AL13" i="51"/>
  <c r="AK13" i="51"/>
  <c r="AL12" i="51"/>
  <c r="AK12" i="51"/>
  <c r="AL11" i="51"/>
  <c r="AK11" i="51"/>
  <c r="AL10" i="51"/>
  <c r="AK10" i="51"/>
  <c r="AL9" i="51"/>
  <c r="AK9" i="51"/>
  <c r="AL8" i="51"/>
  <c r="AK8" i="51"/>
  <c r="AL7" i="51"/>
  <c r="AK7" i="51"/>
  <c r="AL6" i="51"/>
  <c r="AK6" i="51"/>
  <c r="AL5" i="51"/>
  <c r="AK5" i="51"/>
  <c r="AL4" i="51"/>
  <c r="AK4" i="51"/>
  <c r="AL3" i="51"/>
  <c r="AK3" i="51"/>
  <c r="Q4" i="51"/>
  <c r="R4" i="51"/>
  <c r="Q5" i="51"/>
  <c r="R5" i="51"/>
  <c r="Q6" i="51"/>
  <c r="R6" i="51"/>
  <c r="Q7" i="51"/>
  <c r="R7" i="51"/>
  <c r="Q8" i="51"/>
  <c r="R8" i="51"/>
  <c r="Q9" i="51"/>
  <c r="R9" i="51"/>
  <c r="Q10" i="51"/>
  <c r="R10" i="51"/>
  <c r="Q11" i="51"/>
  <c r="R11" i="51"/>
  <c r="Q12" i="51"/>
  <c r="R12" i="51"/>
  <c r="Q13" i="51"/>
  <c r="R13" i="51"/>
  <c r="Q14" i="51"/>
  <c r="R14" i="51"/>
  <c r="Q15" i="51"/>
  <c r="R15" i="51"/>
  <c r="Q16" i="51"/>
  <c r="R16" i="51"/>
  <c r="Q17" i="51"/>
  <c r="R17" i="51"/>
  <c r="Q18" i="51"/>
  <c r="R18" i="51"/>
  <c r="Q19" i="51"/>
  <c r="R19" i="51"/>
  <c r="Q20" i="51"/>
  <c r="R20" i="51"/>
  <c r="Q21" i="51"/>
  <c r="R21" i="51"/>
  <c r="Q22" i="51"/>
  <c r="R22" i="51"/>
  <c r="Q23" i="51"/>
  <c r="R23" i="51"/>
  <c r="Q24" i="51"/>
  <c r="R24" i="51"/>
  <c r="Q25" i="51"/>
  <c r="R25" i="51"/>
  <c r="Q26" i="51"/>
  <c r="R26" i="51"/>
  <c r="Q27" i="51"/>
  <c r="R27" i="51"/>
  <c r="Q28" i="51"/>
  <c r="R28" i="51"/>
  <c r="Q29" i="51"/>
  <c r="R29" i="51"/>
  <c r="Q30" i="51"/>
  <c r="R30" i="51"/>
  <c r="Q31" i="51"/>
  <c r="R31" i="51"/>
  <c r="Q32" i="51"/>
  <c r="R32" i="51"/>
  <c r="R3" i="51"/>
  <c r="Q3" i="51"/>
  <c r="L25" i="37" l="1"/>
  <c r="M25" i="37"/>
  <c r="N25" i="37"/>
  <c r="O25" i="37"/>
  <c r="P25" i="37"/>
  <c r="Q25" i="37"/>
  <c r="R25" i="37"/>
  <c r="S25" i="37"/>
  <c r="T25" i="37"/>
  <c r="U25" i="37"/>
  <c r="L26" i="37"/>
  <c r="M26" i="37"/>
  <c r="N26" i="37"/>
  <c r="O26" i="37"/>
  <c r="P26" i="37"/>
  <c r="Q26" i="37"/>
  <c r="R26" i="37"/>
  <c r="S26" i="37"/>
  <c r="T26" i="37"/>
  <c r="U26" i="37"/>
  <c r="L27" i="37"/>
  <c r="M27" i="37"/>
  <c r="N27" i="37"/>
  <c r="O27" i="37"/>
  <c r="P27" i="37"/>
  <c r="Q27" i="37"/>
  <c r="R27" i="37"/>
  <c r="S27" i="37"/>
  <c r="T27" i="37"/>
  <c r="U27" i="37"/>
  <c r="L28" i="37"/>
  <c r="M28" i="37"/>
  <c r="N28" i="37"/>
  <c r="O28" i="37"/>
  <c r="P28" i="37"/>
  <c r="Q28" i="37"/>
  <c r="R28" i="37"/>
  <c r="S28" i="37"/>
  <c r="T28" i="37"/>
  <c r="U28" i="37"/>
  <c r="L29" i="37"/>
  <c r="M29" i="37"/>
  <c r="N29" i="37"/>
  <c r="O29" i="37"/>
  <c r="P29" i="37"/>
  <c r="Q29" i="37"/>
  <c r="R29" i="37"/>
  <c r="S29" i="37"/>
  <c r="T29" i="37"/>
  <c r="U29" i="37"/>
  <c r="L30" i="37"/>
  <c r="M30" i="37"/>
  <c r="N30" i="37"/>
  <c r="O30" i="37"/>
  <c r="P30" i="37"/>
  <c r="Q30" i="37"/>
  <c r="R30" i="37"/>
  <c r="S30" i="37"/>
  <c r="T30" i="37"/>
  <c r="U30" i="37"/>
  <c r="L31" i="37"/>
  <c r="M31" i="37"/>
  <c r="N31" i="37"/>
  <c r="O31" i="37"/>
  <c r="P31" i="37"/>
  <c r="Q31" i="37"/>
  <c r="R31" i="37"/>
  <c r="S31" i="37"/>
  <c r="T31" i="37"/>
  <c r="U31" i="37"/>
  <c r="L32" i="37"/>
  <c r="M32" i="37"/>
  <c r="N32" i="37"/>
  <c r="O32" i="37"/>
  <c r="P32" i="37"/>
  <c r="Q32" i="37"/>
  <c r="R32" i="37"/>
  <c r="S32" i="37"/>
  <c r="T32" i="37"/>
  <c r="U32" i="37"/>
  <c r="V25" i="37" l="1"/>
  <c r="W25" i="37" s="1"/>
  <c r="V31" i="37"/>
  <c r="W31" i="37" s="1"/>
  <c r="V26" i="37"/>
  <c r="W26" i="37" s="1"/>
  <c r="V29" i="37"/>
  <c r="W29" i="37" s="1"/>
  <c r="V27" i="37"/>
  <c r="W27" i="37" s="1"/>
  <c r="V28" i="37"/>
  <c r="W28" i="37" s="1"/>
  <c r="V30" i="37"/>
  <c r="W30" i="37" s="1"/>
  <c r="V32" i="37"/>
  <c r="W32" i="37" s="1"/>
  <c r="L4" i="37" l="1"/>
  <c r="M4" i="37"/>
  <c r="N4" i="37"/>
  <c r="O4" i="37"/>
  <c r="P4" i="37"/>
  <c r="Q4" i="37"/>
  <c r="R4" i="37"/>
  <c r="S4" i="37"/>
  <c r="T4" i="37"/>
  <c r="U4" i="37"/>
  <c r="L5" i="37"/>
  <c r="M5" i="37"/>
  <c r="N5" i="37"/>
  <c r="O5" i="37"/>
  <c r="P5" i="37"/>
  <c r="Q5" i="37"/>
  <c r="R5" i="37"/>
  <c r="S5" i="37"/>
  <c r="T5" i="37"/>
  <c r="U5" i="37"/>
  <c r="L6" i="37"/>
  <c r="M6" i="37"/>
  <c r="N6" i="37"/>
  <c r="O6" i="37"/>
  <c r="P6" i="37"/>
  <c r="Q6" i="37"/>
  <c r="R6" i="37"/>
  <c r="S6" i="37"/>
  <c r="T6" i="37"/>
  <c r="U6" i="37"/>
  <c r="L7" i="37"/>
  <c r="M7" i="37"/>
  <c r="N7" i="37"/>
  <c r="O7" i="37"/>
  <c r="P7" i="37"/>
  <c r="Q7" i="37"/>
  <c r="R7" i="37"/>
  <c r="S7" i="37"/>
  <c r="T7" i="37"/>
  <c r="U7" i="37"/>
  <c r="L8" i="37"/>
  <c r="M8" i="37"/>
  <c r="N8" i="37"/>
  <c r="O8" i="37"/>
  <c r="P8" i="37"/>
  <c r="Q8" i="37"/>
  <c r="R8" i="37"/>
  <c r="S8" i="37"/>
  <c r="T8" i="37"/>
  <c r="U8" i="37"/>
  <c r="L9" i="37"/>
  <c r="M9" i="37"/>
  <c r="N9" i="37"/>
  <c r="O9" i="37"/>
  <c r="P9" i="37"/>
  <c r="Q9" i="37"/>
  <c r="R9" i="37"/>
  <c r="S9" i="37"/>
  <c r="T9" i="37"/>
  <c r="U9" i="37"/>
  <c r="L10" i="37"/>
  <c r="M10" i="37"/>
  <c r="N10" i="37"/>
  <c r="O10" i="37"/>
  <c r="P10" i="37"/>
  <c r="Q10" i="37"/>
  <c r="R10" i="37"/>
  <c r="S10" i="37"/>
  <c r="T10" i="37"/>
  <c r="U10" i="37"/>
  <c r="L11" i="37"/>
  <c r="M11" i="37"/>
  <c r="N11" i="37"/>
  <c r="O11" i="37"/>
  <c r="P11" i="37"/>
  <c r="Q11" i="37"/>
  <c r="R11" i="37"/>
  <c r="S11" i="37"/>
  <c r="T11" i="37"/>
  <c r="U11" i="37"/>
  <c r="L12" i="37"/>
  <c r="M12" i="37"/>
  <c r="N12" i="37"/>
  <c r="O12" i="37"/>
  <c r="P12" i="37"/>
  <c r="Q12" i="37"/>
  <c r="R12" i="37"/>
  <c r="S12" i="37"/>
  <c r="T12" i="37"/>
  <c r="U12" i="37"/>
  <c r="L13" i="37"/>
  <c r="M13" i="37"/>
  <c r="N13" i="37"/>
  <c r="O13" i="37"/>
  <c r="P13" i="37"/>
  <c r="Q13" i="37"/>
  <c r="R13" i="37"/>
  <c r="S13" i="37"/>
  <c r="T13" i="37"/>
  <c r="U13" i="37"/>
  <c r="L14" i="37"/>
  <c r="M14" i="37"/>
  <c r="N14" i="37"/>
  <c r="O14" i="37"/>
  <c r="P14" i="37"/>
  <c r="Q14" i="37"/>
  <c r="R14" i="37"/>
  <c r="S14" i="37"/>
  <c r="T14" i="37"/>
  <c r="U14" i="37"/>
  <c r="L15" i="37"/>
  <c r="M15" i="37"/>
  <c r="N15" i="37"/>
  <c r="O15" i="37"/>
  <c r="P15" i="37"/>
  <c r="Q15" i="37"/>
  <c r="R15" i="37"/>
  <c r="S15" i="37"/>
  <c r="T15" i="37"/>
  <c r="U15" i="37"/>
  <c r="L16" i="37"/>
  <c r="M16" i="37"/>
  <c r="N16" i="37"/>
  <c r="O16" i="37"/>
  <c r="P16" i="37"/>
  <c r="Q16" i="37"/>
  <c r="R16" i="37"/>
  <c r="S16" i="37"/>
  <c r="T16" i="37"/>
  <c r="U16" i="37"/>
  <c r="L17" i="37"/>
  <c r="M17" i="37"/>
  <c r="N17" i="37"/>
  <c r="O17" i="37"/>
  <c r="P17" i="37"/>
  <c r="Q17" i="37"/>
  <c r="R17" i="37"/>
  <c r="S17" i="37"/>
  <c r="T17" i="37"/>
  <c r="U17" i="37"/>
  <c r="L18" i="37"/>
  <c r="M18" i="37"/>
  <c r="N18" i="37"/>
  <c r="O18" i="37"/>
  <c r="P18" i="37"/>
  <c r="Q18" i="37"/>
  <c r="R18" i="37"/>
  <c r="S18" i="37"/>
  <c r="T18" i="37"/>
  <c r="U18" i="37"/>
  <c r="L19" i="37"/>
  <c r="M19" i="37"/>
  <c r="N19" i="37"/>
  <c r="O19" i="37"/>
  <c r="P19" i="37"/>
  <c r="Q19" i="37"/>
  <c r="R19" i="37"/>
  <c r="S19" i="37"/>
  <c r="T19" i="37"/>
  <c r="U19" i="37"/>
  <c r="L20" i="37"/>
  <c r="M20" i="37"/>
  <c r="N20" i="37"/>
  <c r="O20" i="37"/>
  <c r="P20" i="37"/>
  <c r="Q20" i="37"/>
  <c r="R20" i="37"/>
  <c r="S20" i="37"/>
  <c r="T20" i="37"/>
  <c r="U20" i="37"/>
  <c r="L21" i="37"/>
  <c r="M21" i="37"/>
  <c r="N21" i="37"/>
  <c r="O21" i="37"/>
  <c r="P21" i="37"/>
  <c r="Q21" i="37"/>
  <c r="R21" i="37"/>
  <c r="S21" i="37"/>
  <c r="T21" i="37"/>
  <c r="U21" i="37"/>
  <c r="L22" i="37"/>
  <c r="M22" i="37"/>
  <c r="N22" i="37"/>
  <c r="O22" i="37"/>
  <c r="P22" i="37"/>
  <c r="Q22" i="37"/>
  <c r="R22" i="37"/>
  <c r="S22" i="37"/>
  <c r="T22" i="37"/>
  <c r="U22" i="37"/>
  <c r="L23" i="37"/>
  <c r="M23" i="37"/>
  <c r="N23" i="37"/>
  <c r="O23" i="37"/>
  <c r="P23" i="37"/>
  <c r="Q23" i="37"/>
  <c r="R23" i="37"/>
  <c r="S23" i="37"/>
  <c r="T23" i="37"/>
  <c r="U23" i="37"/>
  <c r="L24" i="37"/>
  <c r="M24" i="37"/>
  <c r="N24" i="37"/>
  <c r="O24" i="37"/>
  <c r="P24" i="37"/>
  <c r="Q24" i="37"/>
  <c r="R24" i="37"/>
  <c r="S24" i="37"/>
  <c r="T24" i="37"/>
  <c r="U24" i="37"/>
  <c r="U3" i="37"/>
  <c r="T3" i="37"/>
  <c r="S3" i="37"/>
  <c r="R3" i="37"/>
  <c r="Q3" i="37"/>
  <c r="P3" i="37"/>
  <c r="O3" i="37"/>
  <c r="N3" i="37"/>
  <c r="M3" i="37"/>
  <c r="L3" i="37"/>
  <c r="V3" i="37" l="1"/>
  <c r="W3" i="37" s="1"/>
  <c r="V21" i="37"/>
  <c r="W21" i="37" s="1"/>
  <c r="V17" i="37"/>
  <c r="W17" i="37" s="1"/>
  <c r="V13" i="37"/>
  <c r="W13" i="37" s="1"/>
  <c r="V9" i="37"/>
  <c r="W9" i="37" s="1"/>
  <c r="V5" i="37"/>
  <c r="W5" i="37" s="1"/>
  <c r="V22" i="37"/>
  <c r="W22" i="37" s="1"/>
  <c r="V18" i="37"/>
  <c r="W18" i="37" s="1"/>
  <c r="V6" i="37"/>
  <c r="W6" i="37" s="1"/>
  <c r="V14" i="37"/>
  <c r="W14" i="37" s="1"/>
  <c r="V10" i="37"/>
  <c r="W10" i="37" s="1"/>
  <c r="V24" i="37"/>
  <c r="W24" i="37" s="1"/>
  <c r="V16" i="37"/>
  <c r="W16" i="37" s="1"/>
  <c r="V12" i="37"/>
  <c r="W12" i="37" s="1"/>
  <c r="V4" i="37"/>
  <c r="W4" i="37" s="1"/>
  <c r="V20" i="37"/>
  <c r="W20" i="37" s="1"/>
  <c r="V23" i="37"/>
  <c r="W23" i="37" s="1"/>
  <c r="V8" i="37"/>
  <c r="W8" i="37" s="1"/>
  <c r="V7" i="37"/>
  <c r="W7" i="37" s="1"/>
  <c r="V19" i="37"/>
  <c r="W19" i="37" s="1"/>
  <c r="V15" i="37"/>
  <c r="W15" i="37" s="1"/>
  <c r="V11" i="37"/>
  <c r="W11" i="37" s="1"/>
  <c r="W36" i="37" l="1"/>
  <c r="W34" i="37"/>
</calcChain>
</file>

<file path=xl/sharedStrings.xml><?xml version="1.0" encoding="utf-8"?>
<sst xmlns="http://schemas.openxmlformats.org/spreadsheetml/2006/main" count="2373" uniqueCount="208">
  <si>
    <t>User</t>
  </si>
  <si>
    <t>User ID</t>
  </si>
  <si>
    <t>Age</t>
  </si>
  <si>
    <t>Gender</t>
  </si>
  <si>
    <t>Skin problem</t>
  </si>
  <si>
    <t>Hair</t>
  </si>
  <si>
    <t>User 12</t>
  </si>
  <si>
    <t>Total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</si>
  <si>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</si>
  <si>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</si>
  <si>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</si>
  <si>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</si>
  <si>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</si>
  <si>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</si>
  <si>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</si>
  <si>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</si>
  <si>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</si>
  <si>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</si>
  <si>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</si>
  <si>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Moving problem</t>
  </si>
  <si>
    <t>TimeStamp</t>
  </si>
  <si>
    <t>Consent.</t>
  </si>
  <si>
    <t>User 13</t>
  </si>
  <si>
    <t>User 14</t>
  </si>
  <si>
    <t>User 15</t>
  </si>
  <si>
    <t>Order</t>
  </si>
  <si>
    <t>Start</t>
  </si>
  <si>
    <t>End</t>
  </si>
  <si>
    <t>C7L3</t>
  </si>
  <si>
    <t>C8L3</t>
  </si>
  <si>
    <t>C7L1</t>
  </si>
  <si>
    <t>C10L4</t>
  </si>
  <si>
    <t>C9L2</t>
  </si>
  <si>
    <t>C4L4</t>
  </si>
  <si>
    <t>C1L2</t>
  </si>
  <si>
    <t>C5L3</t>
  </si>
  <si>
    <t>C2L1</t>
  </si>
  <si>
    <t>C6L4</t>
  </si>
  <si>
    <t>C5L1</t>
  </si>
  <si>
    <t>C4L2</t>
  </si>
  <si>
    <t>C1L4</t>
  </si>
  <si>
    <t>C3L3</t>
  </si>
  <si>
    <t>C6L2</t>
  </si>
  <si>
    <t>C10L1</t>
  </si>
  <si>
    <t>Vision problem</t>
  </si>
  <si>
    <t>Diagnosed (years)</t>
  </si>
  <si>
    <t>Naive</t>
  </si>
  <si>
    <t>Eu acho que gostaria de usar esse sistema frequentemente.</t>
  </si>
  <si>
    <t>Eu acho o sistema desnecessariamente complexo.</t>
  </si>
  <si>
    <t>Eu achei que o sistema foi fácil de usar.</t>
  </si>
  <si>
    <t>Eu acho que precisaria de ajuda de uma pessoa com conhecimentos técnicos para conseguir usar o sistema.</t>
  </si>
  <si>
    <t>Eu acho que as várias funções do sistema estão muito bem integradas.</t>
  </si>
  <si>
    <t>Eu acho que o sistema apresentou muita inconsistência.</t>
  </si>
  <si>
    <t>Eu imagino que a maioria das pessoas aprenderão a usar esse sistema rapidamente.</t>
  </si>
  <si>
    <t>Eu achei o sistema muito confuso de usar.</t>
  </si>
  <si>
    <t>Eu me senti muito confiante usando o sistema.</t>
  </si>
  <si>
    <t>Eu precisei aprender várias coisas antes de conseguir avançar no uso do sistema.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</si>
  <si>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</si>
  <si>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</si>
  <si>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</si>
  <si>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</si>
  <si>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</si>
  <si>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</si>
  <si>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</si>
  <si>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</si>
  <si>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</si>
  <si>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</si>
  <si>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Contributions</t>
  </si>
  <si>
    <t>Rating</t>
  </si>
  <si>
    <t>Em que outros cenários você acredita que esse sistema poderia ser útil?</t>
  </si>
  <si>
    <t>Comentários</t>
  </si>
  <si>
    <t>SEQ</t>
  </si>
  <si>
    <t>Spheres</t>
  </si>
  <si>
    <t>Pipes</t>
  </si>
  <si>
    <t>Market</t>
  </si>
  <si>
    <t>Scores</t>
  </si>
  <si>
    <t>RT</t>
  </si>
  <si>
    <t>Precision</t>
  </si>
  <si>
    <t>Task 1</t>
  </si>
  <si>
    <t>Task 2</t>
  </si>
  <si>
    <t>Task 3</t>
  </si>
  <si>
    <t>C1L1</t>
  </si>
  <si>
    <t>C1L3</t>
  </si>
  <si>
    <t>C2L4</t>
  </si>
  <si>
    <t>C2L3</t>
  </si>
  <si>
    <t>C2L2</t>
  </si>
  <si>
    <t>Aceito participar do experimento. Fui devidamente informado(a) e esclarecido(a) pelo pesquisador sobre a pesquisa, os procedimentos nela envolvidos, assim como os possíveis riscos e benefícios decorrentes de minha participação. Foi-me garantido o sigilo das informações e que posso retirar meu consentimento a qualquer momento.</t>
  </si>
  <si>
    <t>Feminino</t>
  </si>
  <si>
    <t>Longo</t>
  </si>
  <si>
    <t>Masculino</t>
  </si>
  <si>
    <t>Miopia</t>
  </si>
  <si>
    <t>Sim. Este mesmo dispositivo há algumas semanas atrás.</t>
  </si>
  <si>
    <t>Curto</t>
  </si>
  <si>
    <t>Sim. Um dispositivo muito semelhante.</t>
  </si>
  <si>
    <t>Miopia e astigmatismo</t>
  </si>
  <si>
    <t>Não.</t>
  </si>
  <si>
    <t>Astigmatismo</t>
  </si>
  <si>
    <t>Miopia, astigmatismo</t>
  </si>
  <si>
    <t>Astigmatismo (1.25 graus em ambos os olhos)</t>
  </si>
  <si>
    <t>Miopia e Astigmatismo Fraco</t>
  </si>
  <si>
    <t>No</t>
  </si>
  <si>
    <t>Miopia e astigmatismo.</t>
  </si>
  <si>
    <t>Ceratocone</t>
  </si>
  <si>
    <t>Hiperopia</t>
  </si>
  <si>
    <t>SUM</t>
  </si>
  <si>
    <t>:)</t>
  </si>
  <si>
    <t>Para pessoas cegas/com problemas de visão</t>
  </si>
  <si>
    <t>O atuador do meio parece vibrar bem menos que os da sua respectiva direita e esquerda, isso confundia bastante. O sinal para o do meio era beem fraco, é necessário bastante atenção para não se confundir.</t>
  </si>
  <si>
    <t>Jogos como quebra-cabeças.</t>
  </si>
  <si>
    <t>A terceira fase foi mais fácil porque eu já tinha aprendido melhor a usar o sistema. Mas mesmo assim, parecia mais fácil individualizar os itens do que as bolas e conexões de canos.</t>
  </si>
  <si>
    <t>Jogos de tiro (FPS)</t>
  </si>
  <si>
    <t>Orientação 3D de pessoas com deficiência visual em ambientes virtuais.</t>
  </si>
  <si>
    <t>A intensidade do barulho do motor não corresponde à precisão do alvo.</t>
  </si>
  <si>
    <t>jogos tiro em primeira pessoa.</t>
  </si>
  <si>
    <t>cegos escolhendo itens; seleção de lugares com pouca luminosidade; informação em lugares onde não se pode ver</t>
  </si>
  <si>
    <t>Vibradores não ideais, difícil de saber quando mudava a frequência na questão da altura</t>
  </si>
  <si>
    <t xml:space="preserve">Quando o objeto selecionado esta em alguma extremidade e estou olhando exatamente em um objeto na outra extremidade, o padrao de vibracao me aponta em uma direcao em que nao existem mais objetos a serem selecionados. Para o exemplo em que o teste foi realizado, talvez seria melhor considerar o angulo em relacao a direcao da visao. 
</t>
  </si>
  <si>
    <t>Jogos, realidade aumentada (guia de supermercado, assistente para uso de mapas, assistente para deficientes auditivos, etc..)</t>
  </si>
  <si>
    <t>Quando o próximo item está na outra ponta do grid, a vibração indica que o item está para o lado onde não há mais itens (como se o grid fosse circular), o que talvez possa confundir um pouco algumas pessoas.</t>
  </si>
  <si>
    <t>O dispositivo de vibração é um pouco incomodo na cabeça.</t>
  </si>
  <si>
    <t>Jogos</t>
  </si>
  <si>
    <t>Sim</t>
  </si>
  <si>
    <t>Possivelmente em algum tipo de jogo onde asteroides viessem em sua direção e precisasse destruí-los. Ou algum tipo de treinamento de reflexos para pessoas com dificuldade nisso.</t>
  </si>
  <si>
    <t>talvez na área médica, em cirurgias; ou, ainda, em sistemas de realidade virtual que precisem desviar a atenção do usuário em dados momentos</t>
  </si>
  <si>
    <t>Chamar atenção para alertas em algum ambiente de trabalho em realidade virtual. Por exemplo, notificações de chegada de e-mail.</t>
  </si>
  <si>
    <t>Acredito que seja muito interessante na área de jogos com tecnologia assistiva.</t>
  </si>
  <si>
    <t>Visualização e organização de dados "volumosos"/complexos. Por exemplo comparação do exame (imagens) atual com os exames anteriores de um mesmo paciente. Talvez integração com um sistema de rec de voz.</t>
  </si>
  <si>
    <t>jogos, computação assistida domiciliar para idosos e pessoas com dificuldades</t>
  </si>
  <si>
    <t>na visualização de dados massivos, no suporte à comunicação entre usuários, em jogos, navegação (tanto como guia dentro de um ambiente como coisas como auxílio ao estacionar com sensores de proximidade).</t>
  </si>
  <si>
    <t>SUS</t>
  </si>
  <si>
    <t xml:space="preserve">Sim. </t>
  </si>
  <si>
    <t>C10L2</t>
  </si>
  <si>
    <t>C6L1</t>
  </si>
  <si>
    <t>C6L3</t>
  </si>
  <si>
    <t>C4L3</t>
  </si>
  <si>
    <t>C8L2</t>
  </si>
  <si>
    <t>C10L3</t>
  </si>
  <si>
    <t>C8L1</t>
  </si>
  <si>
    <t>C5L4</t>
  </si>
  <si>
    <t>C3L4</t>
  </si>
  <si>
    <t>C9L4</t>
  </si>
  <si>
    <t>C3L1</t>
  </si>
  <si>
    <t>C4L1</t>
  </si>
  <si>
    <t>C9L3</t>
  </si>
  <si>
    <t>C8L4</t>
  </si>
  <si>
    <t>C7L4</t>
  </si>
  <si>
    <t>C3L2</t>
  </si>
  <si>
    <t>C9L1</t>
  </si>
  <si>
    <t>C5L2</t>
  </si>
  <si>
    <t>User 16</t>
  </si>
  <si>
    <t>User 17</t>
  </si>
  <si>
    <t>User 18</t>
  </si>
  <si>
    <t>User 19</t>
  </si>
  <si>
    <t>User 20</t>
  </si>
  <si>
    <t>C7L2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</si>
  <si>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</si>
  <si>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</si>
  <si>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</si>
  <si>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</si>
  <si>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</si>
  <si>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</si>
  <si>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</si>
  <si>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</si>
  <si>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>User 29</t>
  </si>
  <si>
    <t>User 30</t>
  </si>
  <si>
    <t>Falha de nascença</t>
  </si>
  <si>
    <t>miopia leve e astigmatismo</t>
  </si>
  <si>
    <t>visão de perto prejudicada pela idade</t>
  </si>
  <si>
    <t>Miopia, Astigmatismo e Daltonismo</t>
  </si>
  <si>
    <t>sim</t>
  </si>
  <si>
    <t>Previous Setup</t>
  </si>
  <si>
    <t>Imagino que este sistema possa ser útil para cegos, por exemplo</t>
  </si>
  <si>
    <t>Pessoas com visão limitada; O uso da vibração poderia judar a identificar a posição de determinados objetos.</t>
  </si>
  <si>
    <t>Auxílio a pessoas com deficiência visual (parcial ou integral), jogos, treinamento de uso de veículos.</t>
  </si>
  <si>
    <t>1) objetos que representam riscos num cenário poderiam causar vibração; 2) objetos/dados que atendem certos critérios de busca num cenário poderiam vibrar</t>
  </si>
  <si>
    <t>em alguns momentos quando o objeto "ativo" estava longe da direção do olhar não havia vibração, o que me deixava em dúvida sobre para que lado começar a busca. A solução talvez seja colocar atuadores atrás também.</t>
  </si>
  <si>
    <t>Para pessoas com deficiência visual encontrarem objetos de interesse</t>
  </si>
  <si>
    <t>Tive um pouco de dificuldade com o sensor central. No segundo cenário parecia estar um pouco fora do alinhamento com os marcadores, mas nada que impediu o jogo. Causou um pouco de enjôo.</t>
  </si>
  <si>
    <t>Outros tipos de jogos e ao auxiliar deficientes visuais a encontrarem alvos virtuais</t>
  </si>
  <si>
    <t>bibliotecas, livrarias</t>
  </si>
  <si>
    <t>A</t>
  </si>
  <si>
    <t>mean</t>
  </si>
  <si>
    <t>ID</t>
  </si>
  <si>
    <t>med</t>
  </si>
  <si>
    <t>rt</t>
  </si>
  <si>
    <t>sc</t>
  </si>
  <si>
    <t>pr</t>
  </si>
  <si>
    <t>Colunas 2 e  4</t>
  </si>
  <si>
    <t>n (pares) =</t>
  </si>
  <si>
    <t>r (Pearson) =</t>
  </si>
  <si>
    <t>IC 95% =</t>
  </si>
  <si>
    <t>0.57 a 0.79</t>
  </si>
  <si>
    <t>IC 99% =</t>
  </si>
  <si>
    <t>0.52 a 0.81</t>
  </si>
  <si>
    <t>R2 =</t>
  </si>
  <si>
    <t>t =</t>
  </si>
  <si>
    <t>GL =</t>
  </si>
  <si>
    <t>(p)  =</t>
  </si>
  <si>
    <t>&lt; 0.0001</t>
  </si>
  <si>
    <t>Poder 0.05 =</t>
  </si>
  <si>
    <t>Poder 0.01 =</t>
  </si>
  <si>
    <t>Colunas 2 e  5</t>
  </si>
  <si>
    <t>-0.49 a -0.11</t>
  </si>
  <si>
    <t>-0.54 a -0.05</t>
  </si>
  <si>
    <t>Colunas 2 e  6</t>
  </si>
  <si>
    <t>0.07 a 0.46</t>
  </si>
  <si>
    <t>0.01 a 0.51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</si>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</sst>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zoomScaleNormal="100" workbookViewId="0">
      <pane ySplit="2" topLeftCell="A3" activePane="bottomLeft" state="frozen"/>
      <selection pane="bottomLeft" activeCell="Q12" sqref="Q12"/>
    </sheetView>
  </sheetViews>
  <sheetFormatPr defaultRowHeight="15" x14ac:dyDescent="0.25"/>
  <cols>
    <col min="1" max="1" width="15.85546875" bestFit="1" customWidth="1"/>
    <col min="2" max="2" width="7.28515625" bestFit="1" customWidth="1"/>
    <col min="3" max="3" width="10.7109375" customWidth="1"/>
    <col min="4" max="4" width="4.42578125" bestFit="1" customWidth="1"/>
    <col min="5" max="5" width="10.7109375" customWidth="1"/>
    <col min="13" max="15" width="5.7109375" customWidth="1"/>
    <col min="16" max="17" width="12.7109375" customWidth="1"/>
    <col min="18" max="18" width="11.5703125" bestFit="1" customWidth="1"/>
    <col min="19" max="19" width="11.42578125" bestFit="1" customWidth="1"/>
    <col min="20" max="22" width="10.42578125" bestFit="1" customWidth="1"/>
  </cols>
  <sheetData>
    <row r="1" spans="1:20" ht="15" customHeight="1" x14ac:dyDescent="0.25">
      <c r="A1" s="25" t="s">
        <v>20</v>
      </c>
      <c r="B1" s="25" t="s">
        <v>1</v>
      </c>
      <c r="C1" s="25" t="s">
        <v>21</v>
      </c>
      <c r="D1" s="25" t="s">
        <v>2</v>
      </c>
      <c r="E1" s="25" t="s">
        <v>3</v>
      </c>
      <c r="F1" s="24" t="s">
        <v>4</v>
      </c>
      <c r="G1" s="24" t="s">
        <v>19</v>
      </c>
      <c r="H1" s="24" t="s">
        <v>44</v>
      </c>
      <c r="I1" s="24" t="s">
        <v>45</v>
      </c>
      <c r="J1" s="24" t="s">
        <v>46</v>
      </c>
      <c r="K1" s="24" t="s">
        <v>170</v>
      </c>
      <c r="L1" s="24" t="s">
        <v>5</v>
      </c>
      <c r="M1" s="24" t="s">
        <v>25</v>
      </c>
      <c r="N1" s="24"/>
      <c r="O1" s="24"/>
      <c r="P1" s="24" t="s">
        <v>26</v>
      </c>
      <c r="Q1" s="24" t="s">
        <v>27</v>
      </c>
      <c r="R1" s="24" t="s">
        <v>7</v>
      </c>
      <c r="S1" s="24"/>
      <c r="T1" s="24"/>
    </row>
    <row r="2" spans="1:20" s="1" customFormat="1" x14ac:dyDescent="0.25">
      <c r="A2" s="25"/>
      <c r="B2" s="25"/>
      <c r="C2" s="25"/>
      <c r="D2" s="25"/>
      <c r="E2" s="25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20" x14ac:dyDescent="0.25">
      <c r="A3">
        <v>42614.564212962963</v>
      </c>
      <c r="B3">
        <v>1</v>
      </c>
      <c r="C3" t="s">
        <v>86</v>
      </c>
      <c r="D3">
        <v>23</v>
      </c>
      <c r="E3" t="s">
        <v>87</v>
      </c>
      <c r="F3" t="s">
        <v>100</v>
      </c>
      <c r="G3" t="s">
        <v>100</v>
      </c>
      <c r="J3" t="s">
        <v>91</v>
      </c>
      <c r="K3">
        <v>1</v>
      </c>
      <c r="L3" t="s">
        <v>88</v>
      </c>
      <c r="M3">
        <v>1</v>
      </c>
      <c r="N3">
        <v>2</v>
      </c>
      <c r="O3">
        <v>3</v>
      </c>
    </row>
    <row r="4" spans="1:20" x14ac:dyDescent="0.25">
      <c r="A4">
        <v>42614.743784722225</v>
      </c>
      <c r="B4">
        <v>2</v>
      </c>
      <c r="C4" t="s">
        <v>86</v>
      </c>
      <c r="D4">
        <v>28</v>
      </c>
      <c r="E4" t="s">
        <v>89</v>
      </c>
      <c r="F4" t="s">
        <v>100</v>
      </c>
      <c r="G4" t="s">
        <v>100</v>
      </c>
      <c r="H4" t="s">
        <v>90</v>
      </c>
      <c r="I4">
        <v>10</v>
      </c>
      <c r="J4" t="s">
        <v>91</v>
      </c>
      <c r="K4">
        <v>1</v>
      </c>
      <c r="L4" t="s">
        <v>92</v>
      </c>
      <c r="M4">
        <v>1</v>
      </c>
      <c r="N4">
        <v>2</v>
      </c>
      <c r="O4">
        <v>3</v>
      </c>
    </row>
    <row r="5" spans="1:20" x14ac:dyDescent="0.25">
      <c r="A5">
        <v>42615.409895833334</v>
      </c>
      <c r="B5">
        <v>3</v>
      </c>
      <c r="C5" t="s">
        <v>86</v>
      </c>
      <c r="D5">
        <v>25</v>
      </c>
      <c r="E5" t="s">
        <v>89</v>
      </c>
      <c r="F5" t="s">
        <v>100</v>
      </c>
      <c r="G5" t="s">
        <v>100</v>
      </c>
      <c r="J5" t="s">
        <v>93</v>
      </c>
      <c r="K5">
        <v>0</v>
      </c>
      <c r="L5" t="s">
        <v>92</v>
      </c>
      <c r="M5">
        <v>1</v>
      </c>
      <c r="N5">
        <v>2</v>
      </c>
      <c r="O5">
        <v>3</v>
      </c>
    </row>
    <row r="6" spans="1:20" x14ac:dyDescent="0.25">
      <c r="A6">
        <v>42615.585312499999</v>
      </c>
      <c r="B6">
        <v>4</v>
      </c>
      <c r="C6" t="s">
        <v>86</v>
      </c>
      <c r="D6">
        <v>33</v>
      </c>
      <c r="E6" t="s">
        <v>89</v>
      </c>
      <c r="F6" t="s">
        <v>100</v>
      </c>
      <c r="G6" t="s">
        <v>100</v>
      </c>
      <c r="H6" t="s">
        <v>101</v>
      </c>
      <c r="I6">
        <v>22</v>
      </c>
      <c r="J6" t="s">
        <v>91</v>
      </c>
      <c r="K6">
        <v>1</v>
      </c>
      <c r="L6" t="s">
        <v>92</v>
      </c>
      <c r="M6">
        <v>1</v>
      </c>
      <c r="N6">
        <v>2</v>
      </c>
      <c r="O6">
        <v>3</v>
      </c>
    </row>
    <row r="7" spans="1:20" x14ac:dyDescent="0.25">
      <c r="A7">
        <v>42615.614131944443</v>
      </c>
      <c r="B7">
        <v>5</v>
      </c>
      <c r="C7" t="s">
        <v>86</v>
      </c>
      <c r="D7">
        <v>24</v>
      </c>
      <c r="E7" t="s">
        <v>89</v>
      </c>
      <c r="F7" t="s">
        <v>100</v>
      </c>
      <c r="G7" t="s">
        <v>100</v>
      </c>
      <c r="H7" t="s">
        <v>94</v>
      </c>
      <c r="I7">
        <v>9</v>
      </c>
      <c r="J7" t="s">
        <v>91</v>
      </c>
      <c r="K7">
        <v>1</v>
      </c>
      <c r="L7" t="s">
        <v>92</v>
      </c>
      <c r="M7">
        <v>1</v>
      </c>
      <c r="N7">
        <v>2</v>
      </c>
      <c r="O7">
        <v>3</v>
      </c>
    </row>
    <row r="8" spans="1:20" x14ac:dyDescent="0.25">
      <c r="A8">
        <v>42615.631678240738</v>
      </c>
      <c r="B8">
        <v>6</v>
      </c>
      <c r="C8" t="s">
        <v>86</v>
      </c>
      <c r="D8">
        <v>32</v>
      </c>
      <c r="E8" t="s">
        <v>89</v>
      </c>
      <c r="F8" t="s">
        <v>100</v>
      </c>
      <c r="G8" t="s">
        <v>100</v>
      </c>
      <c r="J8" t="s">
        <v>91</v>
      </c>
      <c r="K8">
        <v>1</v>
      </c>
      <c r="L8" t="s">
        <v>92</v>
      </c>
      <c r="M8">
        <v>1</v>
      </c>
      <c r="N8">
        <v>2</v>
      </c>
      <c r="O8">
        <v>3</v>
      </c>
    </row>
    <row r="9" spans="1:20" x14ac:dyDescent="0.25">
      <c r="A9">
        <v>42615.648101851853</v>
      </c>
      <c r="B9">
        <v>7</v>
      </c>
      <c r="C9" t="s">
        <v>86</v>
      </c>
      <c r="D9">
        <v>20</v>
      </c>
      <c r="E9" t="s">
        <v>89</v>
      </c>
      <c r="F9" t="s">
        <v>100</v>
      </c>
      <c r="G9" t="s">
        <v>100</v>
      </c>
      <c r="J9" t="s">
        <v>95</v>
      </c>
      <c r="K9">
        <v>0</v>
      </c>
      <c r="L9" t="s">
        <v>88</v>
      </c>
      <c r="M9">
        <v>1</v>
      </c>
      <c r="N9">
        <v>2</v>
      </c>
      <c r="O9">
        <v>3</v>
      </c>
    </row>
    <row r="10" spans="1:20" x14ac:dyDescent="0.25">
      <c r="A10">
        <v>42615.663935185185</v>
      </c>
      <c r="B10">
        <v>8</v>
      </c>
      <c r="C10" t="s">
        <v>86</v>
      </c>
      <c r="D10">
        <v>27</v>
      </c>
      <c r="E10" t="s">
        <v>89</v>
      </c>
      <c r="F10" t="s">
        <v>100</v>
      </c>
      <c r="G10" t="s">
        <v>100</v>
      </c>
      <c r="J10" t="s">
        <v>95</v>
      </c>
      <c r="K10">
        <v>0</v>
      </c>
      <c r="L10" t="s">
        <v>92</v>
      </c>
      <c r="M10">
        <v>1</v>
      </c>
      <c r="N10">
        <v>2</v>
      </c>
      <c r="O10">
        <v>3</v>
      </c>
    </row>
    <row r="11" spans="1:20" x14ac:dyDescent="0.25">
      <c r="A11">
        <v>42618.361446759256</v>
      </c>
      <c r="B11">
        <v>9</v>
      </c>
      <c r="C11" t="s">
        <v>86</v>
      </c>
      <c r="D11">
        <v>24</v>
      </c>
      <c r="E11" t="s">
        <v>89</v>
      </c>
      <c r="F11" t="s">
        <v>100</v>
      </c>
      <c r="G11" t="s">
        <v>100</v>
      </c>
      <c r="J11" t="s">
        <v>130</v>
      </c>
      <c r="K11">
        <v>0</v>
      </c>
      <c r="L11" t="s">
        <v>92</v>
      </c>
      <c r="M11">
        <v>1</v>
      </c>
      <c r="N11">
        <v>2</v>
      </c>
      <c r="O11">
        <v>3</v>
      </c>
    </row>
    <row r="12" spans="1:20" x14ac:dyDescent="0.25">
      <c r="A12">
        <v>42618.385046296295</v>
      </c>
      <c r="B12">
        <v>10</v>
      </c>
      <c r="C12" t="s">
        <v>86</v>
      </c>
      <c r="D12">
        <v>28</v>
      </c>
      <c r="E12" t="s">
        <v>89</v>
      </c>
      <c r="F12" t="s">
        <v>100</v>
      </c>
      <c r="G12" t="s">
        <v>100</v>
      </c>
      <c r="H12" t="s">
        <v>102</v>
      </c>
      <c r="I12">
        <v>3</v>
      </c>
      <c r="J12" t="s">
        <v>95</v>
      </c>
      <c r="K12">
        <v>0</v>
      </c>
      <c r="L12" t="s">
        <v>88</v>
      </c>
      <c r="M12">
        <v>1</v>
      </c>
      <c r="N12">
        <v>2</v>
      </c>
      <c r="O12">
        <v>3</v>
      </c>
    </row>
    <row r="13" spans="1:20" x14ac:dyDescent="0.25">
      <c r="A13">
        <v>42618.627488425926</v>
      </c>
      <c r="B13">
        <v>11</v>
      </c>
      <c r="C13" t="s">
        <v>86</v>
      </c>
      <c r="D13">
        <v>24</v>
      </c>
      <c r="E13" t="s">
        <v>89</v>
      </c>
      <c r="F13" t="s">
        <v>100</v>
      </c>
      <c r="G13" t="s">
        <v>100</v>
      </c>
      <c r="H13" t="s">
        <v>90</v>
      </c>
      <c r="I13">
        <v>9</v>
      </c>
      <c r="J13" t="s">
        <v>95</v>
      </c>
      <c r="K13">
        <v>0</v>
      </c>
      <c r="L13" t="s">
        <v>92</v>
      </c>
      <c r="M13">
        <v>1</v>
      </c>
      <c r="N13">
        <v>2</v>
      </c>
      <c r="O13">
        <v>3</v>
      </c>
    </row>
    <row r="14" spans="1:20" x14ac:dyDescent="0.25">
      <c r="A14">
        <v>42618.651319444441</v>
      </c>
      <c r="B14">
        <v>12</v>
      </c>
      <c r="C14" t="s">
        <v>86</v>
      </c>
      <c r="D14">
        <v>24</v>
      </c>
      <c r="E14" t="s">
        <v>87</v>
      </c>
      <c r="F14" t="s">
        <v>100</v>
      </c>
      <c r="G14" t="s">
        <v>100</v>
      </c>
      <c r="H14" t="s">
        <v>96</v>
      </c>
      <c r="I14">
        <v>8</v>
      </c>
      <c r="J14" t="s">
        <v>95</v>
      </c>
      <c r="K14">
        <v>0</v>
      </c>
      <c r="L14" t="s">
        <v>88</v>
      </c>
      <c r="M14">
        <v>1</v>
      </c>
      <c r="N14">
        <v>2</v>
      </c>
      <c r="O14">
        <v>3</v>
      </c>
    </row>
    <row r="15" spans="1:20" x14ac:dyDescent="0.25">
      <c r="A15">
        <v>42618.705405092594</v>
      </c>
      <c r="B15">
        <v>13</v>
      </c>
      <c r="C15" t="s">
        <v>86</v>
      </c>
      <c r="D15">
        <v>23</v>
      </c>
      <c r="E15" t="s">
        <v>89</v>
      </c>
      <c r="F15" t="s">
        <v>100</v>
      </c>
      <c r="G15" t="s">
        <v>100</v>
      </c>
      <c r="J15" t="s">
        <v>95</v>
      </c>
      <c r="K15">
        <v>0</v>
      </c>
      <c r="L15" t="s">
        <v>88</v>
      </c>
      <c r="M15">
        <v>1</v>
      </c>
      <c r="N15">
        <v>3</v>
      </c>
      <c r="O15">
        <v>2</v>
      </c>
    </row>
    <row r="16" spans="1:20" x14ac:dyDescent="0.25">
      <c r="A16">
        <v>42619.401203703703</v>
      </c>
      <c r="B16">
        <v>14</v>
      </c>
      <c r="C16" t="s">
        <v>86</v>
      </c>
      <c r="D16">
        <v>28</v>
      </c>
      <c r="E16" t="s">
        <v>89</v>
      </c>
      <c r="F16" t="s">
        <v>100</v>
      </c>
      <c r="G16" t="s">
        <v>100</v>
      </c>
      <c r="J16" t="s">
        <v>91</v>
      </c>
      <c r="K16">
        <v>1</v>
      </c>
      <c r="L16" t="s">
        <v>92</v>
      </c>
      <c r="M16">
        <v>1</v>
      </c>
      <c r="N16">
        <v>3</v>
      </c>
      <c r="O16">
        <v>2</v>
      </c>
    </row>
    <row r="17" spans="1:15" x14ac:dyDescent="0.25">
      <c r="A17">
        <v>42619.461724537039</v>
      </c>
      <c r="B17">
        <v>15</v>
      </c>
      <c r="C17" t="s">
        <v>86</v>
      </c>
      <c r="D17">
        <v>23</v>
      </c>
      <c r="E17" t="s">
        <v>89</v>
      </c>
      <c r="F17" t="s">
        <v>100</v>
      </c>
      <c r="G17" t="s">
        <v>100</v>
      </c>
      <c r="H17" t="s">
        <v>97</v>
      </c>
      <c r="I17">
        <v>11</v>
      </c>
      <c r="J17" t="s">
        <v>93</v>
      </c>
      <c r="K17">
        <v>0</v>
      </c>
      <c r="L17" t="s">
        <v>92</v>
      </c>
      <c r="M17">
        <v>1</v>
      </c>
      <c r="N17">
        <v>3</v>
      </c>
      <c r="O17">
        <v>2</v>
      </c>
    </row>
    <row r="18" spans="1:15" x14ac:dyDescent="0.25">
      <c r="A18">
        <v>42619.482905092591</v>
      </c>
      <c r="B18">
        <v>16</v>
      </c>
      <c r="C18" t="s">
        <v>86</v>
      </c>
      <c r="D18">
        <v>19</v>
      </c>
      <c r="E18" t="s">
        <v>89</v>
      </c>
      <c r="F18" t="s">
        <v>100</v>
      </c>
      <c r="G18" t="s">
        <v>100</v>
      </c>
      <c r="H18" t="s">
        <v>98</v>
      </c>
      <c r="I18">
        <v>13</v>
      </c>
      <c r="J18" t="s">
        <v>95</v>
      </c>
      <c r="K18">
        <v>0</v>
      </c>
      <c r="L18" t="s">
        <v>92</v>
      </c>
      <c r="M18">
        <v>1</v>
      </c>
      <c r="N18">
        <v>3</v>
      </c>
      <c r="O18">
        <v>2</v>
      </c>
    </row>
    <row r="19" spans="1:15" x14ac:dyDescent="0.25">
      <c r="A19">
        <v>42619.582071759258</v>
      </c>
      <c r="B19">
        <v>17</v>
      </c>
      <c r="C19" t="s">
        <v>86</v>
      </c>
      <c r="D19">
        <v>28</v>
      </c>
      <c r="E19" t="s">
        <v>89</v>
      </c>
      <c r="F19" t="s">
        <v>100</v>
      </c>
      <c r="G19" t="s">
        <v>100</v>
      </c>
      <c r="H19" t="s">
        <v>90</v>
      </c>
      <c r="I19">
        <v>15</v>
      </c>
      <c r="J19" t="s">
        <v>95</v>
      </c>
      <c r="K19">
        <v>0</v>
      </c>
      <c r="L19" t="s">
        <v>92</v>
      </c>
      <c r="M19">
        <v>1</v>
      </c>
      <c r="N19">
        <v>3</v>
      </c>
      <c r="O19">
        <v>2</v>
      </c>
    </row>
    <row r="20" spans="1:15" x14ac:dyDescent="0.25">
      <c r="A20">
        <v>42619.607418981483</v>
      </c>
      <c r="B20">
        <v>18</v>
      </c>
      <c r="C20" t="s">
        <v>86</v>
      </c>
      <c r="D20">
        <v>27</v>
      </c>
      <c r="E20" t="s">
        <v>89</v>
      </c>
      <c r="F20" t="s">
        <v>100</v>
      </c>
      <c r="G20" t="s">
        <v>100</v>
      </c>
      <c r="H20" t="s">
        <v>99</v>
      </c>
      <c r="I20">
        <v>1</v>
      </c>
      <c r="J20" t="s">
        <v>95</v>
      </c>
      <c r="K20">
        <v>0</v>
      </c>
      <c r="L20" t="s">
        <v>92</v>
      </c>
      <c r="M20">
        <v>1</v>
      </c>
      <c r="N20">
        <v>3</v>
      </c>
      <c r="O20">
        <v>2</v>
      </c>
    </row>
    <row r="21" spans="1:15" x14ac:dyDescent="0.25">
      <c r="A21">
        <v>42619.647349537037</v>
      </c>
      <c r="B21">
        <v>19</v>
      </c>
      <c r="C21" t="s">
        <v>86</v>
      </c>
      <c r="D21">
        <v>21</v>
      </c>
      <c r="E21" t="s">
        <v>89</v>
      </c>
      <c r="F21" t="s">
        <v>100</v>
      </c>
      <c r="G21" t="s">
        <v>100</v>
      </c>
      <c r="H21" t="s">
        <v>90</v>
      </c>
      <c r="I21">
        <v>4</v>
      </c>
      <c r="J21" t="s">
        <v>93</v>
      </c>
      <c r="K21">
        <v>1</v>
      </c>
      <c r="L21" t="s">
        <v>88</v>
      </c>
      <c r="M21">
        <v>1</v>
      </c>
      <c r="N21">
        <v>3</v>
      </c>
      <c r="O21">
        <v>2</v>
      </c>
    </row>
    <row r="22" spans="1:15" x14ac:dyDescent="0.25">
      <c r="A22">
        <v>42619.670925925922</v>
      </c>
      <c r="B22">
        <v>20</v>
      </c>
      <c r="C22" t="s">
        <v>86</v>
      </c>
      <c r="D22">
        <v>22</v>
      </c>
      <c r="E22" t="s">
        <v>89</v>
      </c>
      <c r="F22" t="s">
        <v>100</v>
      </c>
      <c r="G22" t="s">
        <v>100</v>
      </c>
      <c r="J22" t="s">
        <v>95</v>
      </c>
      <c r="K22">
        <v>0</v>
      </c>
      <c r="L22" t="s">
        <v>92</v>
      </c>
      <c r="M22">
        <v>1</v>
      </c>
      <c r="N22">
        <v>3</v>
      </c>
      <c r="O22">
        <v>2</v>
      </c>
    </row>
    <row r="23" spans="1:15" x14ac:dyDescent="0.25">
      <c r="A23">
        <v>42619.700624999998</v>
      </c>
      <c r="B23">
        <v>21</v>
      </c>
      <c r="C23" t="s">
        <v>86</v>
      </c>
      <c r="D23">
        <v>41</v>
      </c>
      <c r="E23" t="s">
        <v>87</v>
      </c>
      <c r="F23" t="s">
        <v>100</v>
      </c>
      <c r="G23" t="s">
        <v>100</v>
      </c>
      <c r="H23" t="s">
        <v>103</v>
      </c>
      <c r="I23">
        <v>38</v>
      </c>
      <c r="J23" t="s">
        <v>95</v>
      </c>
      <c r="K23">
        <v>0</v>
      </c>
      <c r="L23" t="s">
        <v>92</v>
      </c>
      <c r="M23">
        <v>1</v>
      </c>
      <c r="N23">
        <v>3</v>
      </c>
      <c r="O23">
        <v>2</v>
      </c>
    </row>
    <row r="24" spans="1:15" x14ac:dyDescent="0.25">
      <c r="A24">
        <v>42619.728043981479</v>
      </c>
      <c r="B24">
        <v>22</v>
      </c>
      <c r="C24" t="s">
        <v>86</v>
      </c>
      <c r="D24">
        <v>22</v>
      </c>
      <c r="E24" t="s">
        <v>89</v>
      </c>
      <c r="F24" t="s">
        <v>100</v>
      </c>
      <c r="G24" t="s">
        <v>100</v>
      </c>
      <c r="J24" t="s">
        <v>130</v>
      </c>
      <c r="K24">
        <v>0</v>
      </c>
      <c r="L24" t="s">
        <v>88</v>
      </c>
      <c r="M24">
        <v>1</v>
      </c>
      <c r="N24">
        <v>3</v>
      </c>
      <c r="O24">
        <v>2</v>
      </c>
    </row>
    <row r="25" spans="1:15" x14ac:dyDescent="0.25">
      <c r="A25">
        <v>42621.406898148147</v>
      </c>
      <c r="B25">
        <v>23</v>
      </c>
      <c r="C25" t="s">
        <v>86</v>
      </c>
      <c r="D25">
        <v>21</v>
      </c>
      <c r="E25" t="s">
        <v>89</v>
      </c>
      <c r="F25" t="s">
        <v>165</v>
      </c>
      <c r="G25" t="s">
        <v>100</v>
      </c>
      <c r="H25" t="s">
        <v>90</v>
      </c>
      <c r="I25">
        <v>11</v>
      </c>
      <c r="J25" t="s">
        <v>95</v>
      </c>
      <c r="K25">
        <v>0</v>
      </c>
      <c r="L25" t="s">
        <v>92</v>
      </c>
      <c r="M25">
        <v>1</v>
      </c>
      <c r="N25">
        <v>3</v>
      </c>
      <c r="O25">
        <v>2</v>
      </c>
    </row>
    <row r="26" spans="1:15" x14ac:dyDescent="0.25">
      <c r="A26">
        <v>42621.540439814817</v>
      </c>
      <c r="B26">
        <v>24</v>
      </c>
      <c r="C26" t="s">
        <v>86</v>
      </c>
      <c r="D26">
        <v>24</v>
      </c>
      <c r="E26" t="s">
        <v>89</v>
      </c>
      <c r="F26" t="s">
        <v>100</v>
      </c>
      <c r="G26" t="s">
        <v>100</v>
      </c>
      <c r="J26" t="s">
        <v>95</v>
      </c>
      <c r="K26">
        <v>0</v>
      </c>
      <c r="L26" t="s">
        <v>92</v>
      </c>
      <c r="M26">
        <v>1</v>
      </c>
      <c r="N26">
        <v>3</v>
      </c>
      <c r="O26">
        <v>2</v>
      </c>
    </row>
    <row r="27" spans="1:15" x14ac:dyDescent="0.25">
      <c r="A27">
        <v>42621.593842592592</v>
      </c>
      <c r="B27">
        <v>25</v>
      </c>
      <c r="C27" t="s">
        <v>86</v>
      </c>
      <c r="D27">
        <v>26</v>
      </c>
      <c r="E27" t="s">
        <v>89</v>
      </c>
      <c r="F27" t="s">
        <v>100</v>
      </c>
      <c r="G27" t="s">
        <v>100</v>
      </c>
      <c r="J27" t="s">
        <v>95</v>
      </c>
      <c r="K27">
        <v>0</v>
      </c>
      <c r="L27" t="s">
        <v>92</v>
      </c>
      <c r="M27">
        <v>1</v>
      </c>
      <c r="N27">
        <v>3</v>
      </c>
      <c r="O27">
        <v>2</v>
      </c>
    </row>
    <row r="28" spans="1:15" x14ac:dyDescent="0.25">
      <c r="A28">
        <v>42621.624537037038</v>
      </c>
      <c r="B28">
        <v>26</v>
      </c>
      <c r="C28" t="s">
        <v>86</v>
      </c>
      <c r="D28">
        <v>41</v>
      </c>
      <c r="E28" t="s">
        <v>89</v>
      </c>
      <c r="F28" t="s">
        <v>100</v>
      </c>
      <c r="G28" t="s">
        <v>100</v>
      </c>
      <c r="H28" t="s">
        <v>166</v>
      </c>
      <c r="I28">
        <v>17</v>
      </c>
      <c r="J28" t="s">
        <v>95</v>
      </c>
      <c r="K28">
        <v>0</v>
      </c>
      <c r="L28" t="s">
        <v>92</v>
      </c>
      <c r="M28">
        <v>1</v>
      </c>
      <c r="N28">
        <v>3</v>
      </c>
      <c r="O28">
        <v>2</v>
      </c>
    </row>
    <row r="29" spans="1:15" x14ac:dyDescent="0.25">
      <c r="A29">
        <v>42622.421932870369</v>
      </c>
      <c r="B29">
        <v>27</v>
      </c>
      <c r="C29" t="s">
        <v>86</v>
      </c>
      <c r="D29">
        <v>60</v>
      </c>
      <c r="E29" t="s">
        <v>87</v>
      </c>
      <c r="F29" t="s">
        <v>100</v>
      </c>
      <c r="G29" t="s">
        <v>100</v>
      </c>
      <c r="H29" t="s">
        <v>167</v>
      </c>
      <c r="I29">
        <v>15</v>
      </c>
      <c r="J29" t="s">
        <v>95</v>
      </c>
      <c r="K29">
        <v>0</v>
      </c>
      <c r="L29" t="s">
        <v>88</v>
      </c>
      <c r="M29">
        <v>1</v>
      </c>
      <c r="N29">
        <v>3</v>
      </c>
      <c r="O29">
        <v>2</v>
      </c>
    </row>
    <row r="30" spans="1:15" x14ac:dyDescent="0.25">
      <c r="A30">
        <v>42622.4534375</v>
      </c>
      <c r="B30">
        <v>28</v>
      </c>
      <c r="C30" t="s">
        <v>86</v>
      </c>
      <c r="D30">
        <v>27</v>
      </c>
      <c r="E30" t="s">
        <v>87</v>
      </c>
      <c r="F30" t="s">
        <v>100</v>
      </c>
      <c r="G30" t="s">
        <v>100</v>
      </c>
      <c r="H30" t="s">
        <v>168</v>
      </c>
      <c r="I30">
        <v>24</v>
      </c>
      <c r="J30" t="s">
        <v>95</v>
      </c>
      <c r="K30">
        <v>0</v>
      </c>
      <c r="L30" t="s">
        <v>88</v>
      </c>
      <c r="M30">
        <v>1</v>
      </c>
      <c r="N30">
        <v>2</v>
      </c>
      <c r="O30">
        <v>3</v>
      </c>
    </row>
    <row r="31" spans="1:15" x14ac:dyDescent="0.25">
      <c r="A31">
        <v>42622.563321759262</v>
      </c>
      <c r="B31">
        <v>29</v>
      </c>
      <c r="C31" t="s">
        <v>86</v>
      </c>
      <c r="D31">
        <v>25</v>
      </c>
      <c r="E31" t="s">
        <v>89</v>
      </c>
      <c r="F31" t="s">
        <v>100</v>
      </c>
      <c r="G31" t="s">
        <v>100</v>
      </c>
      <c r="J31" t="s">
        <v>91</v>
      </c>
      <c r="K31">
        <v>1</v>
      </c>
      <c r="L31" t="s">
        <v>92</v>
      </c>
      <c r="M31">
        <v>1</v>
      </c>
      <c r="N31">
        <v>2</v>
      </c>
      <c r="O31">
        <v>3</v>
      </c>
    </row>
    <row r="32" spans="1:15" x14ac:dyDescent="0.25">
      <c r="A32">
        <v>42622.615127314813</v>
      </c>
      <c r="B32">
        <v>30</v>
      </c>
      <c r="C32" t="s">
        <v>86</v>
      </c>
      <c r="D32">
        <v>26</v>
      </c>
      <c r="E32" t="s">
        <v>87</v>
      </c>
      <c r="F32" t="s">
        <v>100</v>
      </c>
      <c r="G32" t="s">
        <v>100</v>
      </c>
      <c r="H32" t="s">
        <v>169</v>
      </c>
      <c r="I32">
        <v>6</v>
      </c>
      <c r="J32" t="s">
        <v>91</v>
      </c>
      <c r="K32">
        <v>1</v>
      </c>
      <c r="L32" t="s">
        <v>88</v>
      </c>
      <c r="M32">
        <v>1</v>
      </c>
      <c r="N32">
        <v>2</v>
      </c>
      <c r="O32">
        <v>3</v>
      </c>
    </row>
  </sheetData>
  <mergeCells count="18">
    <mergeCell ref="A1:A2"/>
    <mergeCell ref="C1:C2"/>
    <mergeCell ref="G1:G2"/>
    <mergeCell ref="I1:I2"/>
    <mergeCell ref="J1:J2"/>
    <mergeCell ref="D1:D2"/>
    <mergeCell ref="E1:E2"/>
    <mergeCell ref="F1:F2"/>
    <mergeCell ref="L1:L2"/>
    <mergeCell ref="B1:B2"/>
    <mergeCell ref="S1:S2"/>
    <mergeCell ref="T1:T2"/>
    <mergeCell ref="H1:H2"/>
    <mergeCell ref="R1:R2"/>
    <mergeCell ref="P1:P2"/>
    <mergeCell ref="Q1:Q2"/>
    <mergeCell ref="M1:O2"/>
    <mergeCell ref="K1:K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9"/>
  <sheetViews>
    <sheetView workbookViewId="0">
      <pane ySplit="2" topLeftCell="A3" activePane="bottomLeft" state="frozen"/>
      <selection pane="bottomLeft" activeCell="Q44" sqref="Q44"/>
    </sheetView>
  </sheetViews>
  <sheetFormatPr defaultColWidth="4.7109375" defaultRowHeight="15" x14ac:dyDescent="0.25"/>
  <cols>
    <col min="1" max="10" width="8.7109375" customWidth="1"/>
    <col min="13" max="13" width="4.7109375" style="2" customWidth="1"/>
    <col min="14" max="17" width="8.7109375" style="2" customWidth="1"/>
    <col min="18" max="22" width="8.7109375" customWidth="1"/>
    <col min="24" max="24" width="4.7109375" style="2" customWidth="1"/>
    <col min="25" max="28" width="4.7109375" style="2"/>
  </cols>
  <sheetData>
    <row r="1" spans="1:28" x14ac:dyDescent="0.25">
      <c r="A1" s="30" t="s">
        <v>0</v>
      </c>
      <c r="B1" s="27" t="s">
        <v>78</v>
      </c>
      <c r="C1" s="28"/>
      <c r="D1" s="29"/>
      <c r="E1" s="27" t="s">
        <v>79</v>
      </c>
      <c r="F1" s="28"/>
      <c r="G1" s="29"/>
      <c r="H1" s="27" t="s">
        <v>80</v>
      </c>
      <c r="I1" s="28"/>
      <c r="J1" s="29"/>
      <c r="K1" s="32"/>
      <c r="L1" s="26"/>
      <c r="M1" s="26"/>
      <c r="N1" s="27" t="s">
        <v>72</v>
      </c>
      <c r="O1" s="28"/>
      <c r="P1" s="29"/>
      <c r="Q1" s="27" t="s">
        <v>73</v>
      </c>
      <c r="R1" s="28"/>
      <c r="S1" s="29"/>
      <c r="T1" s="27" t="s">
        <v>74</v>
      </c>
      <c r="U1" s="28"/>
      <c r="V1" s="29"/>
      <c r="X1"/>
      <c r="Y1"/>
      <c r="Z1"/>
      <c r="AA1"/>
      <c r="AB1"/>
    </row>
    <row r="2" spans="1:28" s="3" customFormat="1" x14ac:dyDescent="0.25">
      <c r="A2" s="31"/>
      <c r="B2" s="5" t="s">
        <v>76</v>
      </c>
      <c r="C2" s="6" t="s">
        <v>75</v>
      </c>
      <c r="D2" s="7" t="s">
        <v>77</v>
      </c>
      <c r="E2" s="5" t="s">
        <v>76</v>
      </c>
      <c r="F2" s="6" t="s">
        <v>75</v>
      </c>
      <c r="G2" s="7" t="s">
        <v>77</v>
      </c>
      <c r="H2" s="5" t="s">
        <v>76</v>
      </c>
      <c r="I2" s="6" t="s">
        <v>75</v>
      </c>
      <c r="J2" s="7" t="s">
        <v>77</v>
      </c>
      <c r="K2"/>
      <c r="L2"/>
      <c r="M2"/>
      <c r="N2" s="5" t="s">
        <v>76</v>
      </c>
      <c r="O2" s="6" t="s">
        <v>75</v>
      </c>
      <c r="P2" s="7" t="s">
        <v>77</v>
      </c>
      <c r="Q2" s="5" t="s">
        <v>76</v>
      </c>
      <c r="R2" s="6" t="s">
        <v>75</v>
      </c>
      <c r="S2" s="7" t="s">
        <v>77</v>
      </c>
      <c r="T2" s="5" t="s">
        <v>76</v>
      </c>
      <c r="U2" s="6" t="s">
        <v>75</v>
      </c>
      <c r="V2" s="7" t="s">
        <v>77</v>
      </c>
      <c r="W2"/>
      <c r="X2"/>
      <c r="Y2"/>
      <c r="Z2"/>
      <c r="AA2"/>
      <c r="AB2"/>
    </row>
    <row r="3" spans="1:28" x14ac:dyDescent="0.25">
      <c r="A3">
        <v>1</v>
      </c>
      <c r="B3">
        <v>12166.733333333334</v>
      </c>
      <c r="C3">
        <v>93.333333333333329</v>
      </c>
      <c r="D3">
        <v>5.9116346041361512</v>
      </c>
      <c r="E3">
        <v>11481.733333333334</v>
      </c>
      <c r="F3">
        <v>100</v>
      </c>
      <c r="G3">
        <v>5.6825957854588829</v>
      </c>
      <c r="H3">
        <v>8739.7999999999993</v>
      </c>
      <c r="I3">
        <v>100</v>
      </c>
      <c r="J3">
        <v>4.432583411534627</v>
      </c>
      <c r="M3"/>
      <c r="N3">
        <v>12166.733333333334</v>
      </c>
      <c r="O3">
        <v>93.333333333333329</v>
      </c>
      <c r="P3">
        <v>5.9116346041361512</v>
      </c>
      <c r="Q3">
        <v>11481.733333333334</v>
      </c>
      <c r="R3">
        <v>100</v>
      </c>
      <c r="S3">
        <v>5.6825957854588829</v>
      </c>
      <c r="T3">
        <v>8739.7999999999993</v>
      </c>
      <c r="U3">
        <v>100</v>
      </c>
      <c r="V3">
        <v>4.432583411534627</v>
      </c>
      <c r="X3"/>
      <c r="Y3"/>
      <c r="Z3"/>
      <c r="AA3"/>
      <c r="AB3"/>
    </row>
    <row r="4" spans="1:28" x14ac:dyDescent="0.25">
      <c r="A4">
        <v>2</v>
      </c>
      <c r="B4">
        <v>6226.1333333333332</v>
      </c>
      <c r="C4">
        <v>86.666666666666671</v>
      </c>
      <c r="D4">
        <v>4.299455682436629</v>
      </c>
      <c r="E4">
        <v>7586.2</v>
      </c>
      <c r="F4">
        <v>100</v>
      </c>
      <c r="G4">
        <v>1.1556906302769971</v>
      </c>
      <c r="H4">
        <v>7799.2666666666664</v>
      </c>
      <c r="I4">
        <v>93.333333333333329</v>
      </c>
      <c r="J4">
        <v>3.9205059806505869</v>
      </c>
      <c r="M4"/>
      <c r="N4">
        <v>6226.1333333333332</v>
      </c>
      <c r="O4">
        <v>86.666666666666671</v>
      </c>
      <c r="P4">
        <v>4.299455682436629</v>
      </c>
      <c r="Q4">
        <v>7586.2</v>
      </c>
      <c r="R4">
        <v>100</v>
      </c>
      <c r="S4">
        <v>1.1556906302769971</v>
      </c>
      <c r="T4">
        <v>7799.2666666666664</v>
      </c>
      <c r="U4">
        <v>93.333333333333329</v>
      </c>
      <c r="V4">
        <v>3.9205059806505869</v>
      </c>
      <c r="X4"/>
      <c r="Y4"/>
      <c r="Z4"/>
      <c r="AA4"/>
      <c r="AB4"/>
    </row>
    <row r="5" spans="1:28" x14ac:dyDescent="0.25">
      <c r="A5">
        <v>3</v>
      </c>
      <c r="B5">
        <v>9157.7999999999993</v>
      </c>
      <c r="C5">
        <v>100</v>
      </c>
      <c r="D5">
        <v>1.6334405700365693</v>
      </c>
      <c r="E5">
        <v>10390.533333333333</v>
      </c>
      <c r="F5">
        <v>100</v>
      </c>
      <c r="G5">
        <v>1.8507482488950093</v>
      </c>
      <c r="H5">
        <v>7479.333333333333</v>
      </c>
      <c r="I5">
        <v>93.333333333333329</v>
      </c>
      <c r="J5">
        <v>3.2884246389071166</v>
      </c>
      <c r="M5"/>
      <c r="N5">
        <v>9157.7999999999993</v>
      </c>
      <c r="O5">
        <v>100</v>
      </c>
      <c r="P5">
        <v>1.6334405700365693</v>
      </c>
      <c r="Q5">
        <v>10390.533333333333</v>
      </c>
      <c r="R5">
        <v>100</v>
      </c>
      <c r="S5">
        <v>1.8507482488950093</v>
      </c>
      <c r="T5">
        <v>7479.333333333333</v>
      </c>
      <c r="U5">
        <v>93.333333333333329</v>
      </c>
      <c r="V5">
        <v>3.2884246389071166</v>
      </c>
      <c r="X5"/>
      <c r="Y5"/>
      <c r="Z5"/>
      <c r="AA5"/>
      <c r="AB5"/>
    </row>
    <row r="6" spans="1:28" x14ac:dyDescent="0.25">
      <c r="A6">
        <v>4</v>
      </c>
      <c r="B6">
        <v>16280.066666666668</v>
      </c>
      <c r="C6">
        <v>60</v>
      </c>
      <c r="D6">
        <v>11.671124807993575</v>
      </c>
      <c r="E6">
        <v>11776.733333333334</v>
      </c>
      <c r="F6">
        <v>86.666666666666671</v>
      </c>
      <c r="G6">
        <v>3.904751392205557</v>
      </c>
      <c r="H6">
        <v>13206.066666666668</v>
      </c>
      <c r="I6">
        <v>100</v>
      </c>
      <c r="J6">
        <v>2.1291488260030742</v>
      </c>
      <c r="M6"/>
      <c r="N6">
        <v>16280.066666666668</v>
      </c>
      <c r="O6">
        <v>60</v>
      </c>
      <c r="P6">
        <v>11.671124807993575</v>
      </c>
      <c r="Q6">
        <v>11776.733333333334</v>
      </c>
      <c r="R6">
        <v>86.666666666666671</v>
      </c>
      <c r="S6">
        <v>3.904751392205557</v>
      </c>
      <c r="T6">
        <v>13206.066666666668</v>
      </c>
      <c r="U6">
        <v>100</v>
      </c>
      <c r="V6">
        <v>2.1291488260030742</v>
      </c>
      <c r="X6"/>
      <c r="Y6"/>
      <c r="Z6"/>
      <c r="AA6"/>
      <c r="AB6"/>
    </row>
    <row r="7" spans="1:28" x14ac:dyDescent="0.25">
      <c r="A7">
        <v>5</v>
      </c>
      <c r="B7">
        <v>8498.8666666666668</v>
      </c>
      <c r="C7">
        <v>100</v>
      </c>
      <c r="D7">
        <v>2.0082356731096906</v>
      </c>
      <c r="E7">
        <v>7240.4</v>
      </c>
      <c r="F7">
        <v>93.333333333333329</v>
      </c>
      <c r="G7">
        <v>3.8122129231691368</v>
      </c>
      <c r="H7">
        <v>9045.4</v>
      </c>
      <c r="I7">
        <v>100</v>
      </c>
      <c r="J7">
        <v>3.939563451210657</v>
      </c>
      <c r="M7"/>
      <c r="N7">
        <v>8498.8666666666668</v>
      </c>
      <c r="O7">
        <v>100</v>
      </c>
      <c r="P7">
        <v>2.0082356731096906</v>
      </c>
      <c r="Q7">
        <v>7240.4</v>
      </c>
      <c r="R7">
        <v>93.333333333333329</v>
      </c>
      <c r="S7">
        <v>3.8122129231691368</v>
      </c>
      <c r="T7">
        <v>9045.4</v>
      </c>
      <c r="U7">
        <v>100</v>
      </c>
      <c r="V7">
        <v>3.939563451210657</v>
      </c>
      <c r="X7"/>
      <c r="Y7"/>
      <c r="Z7"/>
      <c r="AA7"/>
      <c r="AB7"/>
    </row>
    <row r="8" spans="1:28" x14ac:dyDescent="0.25">
      <c r="A8">
        <v>6</v>
      </c>
      <c r="B8">
        <v>6643.7333333333336</v>
      </c>
      <c r="C8">
        <v>86.666666666666671</v>
      </c>
      <c r="D8">
        <v>5.7823007106780997</v>
      </c>
      <c r="E8">
        <v>6733.7333333333336</v>
      </c>
      <c r="F8">
        <v>100</v>
      </c>
      <c r="G8">
        <v>1.5056743939717612</v>
      </c>
      <c r="H8">
        <v>5451.8</v>
      </c>
      <c r="I8">
        <v>100</v>
      </c>
      <c r="J8">
        <v>2.83049690326055</v>
      </c>
      <c r="M8"/>
      <c r="N8">
        <v>6643.7333333333336</v>
      </c>
      <c r="O8">
        <v>86.666666666666671</v>
      </c>
      <c r="P8">
        <v>5.7823007106780997</v>
      </c>
      <c r="Q8">
        <v>6733.7333333333336</v>
      </c>
      <c r="R8">
        <v>100</v>
      </c>
      <c r="S8">
        <v>1.5056743939717612</v>
      </c>
      <c r="T8">
        <v>5451.8</v>
      </c>
      <c r="U8">
        <v>100</v>
      </c>
      <c r="V8">
        <v>2.83049690326055</v>
      </c>
      <c r="X8"/>
      <c r="Y8"/>
      <c r="Z8"/>
      <c r="AA8"/>
      <c r="AB8"/>
    </row>
    <row r="9" spans="1:28" x14ac:dyDescent="0.25">
      <c r="A9">
        <v>7</v>
      </c>
      <c r="B9">
        <v>8610.2000000000007</v>
      </c>
      <c r="C9">
        <v>93.333333333333329</v>
      </c>
      <c r="D9">
        <v>2.7428197264671348</v>
      </c>
      <c r="E9">
        <v>8281.2666666666664</v>
      </c>
      <c r="F9">
        <v>93.333333333333329</v>
      </c>
      <c r="G9">
        <v>3.3524055997530628</v>
      </c>
      <c r="H9">
        <v>8896.2666666666664</v>
      </c>
      <c r="I9">
        <v>93.333333333333329</v>
      </c>
      <c r="J9">
        <v>4.1343617379665378</v>
      </c>
      <c r="M9"/>
      <c r="N9">
        <v>8610.2000000000007</v>
      </c>
      <c r="O9">
        <v>93.333333333333329</v>
      </c>
      <c r="P9">
        <v>2.7428197264671348</v>
      </c>
      <c r="Q9">
        <v>8281.2666666666664</v>
      </c>
      <c r="R9">
        <v>93.333333333333329</v>
      </c>
      <c r="S9">
        <v>3.3524055997530628</v>
      </c>
      <c r="T9">
        <v>8896.2666666666664</v>
      </c>
      <c r="U9">
        <v>93.333333333333329</v>
      </c>
      <c r="V9">
        <v>4.1343617379665378</v>
      </c>
      <c r="X9"/>
      <c r="Y9"/>
      <c r="Z9"/>
      <c r="AA9"/>
      <c r="AB9"/>
    </row>
    <row r="10" spans="1:28" x14ac:dyDescent="0.25">
      <c r="A10">
        <v>8</v>
      </c>
      <c r="B10">
        <v>14856.733333333334</v>
      </c>
      <c r="C10">
        <v>93.333333333333329</v>
      </c>
      <c r="D10">
        <v>3.9007139046986889</v>
      </c>
      <c r="E10">
        <v>11722.466666666667</v>
      </c>
      <c r="F10">
        <v>80</v>
      </c>
      <c r="G10">
        <v>7.3347592582305303</v>
      </c>
      <c r="H10">
        <v>11067.6</v>
      </c>
      <c r="I10">
        <v>93.333333333333329</v>
      </c>
      <c r="J10">
        <v>3.7904826660951003</v>
      </c>
      <c r="M10"/>
      <c r="N10">
        <v>14856.733333333334</v>
      </c>
      <c r="O10">
        <v>93.333333333333329</v>
      </c>
      <c r="P10">
        <v>3.9007139046986889</v>
      </c>
      <c r="Q10">
        <v>11722.466666666667</v>
      </c>
      <c r="R10">
        <v>80</v>
      </c>
      <c r="S10">
        <v>7.3347592582305303</v>
      </c>
      <c r="T10">
        <v>11067.6</v>
      </c>
      <c r="U10">
        <v>93.333333333333329</v>
      </c>
      <c r="V10">
        <v>3.7904826660951003</v>
      </c>
      <c r="X10"/>
      <c r="Y10"/>
      <c r="Z10"/>
      <c r="AA10"/>
      <c r="AB10"/>
    </row>
    <row r="11" spans="1:28" x14ac:dyDescent="0.25">
      <c r="A11">
        <v>9</v>
      </c>
      <c r="B11">
        <v>13973.2</v>
      </c>
      <c r="C11">
        <v>86.666666666666671</v>
      </c>
      <c r="D11">
        <v>4.3301659484704347</v>
      </c>
      <c r="E11">
        <v>9825.3333333333339</v>
      </c>
      <c r="F11">
        <v>100</v>
      </c>
      <c r="G11">
        <v>1.4989590406417852</v>
      </c>
      <c r="H11">
        <v>9108.9333333333325</v>
      </c>
      <c r="I11">
        <v>100</v>
      </c>
      <c r="J11">
        <v>2.1568208436171212</v>
      </c>
      <c r="M11"/>
      <c r="N11">
        <v>13973.2</v>
      </c>
      <c r="O11">
        <v>86.666666666666671</v>
      </c>
      <c r="P11">
        <v>4.3301659484704347</v>
      </c>
      <c r="Q11">
        <v>9825.3333333333339</v>
      </c>
      <c r="R11">
        <v>100</v>
      </c>
      <c r="S11">
        <v>1.4989590406417852</v>
      </c>
      <c r="T11">
        <v>9108.9333333333325</v>
      </c>
      <c r="U11">
        <v>100</v>
      </c>
      <c r="V11">
        <v>2.1568208436171212</v>
      </c>
      <c r="X11"/>
      <c r="Y11"/>
      <c r="Z11"/>
      <c r="AA11"/>
      <c r="AB11"/>
    </row>
    <row r="12" spans="1:28" x14ac:dyDescent="0.25">
      <c r="A12">
        <v>10</v>
      </c>
      <c r="B12">
        <v>19472.599999999999</v>
      </c>
      <c r="C12">
        <v>93.333333333333329</v>
      </c>
      <c r="D12">
        <v>5.5543518463770516</v>
      </c>
      <c r="E12">
        <v>14375.866666666667</v>
      </c>
      <c r="F12">
        <v>86.666666666666671</v>
      </c>
      <c r="G12">
        <v>4.7594058334827407</v>
      </c>
      <c r="H12">
        <v>11521.266666666666</v>
      </c>
      <c r="I12">
        <v>100</v>
      </c>
      <c r="J12">
        <v>2.6656805266936625</v>
      </c>
      <c r="M12"/>
      <c r="N12">
        <v>19472.599999999999</v>
      </c>
      <c r="O12">
        <v>93.333333333333329</v>
      </c>
      <c r="P12">
        <v>5.5543518463770516</v>
      </c>
      <c r="Q12">
        <v>14375.866666666667</v>
      </c>
      <c r="R12">
        <v>86.666666666666671</v>
      </c>
      <c r="S12">
        <v>4.7594058334827407</v>
      </c>
      <c r="T12">
        <v>11521.266666666666</v>
      </c>
      <c r="U12">
        <v>100</v>
      </c>
      <c r="V12">
        <v>2.6656805266936625</v>
      </c>
      <c r="X12"/>
      <c r="Y12"/>
      <c r="Z12"/>
      <c r="AA12"/>
      <c r="AB12"/>
    </row>
    <row r="13" spans="1:28" x14ac:dyDescent="0.25">
      <c r="A13">
        <v>11</v>
      </c>
      <c r="B13">
        <v>13154.333333333334</v>
      </c>
      <c r="C13">
        <v>93.333333333333329</v>
      </c>
      <c r="D13">
        <v>2.4958969945708889</v>
      </c>
      <c r="E13">
        <v>10295.6</v>
      </c>
      <c r="F13">
        <v>100</v>
      </c>
      <c r="G13">
        <v>1.3502425551414481</v>
      </c>
      <c r="H13">
        <v>10902</v>
      </c>
      <c r="I13">
        <v>86.666666666666671</v>
      </c>
      <c r="J13">
        <v>5.0333994587262474</v>
      </c>
      <c r="M13"/>
      <c r="N13">
        <v>13154.333333333334</v>
      </c>
      <c r="O13">
        <v>93.333333333333329</v>
      </c>
      <c r="P13">
        <v>2.4958969945708889</v>
      </c>
      <c r="Q13">
        <v>10295.6</v>
      </c>
      <c r="R13">
        <v>100</v>
      </c>
      <c r="S13">
        <v>1.3502425551414481</v>
      </c>
      <c r="T13">
        <v>10902</v>
      </c>
      <c r="U13">
        <v>86.666666666666671</v>
      </c>
      <c r="V13">
        <v>5.0333994587262474</v>
      </c>
      <c r="X13"/>
      <c r="Y13"/>
      <c r="Z13"/>
      <c r="AA13"/>
      <c r="AB13"/>
    </row>
    <row r="14" spans="1:28" x14ac:dyDescent="0.25">
      <c r="A14">
        <v>12</v>
      </c>
      <c r="B14">
        <v>8140.8</v>
      </c>
      <c r="C14">
        <v>86.666666666666671</v>
      </c>
      <c r="D14">
        <v>3.5433901548385629</v>
      </c>
      <c r="E14">
        <v>6143.4</v>
      </c>
      <c r="F14">
        <v>100</v>
      </c>
      <c r="G14">
        <v>1.2799332509438197</v>
      </c>
      <c r="H14">
        <v>5443.1333333333332</v>
      </c>
      <c r="I14">
        <v>100</v>
      </c>
      <c r="J14">
        <v>1.7542477488517763</v>
      </c>
      <c r="M14"/>
      <c r="N14">
        <v>8140.8</v>
      </c>
      <c r="O14">
        <v>86.666666666666671</v>
      </c>
      <c r="P14">
        <v>3.5433901548385629</v>
      </c>
      <c r="Q14">
        <v>6143.4</v>
      </c>
      <c r="R14">
        <v>100</v>
      </c>
      <c r="S14">
        <v>1.2799332509438197</v>
      </c>
      <c r="T14">
        <v>5443.1333333333332</v>
      </c>
      <c r="U14">
        <v>100</v>
      </c>
      <c r="V14">
        <v>1.7542477488517763</v>
      </c>
      <c r="X14"/>
      <c r="Y14"/>
      <c r="Z14"/>
      <c r="AA14"/>
      <c r="AB14"/>
    </row>
    <row r="15" spans="1:28" x14ac:dyDescent="0.25">
      <c r="A15">
        <v>13</v>
      </c>
      <c r="B15">
        <v>6023.1333333333332</v>
      </c>
      <c r="C15">
        <v>93.333333333333329</v>
      </c>
      <c r="D15">
        <v>4.6439028223355638</v>
      </c>
      <c r="E15">
        <v>5790.4666666666662</v>
      </c>
      <c r="F15">
        <v>100</v>
      </c>
      <c r="G15">
        <v>1.9620506207148238</v>
      </c>
      <c r="H15">
        <v>5143.0666666666666</v>
      </c>
      <c r="I15">
        <v>100</v>
      </c>
      <c r="J15">
        <v>1.526683600743612</v>
      </c>
      <c r="M15"/>
      <c r="N15">
        <v>6023.1333333333332</v>
      </c>
      <c r="O15">
        <v>93.333333333333329</v>
      </c>
      <c r="P15">
        <v>4.6439028223355638</v>
      </c>
      <c r="Q15">
        <v>5143.0666666666666</v>
      </c>
      <c r="R15">
        <v>100</v>
      </c>
      <c r="S15">
        <v>1.526683600743612</v>
      </c>
      <c r="T15">
        <v>5790.4666666666662</v>
      </c>
      <c r="U15">
        <v>100</v>
      </c>
      <c r="V15">
        <v>1.9620506207148238</v>
      </c>
      <c r="X15"/>
      <c r="Y15"/>
      <c r="Z15"/>
      <c r="AA15"/>
      <c r="AB15"/>
    </row>
    <row r="16" spans="1:28" x14ac:dyDescent="0.25">
      <c r="A16">
        <v>14</v>
      </c>
      <c r="B16">
        <v>12848.066666666668</v>
      </c>
      <c r="C16">
        <v>86.666666666666671</v>
      </c>
      <c r="D16">
        <v>3.8846569995085369</v>
      </c>
      <c r="E16">
        <v>12054.866666666667</v>
      </c>
      <c r="F16">
        <v>93.333333333333329</v>
      </c>
      <c r="G16">
        <v>5.328370149930314</v>
      </c>
      <c r="H16">
        <v>11801.466666666667</v>
      </c>
      <c r="I16">
        <v>86.666666666666671</v>
      </c>
      <c r="J16">
        <v>3.6749750892321242</v>
      </c>
      <c r="M16"/>
      <c r="N16">
        <v>12848.066666666668</v>
      </c>
      <c r="O16">
        <v>86.666666666666671</v>
      </c>
      <c r="P16">
        <v>3.8846569995085369</v>
      </c>
      <c r="Q16">
        <v>11801.466666666667</v>
      </c>
      <c r="R16">
        <v>86.666666666666671</v>
      </c>
      <c r="S16">
        <v>3.6749750892321242</v>
      </c>
      <c r="T16">
        <v>12054.866666666667</v>
      </c>
      <c r="U16">
        <v>93.333333333333329</v>
      </c>
      <c r="V16">
        <v>5.328370149930314</v>
      </c>
      <c r="X16"/>
      <c r="Y16"/>
      <c r="Z16"/>
      <c r="AA16"/>
      <c r="AB16"/>
    </row>
    <row r="17" spans="1:28" x14ac:dyDescent="0.25">
      <c r="A17">
        <v>15</v>
      </c>
      <c r="B17">
        <v>12924.066666666668</v>
      </c>
      <c r="C17">
        <v>93.333333333333329</v>
      </c>
      <c r="D17">
        <v>2.4126721858978271</v>
      </c>
      <c r="E17">
        <v>19369.333333333332</v>
      </c>
      <c r="F17">
        <v>60</v>
      </c>
      <c r="G17">
        <v>11.798654953638716</v>
      </c>
      <c r="H17">
        <v>16956.466666666667</v>
      </c>
      <c r="I17">
        <v>93.333333333333329</v>
      </c>
      <c r="J17">
        <v>3.0237579663594536</v>
      </c>
      <c r="M17"/>
      <c r="N17">
        <v>12924.066666666668</v>
      </c>
      <c r="O17">
        <v>93.333333333333329</v>
      </c>
      <c r="P17">
        <v>2.4126721858978271</v>
      </c>
      <c r="Q17">
        <v>16956.466666666667</v>
      </c>
      <c r="R17">
        <v>93.333333333333329</v>
      </c>
      <c r="S17">
        <v>3.0237579663594536</v>
      </c>
      <c r="T17">
        <v>19369.333333333332</v>
      </c>
      <c r="U17">
        <v>60</v>
      </c>
      <c r="V17">
        <v>11.798654953638716</v>
      </c>
      <c r="X17"/>
      <c r="Y17"/>
      <c r="Z17"/>
      <c r="AA17"/>
      <c r="AB17"/>
    </row>
    <row r="18" spans="1:28" x14ac:dyDescent="0.25">
      <c r="A18">
        <v>16</v>
      </c>
      <c r="B18">
        <v>6922.8</v>
      </c>
      <c r="C18">
        <v>73.333333333333329</v>
      </c>
      <c r="D18">
        <v>7.5704221169153803</v>
      </c>
      <c r="E18">
        <v>7344.1333333333332</v>
      </c>
      <c r="F18">
        <v>80</v>
      </c>
      <c r="G18">
        <v>5.0109114666779826</v>
      </c>
      <c r="H18">
        <v>8371.9333333333325</v>
      </c>
      <c r="I18">
        <v>80</v>
      </c>
      <c r="J18">
        <v>5.8897489468256614</v>
      </c>
      <c r="M18"/>
      <c r="N18">
        <v>6922.8</v>
      </c>
      <c r="O18">
        <v>73.333333333333329</v>
      </c>
      <c r="P18">
        <v>7.5704221169153803</v>
      </c>
      <c r="Q18">
        <v>8371.9333333333325</v>
      </c>
      <c r="R18">
        <v>80</v>
      </c>
      <c r="S18">
        <v>5.8897489468256614</v>
      </c>
      <c r="T18">
        <v>7344.1333333333332</v>
      </c>
      <c r="U18">
        <v>80</v>
      </c>
      <c r="V18">
        <v>5.0109114666779826</v>
      </c>
      <c r="X18"/>
      <c r="Y18"/>
      <c r="Z18"/>
      <c r="AA18"/>
      <c r="AB18"/>
    </row>
    <row r="19" spans="1:28" x14ac:dyDescent="0.25">
      <c r="A19">
        <v>17</v>
      </c>
      <c r="B19">
        <v>21022.799999999999</v>
      </c>
      <c r="C19">
        <v>80</v>
      </c>
      <c r="D19">
        <v>4.4057519058386516</v>
      </c>
      <c r="E19">
        <v>16147.933333333332</v>
      </c>
      <c r="F19">
        <v>73.333333333333329</v>
      </c>
      <c r="G19">
        <v>6.0245630502700784</v>
      </c>
      <c r="H19">
        <v>12474.2</v>
      </c>
      <c r="I19">
        <v>80</v>
      </c>
      <c r="J19">
        <v>5.6677391469478664</v>
      </c>
      <c r="M19"/>
      <c r="N19">
        <v>21022.799999999999</v>
      </c>
      <c r="O19">
        <v>80</v>
      </c>
      <c r="P19">
        <v>4.4057519058386516</v>
      </c>
      <c r="Q19">
        <v>12474.2</v>
      </c>
      <c r="R19">
        <v>80</v>
      </c>
      <c r="S19">
        <v>5.6677391469478664</v>
      </c>
      <c r="T19">
        <v>16147.933333333332</v>
      </c>
      <c r="U19">
        <v>73.333333333333329</v>
      </c>
      <c r="V19">
        <v>6.0245630502700784</v>
      </c>
      <c r="X19"/>
      <c r="Y19"/>
      <c r="Z19"/>
      <c r="AA19"/>
      <c r="AB19"/>
    </row>
    <row r="20" spans="1:28" x14ac:dyDescent="0.25">
      <c r="A20">
        <v>18</v>
      </c>
      <c r="B20">
        <v>15071.666666666666</v>
      </c>
      <c r="C20">
        <v>100</v>
      </c>
      <c r="D20">
        <v>2.3580506841341657</v>
      </c>
      <c r="E20">
        <v>10448.6</v>
      </c>
      <c r="F20">
        <v>86.666666666666671</v>
      </c>
      <c r="G20">
        <v>3.4898441563049905</v>
      </c>
      <c r="H20">
        <v>10807.666666666666</v>
      </c>
      <c r="I20">
        <v>100</v>
      </c>
      <c r="J20">
        <v>1.3616121282180151</v>
      </c>
      <c r="M20"/>
      <c r="N20">
        <v>15071.666666666666</v>
      </c>
      <c r="O20">
        <v>100</v>
      </c>
      <c r="P20">
        <v>2.3580506841341657</v>
      </c>
      <c r="Q20">
        <v>10807.666666666666</v>
      </c>
      <c r="R20">
        <v>100</v>
      </c>
      <c r="S20">
        <v>1.3616121282180151</v>
      </c>
      <c r="T20">
        <v>10448.6</v>
      </c>
      <c r="U20">
        <v>86.666666666666671</v>
      </c>
      <c r="V20">
        <v>3.4898441563049905</v>
      </c>
      <c r="X20"/>
      <c r="Y20"/>
      <c r="Z20"/>
      <c r="AA20"/>
      <c r="AB20"/>
    </row>
    <row r="21" spans="1:28" x14ac:dyDescent="0.25">
      <c r="A21">
        <v>19</v>
      </c>
      <c r="B21">
        <v>15829.333333333334</v>
      </c>
      <c r="C21">
        <v>100</v>
      </c>
      <c r="D21">
        <v>1.8006080469737462</v>
      </c>
      <c r="E21">
        <v>12283.4</v>
      </c>
      <c r="F21">
        <v>93.333333333333329</v>
      </c>
      <c r="G21">
        <v>3.6009805560111983</v>
      </c>
      <c r="H21">
        <v>12547.066666666668</v>
      </c>
      <c r="I21">
        <v>100</v>
      </c>
      <c r="J21">
        <v>1.2730425655841822</v>
      </c>
      <c r="M21"/>
      <c r="N21">
        <v>15829.333333333334</v>
      </c>
      <c r="O21">
        <v>100</v>
      </c>
      <c r="P21">
        <v>1.8006080469737462</v>
      </c>
      <c r="Q21">
        <v>12547.066666666668</v>
      </c>
      <c r="R21">
        <v>100</v>
      </c>
      <c r="S21">
        <v>1.2730425655841822</v>
      </c>
      <c r="T21">
        <v>12283.4</v>
      </c>
      <c r="U21">
        <v>93.333333333333329</v>
      </c>
      <c r="V21">
        <v>3.6009805560111983</v>
      </c>
      <c r="X21"/>
      <c r="Y21"/>
      <c r="Z21"/>
      <c r="AA21"/>
      <c r="AB21"/>
    </row>
    <row r="22" spans="1:28" x14ac:dyDescent="0.25">
      <c r="A22">
        <v>20</v>
      </c>
      <c r="B22">
        <v>18204.599999999999</v>
      </c>
      <c r="C22">
        <v>86.666666666666671</v>
      </c>
      <c r="D22">
        <v>3.7960101405779509</v>
      </c>
      <c r="E22">
        <v>11841.066666666668</v>
      </c>
      <c r="F22">
        <v>100</v>
      </c>
      <c r="G22">
        <v>1.9258629639943445</v>
      </c>
      <c r="H22">
        <v>20345.933333333334</v>
      </c>
      <c r="I22">
        <v>93.333333333333329</v>
      </c>
      <c r="J22">
        <v>2.4400151481231043</v>
      </c>
      <c r="M22"/>
      <c r="N22">
        <v>18204.599999999999</v>
      </c>
      <c r="O22">
        <v>86.666666666666671</v>
      </c>
      <c r="P22">
        <v>3.7960101405779509</v>
      </c>
      <c r="Q22">
        <v>20345.933333333334</v>
      </c>
      <c r="R22">
        <v>93.333333333333329</v>
      </c>
      <c r="S22">
        <v>2.4400151481231043</v>
      </c>
      <c r="T22">
        <v>11841.066666666668</v>
      </c>
      <c r="U22">
        <v>100</v>
      </c>
      <c r="V22">
        <v>1.9258629639943445</v>
      </c>
      <c r="X22"/>
      <c r="Y22"/>
      <c r="Z22"/>
      <c r="AA22"/>
      <c r="AB22"/>
    </row>
    <row r="23" spans="1:28" x14ac:dyDescent="0.25">
      <c r="A23">
        <v>21</v>
      </c>
      <c r="B23">
        <v>35736.800000000003</v>
      </c>
      <c r="C23">
        <v>46.666666666666664</v>
      </c>
      <c r="D23">
        <v>12.206520348787308</v>
      </c>
      <c r="E23">
        <v>30601.466666666667</v>
      </c>
      <c r="F23">
        <v>93.333333333333329</v>
      </c>
      <c r="G23">
        <v>3.2427244345347055</v>
      </c>
      <c r="H23">
        <v>19591.733333333334</v>
      </c>
      <c r="I23">
        <v>93.333333333333329</v>
      </c>
      <c r="J23">
        <v>2.8219397346178718</v>
      </c>
      <c r="M23"/>
      <c r="N23">
        <v>35736.800000000003</v>
      </c>
      <c r="O23">
        <v>46.666666666666664</v>
      </c>
      <c r="P23">
        <v>12.206520348787308</v>
      </c>
      <c r="Q23">
        <v>19591.733333333334</v>
      </c>
      <c r="R23">
        <v>93.333333333333329</v>
      </c>
      <c r="S23">
        <v>2.8219397346178718</v>
      </c>
      <c r="T23">
        <v>30601.466666666667</v>
      </c>
      <c r="U23">
        <v>93.333333333333329</v>
      </c>
      <c r="V23">
        <v>3.2427244345347055</v>
      </c>
      <c r="X23"/>
      <c r="Y23"/>
      <c r="Z23"/>
      <c r="AA23"/>
      <c r="AB23"/>
    </row>
    <row r="24" spans="1:28" x14ac:dyDescent="0.25">
      <c r="A24">
        <v>22</v>
      </c>
      <c r="B24">
        <v>5862.2666666666664</v>
      </c>
      <c r="C24">
        <v>93.333333333333329</v>
      </c>
      <c r="D24">
        <v>3.3094188650449126</v>
      </c>
      <c r="E24">
        <v>7900.8</v>
      </c>
      <c r="F24">
        <v>100</v>
      </c>
      <c r="G24">
        <v>2.2371667007605245</v>
      </c>
      <c r="H24">
        <v>6902.5333333333338</v>
      </c>
      <c r="I24">
        <v>93.333333333333329</v>
      </c>
      <c r="J24">
        <v>2.4895393500725427</v>
      </c>
      <c r="M24"/>
      <c r="N24">
        <v>5862.2666666666664</v>
      </c>
      <c r="O24">
        <v>93.333333333333329</v>
      </c>
      <c r="P24">
        <v>3.3094188650449126</v>
      </c>
      <c r="Q24">
        <v>6902.5333333333338</v>
      </c>
      <c r="R24">
        <v>93.333333333333329</v>
      </c>
      <c r="S24">
        <v>2.4895393500725427</v>
      </c>
      <c r="T24">
        <v>7900.8</v>
      </c>
      <c r="U24">
        <v>100</v>
      </c>
      <c r="V24">
        <v>2.2371667007605245</v>
      </c>
      <c r="X24"/>
      <c r="Y24"/>
      <c r="Z24"/>
      <c r="AA24"/>
      <c r="AB24"/>
    </row>
    <row r="25" spans="1:28" x14ac:dyDescent="0.25">
      <c r="A25">
        <v>23</v>
      </c>
      <c r="B25">
        <v>14613.133333333333</v>
      </c>
      <c r="C25">
        <v>60</v>
      </c>
      <c r="D25">
        <v>12.096088282267253</v>
      </c>
      <c r="E25">
        <v>11642.4</v>
      </c>
      <c r="F25">
        <v>93.333333333333329</v>
      </c>
      <c r="G25">
        <v>4.2430210272471127</v>
      </c>
      <c r="H25">
        <v>10572</v>
      </c>
      <c r="I25">
        <v>73.333333333333329</v>
      </c>
      <c r="J25">
        <v>7.3509827772776344</v>
      </c>
      <c r="M25"/>
      <c r="N25">
        <v>14613.133333333333</v>
      </c>
      <c r="O25">
        <v>60</v>
      </c>
      <c r="P25">
        <v>12.096088282267253</v>
      </c>
      <c r="Q25">
        <v>10572</v>
      </c>
      <c r="R25">
        <v>73.333333333333329</v>
      </c>
      <c r="S25">
        <v>7.3509827772776344</v>
      </c>
      <c r="T25">
        <v>11642.4</v>
      </c>
      <c r="U25">
        <v>93.333333333333329</v>
      </c>
      <c r="V25">
        <v>4.2430210272471127</v>
      </c>
      <c r="X25"/>
      <c r="Y25"/>
      <c r="Z25"/>
      <c r="AA25"/>
      <c r="AB25"/>
    </row>
    <row r="26" spans="1:28" x14ac:dyDescent="0.25">
      <c r="A26">
        <v>24</v>
      </c>
      <c r="B26">
        <v>13224.533333333333</v>
      </c>
      <c r="C26">
        <v>93.333333333333329</v>
      </c>
      <c r="D26">
        <v>3.4533800760904967</v>
      </c>
      <c r="E26">
        <v>11032.066666666668</v>
      </c>
      <c r="F26">
        <v>100</v>
      </c>
      <c r="G26">
        <v>2.0904863834381096</v>
      </c>
      <c r="H26">
        <v>9698.1333333333332</v>
      </c>
      <c r="I26">
        <v>100</v>
      </c>
      <c r="J26">
        <v>1.8924684961636855</v>
      </c>
      <c r="M26"/>
      <c r="N26">
        <v>13224.533333333333</v>
      </c>
      <c r="O26">
        <v>93.333333333333329</v>
      </c>
      <c r="P26">
        <v>3.4533800760904967</v>
      </c>
      <c r="Q26">
        <v>9698.1333333333332</v>
      </c>
      <c r="R26">
        <v>100</v>
      </c>
      <c r="S26">
        <v>1.8924684961636855</v>
      </c>
      <c r="T26">
        <v>11032.066666666668</v>
      </c>
      <c r="U26">
        <v>100</v>
      </c>
      <c r="V26">
        <v>2.0904863834381096</v>
      </c>
      <c r="X26"/>
      <c r="Y26"/>
      <c r="Z26"/>
      <c r="AA26"/>
      <c r="AB26"/>
    </row>
    <row r="27" spans="1:28" x14ac:dyDescent="0.25">
      <c r="A27">
        <v>25</v>
      </c>
      <c r="B27">
        <v>37332.533333333333</v>
      </c>
      <c r="C27">
        <v>60</v>
      </c>
      <c r="D27">
        <v>8.2039945681889854</v>
      </c>
      <c r="E27">
        <v>16627.866666666665</v>
      </c>
      <c r="F27">
        <v>80</v>
      </c>
      <c r="G27">
        <v>6.1208172341187774</v>
      </c>
      <c r="H27">
        <v>16188.066666666668</v>
      </c>
      <c r="I27">
        <v>66.666666666666671</v>
      </c>
      <c r="J27">
        <v>6.7121343255043007</v>
      </c>
      <c r="M27"/>
      <c r="N27">
        <v>37332.533333333333</v>
      </c>
      <c r="O27">
        <v>60</v>
      </c>
      <c r="P27">
        <v>8.2039945681889854</v>
      </c>
      <c r="Q27">
        <v>16188.066666666668</v>
      </c>
      <c r="R27">
        <v>66.666666666666671</v>
      </c>
      <c r="S27">
        <v>6.7121343255043007</v>
      </c>
      <c r="T27">
        <v>16627.866666666665</v>
      </c>
      <c r="U27">
        <v>80</v>
      </c>
      <c r="V27">
        <v>6.1208172341187774</v>
      </c>
      <c r="X27"/>
      <c r="Y27"/>
      <c r="Z27"/>
      <c r="AA27"/>
      <c r="AB27"/>
    </row>
    <row r="28" spans="1:28" x14ac:dyDescent="0.25">
      <c r="A28">
        <v>26</v>
      </c>
      <c r="B28">
        <v>7915.6</v>
      </c>
      <c r="C28">
        <v>60</v>
      </c>
      <c r="D28">
        <v>14.616952530543013</v>
      </c>
      <c r="E28">
        <v>10720.533333333333</v>
      </c>
      <c r="F28">
        <v>73.333333333333329</v>
      </c>
      <c r="G28">
        <v>11.499334295590717</v>
      </c>
      <c r="H28">
        <v>8433.4</v>
      </c>
      <c r="I28">
        <v>73.333333333333329</v>
      </c>
      <c r="J28">
        <v>12.800341899196306</v>
      </c>
      <c r="M28"/>
      <c r="N28">
        <v>7915.6</v>
      </c>
      <c r="O28">
        <v>60</v>
      </c>
      <c r="P28">
        <v>14.616952530543013</v>
      </c>
      <c r="Q28">
        <v>8433.4</v>
      </c>
      <c r="R28">
        <v>73.333333333333329</v>
      </c>
      <c r="S28">
        <v>12.800341899196306</v>
      </c>
      <c r="T28">
        <v>10720.533333333333</v>
      </c>
      <c r="U28">
        <v>73.333333333333329</v>
      </c>
      <c r="V28">
        <v>11.499334295590717</v>
      </c>
      <c r="X28"/>
      <c r="Y28"/>
      <c r="Z28"/>
      <c r="AA28"/>
      <c r="AB28"/>
    </row>
    <row r="29" spans="1:28" x14ac:dyDescent="0.25">
      <c r="A29">
        <v>27</v>
      </c>
      <c r="B29">
        <v>18378.733333333334</v>
      </c>
      <c r="C29">
        <v>93.333333333333329</v>
      </c>
      <c r="D29">
        <v>2.6691671967506418</v>
      </c>
      <c r="E29">
        <v>16076.466666666667</v>
      </c>
      <c r="F29">
        <v>93.333333333333329</v>
      </c>
      <c r="G29">
        <v>4.0846021254857359</v>
      </c>
      <c r="H29">
        <v>12376.6</v>
      </c>
      <c r="I29">
        <v>100</v>
      </c>
      <c r="J29">
        <v>1.3994111537933358</v>
      </c>
      <c r="M29"/>
      <c r="N29">
        <v>18378.733333333334</v>
      </c>
      <c r="O29">
        <v>93.333333333333329</v>
      </c>
      <c r="P29">
        <v>2.6691671967506418</v>
      </c>
      <c r="Q29">
        <v>12376.6</v>
      </c>
      <c r="R29">
        <v>100</v>
      </c>
      <c r="S29">
        <v>1.3994111537933358</v>
      </c>
      <c r="T29">
        <v>16076.466666666667</v>
      </c>
      <c r="U29">
        <v>93.333333333333329</v>
      </c>
      <c r="V29">
        <v>4.0846021254857359</v>
      </c>
      <c r="X29"/>
      <c r="Y29"/>
      <c r="Z29"/>
      <c r="AA29"/>
      <c r="AB29"/>
    </row>
    <row r="30" spans="1:28" x14ac:dyDescent="0.25">
      <c r="A30">
        <v>28</v>
      </c>
      <c r="B30">
        <v>26884.333333333332</v>
      </c>
      <c r="C30">
        <v>86.666666666666671</v>
      </c>
      <c r="D30">
        <v>4.7687648137410514</v>
      </c>
      <c r="E30">
        <v>31138.400000000001</v>
      </c>
      <c r="F30">
        <v>86.666666666666671</v>
      </c>
      <c r="G30">
        <v>5.6996139903863341</v>
      </c>
      <c r="H30">
        <v>23826.6</v>
      </c>
      <c r="I30">
        <v>100</v>
      </c>
      <c r="J30">
        <v>2.4381617188453673</v>
      </c>
      <c r="M30"/>
      <c r="N30">
        <v>26884.333333333332</v>
      </c>
      <c r="O30">
        <v>86.666666666666671</v>
      </c>
      <c r="P30">
        <v>4.7687648137410514</v>
      </c>
      <c r="Q30">
        <v>31138.400000000001</v>
      </c>
      <c r="R30">
        <v>86.666666666666671</v>
      </c>
      <c r="S30">
        <v>5.6996139903863341</v>
      </c>
      <c r="T30">
        <v>23826.6</v>
      </c>
      <c r="U30">
        <v>100</v>
      </c>
      <c r="V30">
        <v>2.4381617188453673</v>
      </c>
      <c r="X30"/>
      <c r="Y30"/>
      <c r="Z30"/>
      <c r="AA30"/>
      <c r="AB30"/>
    </row>
    <row r="31" spans="1:28" x14ac:dyDescent="0.25">
      <c r="A31">
        <v>29</v>
      </c>
      <c r="B31">
        <v>12906.533333333333</v>
      </c>
      <c r="C31">
        <v>86.666666666666671</v>
      </c>
      <c r="D31">
        <v>3.2923050085703505</v>
      </c>
      <c r="E31">
        <v>17927.466666666667</v>
      </c>
      <c r="F31">
        <v>86.666666666666671</v>
      </c>
      <c r="G31">
        <v>3.2841330250104321</v>
      </c>
      <c r="H31">
        <v>9658.7999999999993</v>
      </c>
      <c r="I31">
        <v>93.333333333333329</v>
      </c>
      <c r="J31">
        <v>3.4961733778317741</v>
      </c>
      <c r="M31"/>
      <c r="N31">
        <v>12906.533333333333</v>
      </c>
      <c r="O31">
        <v>86.666666666666671</v>
      </c>
      <c r="P31">
        <v>3.2923050085703505</v>
      </c>
      <c r="Q31">
        <v>17927.466666666667</v>
      </c>
      <c r="R31">
        <v>86.666666666666671</v>
      </c>
      <c r="S31">
        <v>3.2841330250104321</v>
      </c>
      <c r="T31">
        <v>9658.7999999999993</v>
      </c>
      <c r="U31">
        <v>93.333333333333329</v>
      </c>
      <c r="V31">
        <v>3.4961733778317741</v>
      </c>
      <c r="X31"/>
      <c r="Y31"/>
      <c r="Z31"/>
      <c r="AA31"/>
      <c r="AB31"/>
    </row>
    <row r="32" spans="1:28" x14ac:dyDescent="0.25">
      <c r="A32">
        <v>30</v>
      </c>
      <c r="B32">
        <v>24699.466666666667</v>
      </c>
      <c r="C32">
        <v>73.333333333333329</v>
      </c>
      <c r="D32">
        <v>8.2846758882204714</v>
      </c>
      <c r="E32">
        <v>16501.466666666667</v>
      </c>
      <c r="F32">
        <v>66.666666666666671</v>
      </c>
      <c r="G32">
        <v>7.961425383885703</v>
      </c>
      <c r="H32">
        <v>15540.733333333334</v>
      </c>
      <c r="I32">
        <v>40</v>
      </c>
      <c r="J32">
        <v>13.982319366931922</v>
      </c>
      <c r="M32"/>
      <c r="N32">
        <v>24699.466666666667</v>
      </c>
      <c r="O32">
        <v>73.333333333333329</v>
      </c>
      <c r="P32">
        <v>8.2846758882204714</v>
      </c>
      <c r="Q32">
        <v>16501.466666666667</v>
      </c>
      <c r="R32">
        <v>66.666666666666671</v>
      </c>
      <c r="S32">
        <v>7.961425383885703</v>
      </c>
      <c r="T32">
        <v>15540.733333333334</v>
      </c>
      <c r="U32">
        <v>40</v>
      </c>
      <c r="V32">
        <v>13.982319366931922</v>
      </c>
      <c r="X32"/>
      <c r="Y32"/>
      <c r="Z32"/>
      <c r="AA32"/>
      <c r="AB32"/>
    </row>
    <row r="33" spans="13:28" x14ac:dyDescent="0.25">
      <c r="M33"/>
      <c r="N33"/>
      <c r="O33"/>
      <c r="P33"/>
      <c r="Q33"/>
      <c r="X33"/>
      <c r="Y33"/>
      <c r="Z33"/>
      <c r="AA33"/>
      <c r="AB33"/>
    </row>
    <row r="34" spans="13:28" x14ac:dyDescent="0.25">
      <c r="M34"/>
      <c r="N34"/>
      <c r="O34"/>
      <c r="P34"/>
      <c r="Q34"/>
      <c r="X34"/>
      <c r="Y34"/>
      <c r="Z34"/>
      <c r="AA34"/>
      <c r="AB34"/>
    </row>
    <row r="35" spans="13:28" x14ac:dyDescent="0.25">
      <c r="M35"/>
      <c r="N35"/>
      <c r="O35"/>
      <c r="P35"/>
      <c r="Q35"/>
      <c r="X35"/>
      <c r="Y35"/>
      <c r="Z35"/>
      <c r="AA35"/>
      <c r="AB35"/>
    </row>
    <row r="36" spans="13:28" x14ac:dyDescent="0.25">
      <c r="M36"/>
      <c r="N36"/>
      <c r="O36"/>
      <c r="P36"/>
      <c r="Q36"/>
      <c r="X36"/>
      <c r="Y36"/>
      <c r="Z36"/>
      <c r="AA36"/>
      <c r="AB36"/>
    </row>
    <row r="37" spans="13:28" x14ac:dyDescent="0.25">
      <c r="M37"/>
      <c r="N37"/>
      <c r="O37"/>
      <c r="P37"/>
      <c r="Q37"/>
      <c r="X37"/>
      <c r="Y37"/>
      <c r="Z37"/>
      <c r="AA37"/>
      <c r="AB37"/>
    </row>
    <row r="38" spans="13:28" x14ac:dyDescent="0.25">
      <c r="M38"/>
      <c r="N38"/>
      <c r="O38"/>
      <c r="P38"/>
      <c r="Q38"/>
      <c r="X38"/>
      <c r="Y38"/>
      <c r="Z38"/>
      <c r="AA38"/>
      <c r="AB38"/>
    </row>
    <row r="39" spans="13:28" x14ac:dyDescent="0.25">
      <c r="M39"/>
      <c r="N39"/>
      <c r="O39"/>
      <c r="P39"/>
      <c r="Q39"/>
      <c r="X39"/>
      <c r="Y39"/>
      <c r="Z39"/>
      <c r="AA39"/>
      <c r="AB39"/>
    </row>
  </sheetData>
  <mergeCells count="8">
    <mergeCell ref="T1:V1"/>
    <mergeCell ref="A1:A2"/>
    <mergeCell ref="B1:D1"/>
    <mergeCell ref="E1:G1"/>
    <mergeCell ref="H1:J1"/>
    <mergeCell ref="K1:M1"/>
    <mergeCell ref="N1:P1"/>
    <mergeCell ref="Q1:S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6"/>
  <sheetViews>
    <sheetView workbookViewId="0">
      <pane ySplit="2" topLeftCell="A3" activePane="bottomLeft" state="frozen"/>
      <selection pane="bottomLeft" activeCell="W36" sqref="W36"/>
    </sheetView>
  </sheetViews>
  <sheetFormatPr defaultColWidth="7.7109375" defaultRowHeight="15" x14ac:dyDescent="0.25"/>
  <sheetData>
    <row r="1" spans="1:23" s="4" customFormat="1" x14ac:dyDescent="0.25">
      <c r="A1" s="34" t="s">
        <v>1</v>
      </c>
      <c r="B1" s="34" t="s">
        <v>68</v>
      </c>
      <c r="C1" s="34"/>
      <c r="D1" s="34"/>
      <c r="E1" s="34"/>
      <c r="F1" s="34"/>
      <c r="G1" s="34"/>
      <c r="H1" s="34"/>
      <c r="I1" s="34"/>
      <c r="J1" s="34"/>
      <c r="K1" s="34"/>
      <c r="L1" s="33" t="s">
        <v>67</v>
      </c>
      <c r="M1" s="33"/>
      <c r="N1" s="33"/>
      <c r="O1" s="33"/>
      <c r="P1" s="33"/>
      <c r="Q1" s="33"/>
      <c r="R1" s="33"/>
      <c r="S1" s="33"/>
      <c r="T1" s="33"/>
      <c r="U1" s="33"/>
      <c r="V1" s="35" t="s">
        <v>104</v>
      </c>
      <c r="W1" s="36" t="s">
        <v>129</v>
      </c>
    </row>
    <row r="2" spans="1:23" s="4" customFormat="1" x14ac:dyDescent="0.25">
      <c r="A2" s="34"/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52</v>
      </c>
      <c r="H2" s="8" t="s">
        <v>53</v>
      </c>
      <c r="I2" s="8" t="s">
        <v>54</v>
      </c>
      <c r="J2" s="8" t="s">
        <v>55</v>
      </c>
      <c r="K2" s="8" t="s">
        <v>56</v>
      </c>
      <c r="L2" s="9" t="s">
        <v>57</v>
      </c>
      <c r="M2" s="10" t="s">
        <v>58</v>
      </c>
      <c r="N2" s="9" t="s">
        <v>59</v>
      </c>
      <c r="O2" s="10" t="s">
        <v>60</v>
      </c>
      <c r="P2" s="9" t="s">
        <v>61</v>
      </c>
      <c r="Q2" s="10" t="s">
        <v>62</v>
      </c>
      <c r="R2" s="9" t="s">
        <v>63</v>
      </c>
      <c r="S2" s="10" t="s">
        <v>64</v>
      </c>
      <c r="T2" s="9" t="s">
        <v>65</v>
      </c>
      <c r="U2" s="10" t="s">
        <v>66</v>
      </c>
      <c r="V2" s="35"/>
      <c r="W2" s="36"/>
    </row>
    <row r="3" spans="1:23" x14ac:dyDescent="0.25">
      <c r="A3">
        <v>1</v>
      </c>
      <c r="B3">
        <v>5</v>
      </c>
      <c r="C3">
        <v>1</v>
      </c>
      <c r="D3">
        <v>5</v>
      </c>
      <c r="E3">
        <v>1</v>
      </c>
      <c r="F3">
        <v>5</v>
      </c>
      <c r="G3">
        <v>2</v>
      </c>
      <c r="H3">
        <v>5</v>
      </c>
      <c r="I3">
        <v>1</v>
      </c>
      <c r="J3">
        <v>5</v>
      </c>
      <c r="K3">
        <v>1</v>
      </c>
      <c r="L3">
        <f>B3-1</f>
        <v>4</v>
      </c>
      <c r="M3">
        <f>5-C3</f>
        <v>4</v>
      </c>
      <c r="N3">
        <f t="shared" ref="N3" si="0">D3-1</f>
        <v>4</v>
      </c>
      <c r="O3">
        <f>5-E3</f>
        <v>4</v>
      </c>
      <c r="P3">
        <f t="shared" ref="P3" si="1">F3-1</f>
        <v>4</v>
      </c>
      <c r="Q3">
        <f>5-G3</f>
        <v>3</v>
      </c>
      <c r="R3">
        <f t="shared" ref="R3" si="2">H3-1</f>
        <v>4</v>
      </c>
      <c r="S3">
        <f>5-I3</f>
        <v>4</v>
      </c>
      <c r="T3">
        <f t="shared" ref="T3" si="3">J3-1</f>
        <v>4</v>
      </c>
      <c r="U3">
        <f>5-K3</f>
        <v>4</v>
      </c>
      <c r="V3">
        <f>SUM(L3:U3)</f>
        <v>39</v>
      </c>
      <c r="W3">
        <f>V3*2.5</f>
        <v>97.5</v>
      </c>
    </row>
    <row r="4" spans="1:23" x14ac:dyDescent="0.25">
      <c r="A4">
        <v>2</v>
      </c>
      <c r="B4">
        <v>5</v>
      </c>
      <c r="C4">
        <v>2</v>
      </c>
      <c r="D4">
        <v>5</v>
      </c>
      <c r="E4">
        <v>2</v>
      </c>
      <c r="F4">
        <v>4</v>
      </c>
      <c r="G4">
        <v>2</v>
      </c>
      <c r="H4">
        <v>4</v>
      </c>
      <c r="I4">
        <v>1</v>
      </c>
      <c r="J4">
        <v>4</v>
      </c>
      <c r="K4">
        <v>2</v>
      </c>
      <c r="L4">
        <f t="shared" ref="L4:L24" si="4">B4-1</f>
        <v>4</v>
      </c>
      <c r="M4">
        <f t="shared" ref="M4:M24" si="5">5-C4</f>
        <v>3</v>
      </c>
      <c r="N4">
        <f t="shared" ref="N4:N24" si="6">D4-1</f>
        <v>4</v>
      </c>
      <c r="O4">
        <f t="shared" ref="O4:O24" si="7">5-E4</f>
        <v>3</v>
      </c>
      <c r="P4">
        <f t="shared" ref="P4:P24" si="8">F4-1</f>
        <v>3</v>
      </c>
      <c r="Q4">
        <f t="shared" ref="Q4:Q24" si="9">5-G4</f>
        <v>3</v>
      </c>
      <c r="R4">
        <f t="shared" ref="R4:R24" si="10">H4-1</f>
        <v>3</v>
      </c>
      <c r="S4">
        <f t="shared" ref="S4:S24" si="11">5-I4</f>
        <v>4</v>
      </c>
      <c r="T4">
        <f t="shared" ref="T4:T24" si="12">J4-1</f>
        <v>3</v>
      </c>
      <c r="U4">
        <f t="shared" ref="U4:U24" si="13">5-K4</f>
        <v>3</v>
      </c>
      <c r="V4">
        <f t="shared" ref="V4:V24" si="14">SUM(L4:U4)</f>
        <v>33</v>
      </c>
      <c r="W4">
        <f t="shared" ref="W4:W24" si="15">V4*2.5</f>
        <v>82.5</v>
      </c>
    </row>
    <row r="5" spans="1:23" x14ac:dyDescent="0.25">
      <c r="A5">
        <v>3</v>
      </c>
      <c r="B5">
        <v>4</v>
      </c>
      <c r="C5">
        <v>1</v>
      </c>
      <c r="D5">
        <v>3</v>
      </c>
      <c r="E5">
        <v>1</v>
      </c>
      <c r="F5">
        <v>4</v>
      </c>
      <c r="G5">
        <v>3</v>
      </c>
      <c r="H5">
        <v>4</v>
      </c>
      <c r="I5">
        <v>1</v>
      </c>
      <c r="J5">
        <v>4</v>
      </c>
      <c r="K5">
        <v>1</v>
      </c>
      <c r="L5">
        <f t="shared" si="4"/>
        <v>3</v>
      </c>
      <c r="M5">
        <f t="shared" si="5"/>
        <v>4</v>
      </c>
      <c r="N5">
        <f t="shared" si="6"/>
        <v>2</v>
      </c>
      <c r="O5">
        <f t="shared" si="7"/>
        <v>4</v>
      </c>
      <c r="P5">
        <f t="shared" si="8"/>
        <v>3</v>
      </c>
      <c r="Q5">
        <f t="shared" si="9"/>
        <v>2</v>
      </c>
      <c r="R5">
        <f t="shared" si="10"/>
        <v>3</v>
      </c>
      <c r="S5">
        <f t="shared" si="11"/>
        <v>4</v>
      </c>
      <c r="T5">
        <f t="shared" si="12"/>
        <v>3</v>
      </c>
      <c r="U5">
        <f t="shared" si="13"/>
        <v>4</v>
      </c>
      <c r="V5">
        <f t="shared" si="14"/>
        <v>32</v>
      </c>
      <c r="W5">
        <f t="shared" si="15"/>
        <v>80</v>
      </c>
    </row>
    <row r="6" spans="1:23" x14ac:dyDescent="0.25">
      <c r="A6">
        <v>4</v>
      </c>
      <c r="B6">
        <v>3</v>
      </c>
      <c r="C6">
        <v>4</v>
      </c>
      <c r="D6">
        <v>3</v>
      </c>
      <c r="E6">
        <v>2</v>
      </c>
      <c r="F6">
        <v>3</v>
      </c>
      <c r="G6">
        <v>2</v>
      </c>
      <c r="H6">
        <v>4</v>
      </c>
      <c r="I6">
        <v>1</v>
      </c>
      <c r="J6">
        <v>4</v>
      </c>
      <c r="K6">
        <v>1</v>
      </c>
      <c r="L6">
        <f t="shared" si="4"/>
        <v>2</v>
      </c>
      <c r="M6">
        <f t="shared" si="5"/>
        <v>1</v>
      </c>
      <c r="N6">
        <f t="shared" si="6"/>
        <v>2</v>
      </c>
      <c r="O6">
        <f t="shared" si="7"/>
        <v>3</v>
      </c>
      <c r="P6">
        <f t="shared" si="8"/>
        <v>2</v>
      </c>
      <c r="Q6">
        <f t="shared" si="9"/>
        <v>3</v>
      </c>
      <c r="R6">
        <f t="shared" si="10"/>
        <v>3</v>
      </c>
      <c r="S6">
        <f t="shared" si="11"/>
        <v>4</v>
      </c>
      <c r="T6">
        <f t="shared" si="12"/>
        <v>3</v>
      </c>
      <c r="U6">
        <f t="shared" si="13"/>
        <v>4</v>
      </c>
      <c r="V6">
        <f t="shared" si="14"/>
        <v>27</v>
      </c>
      <c r="W6">
        <f t="shared" si="15"/>
        <v>67.5</v>
      </c>
    </row>
    <row r="7" spans="1:23" x14ac:dyDescent="0.25">
      <c r="A7">
        <v>5</v>
      </c>
      <c r="B7">
        <v>2</v>
      </c>
      <c r="C7">
        <v>1</v>
      </c>
      <c r="D7">
        <v>5</v>
      </c>
      <c r="E7">
        <v>1</v>
      </c>
      <c r="F7">
        <v>5</v>
      </c>
      <c r="G7">
        <v>1</v>
      </c>
      <c r="H7">
        <v>5</v>
      </c>
      <c r="I7">
        <v>1</v>
      </c>
      <c r="J7">
        <v>5</v>
      </c>
      <c r="K7">
        <v>1</v>
      </c>
      <c r="L7">
        <f t="shared" si="4"/>
        <v>1</v>
      </c>
      <c r="M7">
        <f t="shared" si="5"/>
        <v>4</v>
      </c>
      <c r="N7">
        <f t="shared" si="6"/>
        <v>4</v>
      </c>
      <c r="O7">
        <f t="shared" si="7"/>
        <v>4</v>
      </c>
      <c r="P7">
        <f t="shared" si="8"/>
        <v>4</v>
      </c>
      <c r="Q7">
        <f t="shared" si="9"/>
        <v>4</v>
      </c>
      <c r="R7">
        <f t="shared" si="10"/>
        <v>4</v>
      </c>
      <c r="S7">
        <f t="shared" si="11"/>
        <v>4</v>
      </c>
      <c r="T7">
        <f t="shared" si="12"/>
        <v>4</v>
      </c>
      <c r="U7">
        <f t="shared" si="13"/>
        <v>4</v>
      </c>
      <c r="V7">
        <f t="shared" si="14"/>
        <v>37</v>
      </c>
      <c r="W7">
        <f t="shared" si="15"/>
        <v>92.5</v>
      </c>
    </row>
    <row r="8" spans="1:23" x14ac:dyDescent="0.25">
      <c r="A8">
        <v>6</v>
      </c>
      <c r="B8">
        <v>2</v>
      </c>
      <c r="C8">
        <v>3</v>
      </c>
      <c r="D8">
        <v>4</v>
      </c>
      <c r="E8">
        <v>2</v>
      </c>
      <c r="F8">
        <v>4</v>
      </c>
      <c r="G8">
        <v>2</v>
      </c>
      <c r="H8">
        <v>3</v>
      </c>
      <c r="I8">
        <v>2</v>
      </c>
      <c r="J8">
        <v>5</v>
      </c>
      <c r="K8">
        <v>2</v>
      </c>
      <c r="L8">
        <f t="shared" si="4"/>
        <v>1</v>
      </c>
      <c r="M8">
        <f t="shared" si="5"/>
        <v>2</v>
      </c>
      <c r="N8">
        <f t="shared" si="6"/>
        <v>3</v>
      </c>
      <c r="O8">
        <f t="shared" si="7"/>
        <v>3</v>
      </c>
      <c r="P8">
        <f t="shared" si="8"/>
        <v>3</v>
      </c>
      <c r="Q8">
        <f t="shared" si="9"/>
        <v>3</v>
      </c>
      <c r="R8">
        <f t="shared" si="10"/>
        <v>2</v>
      </c>
      <c r="S8">
        <f t="shared" si="11"/>
        <v>3</v>
      </c>
      <c r="T8">
        <f t="shared" si="12"/>
        <v>4</v>
      </c>
      <c r="U8">
        <f t="shared" si="13"/>
        <v>3</v>
      </c>
      <c r="V8">
        <f t="shared" si="14"/>
        <v>27</v>
      </c>
      <c r="W8">
        <f t="shared" si="15"/>
        <v>67.5</v>
      </c>
    </row>
    <row r="9" spans="1:23" x14ac:dyDescent="0.25">
      <c r="A9">
        <v>7</v>
      </c>
      <c r="B9">
        <v>4</v>
      </c>
      <c r="C9">
        <v>1</v>
      </c>
      <c r="D9">
        <v>5</v>
      </c>
      <c r="E9">
        <v>1</v>
      </c>
      <c r="F9">
        <v>4</v>
      </c>
      <c r="G9">
        <v>2</v>
      </c>
      <c r="H9">
        <v>5</v>
      </c>
      <c r="I9">
        <v>1</v>
      </c>
      <c r="J9">
        <v>4</v>
      </c>
      <c r="K9">
        <v>1</v>
      </c>
      <c r="L9">
        <f t="shared" si="4"/>
        <v>3</v>
      </c>
      <c r="M9">
        <f t="shared" si="5"/>
        <v>4</v>
      </c>
      <c r="N9">
        <f t="shared" si="6"/>
        <v>4</v>
      </c>
      <c r="O9">
        <f t="shared" si="7"/>
        <v>4</v>
      </c>
      <c r="P9">
        <f t="shared" si="8"/>
        <v>3</v>
      </c>
      <c r="Q9">
        <f t="shared" si="9"/>
        <v>3</v>
      </c>
      <c r="R9">
        <f t="shared" si="10"/>
        <v>4</v>
      </c>
      <c r="S9">
        <f t="shared" si="11"/>
        <v>4</v>
      </c>
      <c r="T9">
        <f t="shared" si="12"/>
        <v>3</v>
      </c>
      <c r="U9">
        <f t="shared" si="13"/>
        <v>4</v>
      </c>
      <c r="V9">
        <f t="shared" si="14"/>
        <v>36</v>
      </c>
      <c r="W9">
        <f t="shared" si="15"/>
        <v>90</v>
      </c>
    </row>
    <row r="10" spans="1:23" x14ac:dyDescent="0.25">
      <c r="A10">
        <v>8</v>
      </c>
      <c r="B10">
        <v>3</v>
      </c>
      <c r="C10">
        <v>2</v>
      </c>
      <c r="D10">
        <v>4</v>
      </c>
      <c r="E10">
        <v>2</v>
      </c>
      <c r="F10">
        <v>4</v>
      </c>
      <c r="G10">
        <v>3</v>
      </c>
      <c r="H10">
        <v>4</v>
      </c>
      <c r="I10">
        <v>2</v>
      </c>
      <c r="J10">
        <v>3</v>
      </c>
      <c r="K10">
        <v>3</v>
      </c>
      <c r="L10">
        <f t="shared" si="4"/>
        <v>2</v>
      </c>
      <c r="M10">
        <f t="shared" si="5"/>
        <v>3</v>
      </c>
      <c r="N10">
        <f t="shared" si="6"/>
        <v>3</v>
      </c>
      <c r="O10">
        <f t="shared" si="7"/>
        <v>3</v>
      </c>
      <c r="P10">
        <f t="shared" si="8"/>
        <v>3</v>
      </c>
      <c r="Q10">
        <f t="shared" si="9"/>
        <v>2</v>
      </c>
      <c r="R10">
        <f t="shared" si="10"/>
        <v>3</v>
      </c>
      <c r="S10">
        <f t="shared" si="11"/>
        <v>3</v>
      </c>
      <c r="T10">
        <f t="shared" si="12"/>
        <v>2</v>
      </c>
      <c r="U10">
        <f t="shared" si="13"/>
        <v>2</v>
      </c>
      <c r="V10">
        <f t="shared" si="14"/>
        <v>26</v>
      </c>
      <c r="W10">
        <f t="shared" si="15"/>
        <v>65</v>
      </c>
    </row>
    <row r="11" spans="1:23" x14ac:dyDescent="0.25">
      <c r="A11">
        <v>9</v>
      </c>
      <c r="B11">
        <v>4</v>
      </c>
      <c r="C11">
        <v>1</v>
      </c>
      <c r="D11">
        <v>5</v>
      </c>
      <c r="E11">
        <v>1</v>
      </c>
      <c r="F11">
        <v>5</v>
      </c>
      <c r="G11">
        <v>2</v>
      </c>
      <c r="H11">
        <v>4</v>
      </c>
      <c r="I11">
        <v>1</v>
      </c>
      <c r="J11">
        <v>5</v>
      </c>
      <c r="K11">
        <v>2</v>
      </c>
      <c r="L11">
        <f t="shared" si="4"/>
        <v>3</v>
      </c>
      <c r="M11">
        <f t="shared" si="5"/>
        <v>4</v>
      </c>
      <c r="N11">
        <f t="shared" si="6"/>
        <v>4</v>
      </c>
      <c r="O11">
        <f t="shared" si="7"/>
        <v>4</v>
      </c>
      <c r="P11">
        <f t="shared" si="8"/>
        <v>4</v>
      </c>
      <c r="Q11">
        <f t="shared" si="9"/>
        <v>3</v>
      </c>
      <c r="R11">
        <f t="shared" si="10"/>
        <v>3</v>
      </c>
      <c r="S11">
        <f t="shared" si="11"/>
        <v>4</v>
      </c>
      <c r="T11">
        <f t="shared" si="12"/>
        <v>4</v>
      </c>
      <c r="U11">
        <f t="shared" si="13"/>
        <v>3</v>
      </c>
      <c r="V11">
        <f t="shared" si="14"/>
        <v>36</v>
      </c>
      <c r="W11">
        <f t="shared" si="15"/>
        <v>90</v>
      </c>
    </row>
    <row r="12" spans="1:23" x14ac:dyDescent="0.25">
      <c r="A12">
        <v>10</v>
      </c>
      <c r="B12">
        <v>2</v>
      </c>
      <c r="C12">
        <v>1</v>
      </c>
      <c r="D12">
        <v>5</v>
      </c>
      <c r="E12">
        <v>2</v>
      </c>
      <c r="F12">
        <v>4</v>
      </c>
      <c r="G12">
        <v>1</v>
      </c>
      <c r="H12">
        <v>2</v>
      </c>
      <c r="I12">
        <v>1</v>
      </c>
      <c r="J12">
        <v>4</v>
      </c>
      <c r="K12">
        <v>5</v>
      </c>
      <c r="L12">
        <f t="shared" si="4"/>
        <v>1</v>
      </c>
      <c r="M12">
        <f t="shared" si="5"/>
        <v>4</v>
      </c>
      <c r="N12">
        <f t="shared" si="6"/>
        <v>4</v>
      </c>
      <c r="O12">
        <f t="shared" si="7"/>
        <v>3</v>
      </c>
      <c r="P12">
        <f t="shared" si="8"/>
        <v>3</v>
      </c>
      <c r="Q12">
        <f t="shared" si="9"/>
        <v>4</v>
      </c>
      <c r="R12">
        <f t="shared" si="10"/>
        <v>1</v>
      </c>
      <c r="S12">
        <f t="shared" si="11"/>
        <v>4</v>
      </c>
      <c r="T12">
        <f t="shared" si="12"/>
        <v>3</v>
      </c>
      <c r="U12">
        <f t="shared" si="13"/>
        <v>0</v>
      </c>
      <c r="V12">
        <f t="shared" si="14"/>
        <v>27</v>
      </c>
      <c r="W12">
        <f t="shared" si="15"/>
        <v>67.5</v>
      </c>
    </row>
    <row r="13" spans="1:23" x14ac:dyDescent="0.25">
      <c r="A13">
        <v>11</v>
      </c>
      <c r="B13">
        <v>3</v>
      </c>
      <c r="C13">
        <v>2</v>
      </c>
      <c r="D13">
        <v>5</v>
      </c>
      <c r="E13">
        <v>2</v>
      </c>
      <c r="F13">
        <v>5</v>
      </c>
      <c r="G13">
        <v>2</v>
      </c>
      <c r="H13">
        <v>3</v>
      </c>
      <c r="I13">
        <v>1</v>
      </c>
      <c r="J13">
        <v>4</v>
      </c>
      <c r="K13">
        <v>3</v>
      </c>
      <c r="L13">
        <f t="shared" si="4"/>
        <v>2</v>
      </c>
      <c r="M13">
        <f t="shared" si="5"/>
        <v>3</v>
      </c>
      <c r="N13">
        <f t="shared" si="6"/>
        <v>4</v>
      </c>
      <c r="O13">
        <f t="shared" si="7"/>
        <v>3</v>
      </c>
      <c r="P13">
        <f t="shared" si="8"/>
        <v>4</v>
      </c>
      <c r="Q13">
        <f t="shared" si="9"/>
        <v>3</v>
      </c>
      <c r="R13">
        <f t="shared" si="10"/>
        <v>2</v>
      </c>
      <c r="S13">
        <f t="shared" si="11"/>
        <v>4</v>
      </c>
      <c r="T13">
        <f t="shared" si="12"/>
        <v>3</v>
      </c>
      <c r="U13">
        <f t="shared" si="13"/>
        <v>2</v>
      </c>
      <c r="V13">
        <f t="shared" si="14"/>
        <v>30</v>
      </c>
      <c r="W13">
        <f t="shared" si="15"/>
        <v>75</v>
      </c>
    </row>
    <row r="14" spans="1:23" x14ac:dyDescent="0.25">
      <c r="A14">
        <v>12</v>
      </c>
      <c r="B14">
        <v>5</v>
      </c>
      <c r="C14">
        <v>1</v>
      </c>
      <c r="D14">
        <v>5</v>
      </c>
      <c r="E14">
        <v>1</v>
      </c>
      <c r="F14">
        <v>4</v>
      </c>
      <c r="G14">
        <v>1</v>
      </c>
      <c r="H14">
        <v>5</v>
      </c>
      <c r="I14">
        <v>1</v>
      </c>
      <c r="J14">
        <v>5</v>
      </c>
      <c r="K14">
        <v>1</v>
      </c>
      <c r="L14">
        <f t="shared" si="4"/>
        <v>4</v>
      </c>
      <c r="M14">
        <f t="shared" si="5"/>
        <v>4</v>
      </c>
      <c r="N14">
        <f t="shared" si="6"/>
        <v>4</v>
      </c>
      <c r="O14">
        <f t="shared" si="7"/>
        <v>4</v>
      </c>
      <c r="P14">
        <f t="shared" si="8"/>
        <v>3</v>
      </c>
      <c r="Q14">
        <f t="shared" si="9"/>
        <v>4</v>
      </c>
      <c r="R14">
        <f t="shared" si="10"/>
        <v>4</v>
      </c>
      <c r="S14">
        <f t="shared" si="11"/>
        <v>4</v>
      </c>
      <c r="T14">
        <f t="shared" si="12"/>
        <v>4</v>
      </c>
      <c r="U14">
        <f t="shared" si="13"/>
        <v>4</v>
      </c>
      <c r="V14">
        <f t="shared" si="14"/>
        <v>39</v>
      </c>
      <c r="W14">
        <f t="shared" si="15"/>
        <v>97.5</v>
      </c>
    </row>
    <row r="15" spans="1:23" x14ac:dyDescent="0.25">
      <c r="A15">
        <v>13</v>
      </c>
      <c r="B15">
        <v>4</v>
      </c>
      <c r="C15">
        <v>1</v>
      </c>
      <c r="D15">
        <v>4</v>
      </c>
      <c r="E15">
        <v>1</v>
      </c>
      <c r="F15">
        <v>3</v>
      </c>
      <c r="G15">
        <v>1</v>
      </c>
      <c r="H15">
        <v>5</v>
      </c>
      <c r="I15">
        <v>1</v>
      </c>
      <c r="J15">
        <v>4</v>
      </c>
      <c r="K15">
        <v>1</v>
      </c>
      <c r="L15">
        <f t="shared" si="4"/>
        <v>3</v>
      </c>
      <c r="M15">
        <f t="shared" si="5"/>
        <v>4</v>
      </c>
      <c r="N15">
        <f t="shared" si="6"/>
        <v>3</v>
      </c>
      <c r="O15">
        <f t="shared" si="7"/>
        <v>4</v>
      </c>
      <c r="P15">
        <f t="shared" si="8"/>
        <v>2</v>
      </c>
      <c r="Q15">
        <f t="shared" si="9"/>
        <v>4</v>
      </c>
      <c r="R15">
        <f t="shared" si="10"/>
        <v>4</v>
      </c>
      <c r="S15">
        <f t="shared" si="11"/>
        <v>4</v>
      </c>
      <c r="T15">
        <f t="shared" si="12"/>
        <v>3</v>
      </c>
      <c r="U15">
        <f t="shared" si="13"/>
        <v>4</v>
      </c>
      <c r="V15">
        <f t="shared" si="14"/>
        <v>35</v>
      </c>
      <c r="W15">
        <f t="shared" si="15"/>
        <v>87.5</v>
      </c>
    </row>
    <row r="16" spans="1:23" x14ac:dyDescent="0.25">
      <c r="A16">
        <v>14</v>
      </c>
      <c r="B16">
        <v>4</v>
      </c>
      <c r="C16">
        <v>1</v>
      </c>
      <c r="D16">
        <v>5</v>
      </c>
      <c r="E16">
        <v>1</v>
      </c>
      <c r="F16">
        <v>2</v>
      </c>
      <c r="G16">
        <v>1</v>
      </c>
      <c r="H16">
        <v>3</v>
      </c>
      <c r="I16">
        <v>1</v>
      </c>
      <c r="J16">
        <v>5</v>
      </c>
      <c r="K16">
        <v>1</v>
      </c>
      <c r="L16">
        <f t="shared" si="4"/>
        <v>3</v>
      </c>
      <c r="M16">
        <f t="shared" si="5"/>
        <v>4</v>
      </c>
      <c r="N16">
        <f t="shared" si="6"/>
        <v>4</v>
      </c>
      <c r="O16">
        <f t="shared" si="7"/>
        <v>4</v>
      </c>
      <c r="P16">
        <f t="shared" si="8"/>
        <v>1</v>
      </c>
      <c r="Q16">
        <f t="shared" si="9"/>
        <v>4</v>
      </c>
      <c r="R16">
        <f t="shared" si="10"/>
        <v>2</v>
      </c>
      <c r="S16">
        <f t="shared" si="11"/>
        <v>4</v>
      </c>
      <c r="T16">
        <f t="shared" si="12"/>
        <v>4</v>
      </c>
      <c r="U16">
        <f t="shared" si="13"/>
        <v>4</v>
      </c>
      <c r="V16">
        <f t="shared" si="14"/>
        <v>34</v>
      </c>
      <c r="W16">
        <f t="shared" si="15"/>
        <v>85</v>
      </c>
    </row>
    <row r="17" spans="1:23" x14ac:dyDescent="0.25">
      <c r="A17">
        <v>15</v>
      </c>
      <c r="B17">
        <v>4</v>
      </c>
      <c r="C17">
        <v>1</v>
      </c>
      <c r="D17">
        <v>3</v>
      </c>
      <c r="E17">
        <v>1</v>
      </c>
      <c r="F17">
        <v>4</v>
      </c>
      <c r="G17">
        <v>1</v>
      </c>
      <c r="H17">
        <v>3</v>
      </c>
      <c r="I17">
        <v>1</v>
      </c>
      <c r="J17">
        <v>4</v>
      </c>
      <c r="K17">
        <v>1</v>
      </c>
      <c r="L17">
        <f t="shared" si="4"/>
        <v>3</v>
      </c>
      <c r="M17">
        <f t="shared" si="5"/>
        <v>4</v>
      </c>
      <c r="N17">
        <f t="shared" si="6"/>
        <v>2</v>
      </c>
      <c r="O17">
        <f t="shared" si="7"/>
        <v>4</v>
      </c>
      <c r="P17">
        <f t="shared" si="8"/>
        <v>3</v>
      </c>
      <c r="Q17">
        <f t="shared" si="9"/>
        <v>4</v>
      </c>
      <c r="R17">
        <f t="shared" si="10"/>
        <v>2</v>
      </c>
      <c r="S17">
        <f t="shared" si="11"/>
        <v>4</v>
      </c>
      <c r="T17">
        <f t="shared" si="12"/>
        <v>3</v>
      </c>
      <c r="U17">
        <f t="shared" si="13"/>
        <v>4</v>
      </c>
      <c r="V17">
        <f t="shared" si="14"/>
        <v>33</v>
      </c>
      <c r="W17">
        <f t="shared" si="15"/>
        <v>82.5</v>
      </c>
    </row>
    <row r="18" spans="1:23" x14ac:dyDescent="0.25">
      <c r="A18">
        <v>16</v>
      </c>
      <c r="B18">
        <v>4</v>
      </c>
      <c r="C18">
        <v>1</v>
      </c>
      <c r="D18">
        <v>5</v>
      </c>
      <c r="E18">
        <v>1</v>
      </c>
      <c r="F18">
        <v>5</v>
      </c>
      <c r="G18">
        <v>2</v>
      </c>
      <c r="H18">
        <v>5</v>
      </c>
      <c r="I18">
        <v>2</v>
      </c>
      <c r="J18">
        <v>4</v>
      </c>
      <c r="K18">
        <v>1</v>
      </c>
      <c r="L18">
        <f t="shared" si="4"/>
        <v>3</v>
      </c>
      <c r="M18">
        <f t="shared" si="5"/>
        <v>4</v>
      </c>
      <c r="N18">
        <f t="shared" si="6"/>
        <v>4</v>
      </c>
      <c r="O18">
        <f t="shared" si="7"/>
        <v>4</v>
      </c>
      <c r="P18">
        <f t="shared" si="8"/>
        <v>4</v>
      </c>
      <c r="Q18">
        <f t="shared" si="9"/>
        <v>3</v>
      </c>
      <c r="R18">
        <f t="shared" si="10"/>
        <v>4</v>
      </c>
      <c r="S18">
        <f t="shared" si="11"/>
        <v>3</v>
      </c>
      <c r="T18">
        <f t="shared" si="12"/>
        <v>3</v>
      </c>
      <c r="U18">
        <f t="shared" si="13"/>
        <v>4</v>
      </c>
      <c r="V18">
        <f t="shared" si="14"/>
        <v>36</v>
      </c>
      <c r="W18">
        <f t="shared" si="15"/>
        <v>90</v>
      </c>
    </row>
    <row r="19" spans="1:23" x14ac:dyDescent="0.25">
      <c r="A19">
        <v>17</v>
      </c>
      <c r="B19">
        <v>2</v>
      </c>
      <c r="C19">
        <v>2</v>
      </c>
      <c r="D19">
        <v>4</v>
      </c>
      <c r="E19">
        <v>1</v>
      </c>
      <c r="F19">
        <v>2</v>
      </c>
      <c r="G19">
        <v>2</v>
      </c>
      <c r="H19">
        <v>3</v>
      </c>
      <c r="I19">
        <v>2</v>
      </c>
      <c r="J19">
        <v>3</v>
      </c>
      <c r="K19">
        <v>2</v>
      </c>
      <c r="L19">
        <f t="shared" si="4"/>
        <v>1</v>
      </c>
      <c r="M19">
        <f t="shared" si="5"/>
        <v>3</v>
      </c>
      <c r="N19">
        <f t="shared" si="6"/>
        <v>3</v>
      </c>
      <c r="O19">
        <f t="shared" si="7"/>
        <v>4</v>
      </c>
      <c r="P19">
        <f t="shared" si="8"/>
        <v>1</v>
      </c>
      <c r="Q19">
        <f t="shared" si="9"/>
        <v>3</v>
      </c>
      <c r="R19">
        <f t="shared" si="10"/>
        <v>2</v>
      </c>
      <c r="S19">
        <f t="shared" si="11"/>
        <v>3</v>
      </c>
      <c r="T19">
        <f t="shared" si="12"/>
        <v>2</v>
      </c>
      <c r="U19">
        <f t="shared" si="13"/>
        <v>3</v>
      </c>
      <c r="V19">
        <f t="shared" si="14"/>
        <v>25</v>
      </c>
      <c r="W19">
        <f t="shared" si="15"/>
        <v>62.5</v>
      </c>
    </row>
    <row r="20" spans="1:23" x14ac:dyDescent="0.25">
      <c r="A20">
        <v>18</v>
      </c>
      <c r="B20">
        <v>4</v>
      </c>
      <c r="C20">
        <v>2</v>
      </c>
      <c r="D20">
        <v>4</v>
      </c>
      <c r="E20">
        <v>1</v>
      </c>
      <c r="F20">
        <v>3</v>
      </c>
      <c r="G20">
        <v>4</v>
      </c>
      <c r="H20">
        <v>4</v>
      </c>
      <c r="I20">
        <v>1</v>
      </c>
      <c r="J20">
        <v>4</v>
      </c>
      <c r="K20">
        <v>1</v>
      </c>
      <c r="L20">
        <f t="shared" si="4"/>
        <v>3</v>
      </c>
      <c r="M20">
        <f t="shared" si="5"/>
        <v>3</v>
      </c>
      <c r="N20">
        <f t="shared" si="6"/>
        <v>3</v>
      </c>
      <c r="O20">
        <f t="shared" si="7"/>
        <v>4</v>
      </c>
      <c r="P20">
        <f t="shared" si="8"/>
        <v>2</v>
      </c>
      <c r="Q20">
        <f t="shared" si="9"/>
        <v>1</v>
      </c>
      <c r="R20">
        <f t="shared" si="10"/>
        <v>3</v>
      </c>
      <c r="S20">
        <f t="shared" si="11"/>
        <v>4</v>
      </c>
      <c r="T20">
        <f t="shared" si="12"/>
        <v>3</v>
      </c>
      <c r="U20">
        <f t="shared" si="13"/>
        <v>4</v>
      </c>
      <c r="V20">
        <f t="shared" si="14"/>
        <v>30</v>
      </c>
      <c r="W20">
        <f t="shared" si="15"/>
        <v>75</v>
      </c>
    </row>
    <row r="21" spans="1:23" x14ac:dyDescent="0.25">
      <c r="A21">
        <v>19</v>
      </c>
      <c r="B21">
        <v>5</v>
      </c>
      <c r="C21">
        <v>2</v>
      </c>
      <c r="D21">
        <v>5</v>
      </c>
      <c r="E21">
        <v>3</v>
      </c>
      <c r="F21">
        <v>5</v>
      </c>
      <c r="G21">
        <v>1</v>
      </c>
      <c r="H21">
        <v>4</v>
      </c>
      <c r="I21">
        <v>1</v>
      </c>
      <c r="J21">
        <v>4</v>
      </c>
      <c r="K21">
        <v>2</v>
      </c>
      <c r="L21">
        <f t="shared" si="4"/>
        <v>4</v>
      </c>
      <c r="M21">
        <f t="shared" si="5"/>
        <v>3</v>
      </c>
      <c r="N21">
        <f t="shared" si="6"/>
        <v>4</v>
      </c>
      <c r="O21">
        <f t="shared" si="7"/>
        <v>2</v>
      </c>
      <c r="P21">
        <f t="shared" si="8"/>
        <v>4</v>
      </c>
      <c r="Q21">
        <f t="shared" si="9"/>
        <v>4</v>
      </c>
      <c r="R21">
        <f t="shared" si="10"/>
        <v>3</v>
      </c>
      <c r="S21">
        <f t="shared" si="11"/>
        <v>4</v>
      </c>
      <c r="T21">
        <f t="shared" si="12"/>
        <v>3</v>
      </c>
      <c r="U21">
        <f t="shared" si="13"/>
        <v>3</v>
      </c>
      <c r="V21">
        <f t="shared" si="14"/>
        <v>34</v>
      </c>
      <c r="W21">
        <f t="shared" si="15"/>
        <v>85</v>
      </c>
    </row>
    <row r="22" spans="1:23" x14ac:dyDescent="0.25">
      <c r="A22">
        <v>20</v>
      </c>
      <c r="B22">
        <v>4</v>
      </c>
      <c r="C22">
        <v>3</v>
      </c>
      <c r="D22">
        <v>4</v>
      </c>
      <c r="E22">
        <v>1</v>
      </c>
      <c r="F22">
        <v>4</v>
      </c>
      <c r="G22">
        <v>2</v>
      </c>
      <c r="H22">
        <v>3</v>
      </c>
      <c r="I22">
        <v>4</v>
      </c>
      <c r="J22">
        <v>3</v>
      </c>
      <c r="K22">
        <v>2</v>
      </c>
      <c r="L22">
        <f t="shared" si="4"/>
        <v>3</v>
      </c>
      <c r="M22">
        <f t="shared" si="5"/>
        <v>2</v>
      </c>
      <c r="N22">
        <f t="shared" si="6"/>
        <v>3</v>
      </c>
      <c r="O22">
        <f t="shared" si="7"/>
        <v>4</v>
      </c>
      <c r="P22">
        <f t="shared" si="8"/>
        <v>3</v>
      </c>
      <c r="Q22">
        <f t="shared" si="9"/>
        <v>3</v>
      </c>
      <c r="R22">
        <f t="shared" si="10"/>
        <v>2</v>
      </c>
      <c r="S22">
        <f t="shared" si="11"/>
        <v>1</v>
      </c>
      <c r="T22">
        <f t="shared" si="12"/>
        <v>2</v>
      </c>
      <c r="U22">
        <f t="shared" si="13"/>
        <v>3</v>
      </c>
      <c r="V22">
        <f t="shared" si="14"/>
        <v>26</v>
      </c>
      <c r="W22">
        <f t="shared" si="15"/>
        <v>65</v>
      </c>
    </row>
    <row r="23" spans="1:23" x14ac:dyDescent="0.25">
      <c r="A23">
        <v>21</v>
      </c>
      <c r="B23">
        <v>5</v>
      </c>
      <c r="C23">
        <v>1</v>
      </c>
      <c r="D23">
        <v>5</v>
      </c>
      <c r="E23">
        <v>1</v>
      </c>
      <c r="F23">
        <v>5</v>
      </c>
      <c r="G23">
        <v>1</v>
      </c>
      <c r="H23">
        <v>5</v>
      </c>
      <c r="I23">
        <v>1</v>
      </c>
      <c r="J23">
        <v>4</v>
      </c>
      <c r="K23">
        <v>1</v>
      </c>
      <c r="L23">
        <f t="shared" si="4"/>
        <v>4</v>
      </c>
      <c r="M23">
        <f t="shared" si="5"/>
        <v>4</v>
      </c>
      <c r="N23">
        <f t="shared" si="6"/>
        <v>4</v>
      </c>
      <c r="O23">
        <f t="shared" si="7"/>
        <v>4</v>
      </c>
      <c r="P23">
        <f t="shared" si="8"/>
        <v>4</v>
      </c>
      <c r="Q23">
        <f t="shared" si="9"/>
        <v>4</v>
      </c>
      <c r="R23">
        <f t="shared" si="10"/>
        <v>4</v>
      </c>
      <c r="S23">
        <f t="shared" si="11"/>
        <v>4</v>
      </c>
      <c r="T23">
        <f t="shared" si="12"/>
        <v>3</v>
      </c>
      <c r="U23">
        <f t="shared" si="13"/>
        <v>4</v>
      </c>
      <c r="V23">
        <f t="shared" si="14"/>
        <v>39</v>
      </c>
      <c r="W23">
        <f t="shared" si="15"/>
        <v>97.5</v>
      </c>
    </row>
    <row r="24" spans="1:23" x14ac:dyDescent="0.25">
      <c r="A24">
        <v>22</v>
      </c>
      <c r="B24">
        <v>5</v>
      </c>
      <c r="C24">
        <v>1</v>
      </c>
      <c r="D24">
        <v>5</v>
      </c>
      <c r="E24">
        <v>1</v>
      </c>
      <c r="F24">
        <v>1</v>
      </c>
      <c r="G24">
        <v>4</v>
      </c>
      <c r="H24">
        <v>4</v>
      </c>
      <c r="I24">
        <v>1</v>
      </c>
      <c r="J24">
        <v>4</v>
      </c>
      <c r="K24">
        <v>1</v>
      </c>
      <c r="L24">
        <f t="shared" si="4"/>
        <v>4</v>
      </c>
      <c r="M24">
        <f t="shared" si="5"/>
        <v>4</v>
      </c>
      <c r="N24">
        <f t="shared" si="6"/>
        <v>4</v>
      </c>
      <c r="O24">
        <f t="shared" si="7"/>
        <v>4</v>
      </c>
      <c r="P24">
        <f t="shared" si="8"/>
        <v>0</v>
      </c>
      <c r="Q24">
        <f t="shared" si="9"/>
        <v>1</v>
      </c>
      <c r="R24">
        <f t="shared" si="10"/>
        <v>3</v>
      </c>
      <c r="S24">
        <f t="shared" si="11"/>
        <v>4</v>
      </c>
      <c r="T24">
        <f t="shared" si="12"/>
        <v>3</v>
      </c>
      <c r="U24">
        <f t="shared" si="13"/>
        <v>4</v>
      </c>
      <c r="V24">
        <f t="shared" si="14"/>
        <v>31</v>
      </c>
      <c r="W24">
        <f t="shared" si="15"/>
        <v>77.5</v>
      </c>
    </row>
    <row r="25" spans="1:23" x14ac:dyDescent="0.25">
      <c r="A25">
        <v>23</v>
      </c>
      <c r="B25">
        <v>5</v>
      </c>
      <c r="C25">
        <v>2</v>
      </c>
      <c r="D25">
        <v>4</v>
      </c>
      <c r="E25">
        <v>1</v>
      </c>
      <c r="F25">
        <v>5</v>
      </c>
      <c r="G25">
        <v>1</v>
      </c>
      <c r="H25">
        <v>4</v>
      </c>
      <c r="I25">
        <v>1</v>
      </c>
      <c r="J25">
        <v>4</v>
      </c>
      <c r="K25">
        <v>2</v>
      </c>
      <c r="L25">
        <f t="shared" ref="L25:L32" si="16">B25-1</f>
        <v>4</v>
      </c>
      <c r="M25">
        <f t="shared" ref="M25:M32" si="17">5-C25</f>
        <v>3</v>
      </c>
      <c r="N25">
        <f t="shared" ref="N25:N32" si="18">D25-1</f>
        <v>3</v>
      </c>
      <c r="O25">
        <f t="shared" ref="O25:O32" si="19">5-E25</f>
        <v>4</v>
      </c>
      <c r="P25">
        <f t="shared" ref="P25:P32" si="20">F25-1</f>
        <v>4</v>
      </c>
      <c r="Q25">
        <f t="shared" ref="Q25:Q32" si="21">5-G25</f>
        <v>4</v>
      </c>
      <c r="R25">
        <f t="shared" ref="R25:R32" si="22">H25-1</f>
        <v>3</v>
      </c>
      <c r="S25">
        <f t="shared" ref="S25:S32" si="23">5-I25</f>
        <v>4</v>
      </c>
      <c r="T25">
        <f t="shared" ref="T25:T32" si="24">J25-1</f>
        <v>3</v>
      </c>
      <c r="U25">
        <f t="shared" ref="U25:U32" si="25">5-K25</f>
        <v>3</v>
      </c>
      <c r="V25">
        <f t="shared" ref="V25:V32" si="26">SUM(L25:U25)</f>
        <v>35</v>
      </c>
      <c r="W25">
        <f t="shared" ref="W25:W32" si="27">V25*2.5</f>
        <v>87.5</v>
      </c>
    </row>
    <row r="26" spans="1:23" x14ac:dyDescent="0.25">
      <c r="A26">
        <v>24</v>
      </c>
      <c r="B26">
        <v>4</v>
      </c>
      <c r="C26">
        <v>1</v>
      </c>
      <c r="D26">
        <v>5</v>
      </c>
      <c r="E26">
        <v>1</v>
      </c>
      <c r="F26">
        <v>5</v>
      </c>
      <c r="G26">
        <v>2</v>
      </c>
      <c r="H26">
        <v>5</v>
      </c>
      <c r="I26">
        <v>1</v>
      </c>
      <c r="J26">
        <v>5</v>
      </c>
      <c r="K26">
        <v>1</v>
      </c>
      <c r="L26">
        <f t="shared" si="16"/>
        <v>3</v>
      </c>
      <c r="M26">
        <f t="shared" si="17"/>
        <v>4</v>
      </c>
      <c r="N26">
        <f t="shared" si="18"/>
        <v>4</v>
      </c>
      <c r="O26">
        <f t="shared" si="19"/>
        <v>4</v>
      </c>
      <c r="P26">
        <f t="shared" si="20"/>
        <v>4</v>
      </c>
      <c r="Q26">
        <f t="shared" si="21"/>
        <v>3</v>
      </c>
      <c r="R26">
        <f t="shared" si="22"/>
        <v>4</v>
      </c>
      <c r="S26">
        <f t="shared" si="23"/>
        <v>4</v>
      </c>
      <c r="T26">
        <f t="shared" si="24"/>
        <v>4</v>
      </c>
      <c r="U26">
        <f t="shared" si="25"/>
        <v>4</v>
      </c>
      <c r="V26">
        <f t="shared" si="26"/>
        <v>38</v>
      </c>
      <c r="W26">
        <f t="shared" si="27"/>
        <v>95</v>
      </c>
    </row>
    <row r="27" spans="1:23" x14ac:dyDescent="0.25">
      <c r="A27">
        <v>25</v>
      </c>
      <c r="B27">
        <v>4</v>
      </c>
      <c r="C27">
        <v>1</v>
      </c>
      <c r="D27">
        <v>5</v>
      </c>
      <c r="E27">
        <v>4</v>
      </c>
      <c r="F27">
        <v>4</v>
      </c>
      <c r="G27">
        <v>2</v>
      </c>
      <c r="H27">
        <v>4</v>
      </c>
      <c r="I27">
        <v>1</v>
      </c>
      <c r="J27">
        <v>4</v>
      </c>
      <c r="K27">
        <v>2</v>
      </c>
      <c r="L27">
        <f t="shared" si="16"/>
        <v>3</v>
      </c>
      <c r="M27">
        <f t="shared" si="17"/>
        <v>4</v>
      </c>
      <c r="N27">
        <f t="shared" si="18"/>
        <v>4</v>
      </c>
      <c r="O27">
        <f t="shared" si="19"/>
        <v>1</v>
      </c>
      <c r="P27">
        <f t="shared" si="20"/>
        <v>3</v>
      </c>
      <c r="Q27">
        <f t="shared" si="21"/>
        <v>3</v>
      </c>
      <c r="R27">
        <f t="shared" si="22"/>
        <v>3</v>
      </c>
      <c r="S27">
        <f t="shared" si="23"/>
        <v>4</v>
      </c>
      <c r="T27">
        <f t="shared" si="24"/>
        <v>3</v>
      </c>
      <c r="U27">
        <f t="shared" si="25"/>
        <v>3</v>
      </c>
      <c r="V27">
        <f t="shared" si="26"/>
        <v>31</v>
      </c>
      <c r="W27">
        <f t="shared" si="27"/>
        <v>77.5</v>
      </c>
    </row>
    <row r="28" spans="1:23" x14ac:dyDescent="0.25">
      <c r="A28">
        <v>26</v>
      </c>
      <c r="B28">
        <v>4</v>
      </c>
      <c r="C28">
        <v>1</v>
      </c>
      <c r="D28">
        <v>4</v>
      </c>
      <c r="E28">
        <v>2</v>
      </c>
      <c r="F28">
        <v>4</v>
      </c>
      <c r="G28">
        <v>2</v>
      </c>
      <c r="H28">
        <v>3</v>
      </c>
      <c r="I28">
        <v>1</v>
      </c>
      <c r="J28">
        <v>3</v>
      </c>
      <c r="K28">
        <v>2</v>
      </c>
      <c r="L28">
        <f t="shared" si="16"/>
        <v>3</v>
      </c>
      <c r="M28">
        <f t="shared" si="17"/>
        <v>4</v>
      </c>
      <c r="N28">
        <f t="shared" si="18"/>
        <v>3</v>
      </c>
      <c r="O28">
        <f t="shared" si="19"/>
        <v>3</v>
      </c>
      <c r="P28">
        <f t="shared" si="20"/>
        <v>3</v>
      </c>
      <c r="Q28">
        <f t="shared" si="21"/>
        <v>3</v>
      </c>
      <c r="R28">
        <f t="shared" si="22"/>
        <v>2</v>
      </c>
      <c r="S28">
        <f t="shared" si="23"/>
        <v>4</v>
      </c>
      <c r="T28">
        <f t="shared" si="24"/>
        <v>2</v>
      </c>
      <c r="U28">
        <f t="shared" si="25"/>
        <v>3</v>
      </c>
      <c r="V28">
        <f t="shared" si="26"/>
        <v>30</v>
      </c>
      <c r="W28">
        <f t="shared" si="27"/>
        <v>75</v>
      </c>
    </row>
    <row r="29" spans="1:23" x14ac:dyDescent="0.25">
      <c r="A29">
        <v>27</v>
      </c>
      <c r="B29">
        <v>4</v>
      </c>
      <c r="C29">
        <v>1</v>
      </c>
      <c r="D29">
        <v>5</v>
      </c>
      <c r="E29">
        <v>1</v>
      </c>
      <c r="F29">
        <v>4</v>
      </c>
      <c r="G29">
        <v>1</v>
      </c>
      <c r="H29">
        <v>5</v>
      </c>
      <c r="I29">
        <v>1</v>
      </c>
      <c r="J29">
        <v>4</v>
      </c>
      <c r="K29">
        <v>1</v>
      </c>
      <c r="L29">
        <f t="shared" si="16"/>
        <v>3</v>
      </c>
      <c r="M29">
        <f t="shared" si="17"/>
        <v>4</v>
      </c>
      <c r="N29">
        <f t="shared" si="18"/>
        <v>4</v>
      </c>
      <c r="O29">
        <f t="shared" si="19"/>
        <v>4</v>
      </c>
      <c r="P29">
        <f t="shared" si="20"/>
        <v>3</v>
      </c>
      <c r="Q29">
        <f t="shared" si="21"/>
        <v>4</v>
      </c>
      <c r="R29">
        <f t="shared" si="22"/>
        <v>4</v>
      </c>
      <c r="S29">
        <f t="shared" si="23"/>
        <v>4</v>
      </c>
      <c r="T29">
        <f t="shared" si="24"/>
        <v>3</v>
      </c>
      <c r="U29">
        <f t="shared" si="25"/>
        <v>4</v>
      </c>
      <c r="V29">
        <f t="shared" si="26"/>
        <v>37</v>
      </c>
      <c r="W29">
        <f t="shared" si="27"/>
        <v>92.5</v>
      </c>
    </row>
    <row r="30" spans="1:23" x14ac:dyDescent="0.25">
      <c r="A30">
        <v>28</v>
      </c>
      <c r="B30">
        <v>4</v>
      </c>
      <c r="C30">
        <v>1</v>
      </c>
      <c r="D30">
        <v>5</v>
      </c>
      <c r="E30">
        <v>1</v>
      </c>
      <c r="F30">
        <v>5</v>
      </c>
      <c r="G30">
        <v>2</v>
      </c>
      <c r="H30">
        <v>5</v>
      </c>
      <c r="I30">
        <v>2</v>
      </c>
      <c r="J30">
        <v>4</v>
      </c>
      <c r="K30">
        <v>1</v>
      </c>
      <c r="L30">
        <f t="shared" si="16"/>
        <v>3</v>
      </c>
      <c r="M30">
        <f t="shared" si="17"/>
        <v>4</v>
      </c>
      <c r="N30">
        <f t="shared" si="18"/>
        <v>4</v>
      </c>
      <c r="O30">
        <f t="shared" si="19"/>
        <v>4</v>
      </c>
      <c r="P30">
        <f t="shared" si="20"/>
        <v>4</v>
      </c>
      <c r="Q30">
        <f t="shared" si="21"/>
        <v>3</v>
      </c>
      <c r="R30">
        <f t="shared" si="22"/>
        <v>4</v>
      </c>
      <c r="S30">
        <f t="shared" si="23"/>
        <v>3</v>
      </c>
      <c r="T30">
        <f t="shared" si="24"/>
        <v>3</v>
      </c>
      <c r="U30">
        <f t="shared" si="25"/>
        <v>4</v>
      </c>
      <c r="V30">
        <f t="shared" si="26"/>
        <v>36</v>
      </c>
      <c r="W30">
        <f t="shared" si="27"/>
        <v>90</v>
      </c>
    </row>
    <row r="31" spans="1:23" x14ac:dyDescent="0.25">
      <c r="A31">
        <v>29</v>
      </c>
      <c r="B31">
        <v>3</v>
      </c>
      <c r="C31">
        <v>2</v>
      </c>
      <c r="D31">
        <v>4</v>
      </c>
      <c r="E31">
        <v>1</v>
      </c>
      <c r="F31">
        <v>3</v>
      </c>
      <c r="G31">
        <v>2</v>
      </c>
      <c r="H31">
        <v>5</v>
      </c>
      <c r="I31">
        <v>1</v>
      </c>
      <c r="J31">
        <v>4</v>
      </c>
      <c r="K31">
        <v>1</v>
      </c>
      <c r="L31">
        <f t="shared" si="16"/>
        <v>2</v>
      </c>
      <c r="M31">
        <f t="shared" si="17"/>
        <v>3</v>
      </c>
      <c r="N31">
        <f t="shared" si="18"/>
        <v>3</v>
      </c>
      <c r="O31">
        <f t="shared" si="19"/>
        <v>4</v>
      </c>
      <c r="P31">
        <f t="shared" si="20"/>
        <v>2</v>
      </c>
      <c r="Q31">
        <f t="shared" si="21"/>
        <v>3</v>
      </c>
      <c r="R31">
        <f t="shared" si="22"/>
        <v>4</v>
      </c>
      <c r="S31">
        <f t="shared" si="23"/>
        <v>4</v>
      </c>
      <c r="T31">
        <f t="shared" si="24"/>
        <v>3</v>
      </c>
      <c r="U31">
        <f t="shared" si="25"/>
        <v>4</v>
      </c>
      <c r="V31">
        <f t="shared" si="26"/>
        <v>32</v>
      </c>
      <c r="W31">
        <f t="shared" si="27"/>
        <v>80</v>
      </c>
    </row>
    <row r="32" spans="1:23" x14ac:dyDescent="0.25">
      <c r="A32">
        <v>30</v>
      </c>
      <c r="B32">
        <v>3</v>
      </c>
      <c r="C32">
        <v>1</v>
      </c>
      <c r="D32">
        <v>5</v>
      </c>
      <c r="E32">
        <v>1</v>
      </c>
      <c r="F32">
        <v>5</v>
      </c>
      <c r="G32">
        <v>1</v>
      </c>
      <c r="H32">
        <v>5</v>
      </c>
      <c r="I32">
        <v>1</v>
      </c>
      <c r="J32">
        <v>5</v>
      </c>
      <c r="K32">
        <v>3</v>
      </c>
      <c r="L32">
        <f t="shared" si="16"/>
        <v>2</v>
      </c>
      <c r="M32">
        <f t="shared" si="17"/>
        <v>4</v>
      </c>
      <c r="N32">
        <f t="shared" si="18"/>
        <v>4</v>
      </c>
      <c r="O32">
        <f t="shared" si="19"/>
        <v>4</v>
      </c>
      <c r="P32">
        <f t="shared" si="20"/>
        <v>4</v>
      </c>
      <c r="Q32">
        <f t="shared" si="21"/>
        <v>4</v>
      </c>
      <c r="R32">
        <f t="shared" si="22"/>
        <v>4</v>
      </c>
      <c r="S32">
        <f t="shared" si="23"/>
        <v>4</v>
      </c>
      <c r="T32">
        <f t="shared" si="24"/>
        <v>4</v>
      </c>
      <c r="U32">
        <f t="shared" si="25"/>
        <v>2</v>
      </c>
      <c r="V32">
        <f t="shared" si="26"/>
        <v>36</v>
      </c>
      <c r="W32">
        <f t="shared" si="27"/>
        <v>90</v>
      </c>
    </row>
    <row r="34" spans="23:24" x14ac:dyDescent="0.25">
      <c r="W34">
        <f>AVERAGE(W3:W32)</f>
        <v>82.25</v>
      </c>
      <c r="X34" s="11" t="s">
        <v>180</v>
      </c>
    </row>
    <row r="36" spans="23:24" x14ac:dyDescent="0.25">
      <c r="W36">
        <f>_xlfn.STDEV.P(W3:W32)</f>
        <v>10.47516905193738</v>
      </c>
    </row>
  </sheetData>
  <mergeCells count="5">
    <mergeCell ref="L1:U1"/>
    <mergeCell ref="B1:K1"/>
    <mergeCell ref="A1:A2"/>
    <mergeCell ref="V1:V2"/>
    <mergeCell ref="W1:W2"/>
  </mergeCells>
  <conditionalFormatting sqref="W3:W32 W34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workbookViewId="0">
      <pane ySplit="2" topLeftCell="A3" activePane="bottomLeft" state="frozen"/>
      <selection pane="bottomLeft" activeCell="G34" sqref="G34"/>
    </sheetView>
  </sheetViews>
  <sheetFormatPr defaultRowHeight="15" x14ac:dyDescent="0.25"/>
  <cols>
    <col min="1" max="7" width="8.7109375" customWidth="1"/>
    <col min="8" max="9" width="50.7109375" customWidth="1"/>
  </cols>
  <sheetData>
    <row r="1" spans="1:9" x14ac:dyDescent="0.25">
      <c r="A1" s="25" t="s">
        <v>1</v>
      </c>
      <c r="B1" s="26" t="s">
        <v>71</v>
      </c>
      <c r="C1" s="26"/>
      <c r="D1" s="26"/>
      <c r="E1" s="26" t="s">
        <v>71</v>
      </c>
      <c r="F1" s="26"/>
      <c r="G1" s="26"/>
      <c r="H1" s="24" t="s">
        <v>69</v>
      </c>
      <c r="I1" s="25" t="s">
        <v>70</v>
      </c>
    </row>
    <row r="2" spans="1:9" x14ac:dyDescent="0.25">
      <c r="A2" s="25"/>
      <c r="B2" s="4" t="s">
        <v>72</v>
      </c>
      <c r="C2" s="4" t="s">
        <v>73</v>
      </c>
      <c r="D2" s="4" t="s">
        <v>74</v>
      </c>
      <c r="E2" s="11" t="s">
        <v>78</v>
      </c>
      <c r="F2" s="11" t="s">
        <v>79</v>
      </c>
      <c r="G2" s="11" t="s">
        <v>80</v>
      </c>
      <c r="H2" s="24"/>
      <c r="I2" s="25"/>
    </row>
    <row r="3" spans="1:9" x14ac:dyDescent="0.25">
      <c r="A3">
        <v>1</v>
      </c>
      <c r="B3">
        <v>7</v>
      </c>
      <c r="C3">
        <v>6</v>
      </c>
      <c r="D3">
        <v>7</v>
      </c>
      <c r="E3">
        <v>7</v>
      </c>
      <c r="F3">
        <v>6</v>
      </c>
      <c r="G3">
        <v>7</v>
      </c>
      <c r="I3" s="1"/>
    </row>
    <row r="4" spans="1:9" x14ac:dyDescent="0.25">
      <c r="A4">
        <v>2</v>
      </c>
      <c r="B4">
        <v>6</v>
      </c>
      <c r="C4">
        <v>6</v>
      </c>
      <c r="D4">
        <v>6</v>
      </c>
      <c r="E4">
        <v>6</v>
      </c>
      <c r="F4">
        <v>6</v>
      </c>
      <c r="G4">
        <v>6</v>
      </c>
      <c r="I4" s="1" t="s">
        <v>105</v>
      </c>
    </row>
    <row r="5" spans="1:9" x14ac:dyDescent="0.25">
      <c r="A5">
        <v>3</v>
      </c>
      <c r="B5">
        <v>6</v>
      </c>
      <c r="C5">
        <v>6</v>
      </c>
      <c r="D5">
        <v>5</v>
      </c>
      <c r="E5">
        <v>6</v>
      </c>
      <c r="F5">
        <v>6</v>
      </c>
      <c r="G5">
        <v>5</v>
      </c>
      <c r="H5" t="s">
        <v>106</v>
      </c>
      <c r="I5" s="1" t="s">
        <v>107</v>
      </c>
    </row>
    <row r="6" spans="1:9" x14ac:dyDescent="0.25">
      <c r="A6">
        <v>4</v>
      </c>
      <c r="B6">
        <v>5</v>
      </c>
      <c r="C6">
        <v>5</v>
      </c>
      <c r="D6">
        <v>6</v>
      </c>
      <c r="E6">
        <v>5</v>
      </c>
      <c r="F6">
        <v>5</v>
      </c>
      <c r="G6">
        <v>6</v>
      </c>
      <c r="H6" t="s">
        <v>108</v>
      </c>
      <c r="I6" s="1" t="s">
        <v>109</v>
      </c>
    </row>
    <row r="7" spans="1:9" x14ac:dyDescent="0.25">
      <c r="A7">
        <v>5</v>
      </c>
      <c r="B7">
        <v>7</v>
      </c>
      <c r="C7">
        <v>6</v>
      </c>
      <c r="D7">
        <v>7</v>
      </c>
      <c r="E7">
        <v>7</v>
      </c>
      <c r="F7">
        <v>6</v>
      </c>
      <c r="G7">
        <v>7</v>
      </c>
      <c r="H7" t="s">
        <v>110</v>
      </c>
      <c r="I7" s="1"/>
    </row>
    <row r="8" spans="1:9" x14ac:dyDescent="0.25">
      <c r="A8">
        <v>6</v>
      </c>
      <c r="B8">
        <v>6</v>
      </c>
      <c r="C8">
        <v>6</v>
      </c>
      <c r="D8">
        <v>7</v>
      </c>
      <c r="E8">
        <v>6</v>
      </c>
      <c r="F8">
        <v>6</v>
      </c>
      <c r="G8">
        <v>7</v>
      </c>
      <c r="H8" t="s">
        <v>111</v>
      </c>
      <c r="I8" s="1" t="s">
        <v>112</v>
      </c>
    </row>
    <row r="9" spans="1:9" x14ac:dyDescent="0.25">
      <c r="A9">
        <v>7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I9" s="1"/>
    </row>
    <row r="10" spans="1:9" x14ac:dyDescent="0.25">
      <c r="A10">
        <v>8</v>
      </c>
      <c r="B10">
        <v>4</v>
      </c>
      <c r="C10">
        <v>3</v>
      </c>
      <c r="D10">
        <v>3</v>
      </c>
      <c r="E10">
        <v>4</v>
      </c>
      <c r="F10">
        <v>3</v>
      </c>
      <c r="G10">
        <v>3</v>
      </c>
      <c r="H10" t="s">
        <v>113</v>
      </c>
      <c r="I10" s="1" t="s">
        <v>119</v>
      </c>
    </row>
    <row r="11" spans="1:9" x14ac:dyDescent="0.25">
      <c r="A11">
        <v>9</v>
      </c>
      <c r="B11">
        <v>5</v>
      </c>
      <c r="C11">
        <v>7</v>
      </c>
      <c r="D11">
        <v>7</v>
      </c>
      <c r="E11">
        <v>5</v>
      </c>
      <c r="F11">
        <v>7</v>
      </c>
      <c r="G11">
        <v>7</v>
      </c>
      <c r="H11" t="s">
        <v>114</v>
      </c>
      <c r="I11" s="1" t="s">
        <v>115</v>
      </c>
    </row>
    <row r="12" spans="1:9" x14ac:dyDescent="0.25">
      <c r="A12">
        <v>10</v>
      </c>
      <c r="B12">
        <v>5</v>
      </c>
      <c r="C12">
        <v>4</v>
      </c>
      <c r="D12">
        <v>7</v>
      </c>
      <c r="E12">
        <v>5</v>
      </c>
      <c r="F12">
        <v>4</v>
      </c>
      <c r="G12">
        <v>7</v>
      </c>
      <c r="I12" s="1" t="s">
        <v>116</v>
      </c>
    </row>
    <row r="13" spans="1:9" x14ac:dyDescent="0.25">
      <c r="A13">
        <v>11</v>
      </c>
      <c r="B13">
        <v>5</v>
      </c>
      <c r="C13">
        <v>5</v>
      </c>
      <c r="D13">
        <v>4</v>
      </c>
      <c r="E13">
        <v>5</v>
      </c>
      <c r="F13">
        <v>5</v>
      </c>
      <c r="G13">
        <v>4</v>
      </c>
      <c r="H13" t="s">
        <v>117</v>
      </c>
      <c r="I13" s="1"/>
    </row>
    <row r="14" spans="1:9" x14ac:dyDescent="0.25">
      <c r="A14">
        <v>12</v>
      </c>
      <c r="B14">
        <v>6</v>
      </c>
      <c r="C14">
        <v>7</v>
      </c>
      <c r="D14">
        <v>7</v>
      </c>
      <c r="E14">
        <v>6</v>
      </c>
      <c r="F14">
        <v>7</v>
      </c>
      <c r="G14">
        <v>7</v>
      </c>
      <c r="I14" s="1" t="s">
        <v>118</v>
      </c>
    </row>
    <row r="15" spans="1:9" x14ac:dyDescent="0.25">
      <c r="A15">
        <v>13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 t="s">
        <v>120</v>
      </c>
    </row>
    <row r="16" spans="1:9" x14ac:dyDescent="0.25">
      <c r="A16">
        <v>14</v>
      </c>
      <c r="B16">
        <v>5</v>
      </c>
      <c r="C16">
        <v>5</v>
      </c>
      <c r="D16">
        <v>7</v>
      </c>
      <c r="E16">
        <v>5</v>
      </c>
      <c r="F16">
        <v>7</v>
      </c>
      <c r="G16">
        <v>5</v>
      </c>
      <c r="H16" t="s">
        <v>121</v>
      </c>
    </row>
    <row r="17" spans="1:9" x14ac:dyDescent="0.25">
      <c r="A17">
        <v>15</v>
      </c>
      <c r="B17">
        <v>6</v>
      </c>
      <c r="C17">
        <v>5</v>
      </c>
      <c r="D17">
        <v>3</v>
      </c>
      <c r="E17">
        <v>6</v>
      </c>
      <c r="F17">
        <v>3</v>
      </c>
      <c r="G17">
        <v>5</v>
      </c>
    </row>
    <row r="18" spans="1:9" x14ac:dyDescent="0.25">
      <c r="A18">
        <v>16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  <c r="H18" t="s">
        <v>122</v>
      </c>
    </row>
    <row r="19" spans="1:9" x14ac:dyDescent="0.25">
      <c r="A19">
        <v>17</v>
      </c>
      <c r="B19">
        <v>6</v>
      </c>
      <c r="C19">
        <v>5</v>
      </c>
      <c r="D19">
        <v>4</v>
      </c>
      <c r="E19">
        <v>6</v>
      </c>
      <c r="F19">
        <v>4</v>
      </c>
      <c r="G19">
        <v>5</v>
      </c>
      <c r="H19" t="s">
        <v>123</v>
      </c>
    </row>
    <row r="20" spans="1:9" x14ac:dyDescent="0.25">
      <c r="A20">
        <v>18</v>
      </c>
      <c r="B20">
        <v>7</v>
      </c>
      <c r="C20">
        <v>7</v>
      </c>
      <c r="D20">
        <v>7</v>
      </c>
      <c r="E20">
        <v>7</v>
      </c>
      <c r="F20">
        <v>7</v>
      </c>
      <c r="G20">
        <v>7</v>
      </c>
      <c r="H20" t="s">
        <v>124</v>
      </c>
    </row>
    <row r="21" spans="1:9" x14ac:dyDescent="0.25">
      <c r="A21">
        <v>19</v>
      </c>
      <c r="B21">
        <v>7</v>
      </c>
      <c r="C21">
        <v>7</v>
      </c>
      <c r="D21">
        <v>6</v>
      </c>
      <c r="E21">
        <v>7</v>
      </c>
      <c r="F21">
        <v>6</v>
      </c>
      <c r="G21">
        <v>7</v>
      </c>
      <c r="H21" t="s">
        <v>125</v>
      </c>
    </row>
    <row r="22" spans="1:9" x14ac:dyDescent="0.25">
      <c r="A22">
        <v>20</v>
      </c>
      <c r="B22">
        <v>4</v>
      </c>
      <c r="C22">
        <v>3</v>
      </c>
      <c r="D22">
        <v>7</v>
      </c>
      <c r="E22">
        <v>4</v>
      </c>
      <c r="F22">
        <v>7</v>
      </c>
      <c r="G22">
        <v>3</v>
      </c>
      <c r="H22" t="s">
        <v>126</v>
      </c>
    </row>
    <row r="23" spans="1:9" x14ac:dyDescent="0.25">
      <c r="A23">
        <v>21</v>
      </c>
      <c r="B23">
        <v>3</v>
      </c>
      <c r="C23">
        <v>7</v>
      </c>
      <c r="D23">
        <v>7</v>
      </c>
      <c r="E23">
        <v>3</v>
      </c>
      <c r="F23">
        <v>7</v>
      </c>
      <c r="G23">
        <v>7</v>
      </c>
      <c r="H23" t="s">
        <v>127</v>
      </c>
    </row>
    <row r="24" spans="1:9" x14ac:dyDescent="0.25">
      <c r="A24">
        <v>22</v>
      </c>
      <c r="B24">
        <v>7</v>
      </c>
      <c r="C24">
        <v>7</v>
      </c>
      <c r="D24">
        <v>7</v>
      </c>
      <c r="E24">
        <v>7</v>
      </c>
      <c r="F24">
        <v>7</v>
      </c>
      <c r="G24">
        <v>7</v>
      </c>
      <c r="H24" t="s">
        <v>128</v>
      </c>
    </row>
    <row r="25" spans="1:9" x14ac:dyDescent="0.25">
      <c r="A25">
        <v>23</v>
      </c>
      <c r="B25">
        <v>7</v>
      </c>
      <c r="C25">
        <v>5</v>
      </c>
      <c r="D25">
        <v>6</v>
      </c>
      <c r="E25">
        <v>7</v>
      </c>
      <c r="F25">
        <v>6</v>
      </c>
      <c r="G25">
        <v>5</v>
      </c>
      <c r="H25" t="s">
        <v>171</v>
      </c>
    </row>
    <row r="26" spans="1:9" x14ac:dyDescent="0.25">
      <c r="A26">
        <v>24</v>
      </c>
      <c r="B26">
        <v>4</v>
      </c>
      <c r="C26">
        <v>6</v>
      </c>
      <c r="D26">
        <v>5</v>
      </c>
      <c r="E26">
        <v>4</v>
      </c>
      <c r="F26">
        <v>5</v>
      </c>
      <c r="G26">
        <v>6</v>
      </c>
    </row>
    <row r="27" spans="1:9" x14ac:dyDescent="0.25">
      <c r="A27">
        <v>25</v>
      </c>
      <c r="B27">
        <v>6</v>
      </c>
      <c r="C27">
        <v>6</v>
      </c>
      <c r="D27">
        <v>5</v>
      </c>
      <c r="E27">
        <v>6</v>
      </c>
      <c r="F27">
        <v>5</v>
      </c>
      <c r="G27">
        <v>6</v>
      </c>
      <c r="H27" t="s">
        <v>172</v>
      </c>
    </row>
    <row r="28" spans="1:9" x14ac:dyDescent="0.25">
      <c r="A28">
        <v>26</v>
      </c>
      <c r="B28">
        <v>4</v>
      </c>
      <c r="C28">
        <v>6</v>
      </c>
      <c r="D28">
        <v>5</v>
      </c>
      <c r="E28">
        <v>4</v>
      </c>
      <c r="F28">
        <v>5</v>
      </c>
      <c r="G28">
        <v>6</v>
      </c>
      <c r="H28" t="s">
        <v>173</v>
      </c>
    </row>
    <row r="29" spans="1:9" x14ac:dyDescent="0.25">
      <c r="A29">
        <v>27</v>
      </c>
      <c r="B29">
        <v>6</v>
      </c>
      <c r="C29">
        <v>7</v>
      </c>
      <c r="D29">
        <v>7</v>
      </c>
      <c r="E29">
        <v>6</v>
      </c>
      <c r="F29">
        <v>7</v>
      </c>
      <c r="G29">
        <v>7</v>
      </c>
      <c r="H29" t="s">
        <v>174</v>
      </c>
      <c r="I29" t="s">
        <v>175</v>
      </c>
    </row>
    <row r="30" spans="1:9" x14ac:dyDescent="0.25">
      <c r="A30">
        <v>28</v>
      </c>
      <c r="B30">
        <v>5</v>
      </c>
      <c r="C30">
        <v>3</v>
      </c>
      <c r="D30">
        <v>6</v>
      </c>
      <c r="E30">
        <v>5</v>
      </c>
      <c r="F30">
        <v>3</v>
      </c>
      <c r="G30">
        <v>6</v>
      </c>
      <c r="H30" t="s">
        <v>176</v>
      </c>
      <c r="I30" t="s">
        <v>177</v>
      </c>
    </row>
    <row r="31" spans="1:9" x14ac:dyDescent="0.25">
      <c r="A31">
        <v>29</v>
      </c>
      <c r="B31">
        <v>5</v>
      </c>
      <c r="C31">
        <v>5</v>
      </c>
      <c r="D31">
        <v>6</v>
      </c>
      <c r="E31">
        <v>5</v>
      </c>
      <c r="F31">
        <v>5</v>
      </c>
      <c r="G31">
        <v>6</v>
      </c>
      <c r="H31" t="s">
        <v>178</v>
      </c>
    </row>
    <row r="32" spans="1:9" x14ac:dyDescent="0.25">
      <c r="A32">
        <v>30</v>
      </c>
      <c r="B32">
        <v>5</v>
      </c>
      <c r="C32">
        <v>4</v>
      </c>
      <c r="D32">
        <v>3</v>
      </c>
      <c r="E32">
        <v>5</v>
      </c>
      <c r="F32">
        <v>4</v>
      </c>
      <c r="G32">
        <v>3</v>
      </c>
      <c r="H32" t="s">
        <v>179</v>
      </c>
    </row>
  </sheetData>
  <mergeCells count="5">
    <mergeCell ref="A1:A2"/>
    <mergeCell ref="B1:D1"/>
    <mergeCell ref="H1:H2"/>
    <mergeCell ref="I1:I2"/>
    <mergeCell ref="E1:G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T21"/>
  <sheetViews>
    <sheetView workbookViewId="0">
      <pane ySplit="1" topLeftCell="A2" activePane="bottomLeft" state="frozen"/>
      <selection pane="bottomLeft" activeCell="L29" sqref="L29"/>
    </sheetView>
  </sheetViews>
  <sheetFormatPr defaultColWidth="4.7109375" defaultRowHeight="15" x14ac:dyDescent="0.25"/>
  <cols>
    <col min="3" max="3" width="4.7109375" bestFit="1" customWidth="1"/>
    <col min="31" max="31" width="5.42578125" customWidth="1"/>
    <col min="48" max="48" width="4.28515625" bestFit="1" customWidth="1"/>
    <col min="53" max="53" width="4.28515625" bestFit="1" customWidth="1"/>
  </cols>
  <sheetData>
    <row r="1" spans="1:150" x14ac:dyDescent="0.25">
      <c r="A1" s="37" t="s">
        <v>8</v>
      </c>
      <c r="B1" s="38"/>
      <c r="C1" s="38"/>
      <c r="D1" s="38"/>
      <c r="E1" s="39"/>
      <c r="F1" s="37" t="s">
        <v>9</v>
      </c>
      <c r="G1" s="38"/>
      <c r="H1" s="38"/>
      <c r="I1" s="38"/>
      <c r="J1" s="39"/>
      <c r="K1" s="37" t="s">
        <v>10</v>
      </c>
      <c r="L1" s="38"/>
      <c r="M1" s="38"/>
      <c r="N1" s="38"/>
      <c r="O1" s="39"/>
      <c r="P1" s="37" t="s">
        <v>11</v>
      </c>
      <c r="Q1" s="38"/>
      <c r="R1" s="38"/>
      <c r="S1" s="38"/>
      <c r="T1" s="39"/>
      <c r="U1" s="37" t="s">
        <v>12</v>
      </c>
      <c r="V1" s="38"/>
      <c r="W1" s="38"/>
      <c r="X1" s="38"/>
      <c r="Y1" s="39"/>
      <c r="Z1" s="37" t="s">
        <v>13</v>
      </c>
      <c r="AA1" s="38"/>
      <c r="AB1" s="38"/>
      <c r="AC1" s="38"/>
      <c r="AD1" s="39"/>
      <c r="AE1" s="37" t="s">
        <v>14</v>
      </c>
      <c r="AF1" s="38"/>
      <c r="AG1" s="38"/>
      <c r="AH1" s="38"/>
      <c r="AI1" s="39"/>
      <c r="AJ1" s="37" t="s">
        <v>15</v>
      </c>
      <c r="AK1" s="38"/>
      <c r="AL1" s="38"/>
      <c r="AM1" s="38"/>
      <c r="AN1" s="39"/>
      <c r="AO1" s="37" t="s">
        <v>16</v>
      </c>
      <c r="AP1" s="38"/>
      <c r="AQ1" s="38"/>
      <c r="AR1" s="38"/>
      <c r="AS1" s="39"/>
      <c r="AT1" s="37" t="s">
        <v>17</v>
      </c>
      <c r="AU1" s="38"/>
      <c r="AV1" s="38"/>
      <c r="AW1" s="38"/>
      <c r="AX1" s="39"/>
      <c r="AY1" s="37" t="s">
        <v>18</v>
      </c>
      <c r="AZ1" s="38"/>
      <c r="BA1" s="38"/>
      <c r="BB1" s="38"/>
      <c r="BC1" s="39"/>
      <c r="BD1" s="37" t="s">
        <v>6</v>
      </c>
      <c r="BE1" s="38"/>
      <c r="BF1" s="38"/>
      <c r="BG1" s="38"/>
      <c r="BH1" s="39"/>
      <c r="BI1" s="37" t="s">
        <v>22</v>
      </c>
      <c r="BJ1" s="38"/>
      <c r="BK1" s="38"/>
      <c r="BL1" s="38"/>
      <c r="BM1" s="39"/>
      <c r="BN1" s="37" t="s">
        <v>23</v>
      </c>
      <c r="BO1" s="38"/>
      <c r="BP1" s="38"/>
      <c r="BQ1" s="38"/>
      <c r="BR1" s="39"/>
      <c r="BS1" s="37" t="s">
        <v>24</v>
      </c>
      <c r="BT1" s="38"/>
      <c r="BU1" s="38"/>
      <c r="BV1" s="38"/>
      <c r="BW1" s="39"/>
      <c r="BX1" s="37" t="s">
        <v>149</v>
      </c>
      <c r="BY1" s="38"/>
      <c r="BZ1" s="38"/>
      <c r="CA1" s="38"/>
      <c r="CB1" s="39"/>
      <c r="CC1" s="37" t="s">
        <v>150</v>
      </c>
      <c r="CD1" s="38"/>
      <c r="CE1" s="38"/>
      <c r="CF1" s="38"/>
      <c r="CG1" s="39"/>
      <c r="CH1" s="37" t="s">
        <v>151</v>
      </c>
      <c r="CI1" s="38"/>
      <c r="CJ1" s="38"/>
      <c r="CK1" s="38"/>
      <c r="CL1" s="39"/>
      <c r="CM1" s="37" t="s">
        <v>152</v>
      </c>
      <c r="CN1" s="38"/>
      <c r="CO1" s="38"/>
      <c r="CP1" s="38"/>
      <c r="CQ1" s="39"/>
      <c r="CR1" s="37" t="s">
        <v>153</v>
      </c>
      <c r="CS1" s="38"/>
      <c r="CT1" s="38"/>
      <c r="CU1" s="38"/>
      <c r="CV1" s="39"/>
      <c r="CW1" s="37" t="s">
        <v>155</v>
      </c>
      <c r="CX1" s="38"/>
      <c r="CY1" s="38"/>
      <c r="CZ1" s="38"/>
      <c r="DA1" s="39"/>
      <c r="DB1" s="37" t="s">
        <v>156</v>
      </c>
      <c r="DC1" s="38"/>
      <c r="DD1" s="38"/>
      <c r="DE1" s="38"/>
      <c r="DF1" s="39"/>
      <c r="DG1" s="37" t="s">
        <v>157</v>
      </c>
      <c r="DH1" s="38"/>
      <c r="DI1" s="38"/>
      <c r="DJ1" s="38"/>
      <c r="DK1" s="39"/>
      <c r="DL1" s="37" t="s">
        <v>158</v>
      </c>
      <c r="DM1" s="38"/>
      <c r="DN1" s="38"/>
      <c r="DO1" s="38"/>
      <c r="DP1" s="39"/>
      <c r="DQ1" s="37" t="s">
        <v>159</v>
      </c>
      <c r="DR1" s="38"/>
      <c r="DS1" s="38"/>
      <c r="DT1" s="38"/>
      <c r="DU1" s="39"/>
      <c r="DV1" s="37" t="s">
        <v>160</v>
      </c>
      <c r="DW1" s="38"/>
      <c r="DX1" s="38"/>
      <c r="DY1" s="38"/>
      <c r="DZ1" s="39"/>
      <c r="EA1" s="37" t="s">
        <v>161</v>
      </c>
      <c r="EB1" s="38"/>
      <c r="EC1" s="38"/>
      <c r="ED1" s="38"/>
      <c r="EE1" s="39"/>
      <c r="EF1" s="37" t="s">
        <v>162</v>
      </c>
      <c r="EG1" s="38"/>
      <c r="EH1" s="38"/>
      <c r="EI1" s="38"/>
      <c r="EJ1" s="39"/>
      <c r="EK1" s="37" t="s">
        <v>163</v>
      </c>
      <c r="EL1" s="38"/>
      <c r="EM1" s="38"/>
      <c r="EN1" s="38"/>
      <c r="EO1" s="39"/>
      <c r="EP1" s="37" t="s">
        <v>164</v>
      </c>
      <c r="EQ1" s="38"/>
      <c r="ER1" s="38"/>
      <c r="ES1" s="38"/>
      <c r="ET1" s="39"/>
    </row>
    <row r="2" spans="1:150" x14ac:dyDescent="0.25">
      <c r="A2">
        <v>4692</v>
      </c>
      <c r="B2">
        <v>1</v>
      </c>
      <c r="D2" t="s">
        <v>42</v>
      </c>
      <c r="E2">
        <v>-1.80959188938141</v>
      </c>
      <c r="F2">
        <v>10251</v>
      </c>
      <c r="G2">
        <v>1</v>
      </c>
      <c r="I2" t="s">
        <v>42</v>
      </c>
      <c r="J2">
        <v>-0.63550615310668901</v>
      </c>
      <c r="K2">
        <v>10159</v>
      </c>
      <c r="L2">
        <v>0</v>
      </c>
      <c r="M2" t="s">
        <v>39</v>
      </c>
      <c r="N2" t="s">
        <v>42</v>
      </c>
      <c r="O2">
        <v>-43.201419830322301</v>
      </c>
      <c r="P2">
        <v>54814</v>
      </c>
      <c r="Q2">
        <v>1</v>
      </c>
      <c r="S2" t="s">
        <v>42</v>
      </c>
      <c r="T2">
        <v>0.73860472440719604</v>
      </c>
      <c r="U2">
        <v>6558</v>
      </c>
      <c r="V2">
        <v>1</v>
      </c>
      <c r="X2" t="s">
        <v>42</v>
      </c>
      <c r="Y2">
        <v>0.69520646333694502</v>
      </c>
      <c r="Z2">
        <v>9585</v>
      </c>
      <c r="AA2">
        <v>0</v>
      </c>
      <c r="AB2" t="s">
        <v>131</v>
      </c>
      <c r="AC2" t="s">
        <v>42</v>
      </c>
      <c r="AD2">
        <v>85.880714416503906</v>
      </c>
      <c r="AE2">
        <v>23519</v>
      </c>
      <c r="AF2">
        <v>1</v>
      </c>
      <c r="AH2" t="s">
        <v>42</v>
      </c>
      <c r="AI2">
        <v>-1.4633982181549099</v>
      </c>
      <c r="AJ2">
        <v>74482</v>
      </c>
      <c r="AK2">
        <v>1</v>
      </c>
      <c r="AM2" t="s">
        <v>42</v>
      </c>
      <c r="AN2">
        <v>-0.88448077440261796</v>
      </c>
      <c r="AO2">
        <v>7532</v>
      </c>
      <c r="AP2">
        <v>0</v>
      </c>
      <c r="AQ2" t="s">
        <v>133</v>
      </c>
      <c r="AR2" t="s">
        <v>42</v>
      </c>
      <c r="AS2">
        <v>20.385215759277301</v>
      </c>
      <c r="AT2">
        <v>6478</v>
      </c>
      <c r="AU2">
        <v>1</v>
      </c>
      <c r="AW2" t="s">
        <v>42</v>
      </c>
      <c r="AX2">
        <v>1.32470810413361</v>
      </c>
      <c r="AY2">
        <v>10519</v>
      </c>
      <c r="AZ2">
        <v>1</v>
      </c>
      <c r="BB2" t="s">
        <v>42</v>
      </c>
      <c r="BC2">
        <v>-0.68299633264541604</v>
      </c>
      <c r="BD2">
        <v>11503</v>
      </c>
      <c r="BE2">
        <v>1</v>
      </c>
      <c r="BG2" t="s">
        <v>42</v>
      </c>
      <c r="BH2">
        <v>-1.14243841171265</v>
      </c>
      <c r="BI2">
        <v>10052</v>
      </c>
      <c r="BJ2">
        <v>1</v>
      </c>
      <c r="BL2" t="s">
        <v>42</v>
      </c>
      <c r="BM2">
        <v>-1.1948488950729399</v>
      </c>
      <c r="BN2">
        <v>10265</v>
      </c>
      <c r="BO2">
        <v>1</v>
      </c>
      <c r="BQ2" t="s">
        <v>42</v>
      </c>
      <c r="BR2">
        <v>-0.97075837850570701</v>
      </c>
      <c r="BS2">
        <v>15332</v>
      </c>
      <c r="BT2">
        <v>0</v>
      </c>
      <c r="BU2" t="s">
        <v>37</v>
      </c>
      <c r="BV2" t="s">
        <v>42</v>
      </c>
      <c r="BW2">
        <v>39.499557495117202</v>
      </c>
      <c r="BX2">
        <v>5118</v>
      </c>
      <c r="BY2">
        <v>1</v>
      </c>
      <c r="CA2" t="s">
        <v>42</v>
      </c>
      <c r="CB2">
        <v>-1.8304523229598999</v>
      </c>
      <c r="CC2">
        <v>5785</v>
      </c>
      <c r="CD2">
        <v>1</v>
      </c>
      <c r="CF2" t="s">
        <v>42</v>
      </c>
      <c r="CG2">
        <v>0.98992037773132302</v>
      </c>
      <c r="CH2">
        <v>18025</v>
      </c>
      <c r="CI2">
        <v>1</v>
      </c>
      <c r="CK2" t="s">
        <v>42</v>
      </c>
      <c r="CL2">
        <v>0.53192251920700095</v>
      </c>
      <c r="CM2">
        <v>43828</v>
      </c>
      <c r="CN2">
        <v>1</v>
      </c>
      <c r="CP2" t="s">
        <v>42</v>
      </c>
      <c r="CQ2">
        <v>-0.54176372289657604</v>
      </c>
      <c r="CR2">
        <v>20133</v>
      </c>
      <c r="CS2">
        <v>1</v>
      </c>
      <c r="CU2" t="s">
        <v>42</v>
      </c>
      <c r="CV2">
        <v>0.70053392648696899</v>
      </c>
      <c r="CW2">
        <v>28293</v>
      </c>
      <c r="CX2">
        <v>1</v>
      </c>
      <c r="CZ2" t="s">
        <v>42</v>
      </c>
      <c r="DA2">
        <v>0.70359975099563599</v>
      </c>
      <c r="DB2">
        <v>5131</v>
      </c>
      <c r="DC2">
        <v>1</v>
      </c>
      <c r="DE2" t="s">
        <v>42</v>
      </c>
      <c r="DF2">
        <v>-0.198810175061226</v>
      </c>
      <c r="DG2">
        <v>8105</v>
      </c>
      <c r="DH2">
        <v>1</v>
      </c>
      <c r="DJ2" t="s">
        <v>42</v>
      </c>
      <c r="DK2">
        <v>2.4638659954071001</v>
      </c>
      <c r="DL2">
        <v>10998</v>
      </c>
      <c r="DM2">
        <v>1</v>
      </c>
      <c r="DO2" t="s">
        <v>42</v>
      </c>
      <c r="DP2">
        <v>7.4018746614456205E-2</v>
      </c>
      <c r="DQ2">
        <v>4625</v>
      </c>
      <c r="DR2">
        <v>1</v>
      </c>
      <c r="DT2" t="s">
        <v>42</v>
      </c>
      <c r="DU2">
        <v>-2.5929157733917201</v>
      </c>
      <c r="DV2">
        <v>17932</v>
      </c>
      <c r="DW2">
        <v>0</v>
      </c>
      <c r="DX2" t="s">
        <v>133</v>
      </c>
      <c r="DY2" t="s">
        <v>42</v>
      </c>
      <c r="DZ2">
        <v>-20.210077285766602</v>
      </c>
      <c r="EA2">
        <v>10945</v>
      </c>
      <c r="EB2">
        <v>1</v>
      </c>
      <c r="ED2" t="s">
        <v>42</v>
      </c>
      <c r="EE2">
        <v>-1.2382785081863401</v>
      </c>
      <c r="EF2">
        <v>33732</v>
      </c>
      <c r="EG2">
        <v>0</v>
      </c>
      <c r="EH2" t="s">
        <v>135</v>
      </c>
      <c r="EI2" t="s">
        <v>42</v>
      </c>
      <c r="EJ2">
        <v>40.275520324707003</v>
      </c>
      <c r="EK2">
        <v>28679</v>
      </c>
      <c r="EL2">
        <v>1</v>
      </c>
      <c r="EN2" t="s">
        <v>42</v>
      </c>
      <c r="EO2">
        <v>-2.2224633693695099</v>
      </c>
      <c r="EP2">
        <v>108084</v>
      </c>
      <c r="EQ2">
        <v>1</v>
      </c>
      <c r="ES2" t="s">
        <v>42</v>
      </c>
      <c r="ET2">
        <v>3.3490726947784402</v>
      </c>
    </row>
    <row r="3" spans="1:150" x14ac:dyDescent="0.25">
      <c r="A3">
        <v>13974</v>
      </c>
      <c r="B3">
        <v>1</v>
      </c>
      <c r="D3" t="s">
        <v>85</v>
      </c>
      <c r="E3">
        <v>-4.7859373092651403</v>
      </c>
      <c r="F3">
        <v>6947</v>
      </c>
      <c r="G3">
        <v>1</v>
      </c>
      <c r="I3" t="s">
        <v>85</v>
      </c>
      <c r="J3">
        <v>-2.79764551669359E-2</v>
      </c>
      <c r="K3">
        <v>46375</v>
      </c>
      <c r="L3">
        <v>1</v>
      </c>
      <c r="N3" t="s">
        <v>85</v>
      </c>
      <c r="O3">
        <v>-2.8200838565826398</v>
      </c>
      <c r="P3">
        <v>13428</v>
      </c>
      <c r="Q3">
        <v>0</v>
      </c>
      <c r="R3" t="s">
        <v>39</v>
      </c>
      <c r="S3" t="s">
        <v>85</v>
      </c>
      <c r="T3">
        <v>44.3297309875488</v>
      </c>
      <c r="U3">
        <v>17456</v>
      </c>
      <c r="V3">
        <v>1</v>
      </c>
      <c r="X3" t="s">
        <v>85</v>
      </c>
      <c r="Y3">
        <v>1.36214351654053</v>
      </c>
      <c r="Z3">
        <v>6254</v>
      </c>
      <c r="AA3">
        <v>0</v>
      </c>
      <c r="AB3" t="s">
        <v>42</v>
      </c>
      <c r="AC3" t="s">
        <v>85</v>
      </c>
      <c r="AD3">
        <v>84.889488220214801</v>
      </c>
      <c r="AE3">
        <v>10401</v>
      </c>
      <c r="AF3">
        <v>1</v>
      </c>
      <c r="AH3" t="s">
        <v>85</v>
      </c>
      <c r="AI3">
        <v>1.7320096492767301</v>
      </c>
      <c r="AJ3">
        <v>1226</v>
      </c>
      <c r="AK3">
        <v>0</v>
      </c>
      <c r="AL3" t="s">
        <v>42</v>
      </c>
      <c r="AM3" t="s">
        <v>85</v>
      </c>
      <c r="AN3">
        <v>84.553276062011705</v>
      </c>
      <c r="AO3">
        <v>5827</v>
      </c>
      <c r="AP3">
        <v>0</v>
      </c>
      <c r="AQ3" t="s">
        <v>84</v>
      </c>
      <c r="AR3" t="s">
        <v>85</v>
      </c>
      <c r="AS3">
        <v>-20.039903640747099</v>
      </c>
      <c r="AT3">
        <v>12160</v>
      </c>
      <c r="AU3">
        <v>0</v>
      </c>
      <c r="AV3" t="s">
        <v>39</v>
      </c>
      <c r="AW3" t="s">
        <v>85</v>
      </c>
      <c r="AX3">
        <v>42.913490295410199</v>
      </c>
      <c r="AY3">
        <v>14401</v>
      </c>
      <c r="AZ3">
        <v>1</v>
      </c>
      <c r="BB3" t="s">
        <v>85</v>
      </c>
      <c r="BC3">
        <v>-0.57300776243209794</v>
      </c>
      <c r="BD3">
        <v>7053</v>
      </c>
      <c r="BE3">
        <v>1</v>
      </c>
      <c r="BG3" t="s">
        <v>85</v>
      </c>
      <c r="BH3">
        <v>-0.86093777418136597</v>
      </c>
      <c r="BI3">
        <v>7628</v>
      </c>
      <c r="BJ3">
        <v>1</v>
      </c>
      <c r="BL3" t="s">
        <v>85</v>
      </c>
      <c r="BM3">
        <v>-1.0021011829376201</v>
      </c>
      <c r="BN3">
        <v>10466</v>
      </c>
      <c r="BO3">
        <v>0</v>
      </c>
      <c r="BP3" t="s">
        <v>84</v>
      </c>
      <c r="BQ3" t="s">
        <v>85</v>
      </c>
      <c r="BR3">
        <v>-17.984439849853501</v>
      </c>
      <c r="BS3">
        <v>58950</v>
      </c>
      <c r="BT3">
        <v>0</v>
      </c>
      <c r="BU3" t="s">
        <v>39</v>
      </c>
      <c r="BV3" t="s">
        <v>85</v>
      </c>
      <c r="BW3">
        <v>41.551605224609403</v>
      </c>
      <c r="BX3">
        <v>5094</v>
      </c>
      <c r="BY3">
        <v>0</v>
      </c>
      <c r="BZ3" t="s">
        <v>39</v>
      </c>
      <c r="CA3" t="s">
        <v>85</v>
      </c>
      <c r="CB3">
        <v>43.101596832275398</v>
      </c>
      <c r="CC3">
        <v>6108</v>
      </c>
      <c r="CD3">
        <v>0</v>
      </c>
      <c r="CE3" t="s">
        <v>134</v>
      </c>
      <c r="CF3" t="s">
        <v>85</v>
      </c>
      <c r="CG3">
        <v>45.5163383483887</v>
      </c>
      <c r="CH3">
        <v>6841</v>
      </c>
      <c r="CI3">
        <v>1</v>
      </c>
      <c r="CK3" t="s">
        <v>85</v>
      </c>
      <c r="CL3">
        <v>2.4328477382659899</v>
      </c>
      <c r="CM3">
        <v>28709</v>
      </c>
      <c r="CN3">
        <v>1</v>
      </c>
      <c r="CP3" t="s">
        <v>85</v>
      </c>
      <c r="CQ3">
        <v>1.89144742488861</v>
      </c>
      <c r="CR3">
        <v>9894</v>
      </c>
      <c r="CS3">
        <v>1</v>
      </c>
      <c r="CU3" t="s">
        <v>85</v>
      </c>
      <c r="CV3">
        <v>1.14329445362091</v>
      </c>
      <c r="CW3">
        <v>11601</v>
      </c>
      <c r="CX3">
        <v>1</v>
      </c>
      <c r="CZ3" t="s">
        <v>85</v>
      </c>
      <c r="DA3">
        <v>0.95817917585372903</v>
      </c>
      <c r="DB3">
        <v>2319</v>
      </c>
      <c r="DC3">
        <v>1</v>
      </c>
      <c r="DE3" t="s">
        <v>85</v>
      </c>
      <c r="DF3">
        <v>1.20463526248932</v>
      </c>
      <c r="DG3">
        <v>20161</v>
      </c>
      <c r="DH3">
        <v>1</v>
      </c>
      <c r="DJ3" t="s">
        <v>85</v>
      </c>
      <c r="DK3">
        <v>-0.58950304985046398</v>
      </c>
      <c r="DL3">
        <v>14307</v>
      </c>
      <c r="DM3">
        <v>0</v>
      </c>
      <c r="DN3" t="s">
        <v>39</v>
      </c>
      <c r="DO3" t="s">
        <v>85</v>
      </c>
      <c r="DP3">
        <v>42.931735992431598</v>
      </c>
      <c r="DQ3">
        <v>6265</v>
      </c>
      <c r="DR3">
        <v>1</v>
      </c>
      <c r="DT3" t="s">
        <v>85</v>
      </c>
      <c r="DU3">
        <v>-1.1197752952575699</v>
      </c>
      <c r="DV3">
        <v>15320</v>
      </c>
      <c r="DW3">
        <v>1</v>
      </c>
      <c r="DY3" t="s">
        <v>85</v>
      </c>
      <c r="DZ3">
        <v>1.96901142597198</v>
      </c>
      <c r="EA3">
        <v>8628</v>
      </c>
      <c r="EB3">
        <v>0</v>
      </c>
      <c r="EC3" t="s">
        <v>39</v>
      </c>
      <c r="ED3" t="s">
        <v>85</v>
      </c>
      <c r="EE3">
        <v>40.888240814208999</v>
      </c>
      <c r="EF3">
        <v>27029</v>
      </c>
      <c r="EG3">
        <v>1</v>
      </c>
      <c r="EI3" t="s">
        <v>85</v>
      </c>
      <c r="EJ3">
        <v>-0.79721271991729703</v>
      </c>
      <c r="EK3">
        <v>6147</v>
      </c>
      <c r="EL3">
        <v>1</v>
      </c>
      <c r="EN3" t="s">
        <v>85</v>
      </c>
      <c r="EO3">
        <v>0.59937828779220603</v>
      </c>
      <c r="EP3">
        <v>11950</v>
      </c>
      <c r="EQ3">
        <v>1</v>
      </c>
      <c r="ES3" t="s">
        <v>85</v>
      </c>
      <c r="ET3">
        <v>1.17569768428802</v>
      </c>
    </row>
    <row r="4" spans="1:150" x14ac:dyDescent="0.25">
      <c r="A4">
        <v>6506</v>
      </c>
      <c r="B4">
        <v>1</v>
      </c>
      <c r="D4" t="s">
        <v>131</v>
      </c>
      <c r="E4">
        <v>-5.2896876335143999</v>
      </c>
      <c r="F4">
        <v>11746</v>
      </c>
      <c r="G4">
        <v>1</v>
      </c>
      <c r="I4" t="s">
        <v>131</v>
      </c>
      <c r="J4">
        <v>-1.7679076194763199</v>
      </c>
      <c r="K4">
        <v>12493</v>
      </c>
      <c r="L4">
        <v>1</v>
      </c>
      <c r="N4" t="s">
        <v>131</v>
      </c>
      <c r="O4">
        <v>2.5714635848999001</v>
      </c>
      <c r="P4">
        <v>8479</v>
      </c>
      <c r="Q4">
        <v>1</v>
      </c>
      <c r="S4" t="s">
        <v>131</v>
      </c>
      <c r="T4">
        <v>-1.87325286865234</v>
      </c>
      <c r="U4">
        <v>18467</v>
      </c>
      <c r="V4">
        <v>1</v>
      </c>
      <c r="X4" t="s">
        <v>131</v>
      </c>
      <c r="Y4">
        <v>-1.47511911392212</v>
      </c>
      <c r="Z4">
        <v>13266</v>
      </c>
      <c r="AA4">
        <v>1</v>
      </c>
      <c r="AC4" t="s">
        <v>131</v>
      </c>
      <c r="AD4">
        <v>1.93856012821198</v>
      </c>
      <c r="AE4">
        <v>11252</v>
      </c>
      <c r="AF4">
        <v>1</v>
      </c>
      <c r="AH4" t="s">
        <v>131</v>
      </c>
      <c r="AI4">
        <v>-1.20154476165771</v>
      </c>
      <c r="AJ4">
        <v>7306</v>
      </c>
      <c r="AK4">
        <v>0</v>
      </c>
      <c r="AL4" t="s">
        <v>135</v>
      </c>
      <c r="AM4" t="s">
        <v>131</v>
      </c>
      <c r="AN4">
        <v>-43.387733459472699</v>
      </c>
      <c r="AO4">
        <v>16159</v>
      </c>
      <c r="AP4">
        <v>0</v>
      </c>
      <c r="AQ4" t="s">
        <v>43</v>
      </c>
      <c r="AR4" t="s">
        <v>131</v>
      </c>
      <c r="AS4">
        <v>-19.741188049316399</v>
      </c>
      <c r="AT4">
        <v>45161</v>
      </c>
      <c r="AU4">
        <v>1</v>
      </c>
      <c r="AW4" t="s">
        <v>131</v>
      </c>
      <c r="AX4">
        <v>-3.21485447883606</v>
      </c>
      <c r="AY4">
        <v>11600</v>
      </c>
      <c r="AZ4">
        <v>1</v>
      </c>
      <c r="BB4" t="s">
        <v>131</v>
      </c>
      <c r="BC4">
        <v>-0.46435984969139099</v>
      </c>
      <c r="BD4">
        <v>11586</v>
      </c>
      <c r="BE4">
        <v>1</v>
      </c>
      <c r="BG4" t="s">
        <v>131</v>
      </c>
      <c r="BH4">
        <v>-1.35681760311127</v>
      </c>
      <c r="BI4">
        <v>7893</v>
      </c>
      <c r="BJ4">
        <v>1</v>
      </c>
      <c r="BL4" t="s">
        <v>131</v>
      </c>
      <c r="BM4">
        <v>-3.32177829742432</v>
      </c>
      <c r="BN4">
        <v>20494</v>
      </c>
      <c r="BO4">
        <v>0</v>
      </c>
      <c r="BP4" t="s">
        <v>136</v>
      </c>
      <c r="BQ4" t="s">
        <v>131</v>
      </c>
      <c r="BR4">
        <v>-18.823026657104499</v>
      </c>
      <c r="BS4">
        <v>26668</v>
      </c>
      <c r="BT4">
        <v>1</v>
      </c>
      <c r="BV4" t="s">
        <v>131</v>
      </c>
      <c r="BW4">
        <v>-0.393664389848709</v>
      </c>
      <c r="BX4">
        <v>5506</v>
      </c>
      <c r="BY4">
        <v>0</v>
      </c>
      <c r="BZ4" t="s">
        <v>135</v>
      </c>
      <c r="CA4" t="s">
        <v>131</v>
      </c>
      <c r="CB4">
        <v>-43.417770385742202</v>
      </c>
      <c r="CC4">
        <v>25574</v>
      </c>
      <c r="CD4">
        <v>1</v>
      </c>
      <c r="CF4" t="s">
        <v>131</v>
      </c>
      <c r="CG4">
        <v>-0.18345396220684099</v>
      </c>
      <c r="CH4">
        <v>11267</v>
      </c>
      <c r="CI4">
        <v>1</v>
      </c>
      <c r="CK4" t="s">
        <v>131</v>
      </c>
      <c r="CL4">
        <v>-2.2503805160522501</v>
      </c>
      <c r="CM4">
        <v>16254</v>
      </c>
      <c r="CN4">
        <v>1</v>
      </c>
      <c r="CP4" t="s">
        <v>131</v>
      </c>
      <c r="CQ4">
        <v>-3.3341910839080802</v>
      </c>
      <c r="CR4">
        <v>6865</v>
      </c>
      <c r="CS4">
        <v>0</v>
      </c>
      <c r="CT4" t="s">
        <v>42</v>
      </c>
      <c r="CU4" t="s">
        <v>131</v>
      </c>
      <c r="CV4">
        <v>-85.446884155273395</v>
      </c>
      <c r="CW4">
        <v>5280</v>
      </c>
      <c r="CX4">
        <v>1</v>
      </c>
      <c r="CZ4" t="s">
        <v>131</v>
      </c>
      <c r="DA4">
        <v>-0.687849521636963</v>
      </c>
      <c r="DB4">
        <v>8265</v>
      </c>
      <c r="DC4">
        <v>1</v>
      </c>
      <c r="DE4" t="s">
        <v>131</v>
      </c>
      <c r="DF4">
        <v>-2.2311644554138201</v>
      </c>
      <c r="DG4">
        <v>16627</v>
      </c>
      <c r="DH4">
        <v>1</v>
      </c>
      <c r="DJ4" t="s">
        <v>131</v>
      </c>
      <c r="DK4">
        <v>1.6673005819320701</v>
      </c>
      <c r="DL4">
        <v>14626</v>
      </c>
      <c r="DM4">
        <v>1</v>
      </c>
      <c r="DO4" t="s">
        <v>131</v>
      </c>
      <c r="DP4">
        <v>1.9082382917404199</v>
      </c>
      <c r="DQ4">
        <v>23507</v>
      </c>
      <c r="DR4">
        <v>1</v>
      </c>
      <c r="DT4" t="s">
        <v>131</v>
      </c>
      <c r="DU4">
        <v>1.03740882873535</v>
      </c>
      <c r="DV4">
        <v>8359</v>
      </c>
      <c r="DW4">
        <v>0</v>
      </c>
      <c r="DX4" t="s">
        <v>136</v>
      </c>
      <c r="DY4" t="s">
        <v>131</v>
      </c>
      <c r="DZ4">
        <v>-21.506797790527301</v>
      </c>
      <c r="EA4">
        <v>27507</v>
      </c>
      <c r="EB4">
        <v>1</v>
      </c>
      <c r="ED4" t="s">
        <v>131</v>
      </c>
      <c r="EE4">
        <v>-1.2642395496368399</v>
      </c>
      <c r="EF4">
        <v>43802</v>
      </c>
      <c r="EG4">
        <v>1</v>
      </c>
      <c r="EI4" t="s">
        <v>131</v>
      </c>
      <c r="EJ4">
        <v>-0.66910326480865501</v>
      </c>
      <c r="EK4">
        <v>8467</v>
      </c>
      <c r="EL4">
        <v>1</v>
      </c>
      <c r="EN4" t="s">
        <v>131</v>
      </c>
      <c r="EO4">
        <v>-0.40348300337791398</v>
      </c>
      <c r="EP4">
        <v>23267</v>
      </c>
      <c r="EQ4">
        <v>0</v>
      </c>
      <c r="ER4" t="s">
        <v>43</v>
      </c>
      <c r="ES4" t="s">
        <v>131</v>
      </c>
      <c r="ET4">
        <v>-22.602037429809599</v>
      </c>
    </row>
    <row r="5" spans="1:150" x14ac:dyDescent="0.25">
      <c r="A5">
        <v>11706</v>
      </c>
      <c r="B5">
        <v>1</v>
      </c>
      <c r="D5" t="s">
        <v>132</v>
      </c>
      <c r="E5">
        <v>4.39284467697144</v>
      </c>
      <c r="F5">
        <v>11026</v>
      </c>
      <c r="G5">
        <v>1</v>
      </c>
      <c r="I5" t="s">
        <v>132</v>
      </c>
      <c r="J5">
        <v>-1.28191637992859</v>
      </c>
      <c r="K5">
        <v>9105</v>
      </c>
      <c r="L5">
        <v>1</v>
      </c>
      <c r="N5" t="s">
        <v>132</v>
      </c>
      <c r="O5">
        <v>1.5776838064193699</v>
      </c>
      <c r="P5">
        <v>16572</v>
      </c>
      <c r="Q5">
        <v>1</v>
      </c>
      <c r="S5" t="s">
        <v>132</v>
      </c>
      <c r="T5">
        <v>3.0439467430114702</v>
      </c>
      <c r="U5">
        <v>14253</v>
      </c>
      <c r="V5">
        <v>0</v>
      </c>
      <c r="W5" t="s">
        <v>142</v>
      </c>
      <c r="X5" t="s">
        <v>132</v>
      </c>
      <c r="Y5">
        <v>-37.775115966796903</v>
      </c>
      <c r="Z5">
        <v>7479</v>
      </c>
      <c r="AA5">
        <v>1</v>
      </c>
      <c r="AC5" t="s">
        <v>132</v>
      </c>
      <c r="AD5">
        <v>-1.24788117408752</v>
      </c>
      <c r="AE5">
        <v>22573</v>
      </c>
      <c r="AF5">
        <v>1</v>
      </c>
      <c r="AH5" t="s">
        <v>132</v>
      </c>
      <c r="AI5">
        <v>-0.40638232231140098</v>
      </c>
      <c r="AJ5">
        <v>9985</v>
      </c>
      <c r="AK5">
        <v>0</v>
      </c>
      <c r="AL5" t="s">
        <v>137</v>
      </c>
      <c r="AM5" t="s">
        <v>132</v>
      </c>
      <c r="AN5">
        <v>38.4127388000488</v>
      </c>
      <c r="AO5">
        <v>92550</v>
      </c>
      <c r="AP5">
        <v>1</v>
      </c>
      <c r="AR5" t="s">
        <v>132</v>
      </c>
      <c r="AS5">
        <v>-2.7024054527282702</v>
      </c>
      <c r="AT5">
        <v>18214</v>
      </c>
      <c r="AU5">
        <v>1</v>
      </c>
      <c r="AW5" t="s">
        <v>132</v>
      </c>
      <c r="AX5">
        <v>-0.84279102087020896</v>
      </c>
      <c r="AY5">
        <v>9226</v>
      </c>
      <c r="AZ5">
        <v>1</v>
      </c>
      <c r="BB5" t="s">
        <v>132</v>
      </c>
      <c r="BC5">
        <v>-0.716824591159821</v>
      </c>
      <c r="BD5">
        <v>8185</v>
      </c>
      <c r="BE5">
        <v>1</v>
      </c>
      <c r="BG5" t="s">
        <v>132</v>
      </c>
      <c r="BH5">
        <v>1.19534015655518</v>
      </c>
      <c r="BI5">
        <v>4359</v>
      </c>
      <c r="BJ5">
        <v>1</v>
      </c>
      <c r="BL5" t="s">
        <v>132</v>
      </c>
      <c r="BM5">
        <v>-1.19844651222229</v>
      </c>
      <c r="BN5">
        <v>37708</v>
      </c>
      <c r="BO5">
        <v>1</v>
      </c>
      <c r="BQ5" t="s">
        <v>132</v>
      </c>
      <c r="BR5">
        <v>2.3391683101654102</v>
      </c>
      <c r="BS5">
        <v>9453</v>
      </c>
      <c r="BT5">
        <v>1</v>
      </c>
      <c r="BV5" t="s">
        <v>132</v>
      </c>
      <c r="BW5">
        <v>-0.48577779531478898</v>
      </c>
      <c r="BX5">
        <v>8467</v>
      </c>
      <c r="BY5">
        <v>1</v>
      </c>
      <c r="CA5" t="s">
        <v>132</v>
      </c>
      <c r="CB5">
        <v>-1.8107811212539699</v>
      </c>
      <c r="CC5">
        <v>12013</v>
      </c>
      <c r="CD5">
        <v>0</v>
      </c>
      <c r="CE5" t="s">
        <v>137</v>
      </c>
      <c r="CF5" t="s">
        <v>132</v>
      </c>
      <c r="CG5">
        <v>38.306125640869098</v>
      </c>
      <c r="CH5">
        <v>15187</v>
      </c>
      <c r="CI5">
        <v>1</v>
      </c>
      <c r="CK5" t="s">
        <v>132</v>
      </c>
      <c r="CL5">
        <v>1.3521945476532</v>
      </c>
      <c r="CM5">
        <v>9706</v>
      </c>
      <c r="CN5">
        <v>1</v>
      </c>
      <c r="CP5" t="s">
        <v>132</v>
      </c>
      <c r="CQ5">
        <v>1.1736986637115501</v>
      </c>
      <c r="CR5">
        <v>12186</v>
      </c>
      <c r="CS5">
        <v>1</v>
      </c>
      <c r="CU5" t="s">
        <v>132</v>
      </c>
      <c r="CV5">
        <v>0.70165032148361195</v>
      </c>
      <c r="CW5">
        <v>13133</v>
      </c>
      <c r="CX5">
        <v>1</v>
      </c>
      <c r="CZ5" t="s">
        <v>132</v>
      </c>
      <c r="DA5">
        <v>2.4885277748107901</v>
      </c>
      <c r="DB5">
        <v>4506</v>
      </c>
      <c r="DC5">
        <v>1</v>
      </c>
      <c r="DE5" t="s">
        <v>132</v>
      </c>
      <c r="DF5">
        <v>-0.34034875035286</v>
      </c>
      <c r="DG5">
        <v>9666</v>
      </c>
      <c r="DH5">
        <v>1</v>
      </c>
      <c r="DJ5" t="s">
        <v>132</v>
      </c>
      <c r="DK5">
        <v>1.61410331726074</v>
      </c>
      <c r="DL5">
        <v>8146</v>
      </c>
      <c r="DM5">
        <v>1</v>
      </c>
      <c r="DO5" t="s">
        <v>132</v>
      </c>
      <c r="DP5">
        <v>-0.78484416007995605</v>
      </c>
      <c r="DQ5">
        <v>11373</v>
      </c>
      <c r="DR5">
        <v>1</v>
      </c>
      <c r="DT5" t="s">
        <v>132</v>
      </c>
      <c r="DU5">
        <v>-1.5657306909561199</v>
      </c>
      <c r="DV5">
        <v>21654</v>
      </c>
      <c r="DW5">
        <v>1</v>
      </c>
      <c r="DY5" t="s">
        <v>132</v>
      </c>
      <c r="DZ5">
        <v>-2.22448778152466</v>
      </c>
      <c r="EA5">
        <v>11000</v>
      </c>
      <c r="EB5">
        <v>0</v>
      </c>
      <c r="EC5" t="s">
        <v>142</v>
      </c>
      <c r="ED5" t="s">
        <v>132</v>
      </c>
      <c r="EE5">
        <v>-38.130439758300803</v>
      </c>
      <c r="EF5">
        <v>25508</v>
      </c>
      <c r="EG5">
        <v>1</v>
      </c>
      <c r="EI5" t="s">
        <v>132</v>
      </c>
      <c r="EJ5">
        <v>-1.22429299354553</v>
      </c>
      <c r="EK5">
        <v>16265</v>
      </c>
      <c r="EL5">
        <v>1</v>
      </c>
      <c r="EN5" t="s">
        <v>132</v>
      </c>
      <c r="EO5">
        <v>2.0198419094085698</v>
      </c>
      <c r="EP5">
        <v>23454</v>
      </c>
      <c r="EQ5">
        <v>1</v>
      </c>
      <c r="ES5" t="s">
        <v>132</v>
      </c>
      <c r="ET5">
        <v>1.19255375862122</v>
      </c>
    </row>
    <row r="6" spans="1:150" x14ac:dyDescent="0.25">
      <c r="A6">
        <v>11574</v>
      </c>
      <c r="B6">
        <v>1</v>
      </c>
      <c r="D6" t="s">
        <v>37</v>
      </c>
      <c r="E6">
        <v>3.3669133186340301</v>
      </c>
      <c r="F6">
        <v>11840</v>
      </c>
      <c r="G6">
        <v>1</v>
      </c>
      <c r="I6" t="s">
        <v>37</v>
      </c>
      <c r="J6">
        <v>-1.0585089921951301</v>
      </c>
      <c r="K6">
        <v>10013</v>
      </c>
      <c r="L6">
        <v>1</v>
      </c>
      <c r="N6" t="s">
        <v>37</v>
      </c>
      <c r="O6">
        <v>1.5555739402771001</v>
      </c>
      <c r="P6">
        <v>10733</v>
      </c>
      <c r="Q6">
        <v>1</v>
      </c>
      <c r="S6" t="s">
        <v>37</v>
      </c>
      <c r="T6">
        <v>-3.65269804000854</v>
      </c>
      <c r="U6">
        <v>14560</v>
      </c>
      <c r="V6">
        <v>1</v>
      </c>
      <c r="X6" t="s">
        <v>37</v>
      </c>
      <c r="Y6">
        <v>1.2330526113510101</v>
      </c>
      <c r="Z6">
        <v>6986</v>
      </c>
      <c r="AA6">
        <v>1</v>
      </c>
      <c r="AC6" t="s">
        <v>37</v>
      </c>
      <c r="AD6">
        <v>2.7460916042327899</v>
      </c>
      <c r="AE6">
        <v>19721</v>
      </c>
      <c r="AF6">
        <v>1</v>
      </c>
      <c r="AH6" t="s">
        <v>37</v>
      </c>
      <c r="AI6">
        <v>0.41871416568756098</v>
      </c>
      <c r="AJ6">
        <v>10038</v>
      </c>
      <c r="AK6">
        <v>1</v>
      </c>
      <c r="AM6" t="s">
        <v>37</v>
      </c>
      <c r="AN6">
        <v>-0.28116017580032299</v>
      </c>
      <c r="AO6">
        <v>11775</v>
      </c>
      <c r="AP6">
        <v>1</v>
      </c>
      <c r="AR6" t="s">
        <v>37</v>
      </c>
      <c r="AS6">
        <v>1.62870752811432</v>
      </c>
      <c r="AT6">
        <v>14254</v>
      </c>
      <c r="AU6">
        <v>1</v>
      </c>
      <c r="AW6" t="s">
        <v>37</v>
      </c>
      <c r="AX6">
        <v>3.71767973899841</v>
      </c>
      <c r="AY6">
        <v>19387</v>
      </c>
      <c r="AZ6">
        <v>1</v>
      </c>
      <c r="BB6" t="s">
        <v>37</v>
      </c>
      <c r="BC6">
        <v>1.8153146505355799</v>
      </c>
      <c r="BD6">
        <v>12213</v>
      </c>
      <c r="BE6">
        <v>1</v>
      </c>
      <c r="BG6" t="s">
        <v>37</v>
      </c>
      <c r="BH6">
        <v>-0.381035506725311</v>
      </c>
      <c r="BI6">
        <v>7065</v>
      </c>
      <c r="BJ6">
        <v>1</v>
      </c>
      <c r="BL6" t="s">
        <v>37</v>
      </c>
      <c r="BM6">
        <v>-0.92365682125091597</v>
      </c>
      <c r="BN6">
        <v>5080</v>
      </c>
      <c r="BO6">
        <v>1</v>
      </c>
      <c r="BQ6" t="s">
        <v>37</v>
      </c>
      <c r="BR6">
        <v>-2.6652088165283199</v>
      </c>
      <c r="BS6">
        <v>18813</v>
      </c>
      <c r="BT6">
        <v>1</v>
      </c>
      <c r="BV6" t="s">
        <v>37</v>
      </c>
      <c r="BW6">
        <v>1.6064469814300499</v>
      </c>
      <c r="BX6">
        <v>7173</v>
      </c>
      <c r="BY6">
        <v>1</v>
      </c>
      <c r="CA6" t="s">
        <v>37</v>
      </c>
      <c r="CB6">
        <v>-0.95449620485305797</v>
      </c>
      <c r="CC6">
        <v>33695</v>
      </c>
      <c r="CD6">
        <v>0</v>
      </c>
      <c r="CE6" t="s">
        <v>33</v>
      </c>
      <c r="CF6" t="s">
        <v>37</v>
      </c>
      <c r="CG6">
        <v>-28.6363849639893</v>
      </c>
      <c r="CH6">
        <v>44121</v>
      </c>
      <c r="CI6">
        <v>1</v>
      </c>
      <c r="CK6" t="s">
        <v>37</v>
      </c>
      <c r="CL6">
        <v>3.3220140933990501</v>
      </c>
      <c r="CM6">
        <v>28507</v>
      </c>
      <c r="CN6">
        <v>1</v>
      </c>
      <c r="CP6" t="s">
        <v>37</v>
      </c>
      <c r="CQ6">
        <v>-3.1076571941375701</v>
      </c>
      <c r="CR6">
        <v>13399</v>
      </c>
      <c r="CS6">
        <v>1</v>
      </c>
      <c r="CU6" t="s">
        <v>37</v>
      </c>
      <c r="CV6">
        <v>2.8279163837432901</v>
      </c>
      <c r="CW6">
        <v>16453</v>
      </c>
      <c r="CX6">
        <v>0</v>
      </c>
      <c r="CY6" t="s">
        <v>133</v>
      </c>
      <c r="CZ6" t="s">
        <v>37</v>
      </c>
      <c r="DA6">
        <v>-23.499151229858398</v>
      </c>
      <c r="DB6">
        <v>6706</v>
      </c>
      <c r="DC6">
        <v>1</v>
      </c>
      <c r="DE6" t="s">
        <v>37</v>
      </c>
      <c r="DF6">
        <v>0.50821924209594704</v>
      </c>
      <c r="DG6">
        <v>15093</v>
      </c>
      <c r="DH6">
        <v>1</v>
      </c>
      <c r="DJ6" t="s">
        <v>37</v>
      </c>
      <c r="DK6">
        <v>-2.2678809165954599</v>
      </c>
      <c r="DL6">
        <v>6239</v>
      </c>
      <c r="DM6">
        <v>1</v>
      </c>
      <c r="DO6" t="s">
        <v>37</v>
      </c>
      <c r="DP6">
        <v>2.1580355167388898</v>
      </c>
      <c r="DQ6">
        <v>26974</v>
      </c>
      <c r="DR6">
        <v>1</v>
      </c>
      <c r="DT6" t="s">
        <v>37</v>
      </c>
      <c r="DU6">
        <v>-0.46478104591369601</v>
      </c>
      <c r="DV6">
        <v>29601</v>
      </c>
      <c r="DW6">
        <v>0</v>
      </c>
      <c r="DX6" t="s">
        <v>133</v>
      </c>
      <c r="DY6" t="s">
        <v>37</v>
      </c>
      <c r="DZ6">
        <v>21.011035919189499</v>
      </c>
      <c r="EA6">
        <v>34267</v>
      </c>
      <c r="EB6">
        <v>1</v>
      </c>
      <c r="ED6" t="s">
        <v>37</v>
      </c>
      <c r="EE6">
        <v>-1.9722886085510301</v>
      </c>
      <c r="EF6">
        <v>17133</v>
      </c>
      <c r="EG6">
        <v>1</v>
      </c>
      <c r="EI6" t="s">
        <v>37</v>
      </c>
      <c r="EJ6">
        <v>-3.29716873168945</v>
      </c>
      <c r="EK6">
        <v>28614</v>
      </c>
      <c r="EL6">
        <v>1</v>
      </c>
      <c r="EN6" t="s">
        <v>37</v>
      </c>
      <c r="EO6">
        <v>0.48294994235038802</v>
      </c>
      <c r="EP6">
        <v>15308</v>
      </c>
      <c r="EQ6">
        <v>1</v>
      </c>
      <c r="ES6" t="s">
        <v>37</v>
      </c>
      <c r="ET6">
        <v>2.27967357635498</v>
      </c>
    </row>
    <row r="7" spans="1:150" x14ac:dyDescent="0.25">
      <c r="A7">
        <v>9480</v>
      </c>
      <c r="B7">
        <v>1</v>
      </c>
      <c r="D7" t="s">
        <v>133</v>
      </c>
      <c r="E7">
        <v>5.9417147636413601</v>
      </c>
      <c r="F7">
        <v>1532</v>
      </c>
      <c r="G7">
        <v>1</v>
      </c>
      <c r="I7" t="s">
        <v>133</v>
      </c>
      <c r="J7">
        <v>1.8494912385940601</v>
      </c>
      <c r="K7">
        <v>8200</v>
      </c>
      <c r="L7">
        <v>1</v>
      </c>
      <c r="N7" t="s">
        <v>133</v>
      </c>
      <c r="O7">
        <v>3.0210947990417498</v>
      </c>
      <c r="P7">
        <v>6492</v>
      </c>
      <c r="Q7">
        <v>1</v>
      </c>
      <c r="S7" t="s">
        <v>133</v>
      </c>
      <c r="T7">
        <v>0.54893982410430897</v>
      </c>
      <c r="U7">
        <v>6239</v>
      </c>
      <c r="V7">
        <v>1</v>
      </c>
      <c r="X7" t="s">
        <v>133</v>
      </c>
      <c r="Y7">
        <v>1.4116690158844001</v>
      </c>
      <c r="Z7">
        <v>5573</v>
      </c>
      <c r="AA7">
        <v>1</v>
      </c>
      <c r="AC7" t="s">
        <v>133</v>
      </c>
      <c r="AD7">
        <v>3.4500873088836701</v>
      </c>
      <c r="AE7">
        <v>5093</v>
      </c>
      <c r="AF7">
        <v>1</v>
      </c>
      <c r="AH7" t="s">
        <v>133</v>
      </c>
      <c r="AI7">
        <v>-2.7410259246826199</v>
      </c>
      <c r="AJ7">
        <v>9826</v>
      </c>
      <c r="AK7">
        <v>0</v>
      </c>
      <c r="AL7" t="s">
        <v>134</v>
      </c>
      <c r="AM7" t="s">
        <v>133</v>
      </c>
      <c r="AN7">
        <v>-38.051097869872997</v>
      </c>
      <c r="AO7">
        <v>9680</v>
      </c>
      <c r="AP7">
        <v>0</v>
      </c>
      <c r="AQ7" t="s">
        <v>132</v>
      </c>
      <c r="AR7" t="s">
        <v>133</v>
      </c>
      <c r="AS7">
        <v>37.889949798583999</v>
      </c>
      <c r="AT7">
        <v>17161</v>
      </c>
      <c r="AU7">
        <v>1</v>
      </c>
      <c r="AW7" t="s">
        <v>133</v>
      </c>
      <c r="AX7">
        <v>0.62212544679641701</v>
      </c>
      <c r="AY7">
        <v>19506</v>
      </c>
      <c r="AZ7">
        <v>1</v>
      </c>
      <c r="BB7" t="s">
        <v>133</v>
      </c>
      <c r="BC7">
        <v>1.2578773498535201</v>
      </c>
      <c r="BD7">
        <v>2159</v>
      </c>
      <c r="BE7">
        <v>1</v>
      </c>
      <c r="BG7" t="s">
        <v>133</v>
      </c>
      <c r="BH7">
        <v>0.82992303371429399</v>
      </c>
      <c r="BI7">
        <v>3879</v>
      </c>
      <c r="BJ7">
        <v>1</v>
      </c>
      <c r="BL7" t="s">
        <v>133</v>
      </c>
      <c r="BM7">
        <v>-0.63056045770645097</v>
      </c>
      <c r="BN7">
        <v>12279</v>
      </c>
      <c r="BO7">
        <v>1</v>
      </c>
      <c r="BQ7" t="s">
        <v>133</v>
      </c>
      <c r="BR7">
        <v>-3.8259732723236102</v>
      </c>
      <c r="BS7">
        <v>10200</v>
      </c>
      <c r="BT7">
        <v>1</v>
      </c>
      <c r="BV7" t="s">
        <v>133</v>
      </c>
      <c r="BW7">
        <v>0.49771520495414701</v>
      </c>
      <c r="BX7">
        <v>1412</v>
      </c>
      <c r="BY7">
        <v>1</v>
      </c>
      <c r="CA7" t="s">
        <v>133</v>
      </c>
      <c r="CB7">
        <v>-2.67349481582642</v>
      </c>
      <c r="CC7">
        <v>27548</v>
      </c>
      <c r="CD7">
        <v>1</v>
      </c>
      <c r="CF7" t="s">
        <v>133</v>
      </c>
      <c r="CG7">
        <v>0.24708156287670099</v>
      </c>
      <c r="CH7">
        <v>20188</v>
      </c>
      <c r="CI7">
        <v>1</v>
      </c>
      <c r="CK7" t="s">
        <v>133</v>
      </c>
      <c r="CL7">
        <v>-0.28803554177284202</v>
      </c>
      <c r="CM7">
        <v>8253</v>
      </c>
      <c r="CN7">
        <v>1</v>
      </c>
      <c r="CP7" t="s">
        <v>133</v>
      </c>
      <c r="CQ7">
        <v>-0.32685837149620101</v>
      </c>
      <c r="CR7">
        <v>10279</v>
      </c>
      <c r="CS7">
        <v>1</v>
      </c>
      <c r="CU7" t="s">
        <v>133</v>
      </c>
      <c r="CV7">
        <v>-0.52264511585235596</v>
      </c>
      <c r="CW7">
        <v>18267</v>
      </c>
      <c r="CX7">
        <v>1</v>
      </c>
      <c r="CZ7" t="s">
        <v>133</v>
      </c>
      <c r="DA7">
        <v>-0.96974992752075195</v>
      </c>
      <c r="DB7">
        <v>3906</v>
      </c>
      <c r="DC7">
        <v>1</v>
      </c>
      <c r="DE7" t="s">
        <v>133</v>
      </c>
      <c r="DF7">
        <v>0.84093159437179599</v>
      </c>
      <c r="DG7">
        <v>30135</v>
      </c>
      <c r="DH7">
        <v>0</v>
      </c>
      <c r="DI7" t="s">
        <v>134</v>
      </c>
      <c r="DJ7" t="s">
        <v>133</v>
      </c>
      <c r="DK7">
        <v>-38.018810272216797</v>
      </c>
      <c r="DL7">
        <v>5439</v>
      </c>
      <c r="DM7">
        <v>1</v>
      </c>
      <c r="DO7" t="s">
        <v>133</v>
      </c>
      <c r="DP7">
        <v>-0.367441326379776</v>
      </c>
      <c r="DQ7">
        <v>8414</v>
      </c>
      <c r="DR7">
        <v>1</v>
      </c>
      <c r="DT7" t="s">
        <v>133</v>
      </c>
      <c r="DU7">
        <v>-0.91877120733261097</v>
      </c>
      <c r="DV7">
        <v>19800</v>
      </c>
      <c r="DW7">
        <v>1</v>
      </c>
      <c r="DY7" t="s">
        <v>133</v>
      </c>
      <c r="DZ7">
        <v>-2.3666191101074201</v>
      </c>
      <c r="EA7">
        <v>43682</v>
      </c>
      <c r="EB7">
        <v>1</v>
      </c>
      <c r="ED7" t="s">
        <v>133</v>
      </c>
      <c r="EE7">
        <v>-2.8959050178527801</v>
      </c>
      <c r="EF7">
        <v>13027</v>
      </c>
      <c r="EG7">
        <v>1</v>
      </c>
      <c r="EI7" t="s">
        <v>133</v>
      </c>
      <c r="EJ7">
        <v>2.5059280395507799</v>
      </c>
      <c r="EK7">
        <v>17294</v>
      </c>
      <c r="EL7">
        <v>0</v>
      </c>
      <c r="EM7" t="s">
        <v>134</v>
      </c>
      <c r="EN7" t="s">
        <v>133</v>
      </c>
      <c r="EO7">
        <v>-37.322940826416001</v>
      </c>
      <c r="EP7">
        <v>36147</v>
      </c>
      <c r="EQ7">
        <v>0</v>
      </c>
      <c r="ER7" t="s">
        <v>42</v>
      </c>
      <c r="ES7" t="s">
        <v>133</v>
      </c>
      <c r="ET7">
        <v>-22.362846374511701</v>
      </c>
    </row>
    <row r="8" spans="1:150" x14ac:dyDescent="0.25">
      <c r="A8">
        <v>6373</v>
      </c>
      <c r="B8">
        <v>1</v>
      </c>
      <c r="D8" t="s">
        <v>36</v>
      </c>
      <c r="E8">
        <v>-7.1592483520507804</v>
      </c>
      <c r="F8">
        <v>5319</v>
      </c>
      <c r="G8">
        <v>1</v>
      </c>
      <c r="I8" t="s">
        <v>36</v>
      </c>
      <c r="J8">
        <v>2.4328477382659899</v>
      </c>
      <c r="K8">
        <v>7959</v>
      </c>
      <c r="L8">
        <v>1</v>
      </c>
      <c r="N8" t="s">
        <v>36</v>
      </c>
      <c r="O8">
        <v>0.468136966228485</v>
      </c>
      <c r="P8">
        <v>7371</v>
      </c>
      <c r="Q8">
        <v>1</v>
      </c>
      <c r="S8" t="s">
        <v>36</v>
      </c>
      <c r="T8">
        <v>1.1162747144699099</v>
      </c>
      <c r="U8">
        <v>12214</v>
      </c>
      <c r="V8">
        <v>1</v>
      </c>
      <c r="X8" t="s">
        <v>36</v>
      </c>
      <c r="Y8">
        <v>2.3040976524353001</v>
      </c>
      <c r="Z8">
        <v>3372</v>
      </c>
      <c r="AA8">
        <v>1</v>
      </c>
      <c r="AC8" t="s">
        <v>36</v>
      </c>
      <c r="AD8">
        <v>0.40202549099922202</v>
      </c>
      <c r="AE8">
        <v>8559</v>
      </c>
      <c r="AF8">
        <v>1</v>
      </c>
      <c r="AH8" t="s">
        <v>36</v>
      </c>
      <c r="AI8">
        <v>1.1681838035583501</v>
      </c>
      <c r="AJ8">
        <v>16252</v>
      </c>
      <c r="AK8">
        <v>0</v>
      </c>
      <c r="AL8" t="s">
        <v>142</v>
      </c>
      <c r="AM8" t="s">
        <v>36</v>
      </c>
      <c r="AN8">
        <v>38.165927886962898</v>
      </c>
      <c r="AO8">
        <v>15453</v>
      </c>
      <c r="AP8">
        <v>1</v>
      </c>
      <c r="AR8" t="s">
        <v>36</v>
      </c>
      <c r="AS8">
        <v>2.7077600955963099</v>
      </c>
      <c r="AT8">
        <v>51295</v>
      </c>
      <c r="AU8">
        <v>1</v>
      </c>
      <c r="AW8" t="s">
        <v>36</v>
      </c>
      <c r="AX8">
        <v>-0.77404922246932995</v>
      </c>
      <c r="AY8">
        <v>8746</v>
      </c>
      <c r="AZ8">
        <v>0</v>
      </c>
      <c r="BA8" t="s">
        <v>85</v>
      </c>
      <c r="BB8" t="s">
        <v>36</v>
      </c>
      <c r="BC8">
        <v>-20.359786987304702</v>
      </c>
      <c r="BD8">
        <v>11586</v>
      </c>
      <c r="BE8">
        <v>0</v>
      </c>
      <c r="BF8" t="s">
        <v>85</v>
      </c>
      <c r="BG8" t="s">
        <v>36</v>
      </c>
      <c r="BH8">
        <v>-20.7548713684082</v>
      </c>
      <c r="BI8">
        <v>12280</v>
      </c>
      <c r="BJ8">
        <v>1</v>
      </c>
      <c r="BL8" t="s">
        <v>36</v>
      </c>
      <c r="BM8">
        <v>-0.68070054054260298</v>
      </c>
      <c r="BN8">
        <v>8933</v>
      </c>
      <c r="BO8">
        <v>1</v>
      </c>
      <c r="BQ8" t="s">
        <v>36</v>
      </c>
      <c r="BR8">
        <v>-1.4432003498077399</v>
      </c>
      <c r="BS8">
        <v>12293</v>
      </c>
      <c r="BT8">
        <v>1</v>
      </c>
      <c r="BV8" t="s">
        <v>36</v>
      </c>
      <c r="BW8">
        <v>0.72766166925430298</v>
      </c>
      <c r="BX8">
        <v>4066</v>
      </c>
      <c r="BY8">
        <v>0</v>
      </c>
      <c r="BZ8" t="s">
        <v>85</v>
      </c>
      <c r="CA8" t="s">
        <v>36</v>
      </c>
      <c r="CB8">
        <v>-20.3116645812988</v>
      </c>
      <c r="CC8">
        <v>8665</v>
      </c>
      <c r="CD8">
        <v>0</v>
      </c>
      <c r="CE8" t="s">
        <v>142</v>
      </c>
      <c r="CF8" t="s">
        <v>36</v>
      </c>
      <c r="CG8">
        <v>39.103546142578097</v>
      </c>
      <c r="CH8">
        <v>19800</v>
      </c>
      <c r="CI8">
        <v>1</v>
      </c>
      <c r="CK8" t="s">
        <v>36</v>
      </c>
      <c r="CL8">
        <v>0.59248292446136497</v>
      </c>
      <c r="CM8">
        <v>13933</v>
      </c>
      <c r="CN8">
        <v>1</v>
      </c>
      <c r="CP8" t="s">
        <v>36</v>
      </c>
      <c r="CQ8">
        <v>-0.71791565418243397</v>
      </c>
      <c r="CR8">
        <v>9253</v>
      </c>
      <c r="CS8">
        <v>1</v>
      </c>
      <c r="CU8" t="s">
        <v>36</v>
      </c>
      <c r="CV8">
        <v>-1.1378042697906501</v>
      </c>
      <c r="CW8">
        <v>19787</v>
      </c>
      <c r="CX8">
        <v>1</v>
      </c>
      <c r="CZ8" t="s">
        <v>36</v>
      </c>
      <c r="DA8">
        <v>-2.6822662353515598</v>
      </c>
      <c r="DB8">
        <v>7333</v>
      </c>
      <c r="DC8">
        <v>1</v>
      </c>
      <c r="DE8" t="s">
        <v>36</v>
      </c>
      <c r="DF8">
        <v>-1.63733577728271</v>
      </c>
      <c r="DG8">
        <v>11787</v>
      </c>
      <c r="DH8">
        <v>1</v>
      </c>
      <c r="DJ8" t="s">
        <v>36</v>
      </c>
      <c r="DK8">
        <v>-0.87714958190918002</v>
      </c>
      <c r="DL8">
        <v>15174</v>
      </c>
      <c r="DM8">
        <v>1</v>
      </c>
      <c r="DO8" t="s">
        <v>36</v>
      </c>
      <c r="DP8">
        <v>1.8494912385940601</v>
      </c>
      <c r="DQ8">
        <v>10639</v>
      </c>
      <c r="DR8">
        <v>1</v>
      </c>
      <c r="DT8" t="s">
        <v>36</v>
      </c>
      <c r="DU8">
        <v>-0.97598516941070601</v>
      </c>
      <c r="DV8">
        <v>9973</v>
      </c>
      <c r="DW8">
        <v>1</v>
      </c>
      <c r="DY8" t="s">
        <v>36</v>
      </c>
      <c r="DZ8">
        <v>1.54103875160217</v>
      </c>
      <c r="EA8">
        <v>18814</v>
      </c>
      <c r="EB8">
        <v>1</v>
      </c>
      <c r="ED8" t="s">
        <v>36</v>
      </c>
      <c r="EE8">
        <v>-1.4584420919418299</v>
      </c>
      <c r="EF8">
        <v>102045</v>
      </c>
      <c r="EG8">
        <v>1</v>
      </c>
      <c r="EI8" t="s">
        <v>36</v>
      </c>
      <c r="EJ8">
        <v>2.6905000209808398</v>
      </c>
      <c r="EK8">
        <v>14346</v>
      </c>
      <c r="EL8">
        <v>1</v>
      </c>
      <c r="EN8" t="s">
        <v>36</v>
      </c>
      <c r="EO8">
        <v>-1.5234136581420901</v>
      </c>
      <c r="EP8">
        <v>36349</v>
      </c>
      <c r="EQ8">
        <v>1</v>
      </c>
      <c r="ES8" t="s">
        <v>36</v>
      </c>
      <c r="ET8">
        <v>0.66116017103195202</v>
      </c>
    </row>
    <row r="9" spans="1:150" x14ac:dyDescent="0.25">
      <c r="A9">
        <v>13187</v>
      </c>
      <c r="B9">
        <v>1</v>
      </c>
      <c r="D9" t="s">
        <v>134</v>
      </c>
      <c r="E9">
        <v>-7.28989601135254</v>
      </c>
      <c r="F9">
        <v>2719</v>
      </c>
      <c r="G9">
        <v>0</v>
      </c>
      <c r="H9" t="s">
        <v>39</v>
      </c>
      <c r="I9" t="s">
        <v>134</v>
      </c>
      <c r="J9">
        <v>-21.207637786865199</v>
      </c>
      <c r="K9">
        <v>5680</v>
      </c>
      <c r="L9">
        <v>1</v>
      </c>
      <c r="N9" t="s">
        <v>134</v>
      </c>
      <c r="O9">
        <v>1.47988712787628</v>
      </c>
      <c r="P9">
        <v>2999</v>
      </c>
      <c r="Q9">
        <v>1</v>
      </c>
      <c r="S9" t="s">
        <v>134</v>
      </c>
      <c r="T9">
        <v>-0.28530526161193798</v>
      </c>
      <c r="U9">
        <v>8920</v>
      </c>
      <c r="V9">
        <v>1</v>
      </c>
      <c r="X9" t="s">
        <v>134</v>
      </c>
      <c r="Y9">
        <v>-2.7487277984619101</v>
      </c>
      <c r="Z9">
        <v>5119</v>
      </c>
      <c r="AA9">
        <v>1</v>
      </c>
      <c r="AC9" t="s">
        <v>134</v>
      </c>
      <c r="AD9">
        <v>-1.69477462768555</v>
      </c>
      <c r="AE9">
        <v>8719</v>
      </c>
      <c r="AF9">
        <v>1</v>
      </c>
      <c r="AH9" t="s">
        <v>134</v>
      </c>
      <c r="AI9">
        <v>1.02907586097717</v>
      </c>
      <c r="AJ9">
        <v>5012</v>
      </c>
      <c r="AK9">
        <v>1</v>
      </c>
      <c r="AM9" t="s">
        <v>134</v>
      </c>
      <c r="AN9">
        <v>1.02964627742767</v>
      </c>
      <c r="AO9">
        <v>12773</v>
      </c>
      <c r="AP9">
        <v>0</v>
      </c>
      <c r="AQ9" t="s">
        <v>142</v>
      </c>
      <c r="AR9" t="s">
        <v>134</v>
      </c>
      <c r="AS9">
        <v>-41.775341033935497</v>
      </c>
      <c r="AT9">
        <v>16322</v>
      </c>
      <c r="AU9">
        <v>1</v>
      </c>
      <c r="AW9" t="s">
        <v>134</v>
      </c>
      <c r="AX9">
        <v>-1.95784747600555</v>
      </c>
      <c r="AY9">
        <v>5772</v>
      </c>
      <c r="AZ9">
        <v>1</v>
      </c>
      <c r="BB9" t="s">
        <v>134</v>
      </c>
      <c r="BC9">
        <v>-1.2349554300308201</v>
      </c>
      <c r="BD9">
        <v>4346</v>
      </c>
      <c r="BE9">
        <v>1</v>
      </c>
      <c r="BG9" t="s">
        <v>134</v>
      </c>
      <c r="BH9">
        <v>0.37377697229385398</v>
      </c>
      <c r="BI9">
        <v>4706</v>
      </c>
      <c r="BJ9">
        <v>1</v>
      </c>
      <c r="BL9" t="s">
        <v>134</v>
      </c>
      <c r="BM9">
        <v>-0.29475057125091603</v>
      </c>
      <c r="BN9">
        <v>5039</v>
      </c>
      <c r="BO9">
        <v>1</v>
      </c>
      <c r="BQ9" t="s">
        <v>134</v>
      </c>
      <c r="BR9">
        <v>-0.55602324008941695</v>
      </c>
      <c r="BS9">
        <v>6653</v>
      </c>
      <c r="BT9">
        <v>1</v>
      </c>
      <c r="BV9" t="s">
        <v>134</v>
      </c>
      <c r="BW9">
        <v>2.9546597003936799</v>
      </c>
      <c r="BX9">
        <v>2492</v>
      </c>
      <c r="BY9">
        <v>1</v>
      </c>
      <c r="CA9" t="s">
        <v>134</v>
      </c>
      <c r="CB9">
        <v>-3.7316637039184601</v>
      </c>
      <c r="CC9">
        <v>17479</v>
      </c>
      <c r="CD9">
        <v>0</v>
      </c>
      <c r="CE9" t="s">
        <v>84</v>
      </c>
      <c r="CF9" t="s">
        <v>134</v>
      </c>
      <c r="CG9">
        <v>-37.119686126708999</v>
      </c>
      <c r="CH9">
        <v>10586</v>
      </c>
      <c r="CI9">
        <v>1</v>
      </c>
      <c r="CK9" t="s">
        <v>134</v>
      </c>
      <c r="CL9">
        <v>-2.02177882194519</v>
      </c>
      <c r="CM9">
        <v>8412</v>
      </c>
      <c r="CN9">
        <v>1</v>
      </c>
      <c r="CP9" t="s">
        <v>134</v>
      </c>
      <c r="CQ9">
        <v>2.0706539154052699</v>
      </c>
      <c r="CR9">
        <v>22200</v>
      </c>
      <c r="CS9">
        <v>1</v>
      </c>
      <c r="CU9" t="s">
        <v>134</v>
      </c>
      <c r="CV9">
        <v>-1.0158706903457599</v>
      </c>
      <c r="CW9">
        <v>6226</v>
      </c>
      <c r="CX9">
        <v>1</v>
      </c>
      <c r="CZ9" t="s">
        <v>134</v>
      </c>
      <c r="DA9">
        <v>-0.35054451227188099</v>
      </c>
      <c r="DB9">
        <v>3252</v>
      </c>
      <c r="DC9">
        <v>1</v>
      </c>
      <c r="DE9" t="s">
        <v>134</v>
      </c>
      <c r="DF9">
        <v>0.95674860477447499</v>
      </c>
      <c r="DG9">
        <v>17174</v>
      </c>
      <c r="DH9">
        <v>1</v>
      </c>
      <c r="DJ9" t="s">
        <v>134</v>
      </c>
      <c r="DK9">
        <v>-2.6748125553131099</v>
      </c>
      <c r="DL9">
        <v>10628</v>
      </c>
      <c r="DM9">
        <v>1</v>
      </c>
      <c r="DO9" t="s">
        <v>134</v>
      </c>
      <c r="DP9">
        <v>0.67550641298294101</v>
      </c>
      <c r="DQ9">
        <v>10999</v>
      </c>
      <c r="DR9">
        <v>1</v>
      </c>
      <c r="DT9" t="s">
        <v>134</v>
      </c>
      <c r="DU9">
        <v>-2.2525537014007599</v>
      </c>
      <c r="DV9">
        <v>7306</v>
      </c>
      <c r="DW9">
        <v>1</v>
      </c>
      <c r="DY9" t="s">
        <v>134</v>
      </c>
      <c r="DZ9">
        <v>0.56371223926544201</v>
      </c>
      <c r="EA9">
        <v>13587</v>
      </c>
      <c r="EB9">
        <v>1</v>
      </c>
      <c r="ED9" t="s">
        <v>134</v>
      </c>
      <c r="EE9">
        <v>-0.62620091438293501</v>
      </c>
      <c r="EF9">
        <v>18803</v>
      </c>
      <c r="EG9">
        <v>1</v>
      </c>
      <c r="EI9" t="s">
        <v>134</v>
      </c>
      <c r="EJ9">
        <v>-1.95764744281769</v>
      </c>
      <c r="EK9">
        <v>18600</v>
      </c>
      <c r="EL9">
        <v>1</v>
      </c>
      <c r="EN9" t="s">
        <v>134</v>
      </c>
      <c r="EO9">
        <v>-1.24048900604248</v>
      </c>
      <c r="EP9">
        <v>16855</v>
      </c>
      <c r="EQ9">
        <v>0</v>
      </c>
      <c r="ER9" t="s">
        <v>33</v>
      </c>
      <c r="ES9" t="s">
        <v>134</v>
      </c>
      <c r="ET9">
        <v>16.6605110168457</v>
      </c>
    </row>
    <row r="10" spans="1:150" x14ac:dyDescent="0.25">
      <c r="A10">
        <v>6973</v>
      </c>
      <c r="B10">
        <v>1</v>
      </c>
      <c r="D10" t="s">
        <v>135</v>
      </c>
      <c r="E10">
        <v>-7.238525390625</v>
      </c>
      <c r="F10">
        <v>3439</v>
      </c>
      <c r="G10">
        <v>1</v>
      </c>
      <c r="I10" t="s">
        <v>135</v>
      </c>
      <c r="J10">
        <v>-1.93299949169159</v>
      </c>
      <c r="K10">
        <v>4092</v>
      </c>
      <c r="L10">
        <v>1</v>
      </c>
      <c r="N10" t="s">
        <v>135</v>
      </c>
      <c r="O10">
        <v>0.63211017847061202</v>
      </c>
      <c r="P10">
        <v>6266</v>
      </c>
      <c r="Q10">
        <v>1</v>
      </c>
      <c r="S10" t="s">
        <v>135</v>
      </c>
      <c r="T10">
        <v>0.64224427938461304</v>
      </c>
      <c r="U10">
        <v>4760</v>
      </c>
      <c r="V10">
        <v>1</v>
      </c>
      <c r="X10" t="s">
        <v>135</v>
      </c>
      <c r="Y10">
        <v>1.6699980497360201</v>
      </c>
      <c r="Z10">
        <v>5665</v>
      </c>
      <c r="AA10">
        <v>1</v>
      </c>
      <c r="AC10" t="s">
        <v>135</v>
      </c>
      <c r="AD10">
        <v>2.1343255043029798</v>
      </c>
      <c r="AE10">
        <v>9079</v>
      </c>
      <c r="AF10">
        <v>1</v>
      </c>
      <c r="AH10" t="s">
        <v>135</v>
      </c>
      <c r="AI10">
        <v>-0.87826436758041404</v>
      </c>
      <c r="AJ10">
        <v>9292</v>
      </c>
      <c r="AK10">
        <v>0</v>
      </c>
      <c r="AL10" t="s">
        <v>42</v>
      </c>
      <c r="AM10" t="s">
        <v>135</v>
      </c>
      <c r="AN10">
        <v>-41.265022277832003</v>
      </c>
      <c r="AO10">
        <v>14880</v>
      </c>
      <c r="AP10">
        <v>1</v>
      </c>
      <c r="AR10" t="s">
        <v>135</v>
      </c>
      <c r="AS10">
        <v>-5.3071804046630904</v>
      </c>
      <c r="AT10">
        <v>14360</v>
      </c>
      <c r="AU10">
        <v>1</v>
      </c>
      <c r="AW10" t="s">
        <v>135</v>
      </c>
      <c r="AX10">
        <v>5.24814701080322</v>
      </c>
      <c r="AY10">
        <v>11292</v>
      </c>
      <c r="AZ10">
        <v>1</v>
      </c>
      <c r="BB10" t="s">
        <v>135</v>
      </c>
      <c r="BC10">
        <v>-0.37742370367050199</v>
      </c>
      <c r="BD10">
        <v>6559</v>
      </c>
      <c r="BE10">
        <v>1</v>
      </c>
      <c r="BG10" t="s">
        <v>135</v>
      </c>
      <c r="BH10">
        <v>-1.0998510122299201</v>
      </c>
      <c r="BI10">
        <v>5053</v>
      </c>
      <c r="BJ10">
        <v>1</v>
      </c>
      <c r="BL10" t="s">
        <v>135</v>
      </c>
      <c r="BM10">
        <v>0.905470311641693</v>
      </c>
      <c r="BN10">
        <v>5879</v>
      </c>
      <c r="BO10">
        <v>1</v>
      </c>
      <c r="BQ10" t="s">
        <v>135</v>
      </c>
      <c r="BR10">
        <v>2.1006820201873802</v>
      </c>
      <c r="BS10">
        <v>15867</v>
      </c>
      <c r="BT10">
        <v>1</v>
      </c>
      <c r="BV10" t="s">
        <v>135</v>
      </c>
      <c r="BW10">
        <v>-1.57184302806854</v>
      </c>
      <c r="BX10">
        <v>2866</v>
      </c>
      <c r="BY10">
        <v>0</v>
      </c>
      <c r="BZ10" t="s">
        <v>42</v>
      </c>
      <c r="CA10" t="s">
        <v>135</v>
      </c>
      <c r="CB10">
        <v>-42.339820861816399</v>
      </c>
      <c r="CC10">
        <v>17214</v>
      </c>
      <c r="CD10">
        <v>1</v>
      </c>
      <c r="CF10" t="s">
        <v>135</v>
      </c>
      <c r="CG10">
        <v>0.48658272624015803</v>
      </c>
      <c r="CH10">
        <v>13493</v>
      </c>
      <c r="CI10">
        <v>1</v>
      </c>
      <c r="CK10" t="s">
        <v>135</v>
      </c>
      <c r="CL10">
        <v>-4.67189598083496</v>
      </c>
      <c r="CM10">
        <v>8279</v>
      </c>
      <c r="CN10">
        <v>1</v>
      </c>
      <c r="CP10" t="s">
        <v>135</v>
      </c>
      <c r="CQ10">
        <v>-1.0735609531402599</v>
      </c>
      <c r="CR10">
        <v>37188</v>
      </c>
      <c r="CS10">
        <v>1</v>
      </c>
      <c r="CU10" t="s">
        <v>135</v>
      </c>
      <c r="CV10">
        <v>0.73061370849609397</v>
      </c>
      <c r="CW10">
        <v>8546</v>
      </c>
      <c r="CX10">
        <v>1</v>
      </c>
      <c r="CZ10" t="s">
        <v>135</v>
      </c>
      <c r="DA10">
        <v>-1.12396144866943</v>
      </c>
      <c r="DB10">
        <v>4999</v>
      </c>
      <c r="DC10">
        <v>1</v>
      </c>
      <c r="DE10" t="s">
        <v>135</v>
      </c>
      <c r="DF10">
        <v>-1.85656726360321</v>
      </c>
      <c r="DG10">
        <v>10453</v>
      </c>
      <c r="DH10">
        <v>1</v>
      </c>
      <c r="DJ10" t="s">
        <v>135</v>
      </c>
      <c r="DK10">
        <v>3.3446853160858199</v>
      </c>
      <c r="DL10">
        <v>5746</v>
      </c>
      <c r="DM10">
        <v>1</v>
      </c>
      <c r="DO10" t="s">
        <v>135</v>
      </c>
      <c r="DP10">
        <v>0.41684070229530301</v>
      </c>
      <c r="DQ10">
        <v>10986</v>
      </c>
      <c r="DR10">
        <v>1</v>
      </c>
      <c r="DT10" t="s">
        <v>135</v>
      </c>
      <c r="DU10">
        <v>-1.07592785358429</v>
      </c>
      <c r="DV10">
        <v>6466</v>
      </c>
      <c r="DW10">
        <v>1</v>
      </c>
      <c r="DY10" t="s">
        <v>135</v>
      </c>
      <c r="DZ10">
        <v>-2.0254540443420401</v>
      </c>
      <c r="EA10">
        <v>8586</v>
      </c>
      <c r="EB10">
        <v>1</v>
      </c>
      <c r="ED10" t="s">
        <v>135</v>
      </c>
      <c r="EE10">
        <v>1.4650020599365201</v>
      </c>
      <c r="EF10">
        <v>11293</v>
      </c>
      <c r="EG10">
        <v>1</v>
      </c>
      <c r="EI10" t="s">
        <v>135</v>
      </c>
      <c r="EJ10">
        <v>-2.5479114055633501</v>
      </c>
      <c r="EK10">
        <v>6213</v>
      </c>
      <c r="EL10">
        <v>1</v>
      </c>
      <c r="EN10" t="s">
        <v>135</v>
      </c>
      <c r="EO10">
        <v>-0.34717920422553999</v>
      </c>
      <c r="EP10">
        <v>20387</v>
      </c>
      <c r="EQ10">
        <v>1</v>
      </c>
      <c r="ES10" t="s">
        <v>135</v>
      </c>
      <c r="ET10">
        <v>1.4942312240600599</v>
      </c>
    </row>
    <row r="11" spans="1:150" x14ac:dyDescent="0.25">
      <c r="A11">
        <v>6359</v>
      </c>
      <c r="B11">
        <v>1</v>
      </c>
      <c r="D11" t="s">
        <v>31</v>
      </c>
      <c r="E11">
        <v>4.5868892669677699</v>
      </c>
      <c r="F11">
        <v>6652</v>
      </c>
      <c r="G11">
        <v>0</v>
      </c>
      <c r="H11" t="s">
        <v>136</v>
      </c>
      <c r="I11" t="s">
        <v>31</v>
      </c>
      <c r="J11">
        <v>22.676580429077099</v>
      </c>
      <c r="K11">
        <v>11147</v>
      </c>
      <c r="L11">
        <v>1</v>
      </c>
      <c r="N11" t="s">
        <v>31</v>
      </c>
      <c r="O11">
        <v>1.6217235326767001</v>
      </c>
      <c r="P11">
        <v>6733</v>
      </c>
      <c r="Q11">
        <v>0</v>
      </c>
      <c r="R11" t="s">
        <v>136</v>
      </c>
      <c r="S11" t="s">
        <v>31</v>
      </c>
      <c r="T11">
        <v>19.697839736938501</v>
      </c>
      <c r="U11">
        <v>6066</v>
      </c>
      <c r="V11">
        <v>1</v>
      </c>
      <c r="X11" t="s">
        <v>31</v>
      </c>
      <c r="Y11">
        <v>1.01181745529175</v>
      </c>
      <c r="Z11">
        <v>6412</v>
      </c>
      <c r="AA11">
        <v>1</v>
      </c>
      <c r="AC11" t="s">
        <v>31</v>
      </c>
      <c r="AD11">
        <v>1.6108264923095701</v>
      </c>
      <c r="AE11">
        <v>7440</v>
      </c>
      <c r="AF11">
        <v>1</v>
      </c>
      <c r="AH11" t="s">
        <v>31</v>
      </c>
      <c r="AI11">
        <v>0.69773513078689597</v>
      </c>
      <c r="AJ11">
        <v>4599</v>
      </c>
      <c r="AK11">
        <v>0</v>
      </c>
      <c r="AL11" t="s">
        <v>144</v>
      </c>
      <c r="AM11" t="s">
        <v>31</v>
      </c>
      <c r="AN11">
        <v>-29.308717727661101</v>
      </c>
      <c r="AO11">
        <v>8146</v>
      </c>
      <c r="AP11">
        <v>1</v>
      </c>
      <c r="AR11" t="s">
        <v>31</v>
      </c>
      <c r="AS11">
        <v>-0.78882318735122703</v>
      </c>
      <c r="AT11">
        <v>14107</v>
      </c>
      <c r="AU11">
        <v>1</v>
      </c>
      <c r="AW11" t="s">
        <v>31</v>
      </c>
      <c r="AX11">
        <v>-2.2152302265167201</v>
      </c>
      <c r="AY11">
        <v>9081</v>
      </c>
      <c r="AZ11">
        <v>1</v>
      </c>
      <c r="BB11" t="s">
        <v>31</v>
      </c>
      <c r="BC11">
        <v>-1.88782250881195</v>
      </c>
      <c r="BD11">
        <v>15880</v>
      </c>
      <c r="BE11">
        <v>1</v>
      </c>
      <c r="BG11" t="s">
        <v>31</v>
      </c>
      <c r="BH11">
        <v>0.60425537824630704</v>
      </c>
      <c r="BI11">
        <v>5493</v>
      </c>
      <c r="BJ11">
        <v>1</v>
      </c>
      <c r="BL11" t="s">
        <v>31</v>
      </c>
      <c r="BM11">
        <v>-1.9946866035461399</v>
      </c>
      <c r="BN11">
        <v>8186</v>
      </c>
      <c r="BO11">
        <v>1</v>
      </c>
      <c r="BQ11" t="s">
        <v>31</v>
      </c>
      <c r="BR11">
        <v>-1.1899254322052</v>
      </c>
      <c r="BS11">
        <v>5733</v>
      </c>
      <c r="BT11">
        <v>1</v>
      </c>
      <c r="BV11" t="s">
        <v>31</v>
      </c>
      <c r="BW11">
        <v>-1.57022380828857</v>
      </c>
      <c r="BX11">
        <v>7759</v>
      </c>
      <c r="BY11">
        <v>1</v>
      </c>
      <c r="CA11" t="s">
        <v>31</v>
      </c>
      <c r="CB11">
        <v>-2.7691612243652299</v>
      </c>
      <c r="CC11">
        <v>15427</v>
      </c>
      <c r="CD11">
        <v>1</v>
      </c>
      <c r="CF11" t="s">
        <v>31</v>
      </c>
      <c r="CG11">
        <v>-1.4584420919418299</v>
      </c>
      <c r="CH11">
        <v>12866</v>
      </c>
      <c r="CI11">
        <v>1</v>
      </c>
      <c r="CK11" t="s">
        <v>31</v>
      </c>
      <c r="CL11">
        <v>-3.0458111763000502</v>
      </c>
      <c r="CM11">
        <v>6986</v>
      </c>
      <c r="CN11">
        <v>1</v>
      </c>
      <c r="CP11" t="s">
        <v>31</v>
      </c>
      <c r="CQ11">
        <v>-1.01837170124054</v>
      </c>
      <c r="CR11">
        <v>15281</v>
      </c>
      <c r="CS11">
        <v>1</v>
      </c>
      <c r="CU11" t="s">
        <v>31</v>
      </c>
      <c r="CV11">
        <v>-2.1305625438690199</v>
      </c>
      <c r="CW11">
        <v>9066</v>
      </c>
      <c r="CX11">
        <v>1</v>
      </c>
      <c r="CZ11" t="s">
        <v>31</v>
      </c>
      <c r="DA11">
        <v>-3.2458233833313002</v>
      </c>
      <c r="DB11">
        <v>4639</v>
      </c>
      <c r="DC11">
        <v>1</v>
      </c>
      <c r="DE11" t="s">
        <v>31</v>
      </c>
      <c r="DF11">
        <v>-1.87074375152588</v>
      </c>
      <c r="DG11">
        <v>26974</v>
      </c>
      <c r="DH11">
        <v>1</v>
      </c>
      <c r="DJ11" t="s">
        <v>31</v>
      </c>
      <c r="DK11">
        <v>-1.37045073509216</v>
      </c>
      <c r="DL11">
        <v>10386</v>
      </c>
      <c r="DM11">
        <v>1</v>
      </c>
      <c r="DO11" t="s">
        <v>31</v>
      </c>
      <c r="DP11">
        <v>-3.2276778221130402</v>
      </c>
      <c r="DQ11">
        <v>9573</v>
      </c>
      <c r="DR11">
        <v>1</v>
      </c>
      <c r="DT11" t="s">
        <v>31</v>
      </c>
      <c r="DU11">
        <v>-1.4984163045883201</v>
      </c>
      <c r="DV11">
        <v>8546</v>
      </c>
      <c r="DW11">
        <v>1</v>
      </c>
      <c r="DY11" t="s">
        <v>31</v>
      </c>
      <c r="DZ11">
        <v>-0.117033928632736</v>
      </c>
      <c r="EA11">
        <v>16627</v>
      </c>
      <c r="EB11">
        <v>1</v>
      </c>
      <c r="ED11" t="s">
        <v>31</v>
      </c>
      <c r="EE11">
        <v>-1.29482674598694</v>
      </c>
      <c r="EF11">
        <v>12840</v>
      </c>
      <c r="EG11">
        <v>1</v>
      </c>
      <c r="EI11" t="s">
        <v>31</v>
      </c>
      <c r="EJ11">
        <v>-1.8574104309082</v>
      </c>
      <c r="EK11">
        <v>9906</v>
      </c>
      <c r="EL11">
        <v>1</v>
      </c>
      <c r="EN11" t="s">
        <v>31</v>
      </c>
      <c r="EO11">
        <v>-2.54229712486267</v>
      </c>
      <c r="EP11">
        <v>11573</v>
      </c>
      <c r="EQ11">
        <v>0</v>
      </c>
      <c r="ER11" t="s">
        <v>136</v>
      </c>
      <c r="ES11" t="s">
        <v>31</v>
      </c>
      <c r="ET11">
        <v>22.392162322998001</v>
      </c>
    </row>
    <row r="12" spans="1:150" x14ac:dyDescent="0.25">
      <c r="P12">
        <v>17854</v>
      </c>
      <c r="Q12">
        <v>1</v>
      </c>
      <c r="S12" t="s">
        <v>42</v>
      </c>
      <c r="T12">
        <v>0.34264069795608498</v>
      </c>
      <c r="AJ12">
        <v>2640</v>
      </c>
      <c r="AK12">
        <v>1</v>
      </c>
      <c r="AM12" t="s">
        <v>42</v>
      </c>
      <c r="AN12">
        <v>0.84441477060318004</v>
      </c>
      <c r="CC12">
        <v>8240</v>
      </c>
      <c r="CD12">
        <v>1</v>
      </c>
      <c r="CF12" t="s">
        <v>42</v>
      </c>
      <c r="CG12">
        <v>-0.53668338060378995</v>
      </c>
    </row>
    <row r="13" spans="1:150" x14ac:dyDescent="0.25">
      <c r="P13">
        <v>7387</v>
      </c>
      <c r="Q13">
        <v>1</v>
      </c>
      <c r="S13" t="s">
        <v>85</v>
      </c>
      <c r="T13">
        <v>2.2930278778076199</v>
      </c>
      <c r="AJ13">
        <v>11440</v>
      </c>
      <c r="AK13">
        <v>1</v>
      </c>
      <c r="AM13" t="s">
        <v>85</v>
      </c>
      <c r="AN13">
        <v>-1.5806579589843801</v>
      </c>
      <c r="CC13">
        <v>8961</v>
      </c>
      <c r="CD13">
        <v>1</v>
      </c>
      <c r="CF13" t="s">
        <v>85</v>
      </c>
      <c r="CG13">
        <v>1.17052662372589</v>
      </c>
    </row>
    <row r="14" spans="1:150" x14ac:dyDescent="0.25">
      <c r="P14">
        <v>5012</v>
      </c>
      <c r="Q14">
        <v>1</v>
      </c>
      <c r="S14" t="s">
        <v>131</v>
      </c>
      <c r="T14">
        <v>-4.3700017929077104</v>
      </c>
      <c r="AJ14">
        <v>7973</v>
      </c>
      <c r="AK14">
        <v>1</v>
      </c>
      <c r="AM14" t="s">
        <v>131</v>
      </c>
      <c r="AN14">
        <v>2.09106373786926</v>
      </c>
      <c r="CC14">
        <v>22267</v>
      </c>
      <c r="CD14">
        <v>1</v>
      </c>
      <c r="CF14" t="s">
        <v>131</v>
      </c>
      <c r="CG14">
        <v>-0.81828838586807295</v>
      </c>
    </row>
    <row r="15" spans="1:150" x14ac:dyDescent="0.25">
      <c r="P15">
        <v>4119</v>
      </c>
      <c r="Q15">
        <v>0</v>
      </c>
      <c r="R15" t="s">
        <v>137</v>
      </c>
      <c r="S15" t="s">
        <v>132</v>
      </c>
      <c r="T15">
        <v>38.603607177734403</v>
      </c>
      <c r="AJ15">
        <v>10919</v>
      </c>
      <c r="AK15">
        <v>1</v>
      </c>
      <c r="AM15" t="s">
        <v>132</v>
      </c>
      <c r="AN15">
        <v>1.07738184928894</v>
      </c>
      <c r="CC15">
        <v>13799</v>
      </c>
      <c r="CD15">
        <v>1</v>
      </c>
      <c r="CF15" t="s">
        <v>132</v>
      </c>
      <c r="CG15">
        <v>-0.90395635366439797</v>
      </c>
    </row>
    <row r="16" spans="1:150" x14ac:dyDescent="0.25">
      <c r="P16">
        <v>13239</v>
      </c>
      <c r="Q16">
        <v>1</v>
      </c>
      <c r="S16" t="s">
        <v>37</v>
      </c>
      <c r="T16">
        <v>2.0297009944915798</v>
      </c>
      <c r="AJ16">
        <v>7799</v>
      </c>
      <c r="AK16">
        <v>1</v>
      </c>
      <c r="AM16" t="s">
        <v>37</v>
      </c>
      <c r="AN16">
        <v>-1.1146959066391</v>
      </c>
      <c r="CC16">
        <v>7386</v>
      </c>
      <c r="CD16">
        <v>1</v>
      </c>
      <c r="CF16" t="s">
        <v>37</v>
      </c>
      <c r="CG16">
        <v>-1.7554657459259</v>
      </c>
    </row>
    <row r="17" spans="16:85" x14ac:dyDescent="0.25">
      <c r="P17">
        <v>261400</v>
      </c>
      <c r="Q17">
        <v>1</v>
      </c>
      <c r="S17" t="s">
        <v>133</v>
      </c>
      <c r="T17">
        <v>2.6552753448486301</v>
      </c>
      <c r="AJ17">
        <v>14813</v>
      </c>
      <c r="AK17">
        <v>1</v>
      </c>
      <c r="AM17" t="s">
        <v>133</v>
      </c>
      <c r="AN17">
        <v>0.89569264650344804</v>
      </c>
      <c r="CC17">
        <v>7345</v>
      </c>
      <c r="CD17">
        <v>1</v>
      </c>
      <c r="CF17" t="s">
        <v>133</v>
      </c>
      <c r="CG17">
        <v>1.42697322368622</v>
      </c>
    </row>
    <row r="18" spans="16:85" x14ac:dyDescent="0.25">
      <c r="P18">
        <v>49311</v>
      </c>
      <c r="Q18">
        <v>1</v>
      </c>
      <c r="S18" t="s">
        <v>36</v>
      </c>
      <c r="T18">
        <v>-2.4789137840271001</v>
      </c>
      <c r="AJ18">
        <v>8292</v>
      </c>
      <c r="AK18">
        <v>1</v>
      </c>
      <c r="AM18" t="s">
        <v>36</v>
      </c>
      <c r="AN18">
        <v>-0.95674860477447499</v>
      </c>
      <c r="CC18">
        <v>12106</v>
      </c>
      <c r="CD18">
        <v>1</v>
      </c>
      <c r="CF18" t="s">
        <v>36</v>
      </c>
      <c r="CG18">
        <v>0.63581401109695401</v>
      </c>
    </row>
    <row r="19" spans="16:85" x14ac:dyDescent="0.25">
      <c r="P19">
        <v>6814</v>
      </c>
      <c r="Q19">
        <v>1</v>
      </c>
      <c r="S19" t="s">
        <v>134</v>
      </c>
      <c r="T19">
        <v>0.298051357269287</v>
      </c>
      <c r="AJ19">
        <v>12547</v>
      </c>
      <c r="AK19">
        <v>0</v>
      </c>
      <c r="AL19" t="s">
        <v>84</v>
      </c>
      <c r="AM19" t="s">
        <v>134</v>
      </c>
      <c r="AN19">
        <v>-37.891788482666001</v>
      </c>
      <c r="CC19">
        <v>8532</v>
      </c>
      <c r="CD19">
        <v>1</v>
      </c>
      <c r="CF19" t="s">
        <v>134</v>
      </c>
      <c r="CG19">
        <v>1.0075538158416699</v>
      </c>
    </row>
    <row r="20" spans="16:85" x14ac:dyDescent="0.25">
      <c r="P20">
        <v>8986</v>
      </c>
      <c r="Q20">
        <v>1</v>
      </c>
      <c r="S20" t="s">
        <v>135</v>
      </c>
      <c r="T20">
        <v>-1.00053775310516</v>
      </c>
      <c r="AJ20">
        <v>3853</v>
      </c>
      <c r="AK20">
        <v>0</v>
      </c>
      <c r="AL20" t="s">
        <v>42</v>
      </c>
      <c r="AM20" t="s">
        <v>135</v>
      </c>
      <c r="AN20">
        <v>-42.827613830566399</v>
      </c>
      <c r="CC20">
        <v>5986</v>
      </c>
      <c r="CD20">
        <v>1</v>
      </c>
      <c r="CF20" t="s">
        <v>135</v>
      </c>
      <c r="CG20">
        <v>-2.0282542705535902</v>
      </c>
    </row>
    <row r="21" spans="16:85" x14ac:dyDescent="0.25">
      <c r="P21">
        <v>11920</v>
      </c>
      <c r="Q21">
        <v>0</v>
      </c>
      <c r="R21" t="s">
        <v>136</v>
      </c>
      <c r="S21" t="s">
        <v>31</v>
      </c>
      <c r="T21">
        <v>20.9449977874756</v>
      </c>
      <c r="AJ21">
        <v>9653</v>
      </c>
      <c r="AK21">
        <v>0</v>
      </c>
      <c r="AL21" t="s">
        <v>144</v>
      </c>
      <c r="AM21" t="s">
        <v>31</v>
      </c>
      <c r="AN21">
        <v>-28.9055080413818</v>
      </c>
      <c r="CC21">
        <v>20786</v>
      </c>
      <c r="CD21">
        <v>1</v>
      </c>
      <c r="CF21" t="s">
        <v>31</v>
      </c>
      <c r="CG21">
        <v>-1.2448982000351001</v>
      </c>
    </row>
  </sheetData>
  <mergeCells count="30">
    <mergeCell ref="BD1:BH1"/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DL1:DP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EP1:ET1"/>
    <mergeCell ref="DQ1:DU1"/>
    <mergeCell ref="DV1:DZ1"/>
    <mergeCell ref="EA1:EE1"/>
    <mergeCell ref="EF1:EJ1"/>
    <mergeCell ref="EK1:EO1"/>
  </mergeCells>
  <conditionalFormatting sqref="B134:B1048576 B1">
    <cfRule type="colorScale" priority="1">
      <colorScale>
        <cfvo type="min"/>
        <cfvo type="max"/>
        <color rgb="FFF8696B"/>
        <color rgb="FFFCFCFF"/>
      </colorScale>
    </cfRule>
  </conditionalFormatting>
  <conditionalFormatting sqref="G134:G1048576 G1">
    <cfRule type="colorScale" priority="2">
      <colorScale>
        <cfvo type="min"/>
        <cfvo type="max"/>
        <color rgb="FFF8696B"/>
        <color rgb="FFFCFCFF"/>
      </colorScale>
    </cfRule>
  </conditionalFormatting>
  <conditionalFormatting sqref="L134:L1048576 L1">
    <cfRule type="colorScale" priority="3">
      <colorScale>
        <cfvo type="min"/>
        <cfvo type="max"/>
        <color rgb="FFF8696B"/>
        <color rgb="FFFCFCFF"/>
      </colorScale>
    </cfRule>
  </conditionalFormatting>
  <conditionalFormatting sqref="Q134:Q1048576 Q1">
    <cfRule type="colorScale" priority="4">
      <colorScale>
        <cfvo type="min"/>
        <cfvo type="max"/>
        <color rgb="FFF8696B"/>
        <color rgb="FFFCFCFF"/>
      </colorScale>
    </cfRule>
  </conditionalFormatting>
  <conditionalFormatting sqref="V134:V1048576 V1">
    <cfRule type="colorScale" priority="5">
      <colorScale>
        <cfvo type="min"/>
        <cfvo type="max"/>
        <color rgb="FFF8696B"/>
        <color rgb="FFFCFCFF"/>
      </colorScale>
    </cfRule>
  </conditionalFormatting>
  <conditionalFormatting sqref="AA134:AA1048576 AA1">
    <cfRule type="colorScale" priority="6">
      <colorScale>
        <cfvo type="min"/>
        <cfvo type="max"/>
        <color rgb="FFF8696B"/>
        <color rgb="FFFCFCFF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T16"/>
  <sheetViews>
    <sheetView workbookViewId="0">
      <pane ySplit="1" topLeftCell="A2" activePane="bottomLeft" state="frozen"/>
      <selection pane="bottomLeft" activeCell="R27" sqref="R27"/>
    </sheetView>
  </sheetViews>
  <sheetFormatPr defaultColWidth="4.7109375" defaultRowHeight="15" x14ac:dyDescent="0.25"/>
  <cols>
    <col min="1" max="1" width="6" bestFit="1" customWidth="1"/>
    <col min="3" max="3" width="8.42578125" bestFit="1" customWidth="1"/>
    <col min="31" max="31" width="5.42578125" customWidth="1"/>
    <col min="48" max="48" width="4.28515625" bestFit="1" customWidth="1"/>
    <col min="53" max="53" width="4.28515625" bestFit="1" customWidth="1"/>
  </cols>
  <sheetData>
    <row r="1" spans="1:150" x14ac:dyDescent="0.25">
      <c r="A1" s="37" t="s">
        <v>8</v>
      </c>
      <c r="B1" s="38"/>
      <c r="C1" s="38"/>
      <c r="D1" s="38"/>
      <c r="E1" s="39"/>
      <c r="F1" s="37" t="s">
        <v>9</v>
      </c>
      <c r="G1" s="38"/>
      <c r="H1" s="38"/>
      <c r="I1" s="38"/>
      <c r="J1" s="39"/>
      <c r="K1" s="37" t="s">
        <v>10</v>
      </c>
      <c r="L1" s="38"/>
      <c r="M1" s="38"/>
      <c r="N1" s="38"/>
      <c r="O1" s="39"/>
      <c r="P1" s="37" t="s">
        <v>11</v>
      </c>
      <c r="Q1" s="38"/>
      <c r="R1" s="38"/>
      <c r="S1" s="38"/>
      <c r="T1" s="39"/>
      <c r="U1" s="37" t="s">
        <v>12</v>
      </c>
      <c r="V1" s="38"/>
      <c r="W1" s="38"/>
      <c r="X1" s="38"/>
      <c r="Y1" s="39"/>
      <c r="Z1" s="37" t="s">
        <v>13</v>
      </c>
      <c r="AA1" s="38"/>
      <c r="AB1" s="38"/>
      <c r="AC1" s="38"/>
      <c r="AD1" s="39"/>
      <c r="AE1" s="37" t="s">
        <v>14</v>
      </c>
      <c r="AF1" s="38"/>
      <c r="AG1" s="38"/>
      <c r="AH1" s="38"/>
      <c r="AI1" s="39"/>
      <c r="AJ1" s="37" t="s">
        <v>15</v>
      </c>
      <c r="AK1" s="38"/>
      <c r="AL1" s="38"/>
      <c r="AM1" s="38"/>
      <c r="AN1" s="39"/>
      <c r="AO1" s="37" t="s">
        <v>16</v>
      </c>
      <c r="AP1" s="38"/>
      <c r="AQ1" s="38"/>
      <c r="AR1" s="38"/>
      <c r="AS1" s="39"/>
      <c r="AT1" s="37" t="s">
        <v>17</v>
      </c>
      <c r="AU1" s="38"/>
      <c r="AV1" s="38"/>
      <c r="AW1" s="38"/>
      <c r="AX1" s="39"/>
      <c r="AY1" s="37" t="s">
        <v>18</v>
      </c>
      <c r="AZ1" s="38"/>
      <c r="BA1" s="38"/>
      <c r="BB1" s="38"/>
      <c r="BC1" s="39"/>
      <c r="BD1" s="37" t="s">
        <v>6</v>
      </c>
      <c r="BE1" s="38"/>
      <c r="BF1" s="38"/>
      <c r="BG1" s="38"/>
      <c r="BH1" s="39"/>
      <c r="BI1" s="37" t="s">
        <v>22</v>
      </c>
      <c r="BJ1" s="38"/>
      <c r="BK1" s="38"/>
      <c r="BL1" s="38"/>
      <c r="BM1" s="39"/>
      <c r="BN1" s="37" t="s">
        <v>23</v>
      </c>
      <c r="BO1" s="38"/>
      <c r="BP1" s="38"/>
      <c r="BQ1" s="38"/>
      <c r="BR1" s="39"/>
      <c r="BS1" s="37" t="s">
        <v>24</v>
      </c>
      <c r="BT1" s="38"/>
      <c r="BU1" s="38"/>
      <c r="BV1" s="38"/>
      <c r="BW1" s="39"/>
      <c r="BX1" s="37" t="s">
        <v>149</v>
      </c>
      <c r="BY1" s="38"/>
      <c r="BZ1" s="38"/>
      <c r="CA1" s="38"/>
      <c r="CB1" s="39"/>
      <c r="CC1" s="37" t="s">
        <v>150</v>
      </c>
      <c r="CD1" s="38"/>
      <c r="CE1" s="38"/>
      <c r="CF1" s="38"/>
      <c r="CG1" s="39"/>
      <c r="CH1" s="37" t="s">
        <v>151</v>
      </c>
      <c r="CI1" s="38"/>
      <c r="CJ1" s="38"/>
      <c r="CK1" s="38"/>
      <c r="CL1" s="39"/>
      <c r="CM1" s="37" t="s">
        <v>152</v>
      </c>
      <c r="CN1" s="38"/>
      <c r="CO1" s="38"/>
      <c r="CP1" s="38"/>
      <c r="CQ1" s="39"/>
      <c r="CR1" s="37" t="s">
        <v>153</v>
      </c>
      <c r="CS1" s="38"/>
      <c r="CT1" s="38"/>
      <c r="CU1" s="38"/>
      <c r="CV1" s="39"/>
      <c r="CW1" s="37" t="s">
        <v>155</v>
      </c>
      <c r="CX1" s="38"/>
      <c r="CY1" s="38"/>
      <c r="CZ1" s="38"/>
      <c r="DA1" s="39"/>
      <c r="DB1" s="37" t="s">
        <v>156</v>
      </c>
      <c r="DC1" s="38"/>
      <c r="DD1" s="38"/>
      <c r="DE1" s="38"/>
      <c r="DF1" s="39"/>
      <c r="DG1" s="37" t="s">
        <v>157</v>
      </c>
      <c r="DH1" s="38"/>
      <c r="DI1" s="38"/>
      <c r="DJ1" s="38"/>
      <c r="DK1" s="39"/>
      <c r="DL1" s="37" t="s">
        <v>158</v>
      </c>
      <c r="DM1" s="38"/>
      <c r="DN1" s="38"/>
      <c r="DO1" s="38"/>
      <c r="DP1" s="39"/>
      <c r="DQ1" s="37" t="s">
        <v>159</v>
      </c>
      <c r="DR1" s="38"/>
      <c r="DS1" s="38"/>
      <c r="DT1" s="38"/>
      <c r="DU1" s="39"/>
      <c r="DV1" s="37" t="s">
        <v>160</v>
      </c>
      <c r="DW1" s="38"/>
      <c r="DX1" s="38"/>
      <c r="DY1" s="38"/>
      <c r="DZ1" s="39"/>
      <c r="EA1" s="37" t="s">
        <v>161</v>
      </c>
      <c r="EB1" s="38"/>
      <c r="EC1" s="38"/>
      <c r="ED1" s="38"/>
      <c r="EE1" s="39"/>
      <c r="EF1" s="37" t="s">
        <v>162</v>
      </c>
      <c r="EG1" s="38"/>
      <c r="EH1" s="38"/>
      <c r="EI1" s="38"/>
      <c r="EJ1" s="39"/>
      <c r="EK1" s="37" t="s">
        <v>163</v>
      </c>
      <c r="EL1" s="38"/>
      <c r="EM1" s="38"/>
      <c r="EN1" s="38"/>
      <c r="EO1" s="39"/>
      <c r="EP1" s="37" t="s">
        <v>164</v>
      </c>
      <c r="EQ1" s="38"/>
      <c r="ER1" s="38"/>
      <c r="ES1" s="38"/>
      <c r="ET1" s="39"/>
    </row>
    <row r="2" spans="1:150" x14ac:dyDescent="0.25">
      <c r="A2">
        <v>9012</v>
      </c>
      <c r="B2">
        <v>0</v>
      </c>
      <c r="C2" t="s">
        <v>28</v>
      </c>
      <c r="D2" t="s">
        <v>29</v>
      </c>
      <c r="E2">
        <v>-18.164707183837901</v>
      </c>
      <c r="F2">
        <v>8813</v>
      </c>
      <c r="G2">
        <v>1</v>
      </c>
      <c r="I2" t="s">
        <v>41</v>
      </c>
      <c r="J2">
        <v>1.91100537776947</v>
      </c>
      <c r="K2">
        <v>22227</v>
      </c>
      <c r="L2">
        <v>1</v>
      </c>
      <c r="N2" t="s">
        <v>40</v>
      </c>
      <c r="O2">
        <v>1.8249913454055799</v>
      </c>
      <c r="P2">
        <v>15626</v>
      </c>
      <c r="Q2">
        <v>1</v>
      </c>
      <c r="S2" t="s">
        <v>39</v>
      </c>
      <c r="T2">
        <v>-0.60457909107208296</v>
      </c>
      <c r="U2">
        <v>10212</v>
      </c>
      <c r="V2">
        <v>1</v>
      </c>
      <c r="X2" t="s">
        <v>33</v>
      </c>
      <c r="Y2">
        <v>0.13122123479843101</v>
      </c>
      <c r="Z2">
        <v>6172</v>
      </c>
      <c r="AA2">
        <v>0</v>
      </c>
      <c r="AB2" t="s">
        <v>40</v>
      </c>
      <c r="AC2" t="s">
        <v>33</v>
      </c>
      <c r="AD2">
        <v>-43.9570121765137</v>
      </c>
      <c r="AE2">
        <v>11013</v>
      </c>
      <c r="AF2">
        <v>1</v>
      </c>
      <c r="AH2" t="s">
        <v>32</v>
      </c>
      <c r="AI2">
        <v>-0.99031567573547397</v>
      </c>
      <c r="AJ2">
        <v>11427</v>
      </c>
      <c r="AK2">
        <v>1</v>
      </c>
      <c r="AM2" t="s">
        <v>37</v>
      </c>
      <c r="AN2">
        <v>0.71189403533935502</v>
      </c>
      <c r="AO2">
        <v>8826</v>
      </c>
      <c r="AP2">
        <v>1</v>
      </c>
      <c r="AR2" t="s">
        <v>145</v>
      </c>
      <c r="AS2">
        <v>-2.8740565776825</v>
      </c>
      <c r="AT2">
        <v>9159</v>
      </c>
      <c r="AU2">
        <v>1</v>
      </c>
      <c r="AW2" t="s">
        <v>145</v>
      </c>
      <c r="AX2">
        <v>-2.5984959602356001</v>
      </c>
      <c r="AY2">
        <v>12546</v>
      </c>
      <c r="AZ2">
        <v>1</v>
      </c>
      <c r="BB2" t="s">
        <v>40</v>
      </c>
      <c r="BC2">
        <v>0.111905835568905</v>
      </c>
      <c r="BD2">
        <v>6759</v>
      </c>
      <c r="BE2">
        <v>1</v>
      </c>
      <c r="BG2" t="s">
        <v>84</v>
      </c>
      <c r="BH2">
        <v>1.87659299373627</v>
      </c>
      <c r="BI2">
        <v>9305</v>
      </c>
      <c r="BJ2">
        <v>1</v>
      </c>
      <c r="BL2" t="s">
        <v>142</v>
      </c>
      <c r="BM2">
        <v>-0.77606892585754395</v>
      </c>
      <c r="BN2">
        <v>9466</v>
      </c>
      <c r="BO2">
        <v>1</v>
      </c>
      <c r="BQ2" t="s">
        <v>30</v>
      </c>
      <c r="BR2">
        <v>-2.7230422496795699</v>
      </c>
      <c r="BS2">
        <v>4719</v>
      </c>
      <c r="BT2">
        <v>0</v>
      </c>
      <c r="BU2" t="s">
        <v>35</v>
      </c>
      <c r="BV2" t="s">
        <v>134</v>
      </c>
      <c r="BW2">
        <v>18.9861946105957</v>
      </c>
      <c r="BX2">
        <v>2519</v>
      </c>
      <c r="BY2">
        <v>1</v>
      </c>
      <c r="CA2" t="s">
        <v>146</v>
      </c>
      <c r="CB2">
        <v>-1.7935146093368499</v>
      </c>
      <c r="CC2">
        <v>21067</v>
      </c>
      <c r="CD2">
        <v>1</v>
      </c>
      <c r="CF2" t="s">
        <v>83</v>
      </c>
      <c r="CG2">
        <v>-1.39409303665161</v>
      </c>
      <c r="CH2">
        <v>7012</v>
      </c>
      <c r="CI2">
        <v>1</v>
      </c>
      <c r="CK2" t="s">
        <v>139</v>
      </c>
      <c r="CL2">
        <v>2.2162902355194101</v>
      </c>
      <c r="CM2">
        <v>22133</v>
      </c>
      <c r="CN2">
        <v>1</v>
      </c>
      <c r="CP2" t="s">
        <v>28</v>
      </c>
      <c r="CQ2">
        <v>2.4141104221343999</v>
      </c>
      <c r="CR2">
        <v>18599</v>
      </c>
      <c r="CS2">
        <v>1</v>
      </c>
      <c r="CU2" t="s">
        <v>143</v>
      </c>
      <c r="CV2">
        <v>-1.5415465831756601</v>
      </c>
      <c r="CW2">
        <v>49028</v>
      </c>
      <c r="CX2">
        <v>0</v>
      </c>
      <c r="CY2" t="s">
        <v>32</v>
      </c>
      <c r="CZ2" t="s">
        <v>143</v>
      </c>
      <c r="DA2">
        <v>-19.283155441284201</v>
      </c>
      <c r="DB2">
        <v>3359</v>
      </c>
      <c r="DC2">
        <v>1</v>
      </c>
      <c r="DE2" t="s">
        <v>154</v>
      </c>
      <c r="DF2">
        <v>3.57078337669373</v>
      </c>
      <c r="DG2">
        <v>6666</v>
      </c>
      <c r="DH2">
        <v>0</v>
      </c>
      <c r="DI2" t="s">
        <v>133</v>
      </c>
      <c r="DJ2" t="s">
        <v>143</v>
      </c>
      <c r="DK2">
        <v>-59.7139282226563</v>
      </c>
      <c r="DL2">
        <v>17400</v>
      </c>
      <c r="DM2">
        <v>1</v>
      </c>
      <c r="DO2" t="s">
        <v>82</v>
      </c>
      <c r="DP2">
        <v>2.4864821434021001</v>
      </c>
      <c r="DQ2">
        <v>21654</v>
      </c>
      <c r="DR2">
        <v>1</v>
      </c>
      <c r="DT2" t="s">
        <v>85</v>
      </c>
      <c r="DU2">
        <v>-1.1379762887954701</v>
      </c>
      <c r="DV2">
        <v>5119</v>
      </c>
      <c r="DW2">
        <v>1</v>
      </c>
      <c r="DY2" t="s">
        <v>85</v>
      </c>
      <c r="DZ2">
        <v>-5.4279832839965803</v>
      </c>
      <c r="EA2">
        <v>13974</v>
      </c>
      <c r="EB2">
        <v>0</v>
      </c>
      <c r="EC2" t="s">
        <v>147</v>
      </c>
      <c r="ED2" t="s">
        <v>43</v>
      </c>
      <c r="EE2">
        <v>-19.676338195800799</v>
      </c>
      <c r="EF2">
        <v>8026</v>
      </c>
      <c r="EG2">
        <v>1</v>
      </c>
      <c r="EI2" t="s">
        <v>30</v>
      </c>
      <c r="EJ2">
        <v>-1.8968201875686601</v>
      </c>
      <c r="EK2">
        <v>15293</v>
      </c>
      <c r="EL2">
        <v>1</v>
      </c>
      <c r="EN2" t="s">
        <v>37</v>
      </c>
      <c r="EO2">
        <v>0.68442732095718395</v>
      </c>
      <c r="EP2">
        <v>39694</v>
      </c>
      <c r="EQ2">
        <v>0</v>
      </c>
      <c r="ER2" t="s">
        <v>35</v>
      </c>
      <c r="ES2" t="s">
        <v>133</v>
      </c>
      <c r="ET2">
        <v>-19.318904876708999</v>
      </c>
    </row>
    <row r="3" spans="1:150" x14ac:dyDescent="0.25">
      <c r="A3">
        <v>18907</v>
      </c>
      <c r="B3">
        <v>1</v>
      </c>
      <c r="D3" t="s">
        <v>30</v>
      </c>
      <c r="E3">
        <v>7.5275421142578098</v>
      </c>
      <c r="F3">
        <v>3587</v>
      </c>
      <c r="G3">
        <v>1</v>
      </c>
      <c r="I3" t="s">
        <v>35</v>
      </c>
      <c r="J3">
        <v>1.8525573015212999</v>
      </c>
      <c r="K3">
        <v>3013</v>
      </c>
      <c r="L3">
        <v>1</v>
      </c>
      <c r="N3" t="s">
        <v>41</v>
      </c>
      <c r="O3">
        <v>1.50493204593658</v>
      </c>
      <c r="P3">
        <v>20588</v>
      </c>
      <c r="Q3">
        <v>1</v>
      </c>
      <c r="S3" t="s">
        <v>34</v>
      </c>
      <c r="T3">
        <v>0.80113029479980502</v>
      </c>
      <c r="U3">
        <v>11026</v>
      </c>
      <c r="V3">
        <v>1</v>
      </c>
      <c r="X3" t="s">
        <v>39</v>
      </c>
      <c r="Y3">
        <v>2.8527958393096902</v>
      </c>
      <c r="Z3">
        <v>5119</v>
      </c>
      <c r="AA3">
        <v>1</v>
      </c>
      <c r="AC3" t="s">
        <v>39</v>
      </c>
      <c r="AD3">
        <v>-2.0652592182159402</v>
      </c>
      <c r="AE3">
        <v>15280</v>
      </c>
      <c r="AF3">
        <v>1</v>
      </c>
      <c r="AH3" t="s">
        <v>40</v>
      </c>
      <c r="AI3">
        <v>-2.3895819187164302</v>
      </c>
      <c r="AJ3">
        <v>21147</v>
      </c>
      <c r="AK3">
        <v>0</v>
      </c>
      <c r="AL3" t="s">
        <v>141</v>
      </c>
      <c r="AM3" t="s">
        <v>38</v>
      </c>
      <c r="AN3">
        <v>-38.604835510253899</v>
      </c>
      <c r="AO3">
        <v>11467</v>
      </c>
      <c r="AP3">
        <v>1</v>
      </c>
      <c r="AR3" t="s">
        <v>146</v>
      </c>
      <c r="AS3">
        <v>-2.5009243488311799</v>
      </c>
      <c r="AT3">
        <v>14681</v>
      </c>
      <c r="AU3">
        <v>1</v>
      </c>
      <c r="AW3" t="s">
        <v>146</v>
      </c>
      <c r="AX3">
        <v>-0.61516696214675903</v>
      </c>
      <c r="AY3">
        <v>13374</v>
      </c>
      <c r="AZ3">
        <v>1</v>
      </c>
      <c r="BB3" t="s">
        <v>140</v>
      </c>
      <c r="BC3">
        <v>-1.9217283725738501</v>
      </c>
      <c r="BD3">
        <v>7027</v>
      </c>
      <c r="BE3">
        <v>1</v>
      </c>
      <c r="BG3" t="s">
        <v>135</v>
      </c>
      <c r="BH3">
        <v>1.35450804233551</v>
      </c>
      <c r="BI3">
        <v>5694</v>
      </c>
      <c r="BJ3">
        <v>1</v>
      </c>
      <c r="BL3" t="s">
        <v>81</v>
      </c>
      <c r="BM3">
        <v>4.1683783531189</v>
      </c>
      <c r="BN3">
        <v>18201</v>
      </c>
      <c r="BO3">
        <v>1</v>
      </c>
      <c r="BQ3" t="s">
        <v>84</v>
      </c>
      <c r="BR3">
        <v>0.73621654510498002</v>
      </c>
      <c r="BS3">
        <v>14839</v>
      </c>
      <c r="BT3">
        <v>1</v>
      </c>
      <c r="BV3" t="s">
        <v>146</v>
      </c>
      <c r="BW3">
        <v>0.34092319011688199</v>
      </c>
      <c r="BX3">
        <v>5106</v>
      </c>
      <c r="BY3">
        <v>1</v>
      </c>
      <c r="CA3" t="s">
        <v>133</v>
      </c>
      <c r="CB3">
        <v>-2.1395459175109899</v>
      </c>
      <c r="CC3">
        <v>6788</v>
      </c>
      <c r="CD3">
        <v>1</v>
      </c>
      <c r="CF3" t="s">
        <v>82</v>
      </c>
      <c r="CG3">
        <v>-0.280463367700577</v>
      </c>
      <c r="CH3">
        <v>7625</v>
      </c>
      <c r="CI3">
        <v>1</v>
      </c>
      <c r="CK3" t="s">
        <v>132</v>
      </c>
      <c r="CL3">
        <v>1.82756328582764</v>
      </c>
      <c r="CM3">
        <v>9094</v>
      </c>
      <c r="CN3">
        <v>1</v>
      </c>
      <c r="CP3" t="s">
        <v>82</v>
      </c>
      <c r="CQ3">
        <v>-0.78159630298614502</v>
      </c>
      <c r="CR3">
        <v>23788</v>
      </c>
      <c r="CS3">
        <v>1</v>
      </c>
      <c r="CU3" t="s">
        <v>131</v>
      </c>
      <c r="CV3">
        <v>0.737013459205627</v>
      </c>
      <c r="CW3">
        <v>67151</v>
      </c>
      <c r="CX3">
        <v>0</v>
      </c>
      <c r="CY3" t="s">
        <v>146</v>
      </c>
      <c r="CZ3" t="s">
        <v>141</v>
      </c>
      <c r="DA3">
        <v>20.7990608215332</v>
      </c>
      <c r="DB3">
        <v>4213</v>
      </c>
      <c r="DC3">
        <v>1</v>
      </c>
      <c r="DE3" t="s">
        <v>134</v>
      </c>
      <c r="DF3">
        <v>2.9936251640319802</v>
      </c>
      <c r="DG3">
        <v>8946</v>
      </c>
      <c r="DH3">
        <v>1</v>
      </c>
      <c r="DJ3" t="s">
        <v>134</v>
      </c>
      <c r="DK3">
        <v>2.1788847446441699</v>
      </c>
      <c r="DL3">
        <v>21027</v>
      </c>
      <c r="DM3">
        <v>1</v>
      </c>
      <c r="DO3" t="s">
        <v>83</v>
      </c>
      <c r="DP3">
        <v>1.1410672664642301</v>
      </c>
      <c r="DQ3">
        <v>9561</v>
      </c>
      <c r="DR3">
        <v>0</v>
      </c>
      <c r="DS3" t="s">
        <v>41</v>
      </c>
      <c r="DT3" t="s">
        <v>134</v>
      </c>
      <c r="DU3">
        <v>-19.831933975219702</v>
      </c>
      <c r="DV3">
        <v>7400</v>
      </c>
      <c r="DW3">
        <v>1</v>
      </c>
      <c r="DY3" t="s">
        <v>138</v>
      </c>
      <c r="DZ3">
        <v>-2.7262034416198699</v>
      </c>
      <c r="EA3">
        <v>14987</v>
      </c>
      <c r="EB3">
        <v>1</v>
      </c>
      <c r="ED3" t="s">
        <v>133</v>
      </c>
      <c r="EE3">
        <v>-2.2852473258972199</v>
      </c>
      <c r="EF3">
        <v>13894</v>
      </c>
      <c r="EG3">
        <v>1</v>
      </c>
      <c r="EI3" t="s">
        <v>36</v>
      </c>
      <c r="EJ3">
        <v>-1.54750168323517</v>
      </c>
      <c r="EK3">
        <v>16614</v>
      </c>
      <c r="EL3">
        <v>1</v>
      </c>
      <c r="EN3" t="s">
        <v>41</v>
      </c>
      <c r="EO3">
        <v>0.99228960275650002</v>
      </c>
      <c r="EP3">
        <v>49378</v>
      </c>
      <c r="EQ3">
        <v>1</v>
      </c>
      <c r="ES3" t="s">
        <v>43</v>
      </c>
      <c r="ET3">
        <v>-0.82614195346832298</v>
      </c>
    </row>
    <row r="4" spans="1:150" x14ac:dyDescent="0.25">
      <c r="A4">
        <v>15480</v>
      </c>
      <c r="B4">
        <v>1</v>
      </c>
      <c r="D4" t="s">
        <v>31</v>
      </c>
      <c r="E4">
        <v>6.2946648597717303</v>
      </c>
      <c r="F4">
        <v>2759</v>
      </c>
      <c r="G4">
        <v>1</v>
      </c>
      <c r="I4" t="s">
        <v>42</v>
      </c>
      <c r="J4">
        <v>-1.1518205404281601</v>
      </c>
      <c r="K4">
        <v>7560</v>
      </c>
      <c r="L4">
        <v>1</v>
      </c>
      <c r="N4" t="s">
        <v>33</v>
      </c>
      <c r="O4">
        <v>-3.0468394756317099</v>
      </c>
      <c r="P4">
        <v>7319</v>
      </c>
      <c r="Q4">
        <v>1</v>
      </c>
      <c r="S4" t="s">
        <v>29</v>
      </c>
      <c r="T4">
        <v>2.02158522605896</v>
      </c>
      <c r="U4">
        <v>7946</v>
      </c>
      <c r="V4">
        <v>1</v>
      </c>
      <c r="X4" t="s">
        <v>31</v>
      </c>
      <c r="Y4">
        <v>2.6421952247619598</v>
      </c>
      <c r="Z4">
        <v>6066</v>
      </c>
      <c r="AA4">
        <v>1</v>
      </c>
      <c r="AC4" t="s">
        <v>34</v>
      </c>
      <c r="AD4">
        <v>-1.69211673736572</v>
      </c>
      <c r="AE4">
        <v>15813</v>
      </c>
      <c r="AF4">
        <v>1</v>
      </c>
      <c r="AH4" t="s">
        <v>42</v>
      </c>
      <c r="AI4">
        <v>-0.26318717002868702</v>
      </c>
      <c r="AJ4">
        <v>13320</v>
      </c>
      <c r="AK4">
        <v>1</v>
      </c>
      <c r="AM4" t="s">
        <v>41</v>
      </c>
      <c r="AN4">
        <v>1.3539301156997701</v>
      </c>
      <c r="AO4">
        <v>10026</v>
      </c>
      <c r="AP4">
        <v>1</v>
      </c>
      <c r="AR4" t="s">
        <v>140</v>
      </c>
      <c r="AS4">
        <v>-1.24788117408752</v>
      </c>
      <c r="AT4">
        <v>10881</v>
      </c>
      <c r="AU4">
        <v>1</v>
      </c>
      <c r="AW4" t="s">
        <v>148</v>
      </c>
      <c r="AX4">
        <v>-0.68728029727935802</v>
      </c>
      <c r="AY4">
        <v>18026</v>
      </c>
      <c r="AZ4">
        <v>1</v>
      </c>
      <c r="BB4" t="s">
        <v>134</v>
      </c>
      <c r="BC4">
        <v>-1.1175011396408101</v>
      </c>
      <c r="BD4">
        <v>8293</v>
      </c>
      <c r="BE4">
        <v>1</v>
      </c>
      <c r="BG4" t="s">
        <v>146</v>
      </c>
      <c r="BH4">
        <v>0.53631865978241</v>
      </c>
      <c r="BI4">
        <v>8199</v>
      </c>
      <c r="BJ4">
        <v>1</v>
      </c>
      <c r="BL4" t="s">
        <v>133</v>
      </c>
      <c r="BM4">
        <v>-1.5140072107315099</v>
      </c>
      <c r="BN4">
        <v>6346</v>
      </c>
      <c r="BO4">
        <v>1</v>
      </c>
      <c r="BQ4" t="s">
        <v>148</v>
      </c>
      <c r="BR4">
        <v>0.51737713813781705</v>
      </c>
      <c r="BS4">
        <v>20520</v>
      </c>
      <c r="BT4">
        <v>1</v>
      </c>
      <c r="BV4" t="s">
        <v>81</v>
      </c>
      <c r="BW4">
        <v>-0.81876647472381603</v>
      </c>
      <c r="BX4">
        <v>2892</v>
      </c>
      <c r="BY4">
        <v>1</v>
      </c>
      <c r="CA4" t="s">
        <v>148</v>
      </c>
      <c r="CB4">
        <v>-1.27778804302216</v>
      </c>
      <c r="CC4">
        <v>15240</v>
      </c>
      <c r="CD4">
        <v>1</v>
      </c>
      <c r="CF4" t="s">
        <v>85</v>
      </c>
      <c r="CG4">
        <v>-1.4513131380081199</v>
      </c>
      <c r="CH4">
        <v>14813</v>
      </c>
      <c r="CI4">
        <v>1</v>
      </c>
      <c r="CK4" t="s">
        <v>85</v>
      </c>
      <c r="CL4">
        <v>2.2568941116332999</v>
      </c>
      <c r="CM4">
        <v>29094</v>
      </c>
      <c r="CN4">
        <v>1</v>
      </c>
      <c r="CP4" t="s">
        <v>85</v>
      </c>
      <c r="CQ4">
        <v>1.6085164546966599</v>
      </c>
      <c r="CR4">
        <v>33335</v>
      </c>
      <c r="CS4">
        <v>0</v>
      </c>
      <c r="CT4" t="s">
        <v>147</v>
      </c>
      <c r="CU4" t="s">
        <v>137</v>
      </c>
      <c r="CV4">
        <v>17.970531463623001</v>
      </c>
      <c r="CW4">
        <v>38696</v>
      </c>
      <c r="CX4">
        <v>0</v>
      </c>
      <c r="CY4" t="s">
        <v>41</v>
      </c>
      <c r="CZ4" t="s">
        <v>134</v>
      </c>
      <c r="DA4">
        <v>-18.4196586608887</v>
      </c>
      <c r="DB4">
        <v>4853</v>
      </c>
      <c r="DC4">
        <v>1</v>
      </c>
      <c r="DE4" t="s">
        <v>82</v>
      </c>
      <c r="DF4">
        <v>4.90688180923462</v>
      </c>
      <c r="DG4">
        <v>13320</v>
      </c>
      <c r="DH4">
        <v>1</v>
      </c>
      <c r="DJ4" t="s">
        <v>28</v>
      </c>
      <c r="DK4">
        <v>1.00988173484802</v>
      </c>
      <c r="DL4">
        <v>9413</v>
      </c>
      <c r="DM4">
        <v>0</v>
      </c>
      <c r="DN4" t="s">
        <v>35</v>
      </c>
      <c r="DO4" t="s">
        <v>134</v>
      </c>
      <c r="DP4">
        <v>19.496335983276399</v>
      </c>
      <c r="DQ4">
        <v>39867</v>
      </c>
      <c r="DR4">
        <v>1</v>
      </c>
      <c r="DT4" t="s">
        <v>138</v>
      </c>
      <c r="DU4">
        <v>-1.1274380683898899</v>
      </c>
      <c r="DV4">
        <v>2132</v>
      </c>
      <c r="DW4">
        <v>0</v>
      </c>
      <c r="DX4" t="s">
        <v>140</v>
      </c>
      <c r="DY4" t="s">
        <v>144</v>
      </c>
      <c r="DZ4">
        <v>14.9328002929688</v>
      </c>
      <c r="EA4">
        <v>15906</v>
      </c>
      <c r="EB4">
        <v>1</v>
      </c>
      <c r="ED4" t="s">
        <v>146</v>
      </c>
      <c r="EE4">
        <v>1.39029777050018</v>
      </c>
      <c r="EF4">
        <v>12213</v>
      </c>
      <c r="EG4">
        <v>1</v>
      </c>
      <c r="EI4" t="s">
        <v>32</v>
      </c>
      <c r="EJ4">
        <v>-4.8794965744018599</v>
      </c>
      <c r="EK4">
        <v>6919</v>
      </c>
      <c r="EL4">
        <v>1</v>
      </c>
      <c r="EN4" t="s">
        <v>42</v>
      </c>
      <c r="EO4">
        <v>2.1934773921966602</v>
      </c>
      <c r="EP4">
        <v>14548</v>
      </c>
      <c r="EQ4">
        <v>1</v>
      </c>
      <c r="ES4" t="s">
        <v>30</v>
      </c>
      <c r="ET4">
        <v>-2.2346708774566699</v>
      </c>
    </row>
    <row r="5" spans="1:150" x14ac:dyDescent="0.25">
      <c r="A5">
        <v>18827</v>
      </c>
      <c r="B5">
        <v>1</v>
      </c>
      <c r="D5" t="s">
        <v>32</v>
      </c>
      <c r="E5">
        <v>-5.2117681503295898</v>
      </c>
      <c r="F5">
        <v>6319</v>
      </c>
      <c r="G5">
        <v>1</v>
      </c>
      <c r="I5" t="s">
        <v>34</v>
      </c>
      <c r="J5">
        <v>-2.4130563735961901</v>
      </c>
      <c r="K5">
        <v>8773</v>
      </c>
      <c r="L5">
        <v>1</v>
      </c>
      <c r="N5" t="s">
        <v>42</v>
      </c>
      <c r="O5">
        <v>-0.443672776222229</v>
      </c>
      <c r="P5">
        <v>33281</v>
      </c>
      <c r="Q5">
        <v>0</v>
      </c>
      <c r="R5" t="s">
        <v>138</v>
      </c>
      <c r="S5" t="s">
        <v>33</v>
      </c>
      <c r="T5">
        <v>13.9053735733032</v>
      </c>
      <c r="U5">
        <v>4946</v>
      </c>
      <c r="V5">
        <v>1</v>
      </c>
      <c r="X5" t="s">
        <v>42</v>
      </c>
      <c r="Y5">
        <v>2.3793213367462198</v>
      </c>
      <c r="Z5">
        <v>3373</v>
      </c>
      <c r="AA5">
        <v>1</v>
      </c>
      <c r="AC5" t="s">
        <v>42</v>
      </c>
      <c r="AD5">
        <v>-1.4554871320724501</v>
      </c>
      <c r="AE5">
        <v>4452</v>
      </c>
      <c r="AF5">
        <v>1</v>
      </c>
      <c r="AH5" t="s">
        <v>30</v>
      </c>
      <c r="AI5">
        <v>-1.95834720134735</v>
      </c>
      <c r="AJ5">
        <v>10718</v>
      </c>
      <c r="AK5">
        <v>1</v>
      </c>
      <c r="AM5" t="s">
        <v>35</v>
      </c>
      <c r="AN5">
        <v>-1.01374959945679</v>
      </c>
      <c r="AO5">
        <v>10866</v>
      </c>
      <c r="AP5">
        <v>1</v>
      </c>
      <c r="AR5" t="s">
        <v>81</v>
      </c>
      <c r="AS5">
        <v>0.98952496051788297</v>
      </c>
      <c r="AT5">
        <v>9946</v>
      </c>
      <c r="AU5">
        <v>1</v>
      </c>
      <c r="AW5" t="s">
        <v>133</v>
      </c>
      <c r="AX5">
        <v>2.6677045822143599</v>
      </c>
      <c r="AY5">
        <v>27107</v>
      </c>
      <c r="AZ5">
        <v>1</v>
      </c>
      <c r="BB5" t="s">
        <v>43</v>
      </c>
      <c r="BC5">
        <v>-1.4432003498077399</v>
      </c>
      <c r="BD5">
        <v>5013</v>
      </c>
      <c r="BE5">
        <v>1</v>
      </c>
      <c r="BG5" t="s">
        <v>142</v>
      </c>
      <c r="BH5">
        <v>0.71354132890701305</v>
      </c>
      <c r="BI5">
        <v>6759</v>
      </c>
      <c r="BJ5">
        <v>1</v>
      </c>
      <c r="BL5" t="s">
        <v>84</v>
      </c>
      <c r="BM5">
        <v>1.9258992671966599</v>
      </c>
      <c r="BN5">
        <v>10560</v>
      </c>
      <c r="BO5">
        <v>0</v>
      </c>
      <c r="BP5" t="s">
        <v>144</v>
      </c>
      <c r="BQ5" t="s">
        <v>140</v>
      </c>
      <c r="BR5">
        <v>-14.846850395202599</v>
      </c>
      <c r="BS5">
        <v>7053</v>
      </c>
      <c r="BT5">
        <v>1</v>
      </c>
      <c r="BV5" t="s">
        <v>30</v>
      </c>
      <c r="BW5">
        <v>-0.84995806217193604</v>
      </c>
      <c r="BX5">
        <v>7627</v>
      </c>
      <c r="BY5">
        <v>0</v>
      </c>
      <c r="BZ5" t="s">
        <v>137</v>
      </c>
      <c r="CA5" t="s">
        <v>43</v>
      </c>
      <c r="CB5">
        <v>-37.003734588622997</v>
      </c>
      <c r="CC5">
        <v>21760</v>
      </c>
      <c r="CD5">
        <v>1</v>
      </c>
      <c r="CF5" t="s">
        <v>132</v>
      </c>
      <c r="CG5">
        <v>-1.1048214435577399</v>
      </c>
      <c r="CH5">
        <v>11679</v>
      </c>
      <c r="CI5">
        <v>1</v>
      </c>
      <c r="CK5" t="s">
        <v>28</v>
      </c>
      <c r="CL5">
        <v>-1.0737432241439799</v>
      </c>
      <c r="CM5">
        <v>9333</v>
      </c>
      <c r="CN5">
        <v>1</v>
      </c>
      <c r="CP5" t="s">
        <v>141</v>
      </c>
      <c r="CQ5">
        <v>1.0953940153121899</v>
      </c>
      <c r="CR5">
        <v>24454</v>
      </c>
      <c r="CS5">
        <v>1</v>
      </c>
      <c r="CU5" t="s">
        <v>138</v>
      </c>
      <c r="CV5">
        <v>2.2226393222808798</v>
      </c>
      <c r="CW5">
        <v>68190</v>
      </c>
      <c r="CX5">
        <v>1</v>
      </c>
      <c r="CZ5" t="s">
        <v>131</v>
      </c>
      <c r="DA5">
        <v>-0.556726634502411</v>
      </c>
      <c r="DB5">
        <v>3691</v>
      </c>
      <c r="DC5">
        <v>1</v>
      </c>
      <c r="DE5" t="s">
        <v>139</v>
      </c>
      <c r="DF5">
        <v>1.3132842779159499</v>
      </c>
      <c r="DG5">
        <v>7946</v>
      </c>
      <c r="DH5">
        <v>1</v>
      </c>
      <c r="DJ5" t="s">
        <v>131</v>
      </c>
      <c r="DK5">
        <v>4.2685661315918004</v>
      </c>
      <c r="DL5">
        <v>12626</v>
      </c>
      <c r="DM5">
        <v>1</v>
      </c>
      <c r="DO5" t="s">
        <v>154</v>
      </c>
      <c r="DP5">
        <v>2.6444168090820299</v>
      </c>
      <c r="DQ5">
        <v>38695</v>
      </c>
      <c r="DR5">
        <v>1</v>
      </c>
      <c r="DT5" t="s">
        <v>132</v>
      </c>
      <c r="DU5">
        <v>-1.83023846149445</v>
      </c>
      <c r="DV5">
        <v>6452</v>
      </c>
      <c r="DW5">
        <v>1</v>
      </c>
      <c r="DY5" t="s">
        <v>154</v>
      </c>
      <c r="DZ5">
        <v>0.26094722747802701</v>
      </c>
      <c r="EA5">
        <v>10985</v>
      </c>
      <c r="EB5">
        <v>1</v>
      </c>
      <c r="ED5" t="s">
        <v>134</v>
      </c>
      <c r="EE5">
        <v>0.90070343017578103</v>
      </c>
      <c r="EF5">
        <v>11213</v>
      </c>
      <c r="EG5">
        <v>1</v>
      </c>
      <c r="EI5" t="s">
        <v>42</v>
      </c>
      <c r="EJ5">
        <v>-0.56197392940521196</v>
      </c>
      <c r="EK5">
        <v>2546</v>
      </c>
      <c r="EL5">
        <v>1</v>
      </c>
      <c r="EN5" t="s">
        <v>32</v>
      </c>
      <c r="EO5">
        <v>-0.56232208013534501</v>
      </c>
      <c r="EP5">
        <v>43441</v>
      </c>
      <c r="EQ5">
        <v>0</v>
      </c>
      <c r="ER5" t="s">
        <v>143</v>
      </c>
      <c r="ES5" t="s">
        <v>140</v>
      </c>
      <c r="ET5">
        <v>22.301227569580099</v>
      </c>
    </row>
    <row r="6" spans="1:150" x14ac:dyDescent="0.25">
      <c r="A6">
        <v>14160</v>
      </c>
      <c r="B6">
        <v>1</v>
      </c>
      <c r="D6" t="s">
        <v>33</v>
      </c>
      <c r="E6">
        <v>-3.6057059764862101</v>
      </c>
      <c r="F6">
        <v>1466</v>
      </c>
      <c r="G6">
        <v>1</v>
      </c>
      <c r="I6" t="s">
        <v>39</v>
      </c>
      <c r="J6">
        <v>1.65007495880127</v>
      </c>
      <c r="K6">
        <v>15694</v>
      </c>
      <c r="L6">
        <v>1</v>
      </c>
      <c r="N6" t="s">
        <v>38</v>
      </c>
      <c r="O6">
        <v>1.3056628704071001</v>
      </c>
      <c r="P6">
        <v>9814</v>
      </c>
      <c r="Q6">
        <v>0</v>
      </c>
      <c r="R6" t="s">
        <v>139</v>
      </c>
      <c r="S6" t="s">
        <v>40</v>
      </c>
      <c r="T6">
        <v>28.711046218872099</v>
      </c>
      <c r="U6">
        <v>7413</v>
      </c>
      <c r="V6">
        <v>1</v>
      </c>
      <c r="X6" t="s">
        <v>34</v>
      </c>
      <c r="Y6">
        <v>-1.63050889968872</v>
      </c>
      <c r="Z6">
        <v>3506</v>
      </c>
      <c r="AA6">
        <v>1</v>
      </c>
      <c r="AC6" t="s">
        <v>35</v>
      </c>
      <c r="AD6">
        <v>1.6836528778076201</v>
      </c>
      <c r="AE6">
        <v>7293</v>
      </c>
      <c r="AF6">
        <v>1</v>
      </c>
      <c r="AH6" t="s">
        <v>35</v>
      </c>
      <c r="AI6">
        <v>0.93188244104385398</v>
      </c>
      <c r="AJ6">
        <v>8973</v>
      </c>
      <c r="AK6">
        <v>1</v>
      </c>
      <c r="AM6" t="s">
        <v>42</v>
      </c>
      <c r="AN6">
        <v>-1.33133888244629</v>
      </c>
      <c r="AO6">
        <v>9813</v>
      </c>
      <c r="AP6">
        <v>1</v>
      </c>
      <c r="AR6" t="s">
        <v>40</v>
      </c>
      <c r="AS6">
        <v>-1.02507495880127</v>
      </c>
      <c r="AT6">
        <v>20200</v>
      </c>
      <c r="AU6">
        <v>1</v>
      </c>
      <c r="AW6" t="s">
        <v>135</v>
      </c>
      <c r="AX6">
        <v>-4.4854578971862802</v>
      </c>
      <c r="AY6">
        <v>12359</v>
      </c>
      <c r="AZ6">
        <v>1</v>
      </c>
      <c r="BB6" t="s">
        <v>145</v>
      </c>
      <c r="BC6">
        <v>-1.78980076313019</v>
      </c>
      <c r="BD6">
        <v>5252</v>
      </c>
      <c r="BE6">
        <v>1</v>
      </c>
      <c r="BG6" t="s">
        <v>30</v>
      </c>
      <c r="BH6">
        <v>-0.381035506725311</v>
      </c>
      <c r="BI6">
        <v>4346</v>
      </c>
      <c r="BJ6">
        <v>1</v>
      </c>
      <c r="BL6" t="s">
        <v>40</v>
      </c>
      <c r="BM6">
        <v>2.61980175971985</v>
      </c>
      <c r="BN6">
        <v>7439</v>
      </c>
      <c r="BO6">
        <v>0</v>
      </c>
      <c r="BP6" t="s">
        <v>37</v>
      </c>
      <c r="BQ6" t="s">
        <v>133</v>
      </c>
      <c r="BR6">
        <v>-18.210857391357401</v>
      </c>
      <c r="BS6">
        <v>15146</v>
      </c>
      <c r="BT6">
        <v>1</v>
      </c>
      <c r="BV6" t="s">
        <v>147</v>
      </c>
      <c r="BW6">
        <v>-0.96205157041549705</v>
      </c>
      <c r="BX6">
        <v>5959</v>
      </c>
      <c r="BY6">
        <v>1</v>
      </c>
      <c r="CA6" t="s">
        <v>134</v>
      </c>
      <c r="CB6">
        <v>1.95003509521484</v>
      </c>
      <c r="CC6">
        <v>19120</v>
      </c>
      <c r="CD6">
        <v>1</v>
      </c>
      <c r="CF6" t="s">
        <v>134</v>
      </c>
      <c r="CG6">
        <v>-1.37301850318909</v>
      </c>
      <c r="CH6">
        <v>15600</v>
      </c>
      <c r="CI6">
        <v>1</v>
      </c>
      <c r="CK6" t="s">
        <v>82</v>
      </c>
      <c r="CL6">
        <v>-1.68887531757355</v>
      </c>
      <c r="CM6">
        <v>27014</v>
      </c>
      <c r="CN6">
        <v>1</v>
      </c>
      <c r="CP6" t="s">
        <v>144</v>
      </c>
      <c r="CQ6">
        <v>2.4213964939117401</v>
      </c>
      <c r="CR6">
        <v>31535</v>
      </c>
      <c r="CS6">
        <v>1</v>
      </c>
      <c r="CU6" t="s">
        <v>141</v>
      </c>
      <c r="CV6">
        <v>3.2429268360137899</v>
      </c>
      <c r="CW6">
        <v>38336</v>
      </c>
      <c r="CX6">
        <v>0</v>
      </c>
      <c r="CY6" t="s">
        <v>29</v>
      </c>
      <c r="CZ6" t="s">
        <v>144</v>
      </c>
      <c r="DA6">
        <v>26.595405578613299</v>
      </c>
      <c r="DB6">
        <v>5946</v>
      </c>
      <c r="DC6">
        <v>1</v>
      </c>
      <c r="DE6" t="s">
        <v>137</v>
      </c>
      <c r="DF6">
        <v>-1.2073935270309399</v>
      </c>
      <c r="DG6">
        <v>22587</v>
      </c>
      <c r="DH6">
        <v>1</v>
      </c>
      <c r="DJ6" t="s">
        <v>144</v>
      </c>
      <c r="DK6">
        <v>3.69172883033752</v>
      </c>
      <c r="DL6">
        <v>15613</v>
      </c>
      <c r="DM6">
        <v>1</v>
      </c>
      <c r="DO6" t="s">
        <v>85</v>
      </c>
      <c r="DP6">
        <v>1.34246337413788</v>
      </c>
      <c r="DQ6">
        <v>26268</v>
      </c>
      <c r="DR6">
        <v>0</v>
      </c>
      <c r="DS6" t="s">
        <v>29</v>
      </c>
      <c r="DT6" t="s">
        <v>28</v>
      </c>
      <c r="DU6">
        <v>19.286567687988299</v>
      </c>
      <c r="DV6">
        <v>5853</v>
      </c>
      <c r="DW6">
        <v>1</v>
      </c>
      <c r="DY6" t="s">
        <v>143</v>
      </c>
      <c r="DZ6">
        <v>-2.6559386253356898</v>
      </c>
      <c r="EA6">
        <v>47029</v>
      </c>
      <c r="EB6">
        <v>1</v>
      </c>
      <c r="ED6" t="s">
        <v>145</v>
      </c>
      <c r="EE6">
        <v>2.1736686229705802</v>
      </c>
      <c r="EF6">
        <v>10786</v>
      </c>
      <c r="EG6">
        <v>1</v>
      </c>
      <c r="EI6" t="s">
        <v>38</v>
      </c>
      <c r="EJ6">
        <v>1.9827791452407799</v>
      </c>
      <c r="EK6">
        <v>21214</v>
      </c>
      <c r="EL6">
        <v>0</v>
      </c>
      <c r="EM6" t="s">
        <v>140</v>
      </c>
      <c r="EN6" t="s">
        <v>31</v>
      </c>
      <c r="EO6">
        <v>-13.916454315185501</v>
      </c>
      <c r="EP6">
        <v>13867</v>
      </c>
      <c r="EQ6">
        <v>1</v>
      </c>
      <c r="ES6" t="s">
        <v>84</v>
      </c>
      <c r="ET6">
        <v>2.7719168663024898</v>
      </c>
    </row>
    <row r="7" spans="1:150" x14ac:dyDescent="0.25">
      <c r="A7">
        <v>10346</v>
      </c>
      <c r="B7">
        <v>1</v>
      </c>
      <c r="D7" t="s">
        <v>34</v>
      </c>
      <c r="E7">
        <v>3.0235559940338099</v>
      </c>
      <c r="F7">
        <v>4372</v>
      </c>
      <c r="G7">
        <v>1</v>
      </c>
      <c r="I7" t="s">
        <v>30</v>
      </c>
      <c r="J7">
        <v>-0.95838344097137496</v>
      </c>
      <c r="K7">
        <v>19240</v>
      </c>
      <c r="L7">
        <v>1</v>
      </c>
      <c r="N7" t="s">
        <v>37</v>
      </c>
      <c r="O7">
        <v>-1.4465861320495601</v>
      </c>
      <c r="P7">
        <v>17746</v>
      </c>
      <c r="Q7">
        <v>0</v>
      </c>
      <c r="R7" t="s">
        <v>134</v>
      </c>
      <c r="S7" t="s">
        <v>41</v>
      </c>
      <c r="T7">
        <v>18.408014297485401</v>
      </c>
      <c r="U7">
        <v>9279</v>
      </c>
      <c r="V7">
        <v>1</v>
      </c>
      <c r="X7" t="s">
        <v>36</v>
      </c>
      <c r="Y7">
        <v>-3.0544116497039799</v>
      </c>
      <c r="Z7">
        <v>7826</v>
      </c>
      <c r="AA7">
        <v>1</v>
      </c>
      <c r="AC7" t="s">
        <v>37</v>
      </c>
      <c r="AD7">
        <v>0.84995806217193604</v>
      </c>
      <c r="AE7">
        <v>6826</v>
      </c>
      <c r="AF7">
        <v>1</v>
      </c>
      <c r="AH7" t="s">
        <v>31</v>
      </c>
      <c r="AI7">
        <v>-1.32234239578247</v>
      </c>
      <c r="AJ7">
        <v>13613</v>
      </c>
      <c r="AK7">
        <v>1</v>
      </c>
      <c r="AM7" t="s">
        <v>40</v>
      </c>
      <c r="AN7">
        <v>-1.37002217769623</v>
      </c>
      <c r="AO7">
        <v>9092</v>
      </c>
      <c r="AP7">
        <v>1</v>
      </c>
      <c r="AR7" t="s">
        <v>133</v>
      </c>
      <c r="AS7">
        <v>0.46562227606773399</v>
      </c>
      <c r="AT7">
        <v>45042</v>
      </c>
      <c r="AU7">
        <v>1</v>
      </c>
      <c r="AW7" t="s">
        <v>81</v>
      </c>
      <c r="AX7">
        <v>1.45454573631287</v>
      </c>
      <c r="AY7">
        <v>8186</v>
      </c>
      <c r="AZ7">
        <v>0</v>
      </c>
      <c r="BA7" t="s">
        <v>39</v>
      </c>
      <c r="BB7" t="s">
        <v>142</v>
      </c>
      <c r="BC7">
        <v>-19.559078216552699</v>
      </c>
      <c r="BD7">
        <v>11613</v>
      </c>
      <c r="BE7">
        <v>1</v>
      </c>
      <c r="BG7" t="s">
        <v>40</v>
      </c>
      <c r="BH7">
        <v>0.224684357643127</v>
      </c>
      <c r="BI7">
        <v>6679</v>
      </c>
      <c r="BJ7">
        <v>1</v>
      </c>
      <c r="BL7" t="s">
        <v>30</v>
      </c>
      <c r="BM7">
        <v>-1.0719192028045701</v>
      </c>
      <c r="BN7">
        <v>8720</v>
      </c>
      <c r="BO7">
        <v>1</v>
      </c>
      <c r="BQ7" t="s">
        <v>145</v>
      </c>
      <c r="BR7">
        <v>1.2448982000351001</v>
      </c>
      <c r="BS7">
        <v>17413</v>
      </c>
      <c r="BT7">
        <v>1</v>
      </c>
      <c r="BV7" t="s">
        <v>145</v>
      </c>
      <c r="BW7">
        <v>2.4609246253967298</v>
      </c>
      <c r="BX7">
        <v>5253</v>
      </c>
      <c r="BY7">
        <v>0</v>
      </c>
      <c r="BZ7" t="s">
        <v>136</v>
      </c>
      <c r="CA7" t="s">
        <v>140</v>
      </c>
      <c r="CB7">
        <v>24.862096786498999</v>
      </c>
      <c r="CC7">
        <v>15494</v>
      </c>
      <c r="CD7">
        <v>1</v>
      </c>
      <c r="CF7" t="s">
        <v>137</v>
      </c>
      <c r="CG7">
        <v>-0.98754549026489302</v>
      </c>
      <c r="CH7">
        <v>18507</v>
      </c>
      <c r="CI7">
        <v>1</v>
      </c>
      <c r="CK7" t="s">
        <v>141</v>
      </c>
      <c r="CL7">
        <v>0.47518950700759899</v>
      </c>
      <c r="CM7">
        <v>17173</v>
      </c>
      <c r="CN7">
        <v>1</v>
      </c>
      <c r="CP7" t="s">
        <v>134</v>
      </c>
      <c r="CQ7">
        <v>-2.22905826568604</v>
      </c>
      <c r="CR7">
        <v>18094</v>
      </c>
      <c r="CS7">
        <v>1</v>
      </c>
      <c r="CU7" t="s">
        <v>132</v>
      </c>
      <c r="CV7">
        <v>-0.49058762192726102</v>
      </c>
      <c r="CW7">
        <v>31135</v>
      </c>
      <c r="CX7">
        <v>0</v>
      </c>
      <c r="CY7" t="s">
        <v>41</v>
      </c>
      <c r="CZ7" t="s">
        <v>139</v>
      </c>
      <c r="DA7">
        <v>22.335578918456999</v>
      </c>
      <c r="DB7">
        <v>4960</v>
      </c>
      <c r="DC7">
        <v>1</v>
      </c>
      <c r="DE7" t="s">
        <v>132</v>
      </c>
      <c r="DF7">
        <v>1.6923480033874501</v>
      </c>
      <c r="DG7">
        <v>7293</v>
      </c>
      <c r="DH7">
        <v>1</v>
      </c>
      <c r="DJ7" t="s">
        <v>132</v>
      </c>
      <c r="DK7">
        <v>2.2967805862426798</v>
      </c>
      <c r="DL7">
        <v>23814</v>
      </c>
      <c r="DM7">
        <v>1</v>
      </c>
      <c r="DO7" t="s">
        <v>141</v>
      </c>
      <c r="DP7">
        <v>1.7232873439788801</v>
      </c>
      <c r="DQ7">
        <v>36923</v>
      </c>
      <c r="DR7">
        <v>0</v>
      </c>
      <c r="DS7" t="s">
        <v>139</v>
      </c>
      <c r="DT7" t="s">
        <v>83</v>
      </c>
      <c r="DU7">
        <v>14.737958908081101</v>
      </c>
      <c r="DV7">
        <v>8493</v>
      </c>
      <c r="DW7">
        <v>1</v>
      </c>
      <c r="DY7" t="s">
        <v>28</v>
      </c>
      <c r="DZ7">
        <v>-0.76591706275939897</v>
      </c>
      <c r="EA7">
        <v>17107</v>
      </c>
      <c r="EB7">
        <v>1</v>
      </c>
      <c r="ED7" t="s">
        <v>84</v>
      </c>
      <c r="EE7">
        <v>-1.33310151100159</v>
      </c>
      <c r="EF7">
        <v>26040</v>
      </c>
      <c r="EG7">
        <v>1</v>
      </c>
      <c r="EI7" t="s">
        <v>39</v>
      </c>
      <c r="EJ7">
        <v>1.6542208194732699</v>
      </c>
      <c r="EK7">
        <v>22907</v>
      </c>
      <c r="EL7">
        <v>1</v>
      </c>
      <c r="EN7" t="s">
        <v>33</v>
      </c>
      <c r="EO7">
        <v>1.1076517105102499</v>
      </c>
      <c r="EP7">
        <v>25894</v>
      </c>
      <c r="EQ7">
        <v>0</v>
      </c>
      <c r="ER7" t="s">
        <v>28</v>
      </c>
      <c r="ES7" t="s">
        <v>145</v>
      </c>
      <c r="ET7">
        <v>-23.050115585327099</v>
      </c>
    </row>
    <row r="8" spans="1:150" x14ac:dyDescent="0.25">
      <c r="A8">
        <v>6332</v>
      </c>
      <c r="B8">
        <v>1</v>
      </c>
      <c r="D8" t="s">
        <v>35</v>
      </c>
      <c r="E8">
        <v>-3.7059688568115199</v>
      </c>
      <c r="F8">
        <v>16453</v>
      </c>
      <c r="G8">
        <v>1</v>
      </c>
      <c r="I8" t="s">
        <v>38</v>
      </c>
      <c r="J8">
        <v>-1.12934565544128</v>
      </c>
      <c r="K8">
        <v>10560</v>
      </c>
      <c r="L8">
        <v>1</v>
      </c>
      <c r="N8" t="s">
        <v>30</v>
      </c>
      <c r="O8">
        <v>0.42474585771560702</v>
      </c>
      <c r="P8">
        <v>11173</v>
      </c>
      <c r="Q8">
        <v>0</v>
      </c>
      <c r="R8" t="s">
        <v>28</v>
      </c>
      <c r="S8" t="s">
        <v>35</v>
      </c>
      <c r="T8">
        <v>40.011970520019503</v>
      </c>
      <c r="U8">
        <v>9786</v>
      </c>
      <c r="V8">
        <v>1</v>
      </c>
      <c r="X8" t="s">
        <v>32</v>
      </c>
      <c r="Y8">
        <v>1.5083092451095601</v>
      </c>
      <c r="Z8">
        <v>4786</v>
      </c>
      <c r="AA8">
        <v>1</v>
      </c>
      <c r="AC8" t="s">
        <v>38</v>
      </c>
      <c r="AD8">
        <v>2.6413061618804901</v>
      </c>
      <c r="AE8">
        <v>15266</v>
      </c>
      <c r="AF8">
        <v>1</v>
      </c>
      <c r="AH8" t="s">
        <v>36</v>
      </c>
      <c r="AI8">
        <v>1.2741073369979901</v>
      </c>
      <c r="AJ8">
        <v>16453</v>
      </c>
      <c r="AK8">
        <v>1</v>
      </c>
      <c r="AM8" t="s">
        <v>30</v>
      </c>
      <c r="AN8">
        <v>-0.53558850288391102</v>
      </c>
      <c r="AO8">
        <v>53721</v>
      </c>
      <c r="AP8">
        <v>1</v>
      </c>
      <c r="AR8" t="s">
        <v>30</v>
      </c>
      <c r="AS8">
        <v>-2.2156720161438002</v>
      </c>
      <c r="AT8">
        <v>9441</v>
      </c>
      <c r="AU8">
        <v>1</v>
      </c>
      <c r="AW8" t="s">
        <v>43</v>
      </c>
      <c r="AX8">
        <v>0.87558668851852395</v>
      </c>
      <c r="AY8">
        <v>7106</v>
      </c>
      <c r="AZ8">
        <v>1</v>
      </c>
      <c r="BB8" t="s">
        <v>147</v>
      </c>
      <c r="BC8">
        <v>0.381548672914505</v>
      </c>
      <c r="BD8">
        <v>11413</v>
      </c>
      <c r="BE8">
        <v>1</v>
      </c>
      <c r="BG8" t="s">
        <v>43</v>
      </c>
      <c r="BH8">
        <v>-1.15521347522736</v>
      </c>
      <c r="BI8">
        <v>4252</v>
      </c>
      <c r="BJ8">
        <v>1</v>
      </c>
      <c r="BL8" t="s">
        <v>145</v>
      </c>
      <c r="BM8">
        <v>-1.97456955909729</v>
      </c>
      <c r="BN8">
        <v>20987</v>
      </c>
      <c r="BO8">
        <v>1</v>
      </c>
      <c r="BQ8" t="s">
        <v>142</v>
      </c>
      <c r="BR8">
        <v>-1.4225780963897701</v>
      </c>
      <c r="BS8">
        <v>11640</v>
      </c>
      <c r="BT8">
        <v>1</v>
      </c>
      <c r="BV8" t="s">
        <v>142</v>
      </c>
      <c r="BW8">
        <v>0.25178831815719599</v>
      </c>
      <c r="BX8">
        <v>8266</v>
      </c>
      <c r="BY8">
        <v>1</v>
      </c>
      <c r="CA8" t="s">
        <v>135</v>
      </c>
      <c r="CB8">
        <v>1.38196837902069</v>
      </c>
      <c r="CC8">
        <v>25480</v>
      </c>
      <c r="CD8">
        <v>0</v>
      </c>
      <c r="CE8" t="s">
        <v>145</v>
      </c>
      <c r="CF8" t="s">
        <v>144</v>
      </c>
      <c r="CG8">
        <v>-15.924633979797401</v>
      </c>
      <c r="CH8">
        <v>24973</v>
      </c>
      <c r="CI8">
        <v>1</v>
      </c>
      <c r="CK8" t="s">
        <v>143</v>
      </c>
      <c r="CL8">
        <v>2.9992434978485099</v>
      </c>
      <c r="CM8">
        <v>13321</v>
      </c>
      <c r="CN8">
        <v>1</v>
      </c>
      <c r="CP8" t="s">
        <v>154</v>
      </c>
      <c r="CQ8">
        <v>2.79764551669359E-2</v>
      </c>
      <c r="CR8">
        <v>12012</v>
      </c>
      <c r="CS8">
        <v>1</v>
      </c>
      <c r="CU8" t="s">
        <v>134</v>
      </c>
      <c r="CV8">
        <v>-1.15792047977448</v>
      </c>
      <c r="CW8">
        <v>12560</v>
      </c>
      <c r="CX8">
        <v>0</v>
      </c>
      <c r="CY8" t="s">
        <v>42</v>
      </c>
      <c r="CZ8" t="s">
        <v>132</v>
      </c>
      <c r="DA8">
        <v>21.590684890747099</v>
      </c>
      <c r="DB8">
        <v>6893</v>
      </c>
      <c r="DC8">
        <v>1</v>
      </c>
      <c r="DE8" t="s">
        <v>138</v>
      </c>
      <c r="DF8">
        <v>-1.12064862251282</v>
      </c>
      <c r="DG8">
        <v>10146</v>
      </c>
      <c r="DH8">
        <v>0</v>
      </c>
      <c r="DI8" t="s">
        <v>147</v>
      </c>
      <c r="DJ8" t="s">
        <v>137</v>
      </c>
      <c r="DK8">
        <v>16.186780929565401</v>
      </c>
      <c r="DL8">
        <v>20507</v>
      </c>
      <c r="DM8">
        <v>1</v>
      </c>
      <c r="DO8" t="s">
        <v>132</v>
      </c>
      <c r="DP8">
        <v>2.9931018352508501</v>
      </c>
      <c r="DQ8">
        <v>59763</v>
      </c>
      <c r="DR8">
        <v>0</v>
      </c>
      <c r="DS8" t="s">
        <v>147</v>
      </c>
      <c r="DT8" t="s">
        <v>137</v>
      </c>
      <c r="DU8">
        <v>18.107889175415</v>
      </c>
      <c r="DV8">
        <v>12599</v>
      </c>
      <c r="DW8">
        <v>1</v>
      </c>
      <c r="DY8" t="s">
        <v>139</v>
      </c>
      <c r="DZ8">
        <v>1.28679192066193</v>
      </c>
      <c r="EA8">
        <v>17466</v>
      </c>
      <c r="EB8">
        <v>1</v>
      </c>
      <c r="ED8" t="s">
        <v>148</v>
      </c>
      <c r="EE8">
        <v>-0.79129993915557895</v>
      </c>
      <c r="EF8">
        <v>22400</v>
      </c>
      <c r="EG8">
        <v>0</v>
      </c>
      <c r="EH8" t="s">
        <v>143</v>
      </c>
      <c r="EI8" t="s">
        <v>29</v>
      </c>
      <c r="EJ8">
        <v>18.883550643920898</v>
      </c>
      <c r="EK8">
        <v>20094</v>
      </c>
      <c r="EL8">
        <v>1</v>
      </c>
      <c r="EN8" t="s">
        <v>36</v>
      </c>
      <c r="EO8">
        <v>1.21498715877533</v>
      </c>
      <c r="EP8">
        <v>18800</v>
      </c>
      <c r="EQ8">
        <v>1</v>
      </c>
      <c r="ES8" t="s">
        <v>135</v>
      </c>
      <c r="ET8">
        <v>0.58282667398452803</v>
      </c>
    </row>
    <row r="9" spans="1:150" x14ac:dyDescent="0.25">
      <c r="A9">
        <v>7585</v>
      </c>
      <c r="B9">
        <v>1</v>
      </c>
      <c r="D9" t="s">
        <v>36</v>
      </c>
      <c r="E9">
        <v>4.4415755271911603</v>
      </c>
      <c r="F9">
        <v>9239</v>
      </c>
      <c r="G9">
        <v>1</v>
      </c>
      <c r="I9" t="s">
        <v>40</v>
      </c>
      <c r="J9">
        <v>1.0510883331298799</v>
      </c>
      <c r="K9">
        <v>4879</v>
      </c>
      <c r="L9">
        <v>1</v>
      </c>
      <c r="N9" t="s">
        <v>34</v>
      </c>
      <c r="O9">
        <v>-0.95306009054184004</v>
      </c>
      <c r="P9">
        <v>10800</v>
      </c>
      <c r="Q9">
        <v>0</v>
      </c>
      <c r="R9" t="s">
        <v>140</v>
      </c>
      <c r="S9" t="s">
        <v>37</v>
      </c>
      <c r="T9">
        <v>44.790699005127003</v>
      </c>
      <c r="U9">
        <v>12360</v>
      </c>
      <c r="V9">
        <v>1</v>
      </c>
      <c r="X9" t="s">
        <v>30</v>
      </c>
      <c r="Y9">
        <v>-1.5093468427658101</v>
      </c>
      <c r="Z9">
        <v>10372</v>
      </c>
      <c r="AA9">
        <v>1</v>
      </c>
      <c r="AC9" t="s">
        <v>36</v>
      </c>
      <c r="AD9">
        <v>-0.71463739871978804</v>
      </c>
      <c r="AE9">
        <v>5439</v>
      </c>
      <c r="AF9">
        <v>0</v>
      </c>
      <c r="AG9" t="s">
        <v>81</v>
      </c>
      <c r="AH9" t="s">
        <v>34</v>
      </c>
      <c r="AI9">
        <v>20.3198566436768</v>
      </c>
      <c r="AJ9">
        <v>11387</v>
      </c>
      <c r="AK9">
        <v>1</v>
      </c>
      <c r="AM9" t="s">
        <v>32</v>
      </c>
      <c r="AN9">
        <v>-2.0016407966613801</v>
      </c>
      <c r="AO9">
        <v>18428</v>
      </c>
      <c r="AP9">
        <v>1</v>
      </c>
      <c r="AR9" t="s">
        <v>147</v>
      </c>
      <c r="AS9">
        <v>-2.1699738502502401</v>
      </c>
      <c r="AT9">
        <v>24453</v>
      </c>
      <c r="AU9">
        <v>1</v>
      </c>
      <c r="AW9" t="s">
        <v>134</v>
      </c>
      <c r="AX9">
        <v>-3.0693087577819802</v>
      </c>
      <c r="AY9">
        <v>24947</v>
      </c>
      <c r="AZ9">
        <v>1</v>
      </c>
      <c r="BB9" t="s">
        <v>84</v>
      </c>
      <c r="BC9">
        <v>-1.98987317085266</v>
      </c>
      <c r="BD9">
        <v>7014</v>
      </c>
      <c r="BE9">
        <v>1</v>
      </c>
      <c r="BG9" t="s">
        <v>134</v>
      </c>
      <c r="BH9">
        <v>-0.85018831491470304</v>
      </c>
      <c r="BI9">
        <v>5253</v>
      </c>
      <c r="BJ9">
        <v>1</v>
      </c>
      <c r="BL9" t="s">
        <v>148</v>
      </c>
      <c r="BM9">
        <v>-1.9316829442977901</v>
      </c>
      <c r="BN9">
        <v>6467</v>
      </c>
      <c r="BO9">
        <v>1</v>
      </c>
      <c r="BQ9" t="s">
        <v>147</v>
      </c>
      <c r="BR9">
        <v>0.76821291446685802</v>
      </c>
      <c r="BS9">
        <v>13800</v>
      </c>
      <c r="BT9">
        <v>1</v>
      </c>
      <c r="BV9" t="s">
        <v>40</v>
      </c>
      <c r="BW9">
        <v>1.87909436225891</v>
      </c>
      <c r="BX9">
        <v>5000</v>
      </c>
      <c r="BY9">
        <v>0</v>
      </c>
      <c r="BZ9" t="s">
        <v>137</v>
      </c>
      <c r="CA9" t="s">
        <v>30</v>
      </c>
      <c r="CB9">
        <v>17.998371124267599</v>
      </c>
      <c r="CC9">
        <v>10854</v>
      </c>
      <c r="CD9">
        <v>1</v>
      </c>
      <c r="CF9" t="s">
        <v>28</v>
      </c>
      <c r="CG9">
        <v>-1.6063250303268399</v>
      </c>
      <c r="CH9">
        <v>10853</v>
      </c>
      <c r="CI9">
        <v>1</v>
      </c>
      <c r="CK9" t="s">
        <v>83</v>
      </c>
      <c r="CL9">
        <v>-3.67524981498718</v>
      </c>
      <c r="CM9">
        <v>13972</v>
      </c>
      <c r="CN9">
        <v>1</v>
      </c>
      <c r="CP9" t="s">
        <v>143</v>
      </c>
      <c r="CQ9">
        <v>-1.0982484817504901</v>
      </c>
      <c r="CR9">
        <v>11453</v>
      </c>
      <c r="CS9">
        <v>1</v>
      </c>
      <c r="CU9" t="s">
        <v>139</v>
      </c>
      <c r="CV9">
        <v>0.876703321933746</v>
      </c>
      <c r="CW9">
        <v>23187</v>
      </c>
      <c r="CX9">
        <v>1</v>
      </c>
      <c r="CZ9" t="s">
        <v>85</v>
      </c>
      <c r="DA9">
        <v>1.3846563100814799</v>
      </c>
      <c r="DB9">
        <v>7292</v>
      </c>
      <c r="DC9">
        <v>1</v>
      </c>
      <c r="DE9" t="s">
        <v>144</v>
      </c>
      <c r="DF9">
        <v>-0.72253435850143399</v>
      </c>
      <c r="DG9">
        <v>21826</v>
      </c>
      <c r="DH9">
        <v>0</v>
      </c>
      <c r="DI9" t="s">
        <v>84</v>
      </c>
      <c r="DJ9" t="s">
        <v>82</v>
      </c>
      <c r="DK9">
        <v>17.9470615386963</v>
      </c>
      <c r="DL9">
        <v>5386</v>
      </c>
      <c r="DM9">
        <v>1</v>
      </c>
      <c r="DO9" t="s">
        <v>131</v>
      </c>
      <c r="DP9">
        <v>-3.2829468250274698</v>
      </c>
      <c r="DQ9">
        <v>36149</v>
      </c>
      <c r="DR9">
        <v>0</v>
      </c>
      <c r="DS9" t="s">
        <v>36</v>
      </c>
      <c r="DT9" t="s">
        <v>141</v>
      </c>
      <c r="DU9">
        <v>-20.894258499145501</v>
      </c>
      <c r="DV9">
        <v>10186</v>
      </c>
      <c r="DW9">
        <v>1</v>
      </c>
      <c r="DY9" t="s">
        <v>83</v>
      </c>
      <c r="DZ9">
        <v>0.42474585771560702</v>
      </c>
      <c r="EA9">
        <v>22880</v>
      </c>
      <c r="EB9">
        <v>1</v>
      </c>
      <c r="ED9" t="s">
        <v>81</v>
      </c>
      <c r="EE9">
        <v>-0.387148797512054</v>
      </c>
      <c r="EF9">
        <v>46908</v>
      </c>
      <c r="EG9">
        <v>1</v>
      </c>
      <c r="EI9" t="s">
        <v>35</v>
      </c>
      <c r="EJ9">
        <v>-2.4658508300781299</v>
      </c>
      <c r="EK9">
        <v>8519</v>
      </c>
      <c r="EL9">
        <v>1</v>
      </c>
      <c r="EN9" t="s">
        <v>30</v>
      </c>
      <c r="EO9">
        <v>-0.87759572267532304</v>
      </c>
      <c r="EP9">
        <v>15374</v>
      </c>
      <c r="EQ9">
        <v>1</v>
      </c>
      <c r="ES9" t="s">
        <v>148</v>
      </c>
      <c r="ET9">
        <v>-0.32142543792724598</v>
      </c>
    </row>
    <row r="10" spans="1:150" x14ac:dyDescent="0.25">
      <c r="A10">
        <v>15280</v>
      </c>
      <c r="B10">
        <v>1</v>
      </c>
      <c r="D10" t="s">
        <v>37</v>
      </c>
      <c r="E10">
        <v>-2.2456791400909402</v>
      </c>
      <c r="F10">
        <v>3519</v>
      </c>
      <c r="G10">
        <v>0</v>
      </c>
      <c r="H10" t="s">
        <v>134</v>
      </c>
      <c r="I10" t="s">
        <v>33</v>
      </c>
      <c r="J10">
        <v>-21.257379531860401</v>
      </c>
      <c r="K10">
        <v>3266</v>
      </c>
      <c r="L10">
        <v>1</v>
      </c>
      <c r="N10" t="s">
        <v>35</v>
      </c>
      <c r="O10">
        <v>2.14967560768127</v>
      </c>
      <c r="P10">
        <v>25681</v>
      </c>
      <c r="Q10">
        <v>1</v>
      </c>
      <c r="S10" t="s">
        <v>32</v>
      </c>
      <c r="T10">
        <v>1.23130559921265</v>
      </c>
      <c r="U10">
        <v>1839</v>
      </c>
      <c r="V10">
        <v>1</v>
      </c>
      <c r="X10" t="s">
        <v>38</v>
      </c>
      <c r="Y10">
        <v>-1.41706502437592</v>
      </c>
      <c r="Z10">
        <v>8893</v>
      </c>
      <c r="AA10">
        <v>1</v>
      </c>
      <c r="AC10" t="s">
        <v>40</v>
      </c>
      <c r="AD10">
        <v>3.2487776279449498</v>
      </c>
      <c r="AE10">
        <v>6466</v>
      </c>
      <c r="AF10">
        <v>1</v>
      </c>
      <c r="AH10" t="s">
        <v>38</v>
      </c>
      <c r="AI10">
        <v>1.3379369974136399</v>
      </c>
      <c r="AJ10">
        <v>4105</v>
      </c>
      <c r="AK10">
        <v>1</v>
      </c>
      <c r="AM10" t="s">
        <v>29</v>
      </c>
      <c r="AN10">
        <v>-1.09503674507141</v>
      </c>
      <c r="AO10">
        <v>3306</v>
      </c>
      <c r="AP10">
        <v>1</v>
      </c>
      <c r="AR10" t="s">
        <v>43</v>
      </c>
      <c r="AS10">
        <v>-2.4674379825592001</v>
      </c>
      <c r="AT10">
        <v>8720</v>
      </c>
      <c r="AU10">
        <v>1</v>
      </c>
      <c r="AW10" t="s">
        <v>84</v>
      </c>
      <c r="AX10">
        <v>0.96001541614532504</v>
      </c>
      <c r="AY10">
        <v>8387</v>
      </c>
      <c r="AZ10">
        <v>1</v>
      </c>
      <c r="BB10" t="s">
        <v>30</v>
      </c>
      <c r="BC10">
        <v>-0.81204724311828602</v>
      </c>
      <c r="BD10">
        <v>8133</v>
      </c>
      <c r="BE10">
        <v>1</v>
      </c>
      <c r="BG10" t="s">
        <v>140</v>
      </c>
      <c r="BH10">
        <v>0.61612045764923096</v>
      </c>
      <c r="BI10">
        <v>5600</v>
      </c>
      <c r="BJ10">
        <v>1</v>
      </c>
      <c r="BL10" t="s">
        <v>147</v>
      </c>
      <c r="BM10">
        <v>-1.6583561897277801</v>
      </c>
      <c r="BN10">
        <v>14373</v>
      </c>
      <c r="BO10">
        <v>1</v>
      </c>
      <c r="BQ10" t="s">
        <v>146</v>
      </c>
      <c r="BR10">
        <v>-0.77379637956619296</v>
      </c>
      <c r="BS10">
        <v>18773</v>
      </c>
      <c r="BT10">
        <v>1</v>
      </c>
      <c r="BV10" t="s">
        <v>43</v>
      </c>
      <c r="BW10">
        <v>-0.71627843379974399</v>
      </c>
      <c r="BX10">
        <v>10799</v>
      </c>
      <c r="BY10">
        <v>1</v>
      </c>
      <c r="CA10" t="s">
        <v>40</v>
      </c>
      <c r="CB10">
        <v>-3.4278266429901101</v>
      </c>
      <c r="CC10">
        <v>26214</v>
      </c>
      <c r="CD10">
        <v>0</v>
      </c>
      <c r="CE10" t="s">
        <v>29</v>
      </c>
      <c r="CF10" t="s">
        <v>143</v>
      </c>
      <c r="CG10">
        <v>-18.149694442748999</v>
      </c>
      <c r="CH10">
        <v>25640</v>
      </c>
      <c r="CI10">
        <v>1</v>
      </c>
      <c r="CK10" t="s">
        <v>144</v>
      </c>
      <c r="CL10">
        <v>3.8344597816467298</v>
      </c>
      <c r="CM10">
        <v>7479</v>
      </c>
      <c r="CN10">
        <v>1</v>
      </c>
      <c r="CP10" t="s">
        <v>131</v>
      </c>
      <c r="CQ10">
        <v>-1.1902544498443599</v>
      </c>
      <c r="CR10">
        <v>11280</v>
      </c>
      <c r="CS10">
        <v>1</v>
      </c>
      <c r="CU10" t="s">
        <v>154</v>
      </c>
      <c r="CV10">
        <v>0.66352361440658603</v>
      </c>
      <c r="CW10">
        <v>42695</v>
      </c>
      <c r="CX10">
        <v>1</v>
      </c>
      <c r="CZ10" t="s">
        <v>137</v>
      </c>
      <c r="DA10">
        <v>-2.7251980304718</v>
      </c>
      <c r="DB10">
        <v>5559</v>
      </c>
      <c r="DC10">
        <v>1</v>
      </c>
      <c r="DE10" t="s">
        <v>83</v>
      </c>
      <c r="DF10">
        <v>0.123540699481964</v>
      </c>
      <c r="DG10">
        <v>14107</v>
      </c>
      <c r="DH10">
        <v>0</v>
      </c>
      <c r="DI10" t="s">
        <v>33</v>
      </c>
      <c r="DJ10" t="s">
        <v>83</v>
      </c>
      <c r="DK10">
        <v>28.1202583312988</v>
      </c>
      <c r="DL10">
        <v>3852</v>
      </c>
      <c r="DM10">
        <v>1</v>
      </c>
      <c r="DO10" t="s">
        <v>143</v>
      </c>
      <c r="DP10">
        <v>2.0240039825439502</v>
      </c>
      <c r="DQ10">
        <v>20013</v>
      </c>
      <c r="DR10">
        <v>1</v>
      </c>
      <c r="DT10" t="s">
        <v>154</v>
      </c>
      <c r="DU10">
        <v>1.6496006250381501</v>
      </c>
      <c r="DV10">
        <v>3532</v>
      </c>
      <c r="DW10">
        <v>1</v>
      </c>
      <c r="DY10" t="s">
        <v>82</v>
      </c>
      <c r="DZ10">
        <v>-1.31744980812073</v>
      </c>
      <c r="EA10">
        <v>14360</v>
      </c>
      <c r="EB10">
        <v>1</v>
      </c>
      <c r="ED10" t="s">
        <v>147</v>
      </c>
      <c r="EE10">
        <v>-1.3838081359863299</v>
      </c>
      <c r="EF10">
        <v>15748</v>
      </c>
      <c r="EG10">
        <v>1</v>
      </c>
      <c r="EI10" t="s">
        <v>34</v>
      </c>
      <c r="EJ10">
        <v>-1.2883118391037001</v>
      </c>
      <c r="EK10">
        <v>15920</v>
      </c>
      <c r="EL10">
        <v>1</v>
      </c>
      <c r="EN10" t="s">
        <v>38</v>
      </c>
      <c r="EO10">
        <v>-1.6235325336456301</v>
      </c>
      <c r="EP10">
        <v>42095</v>
      </c>
      <c r="EQ10">
        <v>1</v>
      </c>
      <c r="ES10" t="s">
        <v>142</v>
      </c>
      <c r="ET10">
        <v>0.161925494670868</v>
      </c>
    </row>
    <row r="11" spans="1:150" x14ac:dyDescent="0.25">
      <c r="A11">
        <v>17760</v>
      </c>
      <c r="B11">
        <v>1</v>
      </c>
      <c r="D11" t="s">
        <v>38</v>
      </c>
      <c r="E11">
        <v>5.4095764160156303</v>
      </c>
      <c r="F11">
        <v>2999</v>
      </c>
      <c r="G11">
        <v>1</v>
      </c>
      <c r="I11" t="s">
        <v>37</v>
      </c>
      <c r="J11">
        <v>0.762331962585449</v>
      </c>
      <c r="K11">
        <v>6306</v>
      </c>
      <c r="L11">
        <v>1</v>
      </c>
      <c r="N11" t="s">
        <v>39</v>
      </c>
      <c r="O11">
        <v>-3.6313545703887899</v>
      </c>
      <c r="P11">
        <v>37708</v>
      </c>
      <c r="Q11">
        <v>1</v>
      </c>
      <c r="S11" t="s">
        <v>30</v>
      </c>
      <c r="T11">
        <v>0.78234702348709095</v>
      </c>
      <c r="U11">
        <v>7679</v>
      </c>
      <c r="V11">
        <v>1</v>
      </c>
      <c r="X11" t="s">
        <v>29</v>
      </c>
      <c r="Y11">
        <v>-2.6000773906707799</v>
      </c>
      <c r="Z11">
        <v>8493</v>
      </c>
      <c r="AA11">
        <v>1</v>
      </c>
      <c r="AC11" t="s">
        <v>41</v>
      </c>
      <c r="AD11">
        <v>1.4925277233123799</v>
      </c>
      <c r="AE11">
        <v>5786</v>
      </c>
      <c r="AF11">
        <v>1</v>
      </c>
      <c r="AH11" t="s">
        <v>33</v>
      </c>
      <c r="AI11">
        <v>-1.77365446090698</v>
      </c>
      <c r="AJ11">
        <v>15119</v>
      </c>
      <c r="AK11">
        <v>1</v>
      </c>
      <c r="AM11" t="s">
        <v>39</v>
      </c>
      <c r="AN11">
        <v>1.68469858169556</v>
      </c>
      <c r="AO11">
        <v>11827</v>
      </c>
      <c r="AP11">
        <v>0</v>
      </c>
      <c r="AQ11" t="s">
        <v>137</v>
      </c>
      <c r="AR11" t="s">
        <v>135</v>
      </c>
      <c r="AS11">
        <v>-20.090490341186499</v>
      </c>
      <c r="AT11">
        <v>8600</v>
      </c>
      <c r="AU11">
        <v>1</v>
      </c>
      <c r="AW11" t="s">
        <v>30</v>
      </c>
      <c r="AX11">
        <v>-2.5247595310211199</v>
      </c>
      <c r="AY11">
        <v>8173</v>
      </c>
      <c r="AZ11">
        <v>1</v>
      </c>
      <c r="BB11" t="s">
        <v>81</v>
      </c>
      <c r="BC11">
        <v>-0.73833978176116899</v>
      </c>
      <c r="BD11">
        <v>8840</v>
      </c>
      <c r="BE11">
        <v>1</v>
      </c>
      <c r="BG11" t="s">
        <v>145</v>
      </c>
      <c r="BH11">
        <v>2.9776268005371098</v>
      </c>
      <c r="BI11">
        <v>1734</v>
      </c>
      <c r="BJ11">
        <v>1</v>
      </c>
      <c r="BL11" t="s">
        <v>135</v>
      </c>
      <c r="BM11">
        <v>0.59016656875610396</v>
      </c>
      <c r="BN11">
        <v>6493</v>
      </c>
      <c r="BO11">
        <v>1</v>
      </c>
      <c r="BQ11" t="s">
        <v>135</v>
      </c>
      <c r="BR11">
        <v>1.3120915889739999</v>
      </c>
      <c r="BS11">
        <v>9747</v>
      </c>
      <c r="BT11">
        <v>1</v>
      </c>
      <c r="BV11" t="s">
        <v>148</v>
      </c>
      <c r="BW11">
        <v>1.0104628801345801</v>
      </c>
      <c r="BX11">
        <v>8852</v>
      </c>
      <c r="BY11">
        <v>0</v>
      </c>
      <c r="BZ11" t="s">
        <v>141</v>
      </c>
      <c r="CA11" t="s">
        <v>142</v>
      </c>
      <c r="CB11">
        <v>-14.4886484146118</v>
      </c>
      <c r="CC11">
        <v>32255</v>
      </c>
      <c r="CD11">
        <v>0</v>
      </c>
      <c r="CE11" t="s">
        <v>36</v>
      </c>
      <c r="CF11" t="s">
        <v>141</v>
      </c>
      <c r="CG11">
        <v>-17.5286674499512</v>
      </c>
      <c r="CH11">
        <v>50242</v>
      </c>
      <c r="CI11">
        <v>1</v>
      </c>
      <c r="CK11" t="s">
        <v>138</v>
      </c>
      <c r="CL11">
        <v>4.8521990776062003</v>
      </c>
      <c r="CM11">
        <v>25895</v>
      </c>
      <c r="CN11">
        <v>1</v>
      </c>
      <c r="CP11" t="s">
        <v>139</v>
      </c>
      <c r="CQ11">
        <v>2.52056980133057</v>
      </c>
      <c r="CR11">
        <v>13360</v>
      </c>
      <c r="CS11">
        <v>0</v>
      </c>
      <c r="CT11" t="s">
        <v>84</v>
      </c>
      <c r="CU11" t="s">
        <v>82</v>
      </c>
      <c r="CV11">
        <v>20.041297912597699</v>
      </c>
      <c r="CW11">
        <v>27427</v>
      </c>
      <c r="CX11">
        <v>1</v>
      </c>
      <c r="CZ11" t="s">
        <v>82</v>
      </c>
      <c r="DA11">
        <v>-0.223811775445938</v>
      </c>
      <c r="DB11">
        <v>9226</v>
      </c>
      <c r="DC11">
        <v>1</v>
      </c>
      <c r="DE11" t="s">
        <v>85</v>
      </c>
      <c r="DF11">
        <v>0.87558668851852395</v>
      </c>
      <c r="DG11">
        <v>23947</v>
      </c>
      <c r="DH11">
        <v>1</v>
      </c>
      <c r="DJ11" t="s">
        <v>154</v>
      </c>
      <c r="DK11">
        <v>1.2886154651641799</v>
      </c>
      <c r="DL11">
        <v>13706</v>
      </c>
      <c r="DM11">
        <v>1</v>
      </c>
      <c r="DO11" t="s">
        <v>137</v>
      </c>
      <c r="DP11">
        <v>-0.89328634738922097</v>
      </c>
      <c r="DQ11">
        <v>18507</v>
      </c>
      <c r="DR11">
        <v>1</v>
      </c>
      <c r="DT11" t="s">
        <v>131</v>
      </c>
      <c r="DU11">
        <v>-1.05350577831268</v>
      </c>
      <c r="DV11">
        <v>7866</v>
      </c>
      <c r="DW11">
        <v>0</v>
      </c>
      <c r="DX11" t="s">
        <v>42</v>
      </c>
      <c r="DY11" t="s">
        <v>131</v>
      </c>
      <c r="DZ11">
        <v>-86.280387878417997</v>
      </c>
      <c r="EA11">
        <v>11973</v>
      </c>
      <c r="EB11">
        <v>1</v>
      </c>
      <c r="ED11" t="s">
        <v>30</v>
      </c>
      <c r="EE11">
        <v>0.99445647001266502</v>
      </c>
      <c r="EF11">
        <v>24800</v>
      </c>
      <c r="EG11">
        <v>1</v>
      </c>
      <c r="EI11" t="s">
        <v>41</v>
      </c>
      <c r="EJ11">
        <v>3.5669431686401398</v>
      </c>
      <c r="EK11">
        <v>4520</v>
      </c>
      <c r="EL11">
        <v>1</v>
      </c>
      <c r="EN11" t="s">
        <v>29</v>
      </c>
      <c r="EO11">
        <v>-0.673475682735443</v>
      </c>
      <c r="EP11">
        <v>19095</v>
      </c>
      <c r="EQ11">
        <v>0</v>
      </c>
      <c r="ER11" t="s">
        <v>34</v>
      </c>
      <c r="ES11" t="s">
        <v>40</v>
      </c>
      <c r="ET11">
        <v>-42.949611663818402</v>
      </c>
    </row>
    <row r="12" spans="1:150" x14ac:dyDescent="0.25">
      <c r="A12">
        <v>9533</v>
      </c>
      <c r="B12">
        <v>1</v>
      </c>
      <c r="D12" t="s">
        <v>39</v>
      </c>
      <c r="E12">
        <v>-7.3459854125976598</v>
      </c>
      <c r="F12">
        <v>5147</v>
      </c>
      <c r="G12">
        <v>0</v>
      </c>
      <c r="H12" t="s">
        <v>136</v>
      </c>
      <c r="I12" t="s">
        <v>31</v>
      </c>
      <c r="J12">
        <v>23.376422882080099</v>
      </c>
      <c r="K12">
        <v>3225</v>
      </c>
      <c r="L12">
        <v>1</v>
      </c>
      <c r="N12" t="s">
        <v>32</v>
      </c>
      <c r="O12">
        <v>1.7693461179733301</v>
      </c>
      <c r="P12">
        <v>14468</v>
      </c>
      <c r="Q12">
        <v>1</v>
      </c>
      <c r="S12" t="s">
        <v>31</v>
      </c>
      <c r="T12">
        <v>-2.10412621498108</v>
      </c>
      <c r="U12">
        <v>13626</v>
      </c>
      <c r="V12">
        <v>1</v>
      </c>
      <c r="X12" t="s">
        <v>37</v>
      </c>
      <c r="Y12">
        <v>-1.9078280925750699</v>
      </c>
      <c r="Z12">
        <v>5572</v>
      </c>
      <c r="AA12">
        <v>1</v>
      </c>
      <c r="AC12" t="s">
        <v>31</v>
      </c>
      <c r="AD12">
        <v>3.1908323764800999</v>
      </c>
      <c r="AE12">
        <v>4933</v>
      </c>
      <c r="AF12">
        <v>1</v>
      </c>
      <c r="AH12" t="s">
        <v>39</v>
      </c>
      <c r="AI12">
        <v>1.5864661931991599</v>
      </c>
      <c r="AJ12">
        <v>12640</v>
      </c>
      <c r="AK12">
        <v>1</v>
      </c>
      <c r="AM12" t="s">
        <v>36</v>
      </c>
      <c r="AN12">
        <v>-0.87133014202117898</v>
      </c>
      <c r="AO12">
        <v>12066</v>
      </c>
      <c r="AP12">
        <v>1</v>
      </c>
      <c r="AR12" t="s">
        <v>148</v>
      </c>
      <c r="AS12">
        <v>1.2751818895339999</v>
      </c>
      <c r="AT12">
        <v>7120</v>
      </c>
      <c r="AU12">
        <v>1</v>
      </c>
      <c r="AW12" t="s">
        <v>147</v>
      </c>
      <c r="AX12">
        <v>-3.4021999835968</v>
      </c>
      <c r="AY12">
        <v>12519</v>
      </c>
      <c r="AZ12">
        <v>1</v>
      </c>
      <c r="BB12" t="s">
        <v>148</v>
      </c>
      <c r="BC12">
        <v>-1.42244052886963</v>
      </c>
      <c r="BD12">
        <v>5185</v>
      </c>
      <c r="BE12">
        <v>0</v>
      </c>
      <c r="BF12" t="s">
        <v>35</v>
      </c>
      <c r="BG12" t="s">
        <v>148</v>
      </c>
      <c r="BH12">
        <v>-20.545566558837901</v>
      </c>
      <c r="BI12">
        <v>6412</v>
      </c>
      <c r="BJ12">
        <v>1</v>
      </c>
      <c r="BL12" t="s">
        <v>146</v>
      </c>
      <c r="BM12">
        <v>-0.57129770517349199</v>
      </c>
      <c r="BN12">
        <v>33588</v>
      </c>
      <c r="BO12">
        <v>1</v>
      </c>
      <c r="BQ12" t="s">
        <v>40</v>
      </c>
      <c r="BR12">
        <v>-2.7857937812805198</v>
      </c>
      <c r="BS12">
        <v>19586</v>
      </c>
      <c r="BT12">
        <v>1</v>
      </c>
      <c r="BV12" t="s">
        <v>140</v>
      </c>
      <c r="BW12">
        <v>0.84580397605895996</v>
      </c>
      <c r="BX12">
        <v>9106</v>
      </c>
      <c r="BY12">
        <v>1</v>
      </c>
      <c r="CA12" t="s">
        <v>147</v>
      </c>
      <c r="CB12">
        <v>-1.1628111600875899</v>
      </c>
      <c r="CC12">
        <v>27562</v>
      </c>
      <c r="CD12">
        <v>1</v>
      </c>
      <c r="CF12" t="s">
        <v>139</v>
      </c>
      <c r="CG12">
        <v>-1.25616490840912</v>
      </c>
      <c r="CH12">
        <v>7414</v>
      </c>
      <c r="CI12">
        <v>1</v>
      </c>
      <c r="CK12" t="s">
        <v>154</v>
      </c>
      <c r="CL12">
        <v>1.7046763896942101</v>
      </c>
      <c r="CM12">
        <v>9014</v>
      </c>
      <c r="CN12">
        <v>1</v>
      </c>
      <c r="CP12" t="s">
        <v>83</v>
      </c>
      <c r="CQ12">
        <v>2.3704204559326199</v>
      </c>
      <c r="CR12">
        <v>16986</v>
      </c>
      <c r="CS12">
        <v>1</v>
      </c>
      <c r="CU12" t="s">
        <v>144</v>
      </c>
      <c r="CV12">
        <v>-1.45104348659515</v>
      </c>
      <c r="CW12">
        <v>24962</v>
      </c>
      <c r="CX12">
        <v>1</v>
      </c>
      <c r="CZ12" t="s">
        <v>83</v>
      </c>
      <c r="DA12">
        <v>5.2738089561462402</v>
      </c>
      <c r="DB12">
        <v>6746</v>
      </c>
      <c r="DC12">
        <v>1</v>
      </c>
      <c r="DE12" t="s">
        <v>131</v>
      </c>
      <c r="DF12">
        <v>-1.62810659408569</v>
      </c>
      <c r="DG12">
        <v>12586</v>
      </c>
      <c r="DH12">
        <v>1</v>
      </c>
      <c r="DJ12" t="s">
        <v>138</v>
      </c>
      <c r="DK12">
        <v>-3.4260556697845499</v>
      </c>
      <c r="DL12">
        <v>15332</v>
      </c>
      <c r="DM12">
        <v>1</v>
      </c>
      <c r="DO12" t="s">
        <v>144</v>
      </c>
      <c r="DP12">
        <v>2.7138977050781299</v>
      </c>
      <c r="DQ12">
        <v>67563</v>
      </c>
      <c r="DR12">
        <v>1</v>
      </c>
      <c r="DT12" t="s">
        <v>82</v>
      </c>
      <c r="DU12">
        <v>2.7348060607910201</v>
      </c>
      <c r="DV12">
        <v>12013</v>
      </c>
      <c r="DW12">
        <v>0</v>
      </c>
      <c r="DX12" t="s">
        <v>147</v>
      </c>
      <c r="DY12" t="s">
        <v>137</v>
      </c>
      <c r="DZ12">
        <v>18.192173004150401</v>
      </c>
      <c r="EA12">
        <v>11093</v>
      </c>
      <c r="EB12">
        <v>1</v>
      </c>
      <c r="ED12" t="s">
        <v>142</v>
      </c>
      <c r="EE12">
        <v>-1.7788327932357799</v>
      </c>
      <c r="EF12">
        <v>24707</v>
      </c>
      <c r="EG12">
        <v>1</v>
      </c>
      <c r="EI12" t="s">
        <v>33</v>
      </c>
      <c r="EJ12">
        <v>-1.7281637191772501</v>
      </c>
      <c r="EK12">
        <v>15200</v>
      </c>
      <c r="EL12">
        <v>1</v>
      </c>
      <c r="EN12" t="s">
        <v>39</v>
      </c>
      <c r="EO12">
        <v>-1.05924820899963</v>
      </c>
      <c r="EP12">
        <v>10666</v>
      </c>
      <c r="EQ12">
        <v>1</v>
      </c>
      <c r="ES12" t="s">
        <v>146</v>
      </c>
      <c r="ET12">
        <v>0.93167239427566495</v>
      </c>
    </row>
    <row r="13" spans="1:150" x14ac:dyDescent="0.25">
      <c r="A13">
        <v>12134</v>
      </c>
      <c r="B13">
        <v>1</v>
      </c>
      <c r="D13" t="s">
        <v>40</v>
      </c>
      <c r="E13">
        <v>4.7165470123290998</v>
      </c>
      <c r="F13">
        <v>9960</v>
      </c>
      <c r="G13">
        <v>1</v>
      </c>
      <c r="I13" t="s">
        <v>36</v>
      </c>
      <c r="J13">
        <v>-1.15487468242645</v>
      </c>
      <c r="K13">
        <v>5346</v>
      </c>
      <c r="L13">
        <v>1</v>
      </c>
      <c r="N13" t="s">
        <v>29</v>
      </c>
      <c r="O13">
        <v>-0.76744836568832397</v>
      </c>
      <c r="P13">
        <v>13413</v>
      </c>
      <c r="Q13">
        <v>1</v>
      </c>
      <c r="S13" t="s">
        <v>38</v>
      </c>
      <c r="T13">
        <v>1.13003861904144</v>
      </c>
      <c r="U13">
        <v>3919</v>
      </c>
      <c r="V13">
        <v>1</v>
      </c>
      <c r="X13" t="s">
        <v>40</v>
      </c>
      <c r="Y13">
        <v>-1.3107486963272099</v>
      </c>
      <c r="Z13">
        <v>4346</v>
      </c>
      <c r="AA13">
        <v>1</v>
      </c>
      <c r="AC13" t="s">
        <v>30</v>
      </c>
      <c r="AD13">
        <v>-1.1146959066391</v>
      </c>
      <c r="AE13">
        <v>12907</v>
      </c>
      <c r="AF13">
        <v>1</v>
      </c>
      <c r="AH13" t="s">
        <v>29</v>
      </c>
      <c r="AI13">
        <v>-1.6894545555114699</v>
      </c>
      <c r="AJ13">
        <v>34081</v>
      </c>
      <c r="AK13">
        <v>1</v>
      </c>
      <c r="AM13" t="s">
        <v>31</v>
      </c>
      <c r="AN13">
        <v>-1.7876125574111901</v>
      </c>
      <c r="AO13">
        <v>6467</v>
      </c>
      <c r="AP13">
        <v>1</v>
      </c>
      <c r="AR13" t="s">
        <v>134</v>
      </c>
      <c r="AS13">
        <v>2.1790642738342298</v>
      </c>
      <c r="AT13">
        <v>30040</v>
      </c>
      <c r="AU13">
        <v>1</v>
      </c>
      <c r="AW13" t="s">
        <v>140</v>
      </c>
      <c r="AX13">
        <v>-2.1056139469146702</v>
      </c>
      <c r="AY13">
        <v>9519</v>
      </c>
      <c r="AZ13">
        <v>1</v>
      </c>
      <c r="BB13" t="s">
        <v>133</v>
      </c>
      <c r="BC13">
        <v>-1.6773644685745199</v>
      </c>
      <c r="BD13">
        <v>9559</v>
      </c>
      <c r="BE13">
        <v>0</v>
      </c>
      <c r="BF13" t="s">
        <v>34</v>
      </c>
      <c r="BG13" t="s">
        <v>81</v>
      </c>
      <c r="BH13">
        <v>18.8973274230957</v>
      </c>
      <c r="BI13">
        <v>5119</v>
      </c>
      <c r="BJ13">
        <v>1</v>
      </c>
      <c r="BL13" t="s">
        <v>134</v>
      </c>
      <c r="BM13">
        <v>-3.00908327102661</v>
      </c>
      <c r="BN13">
        <v>23401</v>
      </c>
      <c r="BO13">
        <v>1</v>
      </c>
      <c r="BQ13" t="s">
        <v>134</v>
      </c>
      <c r="BR13">
        <v>-3.3353066444396999</v>
      </c>
      <c r="BS13">
        <v>18161</v>
      </c>
      <c r="BT13">
        <v>1</v>
      </c>
      <c r="BV13" t="s">
        <v>84</v>
      </c>
      <c r="BW13">
        <v>-2.2470731735229501</v>
      </c>
      <c r="BX13">
        <v>4279</v>
      </c>
      <c r="BY13">
        <v>1</v>
      </c>
      <c r="CA13" t="s">
        <v>145</v>
      </c>
      <c r="CB13">
        <v>1.66847395896912</v>
      </c>
      <c r="CC13">
        <v>13252</v>
      </c>
      <c r="CD13">
        <v>1</v>
      </c>
      <c r="CF13" t="s">
        <v>154</v>
      </c>
      <c r="CG13">
        <v>0.91492968797683705</v>
      </c>
      <c r="CH13">
        <v>7653</v>
      </c>
      <c r="CI13">
        <v>1</v>
      </c>
      <c r="CK13" t="s">
        <v>131</v>
      </c>
      <c r="CL13">
        <v>1.88273584842682</v>
      </c>
      <c r="CM13">
        <v>10306</v>
      </c>
      <c r="CN13">
        <v>1</v>
      </c>
      <c r="CP13" t="s">
        <v>137</v>
      </c>
      <c r="CQ13">
        <v>-3.9407911300659202</v>
      </c>
      <c r="CR13">
        <v>10267</v>
      </c>
      <c r="CS13">
        <v>1</v>
      </c>
      <c r="CU13" t="s">
        <v>85</v>
      </c>
      <c r="CV13">
        <v>0.81948316097259499</v>
      </c>
      <c r="CW13">
        <v>14787</v>
      </c>
      <c r="CX13">
        <v>0</v>
      </c>
      <c r="CY13" t="s">
        <v>28</v>
      </c>
      <c r="CZ13" t="s">
        <v>154</v>
      </c>
      <c r="DA13">
        <v>-17.493938446044901</v>
      </c>
      <c r="DB13">
        <v>6185</v>
      </c>
      <c r="DC13">
        <v>1</v>
      </c>
      <c r="DE13" t="s">
        <v>141</v>
      </c>
      <c r="DF13">
        <v>-1.9393675327301001</v>
      </c>
      <c r="DG13">
        <v>36135</v>
      </c>
      <c r="DH13">
        <v>0</v>
      </c>
      <c r="DI13" t="s">
        <v>146</v>
      </c>
      <c r="DJ13" t="s">
        <v>85</v>
      </c>
      <c r="DK13">
        <v>23.4472560882568</v>
      </c>
      <c r="DL13">
        <v>3212</v>
      </c>
      <c r="DM13">
        <v>1</v>
      </c>
      <c r="DO13" t="s">
        <v>28</v>
      </c>
      <c r="DP13">
        <v>-3.0177233219146702</v>
      </c>
      <c r="DQ13">
        <v>27189</v>
      </c>
      <c r="DR13">
        <v>0</v>
      </c>
      <c r="DS13" t="s">
        <v>83</v>
      </c>
      <c r="DT13" t="s">
        <v>139</v>
      </c>
      <c r="DU13">
        <v>-14.914817810058601</v>
      </c>
      <c r="DV13">
        <v>6092</v>
      </c>
      <c r="DW13">
        <v>0</v>
      </c>
      <c r="DX13" t="s">
        <v>30</v>
      </c>
      <c r="DY13" t="s">
        <v>132</v>
      </c>
      <c r="DZ13">
        <v>20.215711593627901</v>
      </c>
      <c r="EA13">
        <v>14839</v>
      </c>
      <c r="EB13">
        <v>1</v>
      </c>
      <c r="ED13" t="s">
        <v>135</v>
      </c>
      <c r="EE13">
        <v>-1.0932482481002801</v>
      </c>
      <c r="EF13">
        <v>127047</v>
      </c>
      <c r="EG13">
        <v>0</v>
      </c>
      <c r="EH13" t="s">
        <v>82</v>
      </c>
      <c r="EI13" t="s">
        <v>40</v>
      </c>
      <c r="EJ13">
        <v>-22.1251029968262</v>
      </c>
      <c r="EK13">
        <v>3973</v>
      </c>
      <c r="EL13">
        <v>1</v>
      </c>
      <c r="EN13" t="s">
        <v>34</v>
      </c>
      <c r="EO13">
        <v>-3.58003830909729</v>
      </c>
      <c r="EP13">
        <v>22880</v>
      </c>
      <c r="EQ13">
        <v>1</v>
      </c>
      <c r="ES13" t="s">
        <v>147</v>
      </c>
      <c r="ET13">
        <v>1.3591233491897601</v>
      </c>
    </row>
    <row r="14" spans="1:150" x14ac:dyDescent="0.25">
      <c r="A14">
        <v>4986</v>
      </c>
      <c r="B14">
        <v>1</v>
      </c>
      <c r="D14" t="s">
        <v>41</v>
      </c>
      <c r="E14">
        <v>-6.8614416122436497</v>
      </c>
      <c r="F14">
        <v>6079</v>
      </c>
      <c r="G14">
        <v>1</v>
      </c>
      <c r="I14" t="s">
        <v>29</v>
      </c>
      <c r="J14">
        <v>-1.2101457118987999</v>
      </c>
      <c r="K14">
        <v>11146</v>
      </c>
      <c r="L14">
        <v>1</v>
      </c>
      <c r="N14" t="s">
        <v>31</v>
      </c>
      <c r="O14">
        <v>-2.5051469802856401</v>
      </c>
      <c r="P14">
        <v>4932</v>
      </c>
      <c r="Q14">
        <v>1</v>
      </c>
      <c r="S14" t="s">
        <v>42</v>
      </c>
      <c r="T14">
        <v>0.84926718473434404</v>
      </c>
      <c r="U14">
        <v>8106</v>
      </c>
      <c r="V14">
        <v>1</v>
      </c>
      <c r="X14" t="s">
        <v>35</v>
      </c>
      <c r="Y14">
        <v>-2.2336194515228298</v>
      </c>
      <c r="Z14">
        <v>6599</v>
      </c>
      <c r="AA14">
        <v>0</v>
      </c>
      <c r="AB14" t="s">
        <v>143</v>
      </c>
      <c r="AC14" t="s">
        <v>29</v>
      </c>
      <c r="AD14">
        <v>19.707370758056602</v>
      </c>
      <c r="AE14">
        <v>4479</v>
      </c>
      <c r="AF14">
        <v>1</v>
      </c>
      <c r="AH14" t="s">
        <v>41</v>
      </c>
      <c r="AI14">
        <v>-1.3426091670989999</v>
      </c>
      <c r="AJ14">
        <v>25641</v>
      </c>
      <c r="AK14">
        <v>1</v>
      </c>
      <c r="AM14" t="s">
        <v>33</v>
      </c>
      <c r="AN14">
        <v>-2.5042874813079798</v>
      </c>
      <c r="AO14">
        <v>11066</v>
      </c>
      <c r="AP14">
        <v>0</v>
      </c>
      <c r="AQ14" t="s">
        <v>85</v>
      </c>
      <c r="AR14" t="s">
        <v>84</v>
      </c>
      <c r="AS14">
        <v>20.510147094726602</v>
      </c>
      <c r="AT14">
        <v>71618</v>
      </c>
      <c r="AU14">
        <v>0</v>
      </c>
      <c r="AV14" t="s">
        <v>138</v>
      </c>
      <c r="AW14" t="s">
        <v>40</v>
      </c>
      <c r="AX14">
        <v>55.388378143310497</v>
      </c>
      <c r="AY14">
        <v>8786</v>
      </c>
      <c r="AZ14">
        <v>1</v>
      </c>
      <c r="BB14" t="s">
        <v>135</v>
      </c>
      <c r="BC14">
        <v>-1.0319243669509901</v>
      </c>
      <c r="BD14">
        <v>14106</v>
      </c>
      <c r="BE14">
        <v>1</v>
      </c>
      <c r="BG14" t="s">
        <v>147</v>
      </c>
      <c r="BH14">
        <v>-1.0549907684326201</v>
      </c>
      <c r="BI14">
        <v>7638</v>
      </c>
      <c r="BJ14">
        <v>1</v>
      </c>
      <c r="BL14" t="s">
        <v>140</v>
      </c>
      <c r="BM14">
        <v>-3.8277640342712398</v>
      </c>
      <c r="BN14">
        <v>6827</v>
      </c>
      <c r="BO14">
        <v>1</v>
      </c>
      <c r="BQ14" t="s">
        <v>81</v>
      </c>
      <c r="BR14">
        <v>-0.41021624207496599</v>
      </c>
      <c r="BS14">
        <v>10320</v>
      </c>
      <c r="BT14">
        <v>1</v>
      </c>
      <c r="BV14" t="s">
        <v>135</v>
      </c>
      <c r="BW14">
        <v>1.0258382558822601</v>
      </c>
      <c r="BX14">
        <v>12959</v>
      </c>
      <c r="BY14">
        <v>1</v>
      </c>
      <c r="CA14" t="s">
        <v>84</v>
      </c>
      <c r="CB14">
        <v>0.45240736007690402</v>
      </c>
      <c r="CC14">
        <v>13959</v>
      </c>
      <c r="CD14">
        <v>1</v>
      </c>
      <c r="CF14" t="s">
        <v>131</v>
      </c>
      <c r="CG14">
        <v>-2.2810468673706099</v>
      </c>
      <c r="CH14">
        <v>9453</v>
      </c>
      <c r="CI14">
        <v>1</v>
      </c>
      <c r="CK14" t="s">
        <v>134</v>
      </c>
      <c r="CL14">
        <v>2.1862378120422399</v>
      </c>
      <c r="CM14">
        <v>7866</v>
      </c>
      <c r="CN14">
        <v>1</v>
      </c>
      <c r="CP14" t="s">
        <v>138</v>
      </c>
      <c r="CQ14">
        <v>-2.52514719963074</v>
      </c>
      <c r="CR14">
        <v>10973</v>
      </c>
      <c r="CS14">
        <v>1</v>
      </c>
      <c r="CU14" t="s">
        <v>28</v>
      </c>
      <c r="CV14">
        <v>-0.44278982281684898</v>
      </c>
      <c r="CW14">
        <v>20360</v>
      </c>
      <c r="CX14">
        <v>1</v>
      </c>
      <c r="CZ14" t="s">
        <v>138</v>
      </c>
      <c r="DA14">
        <v>6.21596336364746</v>
      </c>
      <c r="DB14">
        <v>4386</v>
      </c>
      <c r="DC14">
        <v>1</v>
      </c>
      <c r="DE14" t="s">
        <v>28</v>
      </c>
      <c r="DF14">
        <v>4.6424107551574698</v>
      </c>
      <c r="DG14">
        <v>5240</v>
      </c>
      <c r="DH14">
        <v>0</v>
      </c>
      <c r="DI14" t="s">
        <v>33</v>
      </c>
      <c r="DJ14" t="s">
        <v>139</v>
      </c>
      <c r="DK14">
        <v>13.118598937988301</v>
      </c>
      <c r="DL14">
        <v>5413</v>
      </c>
      <c r="DM14">
        <v>1</v>
      </c>
      <c r="DO14" t="s">
        <v>139</v>
      </c>
      <c r="DP14">
        <v>2.2001590728759801</v>
      </c>
      <c r="DQ14">
        <v>92539</v>
      </c>
      <c r="DR14">
        <v>1</v>
      </c>
      <c r="DT14" t="s">
        <v>143</v>
      </c>
      <c r="DU14">
        <v>-3.3015599250793501</v>
      </c>
      <c r="DV14">
        <v>8199</v>
      </c>
      <c r="DW14">
        <v>1</v>
      </c>
      <c r="DY14" t="s">
        <v>141</v>
      </c>
      <c r="DZ14">
        <v>-0.820914566516876</v>
      </c>
      <c r="EA14">
        <v>25561</v>
      </c>
      <c r="EB14">
        <v>1</v>
      </c>
      <c r="ED14" t="s">
        <v>40</v>
      </c>
      <c r="EE14">
        <v>-0.70359975099563599</v>
      </c>
      <c r="EF14">
        <v>28523</v>
      </c>
      <c r="EG14">
        <v>1</v>
      </c>
      <c r="EI14" t="s">
        <v>37</v>
      </c>
      <c r="EJ14">
        <v>-3.65468096733093</v>
      </c>
      <c r="EK14">
        <v>10733</v>
      </c>
      <c r="EL14">
        <v>1</v>
      </c>
      <c r="EN14" t="s">
        <v>35</v>
      </c>
      <c r="EO14">
        <v>0.71873289346694902</v>
      </c>
      <c r="EP14">
        <v>25534</v>
      </c>
      <c r="EQ14">
        <v>1</v>
      </c>
      <c r="ES14" t="s">
        <v>81</v>
      </c>
      <c r="ET14">
        <v>2.18802762031555</v>
      </c>
    </row>
    <row r="15" spans="1:150" x14ac:dyDescent="0.25">
      <c r="A15">
        <v>12200</v>
      </c>
      <c r="B15">
        <v>1</v>
      </c>
      <c r="D15" t="s">
        <v>42</v>
      </c>
      <c r="E15">
        <v>-7.2832450866699201</v>
      </c>
      <c r="F15">
        <v>5333</v>
      </c>
      <c r="G15">
        <v>1</v>
      </c>
      <c r="I15" t="s">
        <v>32</v>
      </c>
      <c r="J15">
        <v>2.4712426662445099</v>
      </c>
      <c r="K15">
        <v>8360</v>
      </c>
      <c r="L15">
        <v>1</v>
      </c>
      <c r="N15" t="s">
        <v>36</v>
      </c>
      <c r="O15">
        <v>-0.931252241134644</v>
      </c>
      <c r="P15">
        <v>9799</v>
      </c>
      <c r="Q15">
        <v>0</v>
      </c>
      <c r="R15" t="s">
        <v>141</v>
      </c>
      <c r="S15" t="s">
        <v>36</v>
      </c>
      <c r="T15">
        <v>18.5744934082031</v>
      </c>
      <c r="U15">
        <v>5812</v>
      </c>
      <c r="V15">
        <v>1</v>
      </c>
      <c r="X15" t="s">
        <v>41</v>
      </c>
      <c r="Y15">
        <v>2.82888555526733</v>
      </c>
      <c r="Z15">
        <v>14160</v>
      </c>
      <c r="AA15">
        <v>1</v>
      </c>
      <c r="AC15" t="s">
        <v>32</v>
      </c>
      <c r="AD15">
        <v>-1.9268137216568</v>
      </c>
      <c r="AE15">
        <v>6307</v>
      </c>
      <c r="AF15">
        <v>1</v>
      </c>
      <c r="AH15" t="s">
        <v>37</v>
      </c>
      <c r="AI15">
        <v>-0.79549264907836903</v>
      </c>
      <c r="AJ15">
        <v>5560</v>
      </c>
      <c r="AK15">
        <v>1</v>
      </c>
      <c r="AM15" t="s">
        <v>34</v>
      </c>
      <c r="AN15">
        <v>-1.9350233078002901</v>
      </c>
      <c r="AO15">
        <v>19014</v>
      </c>
      <c r="AP15">
        <v>1</v>
      </c>
      <c r="AR15" t="s">
        <v>142</v>
      </c>
      <c r="AS15">
        <v>2.84420561790466</v>
      </c>
      <c r="AT15">
        <v>11682</v>
      </c>
      <c r="AU15">
        <v>1</v>
      </c>
      <c r="AW15" t="s">
        <v>142</v>
      </c>
      <c r="AX15">
        <v>-1.9194866418838501</v>
      </c>
      <c r="AY15">
        <v>13813</v>
      </c>
      <c r="AZ15">
        <v>1</v>
      </c>
      <c r="BB15" t="s">
        <v>146</v>
      </c>
      <c r="BC15">
        <v>-1.20966041088104</v>
      </c>
      <c r="BD15">
        <v>5906</v>
      </c>
      <c r="BE15">
        <v>1</v>
      </c>
      <c r="BG15" t="s">
        <v>133</v>
      </c>
      <c r="BH15">
        <v>0.70941597223281905</v>
      </c>
      <c r="BI15">
        <v>10918</v>
      </c>
      <c r="BJ15">
        <v>1</v>
      </c>
      <c r="BL15" t="s">
        <v>43</v>
      </c>
      <c r="BM15">
        <v>-1.9345177412033101</v>
      </c>
      <c r="BN15">
        <v>9546</v>
      </c>
      <c r="BO15">
        <v>1</v>
      </c>
      <c r="BQ15" t="s">
        <v>43</v>
      </c>
      <c r="BR15">
        <v>3.1419265270233199</v>
      </c>
      <c r="BS15">
        <v>5132</v>
      </c>
      <c r="BT15">
        <v>1</v>
      </c>
      <c r="BV15" t="s">
        <v>133</v>
      </c>
      <c r="BW15">
        <v>-1.88709676265717</v>
      </c>
      <c r="BX15">
        <v>5492</v>
      </c>
      <c r="BY15">
        <v>1</v>
      </c>
      <c r="CA15" t="s">
        <v>81</v>
      </c>
      <c r="CB15">
        <v>-1.6005889177322401</v>
      </c>
      <c r="CC15">
        <v>44162</v>
      </c>
      <c r="CD15">
        <v>1</v>
      </c>
      <c r="CF15" t="s">
        <v>138</v>
      </c>
      <c r="CG15">
        <v>-1.1183763742446899</v>
      </c>
      <c r="CH15">
        <v>7679</v>
      </c>
      <c r="CI15">
        <v>1</v>
      </c>
      <c r="CK15" t="s">
        <v>137</v>
      </c>
      <c r="CL15">
        <v>-1.01837170124054</v>
      </c>
      <c r="CM15">
        <v>8946</v>
      </c>
      <c r="CN15">
        <v>1</v>
      </c>
      <c r="CP15" t="s">
        <v>132</v>
      </c>
      <c r="CQ15">
        <v>0.50202113389968905</v>
      </c>
      <c r="CR15">
        <v>5306</v>
      </c>
      <c r="CS15">
        <v>1</v>
      </c>
      <c r="CU15" t="s">
        <v>83</v>
      </c>
      <c r="CV15">
        <v>-1.9377522468566899</v>
      </c>
      <c r="CW15">
        <v>42122</v>
      </c>
      <c r="CX15">
        <v>0</v>
      </c>
      <c r="CY15" t="s">
        <v>145</v>
      </c>
      <c r="CZ15" t="s">
        <v>28</v>
      </c>
      <c r="DA15">
        <v>16.513364791870099</v>
      </c>
      <c r="DB15">
        <v>3439</v>
      </c>
      <c r="DC15">
        <v>1</v>
      </c>
      <c r="DE15" t="s">
        <v>143</v>
      </c>
      <c r="DF15">
        <v>-2.6175591945648198</v>
      </c>
      <c r="DG15">
        <v>17026</v>
      </c>
      <c r="DH15">
        <v>1</v>
      </c>
      <c r="DJ15" t="s">
        <v>141</v>
      </c>
      <c r="DK15">
        <v>2.2825050354003902</v>
      </c>
      <c r="DL15">
        <v>20334</v>
      </c>
      <c r="DM15">
        <v>1</v>
      </c>
      <c r="DO15" t="s">
        <v>138</v>
      </c>
      <c r="DP15">
        <v>2.0529985427856401</v>
      </c>
      <c r="DQ15">
        <v>30589</v>
      </c>
      <c r="DR15">
        <v>1</v>
      </c>
      <c r="DT15" t="s">
        <v>144</v>
      </c>
      <c r="DU15">
        <v>0.70025455951690696</v>
      </c>
      <c r="DV15">
        <v>8599</v>
      </c>
      <c r="DW15">
        <v>0</v>
      </c>
      <c r="DX15" t="s">
        <v>35</v>
      </c>
      <c r="DY15" t="s">
        <v>134</v>
      </c>
      <c r="DZ15">
        <v>20.169486999511701</v>
      </c>
      <c r="EA15">
        <v>32201</v>
      </c>
      <c r="EB15">
        <v>1</v>
      </c>
      <c r="ED15" t="s">
        <v>140</v>
      </c>
      <c r="EE15">
        <v>2.9193341732025102</v>
      </c>
      <c r="EF15">
        <v>15200</v>
      </c>
      <c r="EG15">
        <v>1</v>
      </c>
      <c r="EI15" t="s">
        <v>31</v>
      </c>
      <c r="EJ15">
        <v>-3.89038014411926</v>
      </c>
      <c r="EK15">
        <v>9013</v>
      </c>
      <c r="EL15">
        <v>1</v>
      </c>
      <c r="EN15" t="s">
        <v>40</v>
      </c>
      <c r="EO15">
        <v>-2.53589868545532</v>
      </c>
      <c r="EP15">
        <v>14933</v>
      </c>
      <c r="EQ15">
        <v>1</v>
      </c>
      <c r="ES15" t="s">
        <v>134</v>
      </c>
      <c r="ET15">
        <v>-2.8569784164428702</v>
      </c>
    </row>
    <row r="16" spans="1:150" x14ac:dyDescent="0.25">
      <c r="A16">
        <v>9959</v>
      </c>
      <c r="B16">
        <v>1</v>
      </c>
      <c r="D16" t="s">
        <v>43</v>
      </c>
      <c r="E16">
        <v>-2.8365557193756099</v>
      </c>
      <c r="F16">
        <v>7347</v>
      </c>
      <c r="G16">
        <v>1</v>
      </c>
      <c r="I16" t="s">
        <v>43</v>
      </c>
      <c r="J16">
        <v>-2.1421058177947998</v>
      </c>
      <c r="K16">
        <v>7772</v>
      </c>
      <c r="L16">
        <v>1</v>
      </c>
      <c r="N16" t="s">
        <v>43</v>
      </c>
      <c r="O16">
        <v>1.7968940734863299</v>
      </c>
      <c r="P16">
        <v>11853</v>
      </c>
      <c r="Q16">
        <v>1</v>
      </c>
      <c r="S16" t="s">
        <v>43</v>
      </c>
      <c r="T16">
        <v>-1.14089584350586</v>
      </c>
      <c r="U16">
        <v>13534</v>
      </c>
      <c r="V16">
        <v>1</v>
      </c>
      <c r="X16" t="s">
        <v>43</v>
      </c>
      <c r="Y16">
        <v>2.1172006130218501</v>
      </c>
      <c r="Z16">
        <v>4373</v>
      </c>
      <c r="AA16">
        <v>1</v>
      </c>
      <c r="AC16" t="s">
        <v>43</v>
      </c>
      <c r="AD16">
        <v>-0.99406278133392301</v>
      </c>
      <c r="AE16">
        <v>6893</v>
      </c>
      <c r="AF16">
        <v>1</v>
      </c>
      <c r="AH16" t="s">
        <v>43</v>
      </c>
      <c r="AI16">
        <v>3.1670610904693599</v>
      </c>
      <c r="AJ16">
        <v>18667</v>
      </c>
      <c r="AK16">
        <v>1</v>
      </c>
      <c r="AM16" t="s">
        <v>43</v>
      </c>
      <c r="AN16">
        <v>1.7097201347351101</v>
      </c>
      <c r="AO16">
        <v>13613</v>
      </c>
      <c r="AP16">
        <v>1</v>
      </c>
      <c r="AR16" t="s">
        <v>136</v>
      </c>
      <c r="AS16">
        <v>-2.0972318649292001</v>
      </c>
      <c r="AT16">
        <v>10506</v>
      </c>
      <c r="AU16">
        <v>1</v>
      </c>
      <c r="AW16" t="s">
        <v>136</v>
      </c>
      <c r="AX16">
        <v>-0.56127715110778797</v>
      </c>
      <c r="AY16">
        <v>12467</v>
      </c>
      <c r="AZ16">
        <v>1</v>
      </c>
      <c r="BB16" t="s">
        <v>136</v>
      </c>
      <c r="BC16">
        <v>-2.2320415973663299</v>
      </c>
      <c r="BD16">
        <v>7999</v>
      </c>
      <c r="BE16">
        <v>1</v>
      </c>
      <c r="BG16" t="s">
        <v>136</v>
      </c>
      <c r="BH16">
        <v>-1.2577216625213601</v>
      </c>
      <c r="BI16">
        <v>2439</v>
      </c>
      <c r="BJ16">
        <v>0</v>
      </c>
      <c r="BK16" t="s">
        <v>43</v>
      </c>
      <c r="BL16" t="s">
        <v>136</v>
      </c>
      <c r="BM16">
        <v>42.085029602050803</v>
      </c>
      <c r="BN16">
        <v>10307</v>
      </c>
      <c r="BO16">
        <v>1</v>
      </c>
      <c r="BQ16" t="s">
        <v>136</v>
      </c>
      <c r="BR16">
        <v>6.0406908988952601</v>
      </c>
      <c r="BS16">
        <v>7012</v>
      </c>
      <c r="BT16">
        <v>1</v>
      </c>
      <c r="BV16" t="s">
        <v>136</v>
      </c>
      <c r="BW16">
        <v>1.9078280925750699</v>
      </c>
      <c r="BX16">
        <v>9733</v>
      </c>
      <c r="BY16">
        <v>1</v>
      </c>
      <c r="CA16" t="s">
        <v>136</v>
      </c>
      <c r="CB16">
        <v>-2.34852075576782</v>
      </c>
      <c r="CC16">
        <v>22135</v>
      </c>
      <c r="CD16">
        <v>1</v>
      </c>
      <c r="CF16" t="s">
        <v>31</v>
      </c>
      <c r="CG16">
        <v>-0.71518486738205</v>
      </c>
      <c r="CH16">
        <v>6932</v>
      </c>
      <c r="CI16">
        <v>1</v>
      </c>
      <c r="CK16" t="s">
        <v>31</v>
      </c>
      <c r="CL16">
        <v>-3.6790306568145801</v>
      </c>
      <c r="CM16">
        <v>26800</v>
      </c>
      <c r="CN16">
        <v>1</v>
      </c>
      <c r="CP16" t="s">
        <v>31</v>
      </c>
      <c r="CQ16">
        <v>-2.28361964225769</v>
      </c>
      <c r="CR16">
        <v>31627</v>
      </c>
      <c r="CS16">
        <v>1</v>
      </c>
      <c r="CU16" t="s">
        <v>31</v>
      </c>
      <c r="CV16">
        <v>-3.34439277648926</v>
      </c>
      <c r="CW16">
        <v>35416</v>
      </c>
      <c r="CX16">
        <v>1</v>
      </c>
      <c r="CZ16" t="s">
        <v>31</v>
      </c>
      <c r="DA16">
        <v>3.6867926120758101</v>
      </c>
      <c r="DB16">
        <v>11186</v>
      </c>
      <c r="DC16">
        <v>0</v>
      </c>
      <c r="DD16" t="s">
        <v>136</v>
      </c>
      <c r="DE16" t="s">
        <v>31</v>
      </c>
      <c r="DF16">
        <v>-20.2872123718262</v>
      </c>
      <c r="DG16">
        <v>11426</v>
      </c>
      <c r="DH16">
        <v>1</v>
      </c>
      <c r="DJ16" t="s">
        <v>31</v>
      </c>
      <c r="DK16">
        <v>-2.4644219875335698</v>
      </c>
      <c r="DL16">
        <v>10733</v>
      </c>
      <c r="DM16">
        <v>1</v>
      </c>
      <c r="DO16" t="s">
        <v>31</v>
      </c>
      <c r="DP16">
        <v>-3.78853058815002</v>
      </c>
      <c r="DQ16">
        <v>34708</v>
      </c>
      <c r="DR16">
        <v>1</v>
      </c>
      <c r="DT16" t="s">
        <v>31</v>
      </c>
      <c r="DU16">
        <v>-1.7511126995086701</v>
      </c>
      <c r="DV16">
        <v>14199</v>
      </c>
      <c r="DW16">
        <v>0</v>
      </c>
      <c r="DX16" t="s">
        <v>145</v>
      </c>
      <c r="DY16" t="s">
        <v>31</v>
      </c>
      <c r="DZ16">
        <v>-43.7768363952637</v>
      </c>
      <c r="EA16">
        <v>5320</v>
      </c>
      <c r="EB16">
        <v>1</v>
      </c>
      <c r="ED16" t="s">
        <v>136</v>
      </c>
      <c r="EE16">
        <v>2.22642278671265</v>
      </c>
      <c r="EF16">
        <v>15760</v>
      </c>
      <c r="EG16">
        <v>1</v>
      </c>
      <c r="EI16" t="s">
        <v>43</v>
      </c>
      <c r="EJ16">
        <v>1.4056955575943</v>
      </c>
      <c r="EK16">
        <v>20133</v>
      </c>
      <c r="EL16">
        <v>0</v>
      </c>
      <c r="EM16" t="s">
        <v>147</v>
      </c>
      <c r="EN16" t="s">
        <v>43</v>
      </c>
      <c r="EO16">
        <v>-17.644443511962901</v>
      </c>
      <c r="EP16">
        <v>14293</v>
      </c>
      <c r="EQ16">
        <v>1</v>
      </c>
      <c r="ES16" t="s">
        <v>136</v>
      </c>
      <c r="ET16">
        <v>-2.4155695438385001</v>
      </c>
    </row>
  </sheetData>
  <sortState ref="BS2:BW16">
    <sortCondition ref="BV2:BV16"/>
  </sortState>
  <mergeCells count="30">
    <mergeCell ref="Z1:AD1"/>
    <mergeCell ref="AE1:AI1"/>
    <mergeCell ref="A1:E1"/>
    <mergeCell ref="F1:J1"/>
    <mergeCell ref="K1:O1"/>
    <mergeCell ref="P1:T1"/>
    <mergeCell ref="U1:Y1"/>
    <mergeCell ref="BI1:BM1"/>
    <mergeCell ref="BN1:BR1"/>
    <mergeCell ref="BS1:BW1"/>
    <mergeCell ref="AJ1:AN1"/>
    <mergeCell ref="AO1:AS1"/>
    <mergeCell ref="AT1:AX1"/>
    <mergeCell ref="AY1:BC1"/>
    <mergeCell ref="BD1:BH1"/>
    <mergeCell ref="CW1:DA1"/>
    <mergeCell ref="DB1:DF1"/>
    <mergeCell ref="DG1:DK1"/>
    <mergeCell ref="DL1:DP1"/>
    <mergeCell ref="BX1:CB1"/>
    <mergeCell ref="CC1:CG1"/>
    <mergeCell ref="CH1:CL1"/>
    <mergeCell ref="CM1:CQ1"/>
    <mergeCell ref="CR1:CV1"/>
    <mergeCell ref="EP1:ET1"/>
    <mergeCell ref="DQ1:DU1"/>
    <mergeCell ref="DV1:DZ1"/>
    <mergeCell ref="EA1:EE1"/>
    <mergeCell ref="EF1:EJ1"/>
    <mergeCell ref="EK1:EO1"/>
  </mergeCells>
  <conditionalFormatting sqref="B24:B1048576 B1">
    <cfRule type="colorScale" priority="8">
      <colorScale>
        <cfvo type="min"/>
        <cfvo type="max"/>
        <color rgb="FFF8696B"/>
        <color rgb="FFFCFCFF"/>
      </colorScale>
    </cfRule>
  </conditionalFormatting>
  <conditionalFormatting sqref="G24:G1048576 G1">
    <cfRule type="colorScale" priority="11">
      <colorScale>
        <cfvo type="min"/>
        <cfvo type="max"/>
        <color rgb="FFF8696B"/>
        <color rgb="FFFCFCFF"/>
      </colorScale>
    </cfRule>
  </conditionalFormatting>
  <conditionalFormatting sqref="L24:L1048576 L1">
    <cfRule type="colorScale" priority="14">
      <colorScale>
        <cfvo type="min"/>
        <cfvo type="max"/>
        <color rgb="FFF8696B"/>
        <color rgb="FFFCFCFF"/>
      </colorScale>
    </cfRule>
  </conditionalFormatting>
  <conditionalFormatting sqref="Q24:Q1048576 Q1">
    <cfRule type="colorScale" priority="17">
      <colorScale>
        <cfvo type="min"/>
        <cfvo type="max"/>
        <color rgb="FFF8696B"/>
        <color rgb="FFFCFCFF"/>
      </colorScale>
    </cfRule>
  </conditionalFormatting>
  <conditionalFormatting sqref="V24:V1048576 V1">
    <cfRule type="colorScale" priority="20">
      <colorScale>
        <cfvo type="min"/>
        <cfvo type="max"/>
        <color rgb="FFF8696B"/>
        <color rgb="FFFCFCFF"/>
      </colorScale>
    </cfRule>
  </conditionalFormatting>
  <conditionalFormatting sqref="AA24:AA1048576 AA1">
    <cfRule type="colorScale" priority="23">
      <colorScale>
        <cfvo type="min"/>
        <cfvo type="max"/>
        <color rgb="FFF8696B"/>
        <color rgb="FFFCFCFF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T16"/>
  <sheetViews>
    <sheetView workbookViewId="0">
      <pane ySplit="1" topLeftCell="A2" activePane="bottomLeft" state="frozen"/>
      <selection pane="bottomLeft" activeCell="P23" sqref="P23"/>
    </sheetView>
  </sheetViews>
  <sheetFormatPr defaultColWidth="4.7109375" defaultRowHeight="15" x14ac:dyDescent="0.25"/>
  <cols>
    <col min="3" max="3" width="4.7109375" bestFit="1" customWidth="1"/>
    <col min="31" max="31" width="5.42578125" customWidth="1"/>
    <col min="48" max="48" width="4.28515625" bestFit="1" customWidth="1"/>
    <col min="53" max="53" width="4.28515625" bestFit="1" customWidth="1"/>
  </cols>
  <sheetData>
    <row r="1" spans="1:150" x14ac:dyDescent="0.25">
      <c r="A1" s="37" t="s">
        <v>8</v>
      </c>
      <c r="B1" s="38"/>
      <c r="C1" s="38"/>
      <c r="D1" s="38"/>
      <c r="E1" s="39"/>
      <c r="F1" s="37" t="s">
        <v>9</v>
      </c>
      <c r="G1" s="38"/>
      <c r="H1" s="38"/>
      <c r="I1" s="38"/>
      <c r="J1" s="39"/>
      <c r="K1" s="37" t="s">
        <v>10</v>
      </c>
      <c r="L1" s="38"/>
      <c r="M1" s="38"/>
      <c r="N1" s="38"/>
      <c r="O1" s="39"/>
      <c r="P1" s="37" t="s">
        <v>11</v>
      </c>
      <c r="Q1" s="38"/>
      <c r="R1" s="38"/>
      <c r="S1" s="38"/>
      <c r="T1" s="39"/>
      <c r="U1" s="37" t="s">
        <v>12</v>
      </c>
      <c r="V1" s="38"/>
      <c r="W1" s="38"/>
      <c r="X1" s="38"/>
      <c r="Y1" s="39"/>
      <c r="Z1" s="37" t="s">
        <v>13</v>
      </c>
      <c r="AA1" s="38"/>
      <c r="AB1" s="38"/>
      <c r="AC1" s="38"/>
      <c r="AD1" s="39"/>
      <c r="AE1" s="37" t="s">
        <v>14</v>
      </c>
      <c r="AF1" s="38"/>
      <c r="AG1" s="38"/>
      <c r="AH1" s="38"/>
      <c r="AI1" s="39"/>
      <c r="AJ1" s="37" t="s">
        <v>15</v>
      </c>
      <c r="AK1" s="38"/>
      <c r="AL1" s="38"/>
      <c r="AM1" s="38"/>
      <c r="AN1" s="39"/>
      <c r="AO1" s="37" t="s">
        <v>16</v>
      </c>
      <c r="AP1" s="38"/>
      <c r="AQ1" s="38"/>
      <c r="AR1" s="38"/>
      <c r="AS1" s="39"/>
      <c r="AT1" s="37" t="s">
        <v>17</v>
      </c>
      <c r="AU1" s="38"/>
      <c r="AV1" s="38"/>
      <c r="AW1" s="38"/>
      <c r="AX1" s="39"/>
      <c r="AY1" s="37" t="s">
        <v>18</v>
      </c>
      <c r="AZ1" s="38"/>
      <c r="BA1" s="38"/>
      <c r="BB1" s="38"/>
      <c r="BC1" s="39"/>
      <c r="BD1" s="37" t="s">
        <v>6</v>
      </c>
      <c r="BE1" s="38"/>
      <c r="BF1" s="38"/>
      <c r="BG1" s="38"/>
      <c r="BH1" s="39"/>
      <c r="BI1" s="37" t="s">
        <v>22</v>
      </c>
      <c r="BJ1" s="38"/>
      <c r="BK1" s="38"/>
      <c r="BL1" s="38"/>
      <c r="BM1" s="39"/>
      <c r="BN1" s="37" t="s">
        <v>23</v>
      </c>
      <c r="BO1" s="38"/>
      <c r="BP1" s="38"/>
      <c r="BQ1" s="38"/>
      <c r="BR1" s="39"/>
      <c r="BS1" s="37" t="s">
        <v>24</v>
      </c>
      <c r="BT1" s="38"/>
      <c r="BU1" s="38"/>
      <c r="BV1" s="38"/>
      <c r="BW1" s="39"/>
      <c r="BX1" s="37" t="s">
        <v>149</v>
      </c>
      <c r="BY1" s="38"/>
      <c r="BZ1" s="38"/>
      <c r="CA1" s="38"/>
      <c r="CB1" s="39"/>
      <c r="CC1" s="37" t="s">
        <v>150</v>
      </c>
      <c r="CD1" s="38"/>
      <c r="CE1" s="38"/>
      <c r="CF1" s="38"/>
      <c r="CG1" s="39"/>
      <c r="CH1" s="37" t="s">
        <v>151</v>
      </c>
      <c r="CI1" s="38"/>
      <c r="CJ1" s="38"/>
      <c r="CK1" s="38"/>
      <c r="CL1" s="39"/>
      <c r="CM1" s="37" t="s">
        <v>152</v>
      </c>
      <c r="CN1" s="38"/>
      <c r="CO1" s="38"/>
      <c r="CP1" s="38"/>
      <c r="CQ1" s="39"/>
      <c r="CR1" s="37" t="s">
        <v>153</v>
      </c>
      <c r="CS1" s="38"/>
      <c r="CT1" s="38"/>
      <c r="CU1" s="38"/>
      <c r="CV1" s="39"/>
      <c r="CW1" s="37" t="s">
        <v>155</v>
      </c>
      <c r="CX1" s="38"/>
      <c r="CY1" s="38"/>
      <c r="CZ1" s="38"/>
      <c r="DA1" s="39"/>
      <c r="DB1" s="37" t="s">
        <v>156</v>
      </c>
      <c r="DC1" s="38"/>
      <c r="DD1" s="38"/>
      <c r="DE1" s="38"/>
      <c r="DF1" s="39"/>
      <c r="DG1" s="37" t="s">
        <v>157</v>
      </c>
      <c r="DH1" s="38"/>
      <c r="DI1" s="38"/>
      <c r="DJ1" s="38"/>
      <c r="DK1" s="39"/>
      <c r="DL1" s="37" t="s">
        <v>158</v>
      </c>
      <c r="DM1" s="38"/>
      <c r="DN1" s="38"/>
      <c r="DO1" s="38"/>
      <c r="DP1" s="39"/>
      <c r="DQ1" s="37" t="s">
        <v>159</v>
      </c>
      <c r="DR1" s="38"/>
      <c r="DS1" s="38"/>
      <c r="DT1" s="38"/>
      <c r="DU1" s="39"/>
      <c r="DV1" s="37" t="s">
        <v>160</v>
      </c>
      <c r="DW1" s="38"/>
      <c r="DX1" s="38"/>
      <c r="DY1" s="38"/>
      <c r="DZ1" s="39"/>
      <c r="EA1" s="37" t="s">
        <v>161</v>
      </c>
      <c r="EB1" s="38"/>
      <c r="EC1" s="38"/>
      <c r="ED1" s="38"/>
      <c r="EE1" s="39"/>
      <c r="EF1" s="37" t="s">
        <v>162</v>
      </c>
      <c r="EG1" s="38"/>
      <c r="EH1" s="38"/>
      <c r="EI1" s="38"/>
      <c r="EJ1" s="39"/>
      <c r="EK1" s="37" t="s">
        <v>163</v>
      </c>
      <c r="EL1" s="38"/>
      <c r="EM1" s="38"/>
      <c r="EN1" s="38"/>
      <c r="EO1" s="39"/>
      <c r="EP1" s="37" t="s">
        <v>164</v>
      </c>
      <c r="EQ1" s="38"/>
      <c r="ER1" s="38"/>
      <c r="ES1" s="38"/>
      <c r="ET1" s="39"/>
    </row>
    <row r="2" spans="1:150" x14ac:dyDescent="0.25">
      <c r="A2">
        <v>15801</v>
      </c>
      <c r="B2">
        <v>1</v>
      </c>
      <c r="D2" t="s">
        <v>36</v>
      </c>
      <c r="E2">
        <v>9.4808330535888707</v>
      </c>
      <c r="F2">
        <v>4706</v>
      </c>
      <c r="G2">
        <v>1</v>
      </c>
      <c r="I2" t="s">
        <v>42</v>
      </c>
      <c r="J2">
        <v>-1.1243095397949201</v>
      </c>
      <c r="K2">
        <v>5601</v>
      </c>
      <c r="L2">
        <v>1</v>
      </c>
      <c r="N2" t="s">
        <v>37</v>
      </c>
      <c r="O2">
        <v>1.9359334707260101</v>
      </c>
      <c r="P2">
        <v>12068</v>
      </c>
      <c r="Q2">
        <v>1</v>
      </c>
      <c r="S2" t="s">
        <v>34</v>
      </c>
      <c r="T2">
        <v>1.2817636728286701</v>
      </c>
      <c r="U2">
        <v>6001</v>
      </c>
      <c r="V2">
        <v>1</v>
      </c>
      <c r="X2" t="s">
        <v>34</v>
      </c>
      <c r="Y2">
        <v>-2.8356587886810298</v>
      </c>
      <c r="Z2">
        <v>8853</v>
      </c>
      <c r="AA2">
        <v>1</v>
      </c>
      <c r="AC2" t="s">
        <v>33</v>
      </c>
      <c r="AD2">
        <v>1.1811774969101001</v>
      </c>
      <c r="AE2">
        <v>10040</v>
      </c>
      <c r="AF2">
        <v>1</v>
      </c>
      <c r="AH2" t="s">
        <v>36</v>
      </c>
      <c r="AI2">
        <v>2.34401607513428</v>
      </c>
      <c r="AJ2">
        <v>2893</v>
      </c>
      <c r="AK2">
        <v>1</v>
      </c>
      <c r="AM2" t="s">
        <v>39</v>
      </c>
      <c r="AN2">
        <v>1.49121606349945</v>
      </c>
      <c r="AO2">
        <v>8653</v>
      </c>
      <c r="AP2">
        <v>1</v>
      </c>
      <c r="AR2" t="s">
        <v>140</v>
      </c>
      <c r="AS2">
        <v>-1.80059325695038</v>
      </c>
      <c r="AT2">
        <v>13734</v>
      </c>
      <c r="AU2">
        <v>1</v>
      </c>
      <c r="AW2" t="s">
        <v>81</v>
      </c>
      <c r="AX2">
        <v>2.65704417228699</v>
      </c>
      <c r="AY2">
        <v>9226</v>
      </c>
      <c r="AZ2">
        <v>1</v>
      </c>
      <c r="BB2" t="s">
        <v>133</v>
      </c>
      <c r="BC2">
        <v>-1.0553616285324099</v>
      </c>
      <c r="BD2">
        <v>5880</v>
      </c>
      <c r="BE2">
        <v>1</v>
      </c>
      <c r="BG2" t="s">
        <v>135</v>
      </c>
      <c r="BH2">
        <v>1.39605689048767</v>
      </c>
      <c r="BI2">
        <v>9747</v>
      </c>
      <c r="BJ2">
        <v>1</v>
      </c>
      <c r="BL2" t="s">
        <v>140</v>
      </c>
      <c r="BM2">
        <v>-2.1268849372863801</v>
      </c>
      <c r="BN2">
        <v>13564</v>
      </c>
      <c r="BO2">
        <v>1</v>
      </c>
      <c r="BQ2" t="s">
        <v>40</v>
      </c>
      <c r="BR2">
        <v>-5.01922702789307</v>
      </c>
      <c r="BS2">
        <v>18112</v>
      </c>
      <c r="BT2">
        <v>0</v>
      </c>
      <c r="BU2" t="s">
        <v>34</v>
      </c>
      <c r="BV2" t="s">
        <v>81</v>
      </c>
      <c r="BW2">
        <v>18.918582916259801</v>
      </c>
      <c r="BX2">
        <v>7972</v>
      </c>
      <c r="BY2">
        <v>0</v>
      </c>
      <c r="BZ2" t="s">
        <v>39</v>
      </c>
      <c r="CA2" t="s">
        <v>148</v>
      </c>
      <c r="CB2">
        <v>-17.801881790161101</v>
      </c>
      <c r="CC2">
        <v>6910</v>
      </c>
      <c r="CD2">
        <v>1</v>
      </c>
      <c r="CF2" t="s">
        <v>82</v>
      </c>
      <c r="CG2">
        <v>-1.54610991477966</v>
      </c>
      <c r="CH2">
        <v>9683</v>
      </c>
      <c r="CI2">
        <v>1</v>
      </c>
      <c r="CK2" t="s">
        <v>137</v>
      </c>
      <c r="CL2">
        <v>-3.13262891769409</v>
      </c>
      <c r="CM2">
        <v>10307</v>
      </c>
      <c r="CN2">
        <v>1</v>
      </c>
      <c r="CP2" t="s">
        <v>132</v>
      </c>
      <c r="CQ2">
        <v>3.1296901702880899</v>
      </c>
      <c r="CR2">
        <v>7816</v>
      </c>
      <c r="CS2">
        <v>1</v>
      </c>
      <c r="CU2" t="s">
        <v>85</v>
      </c>
      <c r="CV2">
        <v>-1.3695937395095801</v>
      </c>
      <c r="CW2">
        <v>15105</v>
      </c>
      <c r="CX2">
        <v>1</v>
      </c>
      <c r="CZ2" t="s">
        <v>28</v>
      </c>
      <c r="DA2">
        <v>1.8753411769866899</v>
      </c>
      <c r="DB2">
        <v>7291</v>
      </c>
      <c r="DC2">
        <v>1</v>
      </c>
      <c r="DE2" t="s">
        <v>28</v>
      </c>
      <c r="DF2">
        <v>-2.8731029033660902</v>
      </c>
      <c r="DG2">
        <v>14708</v>
      </c>
      <c r="DH2">
        <v>1</v>
      </c>
      <c r="DJ2" t="s">
        <v>83</v>
      </c>
      <c r="DK2">
        <v>4.4441328048706099</v>
      </c>
      <c r="DL2">
        <v>6201</v>
      </c>
      <c r="DM2">
        <v>1</v>
      </c>
      <c r="DO2" t="s">
        <v>154</v>
      </c>
      <c r="DP2">
        <v>2.9058248996734601</v>
      </c>
      <c r="DQ2">
        <v>18227</v>
      </c>
      <c r="DR2">
        <v>1</v>
      </c>
      <c r="DT2" t="s">
        <v>143</v>
      </c>
      <c r="DU2">
        <v>-2.1451187133789098</v>
      </c>
      <c r="DV2">
        <v>10839</v>
      </c>
      <c r="DW2">
        <v>1</v>
      </c>
      <c r="DY2" t="s">
        <v>28</v>
      </c>
      <c r="DZ2">
        <v>4.3452811241149902</v>
      </c>
      <c r="EA2">
        <v>14865</v>
      </c>
      <c r="EB2">
        <v>1</v>
      </c>
      <c r="ED2" t="s">
        <v>146</v>
      </c>
      <c r="EE2">
        <v>-1.83109366893768</v>
      </c>
      <c r="EF2">
        <v>38802</v>
      </c>
      <c r="EG2">
        <v>1</v>
      </c>
      <c r="EI2" t="s">
        <v>32</v>
      </c>
      <c r="EJ2">
        <v>2.0018362998962398</v>
      </c>
      <c r="EK2">
        <v>11214</v>
      </c>
      <c r="EL2">
        <v>1</v>
      </c>
      <c r="EN2" t="s">
        <v>32</v>
      </c>
      <c r="EO2">
        <v>-1.2175612449646001</v>
      </c>
      <c r="EP2">
        <v>13068</v>
      </c>
      <c r="EQ2">
        <v>0</v>
      </c>
      <c r="ER2" t="s">
        <v>34</v>
      </c>
      <c r="ES2" t="s">
        <v>81</v>
      </c>
      <c r="ET2">
        <v>20.969440460205099</v>
      </c>
    </row>
    <row r="3" spans="1:150" x14ac:dyDescent="0.25">
      <c r="A3">
        <v>6894</v>
      </c>
      <c r="B3">
        <v>1</v>
      </c>
      <c r="D3" t="s">
        <v>30</v>
      </c>
      <c r="E3">
        <v>4.34501075744629</v>
      </c>
      <c r="F3">
        <v>8332</v>
      </c>
      <c r="G3">
        <v>1</v>
      </c>
      <c r="I3" t="s">
        <v>38</v>
      </c>
      <c r="J3">
        <v>-1.6593000888824501</v>
      </c>
      <c r="K3">
        <v>7013</v>
      </c>
      <c r="L3">
        <v>1</v>
      </c>
      <c r="N3" t="s">
        <v>40</v>
      </c>
      <c r="O3">
        <v>-2.35201835632324</v>
      </c>
      <c r="P3">
        <v>11241</v>
      </c>
      <c r="Q3">
        <v>1</v>
      </c>
      <c r="S3" t="s">
        <v>37</v>
      </c>
      <c r="T3">
        <v>-0.47642326354980502</v>
      </c>
      <c r="U3">
        <v>11241</v>
      </c>
      <c r="V3">
        <v>1</v>
      </c>
      <c r="X3" t="s">
        <v>38</v>
      </c>
      <c r="Y3">
        <v>-5.2676749229431197</v>
      </c>
      <c r="Z3">
        <v>2799</v>
      </c>
      <c r="AA3">
        <v>1</v>
      </c>
      <c r="AC3" t="s">
        <v>34</v>
      </c>
      <c r="AD3">
        <v>-2.41961765289307</v>
      </c>
      <c r="AE3">
        <v>10866</v>
      </c>
      <c r="AF3">
        <v>1</v>
      </c>
      <c r="AH3" t="s">
        <v>38</v>
      </c>
      <c r="AI3">
        <v>-1.41830730438232</v>
      </c>
      <c r="AJ3">
        <v>9828</v>
      </c>
      <c r="AK3">
        <v>1</v>
      </c>
      <c r="AM3" t="s">
        <v>34</v>
      </c>
      <c r="AN3">
        <v>-0.31090426445007302</v>
      </c>
      <c r="AO3">
        <v>10346</v>
      </c>
      <c r="AP3">
        <v>1</v>
      </c>
      <c r="AR3" t="s">
        <v>146</v>
      </c>
      <c r="AS3">
        <v>1.81757712364197</v>
      </c>
      <c r="AT3">
        <v>9640</v>
      </c>
      <c r="AU3">
        <v>0</v>
      </c>
      <c r="AV3" t="s">
        <v>28</v>
      </c>
      <c r="AW3" t="s">
        <v>133</v>
      </c>
      <c r="AX3">
        <v>17.1488857269287</v>
      </c>
      <c r="AY3">
        <v>9001</v>
      </c>
      <c r="AZ3">
        <v>1</v>
      </c>
      <c r="BB3" t="s">
        <v>140</v>
      </c>
      <c r="BC3">
        <v>0.54643887281417802</v>
      </c>
      <c r="BD3">
        <v>3693</v>
      </c>
      <c r="BE3">
        <v>1</v>
      </c>
      <c r="BG3" t="s">
        <v>30</v>
      </c>
      <c r="BH3">
        <v>-0.81900542974472001</v>
      </c>
      <c r="BI3">
        <v>4773</v>
      </c>
      <c r="BJ3">
        <v>1</v>
      </c>
      <c r="BL3" t="s">
        <v>84</v>
      </c>
      <c r="BM3">
        <v>-0.63550615310668901</v>
      </c>
      <c r="BN3">
        <v>7624</v>
      </c>
      <c r="BO3">
        <v>1</v>
      </c>
      <c r="BQ3" t="s">
        <v>146</v>
      </c>
      <c r="BR3">
        <v>1.5658556222915601</v>
      </c>
      <c r="BS3">
        <v>17788</v>
      </c>
      <c r="BT3">
        <v>1</v>
      </c>
      <c r="BV3" t="s">
        <v>40</v>
      </c>
      <c r="BW3">
        <v>-3.5377862453460698</v>
      </c>
      <c r="BX3">
        <v>5414</v>
      </c>
      <c r="BY3">
        <v>1</v>
      </c>
      <c r="CA3" t="s">
        <v>135</v>
      </c>
      <c r="CB3">
        <v>-3.8362467288970898</v>
      </c>
      <c r="CC3">
        <v>20640</v>
      </c>
      <c r="CD3">
        <v>1</v>
      </c>
      <c r="CF3" t="s">
        <v>143</v>
      </c>
      <c r="CG3">
        <v>-2.6808066368103001</v>
      </c>
      <c r="CH3">
        <v>8544</v>
      </c>
      <c r="CI3">
        <v>1</v>
      </c>
      <c r="CK3" t="s">
        <v>28</v>
      </c>
      <c r="CL3">
        <v>0.19683189690113101</v>
      </c>
      <c r="CM3">
        <v>13041</v>
      </c>
      <c r="CN3">
        <v>1</v>
      </c>
      <c r="CP3" t="s">
        <v>137</v>
      </c>
      <c r="CQ3">
        <v>-1.87659299373627</v>
      </c>
      <c r="CR3">
        <v>6279</v>
      </c>
      <c r="CS3">
        <v>1</v>
      </c>
      <c r="CU3" t="s">
        <v>83</v>
      </c>
      <c r="CV3">
        <v>-3.0350587368011501</v>
      </c>
      <c r="CW3">
        <v>34042</v>
      </c>
      <c r="CX3">
        <v>1</v>
      </c>
      <c r="CZ3" t="s">
        <v>139</v>
      </c>
      <c r="DA3">
        <v>3.68711161613464</v>
      </c>
      <c r="DB3">
        <v>8948</v>
      </c>
      <c r="DC3">
        <v>1</v>
      </c>
      <c r="DE3" t="s">
        <v>83</v>
      </c>
      <c r="DF3">
        <v>2.6031620502471902</v>
      </c>
      <c r="DG3">
        <v>13081</v>
      </c>
      <c r="DH3">
        <v>1</v>
      </c>
      <c r="DJ3" t="s">
        <v>137</v>
      </c>
      <c r="DK3">
        <v>-3.2361583709716801</v>
      </c>
      <c r="DL3">
        <v>4107</v>
      </c>
      <c r="DM3">
        <v>1</v>
      </c>
      <c r="DO3" t="s">
        <v>134</v>
      </c>
      <c r="DP3">
        <v>-2.3174800872802699</v>
      </c>
      <c r="DQ3">
        <v>11429</v>
      </c>
      <c r="DR3">
        <v>1</v>
      </c>
      <c r="DT3" t="s">
        <v>137</v>
      </c>
      <c r="DU3">
        <v>-3.3771903514862101</v>
      </c>
      <c r="DV3">
        <v>11309</v>
      </c>
      <c r="DW3">
        <v>1</v>
      </c>
      <c r="DY3" t="s">
        <v>141</v>
      </c>
      <c r="DZ3">
        <v>2.2753767967224099</v>
      </c>
      <c r="EA3">
        <v>10585</v>
      </c>
      <c r="EB3">
        <v>1</v>
      </c>
      <c r="ED3" t="s">
        <v>145</v>
      </c>
      <c r="EE3">
        <v>-1.3718779087066699</v>
      </c>
      <c r="EF3">
        <v>29202</v>
      </c>
      <c r="EG3">
        <v>1</v>
      </c>
      <c r="EI3" t="s">
        <v>33</v>
      </c>
      <c r="EJ3">
        <v>1.41430044174194</v>
      </c>
      <c r="EK3">
        <v>19481</v>
      </c>
      <c r="EL3">
        <v>1</v>
      </c>
      <c r="EN3" t="s">
        <v>33</v>
      </c>
      <c r="EO3">
        <v>-0.84811437129974399</v>
      </c>
      <c r="EP3">
        <v>18600</v>
      </c>
      <c r="EQ3">
        <v>1</v>
      </c>
      <c r="ES3" t="s">
        <v>146</v>
      </c>
      <c r="ET3">
        <v>0.86501926183700595</v>
      </c>
    </row>
    <row r="4" spans="1:150" x14ac:dyDescent="0.25">
      <c r="A4">
        <v>4759</v>
      </c>
      <c r="B4">
        <v>1</v>
      </c>
      <c r="D4" t="s">
        <v>35</v>
      </c>
      <c r="E4">
        <v>2.61344313621521</v>
      </c>
      <c r="F4">
        <v>8094</v>
      </c>
      <c r="G4">
        <v>1</v>
      </c>
      <c r="I4" t="s">
        <v>37</v>
      </c>
      <c r="J4">
        <v>-1.8219863176345801</v>
      </c>
      <c r="K4">
        <v>6519</v>
      </c>
      <c r="L4">
        <v>1</v>
      </c>
      <c r="N4" t="s">
        <v>38</v>
      </c>
      <c r="O4">
        <v>1.4180313348770099</v>
      </c>
      <c r="P4">
        <v>11786</v>
      </c>
      <c r="Q4">
        <v>1</v>
      </c>
      <c r="S4" t="s">
        <v>33</v>
      </c>
      <c r="T4">
        <v>-0.70415574312210105</v>
      </c>
      <c r="U4">
        <v>6746</v>
      </c>
      <c r="V4">
        <v>1</v>
      </c>
      <c r="X4" t="s">
        <v>37</v>
      </c>
      <c r="Y4">
        <v>-1.55015504360199</v>
      </c>
      <c r="Z4">
        <v>8519</v>
      </c>
      <c r="AA4">
        <v>1</v>
      </c>
      <c r="AC4" t="s">
        <v>41</v>
      </c>
      <c r="AD4">
        <v>2.27339744567871</v>
      </c>
      <c r="AE4">
        <v>8173</v>
      </c>
      <c r="AF4">
        <v>1</v>
      </c>
      <c r="AH4" t="s">
        <v>31</v>
      </c>
      <c r="AI4">
        <v>1.7575826644897501</v>
      </c>
      <c r="AJ4">
        <v>7719</v>
      </c>
      <c r="AK4">
        <v>1</v>
      </c>
      <c r="AM4" t="s">
        <v>29</v>
      </c>
      <c r="AN4">
        <v>0.39316704869270303</v>
      </c>
      <c r="AO4">
        <v>10105</v>
      </c>
      <c r="AP4">
        <v>1</v>
      </c>
      <c r="AR4" t="s">
        <v>40</v>
      </c>
      <c r="AS4">
        <v>2.4449658393859899</v>
      </c>
      <c r="AT4">
        <v>35108</v>
      </c>
      <c r="AU4">
        <v>1</v>
      </c>
      <c r="AW4" t="s">
        <v>40</v>
      </c>
      <c r="AX4">
        <v>0.64770519733428999</v>
      </c>
      <c r="AY4">
        <v>19587</v>
      </c>
      <c r="AZ4">
        <v>1</v>
      </c>
      <c r="BB4" t="s">
        <v>146</v>
      </c>
      <c r="BC4">
        <v>0.93732607364654497</v>
      </c>
      <c r="BD4">
        <v>4279</v>
      </c>
      <c r="BE4">
        <v>1</v>
      </c>
      <c r="BG4" t="s">
        <v>133</v>
      </c>
      <c r="BH4">
        <v>-0.16071255505085</v>
      </c>
      <c r="BI4">
        <v>2583</v>
      </c>
      <c r="BJ4">
        <v>1</v>
      </c>
      <c r="BL4" t="s">
        <v>133</v>
      </c>
      <c r="BM4">
        <v>0.66851818561553999</v>
      </c>
      <c r="BN4">
        <v>11560</v>
      </c>
      <c r="BO4">
        <v>1</v>
      </c>
      <c r="BQ4" t="s">
        <v>140</v>
      </c>
      <c r="BR4">
        <v>3.2498621940612802</v>
      </c>
      <c r="BS4">
        <v>8836</v>
      </c>
      <c r="BT4">
        <v>1</v>
      </c>
      <c r="BV4" t="s">
        <v>145</v>
      </c>
      <c r="BW4">
        <v>-0.73248606920242298</v>
      </c>
      <c r="BX4">
        <v>10761</v>
      </c>
      <c r="BY4">
        <v>0</v>
      </c>
      <c r="BZ4" t="s">
        <v>137</v>
      </c>
      <c r="CA4" t="s">
        <v>147</v>
      </c>
      <c r="CB4">
        <v>-16.0283012390137</v>
      </c>
      <c r="CC4">
        <v>25802</v>
      </c>
      <c r="CD4">
        <v>1</v>
      </c>
      <c r="CF4" t="s">
        <v>144</v>
      </c>
      <c r="CG4">
        <v>-1.84832692146301</v>
      </c>
      <c r="CH4">
        <v>10975</v>
      </c>
      <c r="CI4">
        <v>0</v>
      </c>
      <c r="CJ4" t="s">
        <v>83</v>
      </c>
      <c r="CK4" t="s">
        <v>139</v>
      </c>
      <c r="CL4">
        <v>-13.946001052856399</v>
      </c>
      <c r="CM4">
        <v>8811</v>
      </c>
      <c r="CN4">
        <v>1</v>
      </c>
      <c r="CP4" t="s">
        <v>144</v>
      </c>
      <c r="CQ4">
        <v>0.78109544515609697</v>
      </c>
      <c r="CR4">
        <v>2492</v>
      </c>
      <c r="CS4">
        <v>1</v>
      </c>
      <c r="CU4" t="s">
        <v>138</v>
      </c>
      <c r="CV4">
        <v>3.1897277832031299</v>
      </c>
      <c r="CW4">
        <v>28058</v>
      </c>
      <c r="CX4">
        <v>1</v>
      </c>
      <c r="CZ4" t="s">
        <v>137</v>
      </c>
      <c r="DA4">
        <v>0.57266610860824596</v>
      </c>
      <c r="DB4">
        <v>7492</v>
      </c>
      <c r="DC4">
        <v>1</v>
      </c>
      <c r="DE4" t="s">
        <v>85</v>
      </c>
      <c r="DF4">
        <v>-1.2488217353820801</v>
      </c>
      <c r="DG4">
        <v>20719</v>
      </c>
      <c r="DH4">
        <v>1</v>
      </c>
      <c r="DJ4" t="s">
        <v>85</v>
      </c>
      <c r="DK4">
        <v>2.9549908638000502</v>
      </c>
      <c r="DL4">
        <v>4948</v>
      </c>
      <c r="DM4">
        <v>1</v>
      </c>
      <c r="DO4" t="s">
        <v>141</v>
      </c>
      <c r="DP4">
        <v>-4.2881584167480504</v>
      </c>
      <c r="DQ4">
        <v>16386</v>
      </c>
      <c r="DR4">
        <v>1</v>
      </c>
      <c r="DT4" t="s">
        <v>154</v>
      </c>
      <c r="DU4">
        <v>-2.96682524681091</v>
      </c>
      <c r="DV4">
        <v>11438</v>
      </c>
      <c r="DW4">
        <v>1</v>
      </c>
      <c r="DY4" t="s">
        <v>154</v>
      </c>
      <c r="DZ4">
        <v>-0.85615146160125699</v>
      </c>
      <c r="EA4">
        <v>10654</v>
      </c>
      <c r="EB4">
        <v>1</v>
      </c>
      <c r="ED4" t="s">
        <v>40</v>
      </c>
      <c r="EE4">
        <v>-3.7274634838104199</v>
      </c>
      <c r="EF4">
        <v>13360</v>
      </c>
      <c r="EG4">
        <v>1</v>
      </c>
      <c r="EI4" t="s">
        <v>42</v>
      </c>
      <c r="EJ4">
        <v>3.6603021621704102</v>
      </c>
      <c r="EK4">
        <v>22201</v>
      </c>
      <c r="EL4">
        <v>1</v>
      </c>
      <c r="EN4" t="s">
        <v>30</v>
      </c>
      <c r="EO4">
        <v>0.61643797159194902</v>
      </c>
      <c r="EP4">
        <v>25574</v>
      </c>
      <c r="EQ4">
        <v>0</v>
      </c>
      <c r="ER4" t="s">
        <v>39</v>
      </c>
      <c r="ES4" t="s">
        <v>142</v>
      </c>
      <c r="ET4">
        <v>20.753677368164102</v>
      </c>
    </row>
    <row r="5" spans="1:150" x14ac:dyDescent="0.25">
      <c r="A5">
        <v>10853</v>
      </c>
      <c r="B5">
        <v>1</v>
      </c>
      <c r="D5" t="s">
        <v>39</v>
      </c>
      <c r="E5">
        <v>6.2249770164489702</v>
      </c>
      <c r="F5">
        <v>4999</v>
      </c>
      <c r="G5">
        <v>1</v>
      </c>
      <c r="I5" t="s">
        <v>29</v>
      </c>
      <c r="J5">
        <v>2.0211980342864999</v>
      </c>
      <c r="K5">
        <v>8853</v>
      </c>
      <c r="L5">
        <v>1</v>
      </c>
      <c r="N5" t="s">
        <v>32</v>
      </c>
      <c r="O5">
        <v>2.1941909790039098</v>
      </c>
      <c r="P5">
        <v>5826</v>
      </c>
      <c r="Q5">
        <v>1</v>
      </c>
      <c r="S5" t="s">
        <v>41</v>
      </c>
      <c r="T5">
        <v>-0.669980049133301</v>
      </c>
      <c r="U5">
        <v>6799</v>
      </c>
      <c r="V5">
        <v>1</v>
      </c>
      <c r="X5" t="s">
        <v>42</v>
      </c>
      <c r="Y5">
        <v>1.0294561386108401</v>
      </c>
      <c r="Z5">
        <v>5186</v>
      </c>
      <c r="AA5">
        <v>1</v>
      </c>
      <c r="AC5" t="s">
        <v>42</v>
      </c>
      <c r="AD5">
        <v>1.7166882753372199</v>
      </c>
      <c r="AE5">
        <v>9613</v>
      </c>
      <c r="AF5">
        <v>1</v>
      </c>
      <c r="AH5" t="s">
        <v>32</v>
      </c>
      <c r="AI5">
        <v>-0.86705273389816295</v>
      </c>
      <c r="AJ5">
        <v>6293</v>
      </c>
      <c r="AK5">
        <v>1</v>
      </c>
      <c r="AM5" t="s">
        <v>31</v>
      </c>
      <c r="AN5">
        <v>-1.0682618618011499</v>
      </c>
      <c r="AO5">
        <v>13292</v>
      </c>
      <c r="AP5">
        <v>1</v>
      </c>
      <c r="AR5" t="s">
        <v>133</v>
      </c>
      <c r="AS5">
        <v>-0.26540818810463002</v>
      </c>
      <c r="AT5">
        <v>11827</v>
      </c>
      <c r="AU5">
        <v>1</v>
      </c>
      <c r="AW5" t="s">
        <v>134</v>
      </c>
      <c r="AX5">
        <v>-1.8364298343658401</v>
      </c>
      <c r="AY5">
        <v>11134</v>
      </c>
      <c r="AZ5">
        <v>1</v>
      </c>
      <c r="BB5" t="s">
        <v>43</v>
      </c>
      <c r="BC5">
        <v>1.4678045511245701</v>
      </c>
      <c r="BD5">
        <v>6867</v>
      </c>
      <c r="BE5">
        <v>1</v>
      </c>
      <c r="BG5" t="s">
        <v>84</v>
      </c>
      <c r="BH5">
        <v>0.53412514925003096</v>
      </c>
      <c r="BI5">
        <v>7762</v>
      </c>
      <c r="BJ5">
        <v>1</v>
      </c>
      <c r="BL5" t="s">
        <v>142</v>
      </c>
      <c r="BM5">
        <v>-1.51141977310181</v>
      </c>
      <c r="BN5">
        <v>12319</v>
      </c>
      <c r="BO5">
        <v>1</v>
      </c>
      <c r="BQ5" t="s">
        <v>84</v>
      </c>
      <c r="BR5">
        <v>-3.2093079090118399</v>
      </c>
      <c r="BS5">
        <v>9196</v>
      </c>
      <c r="BT5">
        <v>1</v>
      </c>
      <c r="BV5" t="s">
        <v>133</v>
      </c>
      <c r="BW5">
        <v>-2.07688283920288</v>
      </c>
      <c r="BX5">
        <v>5906</v>
      </c>
      <c r="BY5">
        <v>1</v>
      </c>
      <c r="CA5" t="s">
        <v>40</v>
      </c>
      <c r="CB5">
        <v>-3.9263043403625502</v>
      </c>
      <c r="CC5">
        <v>25507</v>
      </c>
      <c r="CD5">
        <v>0</v>
      </c>
      <c r="CE5" t="s">
        <v>33</v>
      </c>
      <c r="CF5" t="s">
        <v>138</v>
      </c>
      <c r="CG5">
        <v>-12.679833412170399</v>
      </c>
      <c r="CH5">
        <v>1933</v>
      </c>
      <c r="CI5">
        <v>0</v>
      </c>
      <c r="CJ5" t="s">
        <v>40</v>
      </c>
      <c r="CK5" t="s">
        <v>83</v>
      </c>
      <c r="CL5">
        <v>-16.851028442382798</v>
      </c>
      <c r="CM5">
        <v>22815</v>
      </c>
      <c r="CN5">
        <v>1</v>
      </c>
      <c r="CP5" t="s">
        <v>141</v>
      </c>
      <c r="CQ5">
        <v>1.07592785358429</v>
      </c>
      <c r="CR5">
        <v>11230</v>
      </c>
      <c r="CS5">
        <v>1</v>
      </c>
      <c r="CU5" t="s">
        <v>144</v>
      </c>
      <c r="CV5">
        <v>1.0458625555038501</v>
      </c>
      <c r="CW5">
        <v>44786</v>
      </c>
      <c r="CX5">
        <v>0</v>
      </c>
      <c r="CY5" t="s">
        <v>145</v>
      </c>
      <c r="CZ5" t="s">
        <v>144</v>
      </c>
      <c r="DA5">
        <v>-15.662112236022899</v>
      </c>
      <c r="DB5">
        <v>3743</v>
      </c>
      <c r="DC5">
        <v>1</v>
      </c>
      <c r="DE5" t="s">
        <v>134</v>
      </c>
      <c r="DF5">
        <v>-2.4500043392181401</v>
      </c>
      <c r="DG5">
        <v>9293</v>
      </c>
      <c r="DH5">
        <v>1</v>
      </c>
      <c r="DJ5" t="s">
        <v>132</v>
      </c>
      <c r="DK5">
        <v>-4.0529909133911097</v>
      </c>
      <c r="DL5">
        <v>15864</v>
      </c>
      <c r="DM5">
        <v>1</v>
      </c>
      <c r="DO5" t="s">
        <v>139</v>
      </c>
      <c r="DP5">
        <v>0.97397816181182895</v>
      </c>
      <c r="DQ5">
        <v>13388</v>
      </c>
      <c r="DR5">
        <v>1</v>
      </c>
      <c r="DT5" t="s">
        <v>85</v>
      </c>
      <c r="DU5">
        <v>3.1854286193847701</v>
      </c>
      <c r="DV5">
        <v>7799</v>
      </c>
      <c r="DW5">
        <v>0</v>
      </c>
      <c r="DX5" t="s">
        <v>30</v>
      </c>
      <c r="DY5" t="s">
        <v>132</v>
      </c>
      <c r="DZ5">
        <v>21.311738967895501</v>
      </c>
      <c r="EA5">
        <v>12530</v>
      </c>
      <c r="EB5">
        <v>1</v>
      </c>
      <c r="ED5" t="s">
        <v>134</v>
      </c>
      <c r="EE5">
        <v>2.6348509788513201</v>
      </c>
      <c r="EF5">
        <v>17787</v>
      </c>
      <c r="EG5">
        <v>1</v>
      </c>
      <c r="EI5" t="s">
        <v>36</v>
      </c>
      <c r="EJ5">
        <v>-0.77278423309326205</v>
      </c>
      <c r="EK5">
        <v>8520</v>
      </c>
      <c r="EL5">
        <v>1</v>
      </c>
      <c r="EN5" t="s">
        <v>35</v>
      </c>
      <c r="EO5">
        <v>0.61516696214675903</v>
      </c>
      <c r="EP5">
        <v>15093</v>
      </c>
      <c r="EQ5">
        <v>1</v>
      </c>
      <c r="ES5" t="s">
        <v>135</v>
      </c>
      <c r="ET5">
        <v>2.3137609958648699</v>
      </c>
    </row>
    <row r="6" spans="1:150" x14ac:dyDescent="0.25">
      <c r="A6">
        <v>9507</v>
      </c>
      <c r="B6">
        <v>1</v>
      </c>
      <c r="D6" t="s">
        <v>32</v>
      </c>
      <c r="E6">
        <v>9.4048557281494105</v>
      </c>
      <c r="F6">
        <v>8399</v>
      </c>
      <c r="G6">
        <v>1</v>
      </c>
      <c r="I6" t="s">
        <v>39</v>
      </c>
      <c r="J6">
        <v>0.50783407688140902</v>
      </c>
      <c r="K6">
        <v>4932</v>
      </c>
      <c r="L6">
        <v>1</v>
      </c>
      <c r="N6" t="s">
        <v>30</v>
      </c>
      <c r="O6">
        <v>-2.0876915454864502</v>
      </c>
      <c r="P6">
        <v>7147</v>
      </c>
      <c r="Q6">
        <v>0</v>
      </c>
      <c r="R6" t="s">
        <v>82</v>
      </c>
      <c r="S6" t="s">
        <v>40</v>
      </c>
      <c r="T6">
        <v>20.801061630248999</v>
      </c>
      <c r="U6">
        <v>5586</v>
      </c>
      <c r="V6">
        <v>1</v>
      </c>
      <c r="X6" t="s">
        <v>29</v>
      </c>
      <c r="Y6">
        <v>-0.15701751410961201</v>
      </c>
      <c r="Z6">
        <v>9133</v>
      </c>
      <c r="AA6">
        <v>1</v>
      </c>
      <c r="AC6" t="s">
        <v>32</v>
      </c>
      <c r="AD6">
        <v>1.7993971109390301</v>
      </c>
      <c r="AE6">
        <v>7893</v>
      </c>
      <c r="AF6">
        <v>1</v>
      </c>
      <c r="AH6" t="s">
        <v>33</v>
      </c>
      <c r="AI6">
        <v>-2.4222853183746298</v>
      </c>
      <c r="AJ6">
        <v>6146</v>
      </c>
      <c r="AK6">
        <v>1</v>
      </c>
      <c r="AM6" t="s">
        <v>41</v>
      </c>
      <c r="AN6">
        <v>-0.96367740631103505</v>
      </c>
      <c r="AO6">
        <v>5599</v>
      </c>
      <c r="AP6">
        <v>1</v>
      </c>
      <c r="AR6" t="s">
        <v>145</v>
      </c>
      <c r="AS6">
        <v>-4.0675568580627397</v>
      </c>
      <c r="AT6">
        <v>10573</v>
      </c>
      <c r="AU6">
        <v>1</v>
      </c>
      <c r="AW6" t="s">
        <v>30</v>
      </c>
      <c r="AX6">
        <v>4.0527491569518999</v>
      </c>
      <c r="AY6">
        <v>14559</v>
      </c>
      <c r="AZ6">
        <v>1</v>
      </c>
      <c r="BB6" t="s">
        <v>134</v>
      </c>
      <c r="BC6">
        <v>-1.2794716358184799</v>
      </c>
      <c r="BD6">
        <v>10973</v>
      </c>
      <c r="BE6">
        <v>1</v>
      </c>
      <c r="BG6" t="s">
        <v>140</v>
      </c>
      <c r="BH6">
        <v>-0.61991989612579301</v>
      </c>
      <c r="BI6">
        <v>4106</v>
      </c>
      <c r="BJ6">
        <v>1</v>
      </c>
      <c r="BL6" t="s">
        <v>30</v>
      </c>
      <c r="BM6">
        <v>1.27824735641479</v>
      </c>
      <c r="BN6">
        <v>27002</v>
      </c>
      <c r="BO6">
        <v>1</v>
      </c>
      <c r="BQ6" t="s">
        <v>147</v>
      </c>
      <c r="BR6">
        <v>-4.0769343376159703</v>
      </c>
      <c r="BS6">
        <v>18852</v>
      </c>
      <c r="BT6">
        <v>1</v>
      </c>
      <c r="BV6" t="s">
        <v>146</v>
      </c>
      <c r="BW6">
        <v>-2.3201808929443399</v>
      </c>
      <c r="BX6">
        <v>5703</v>
      </c>
      <c r="BY6">
        <v>1</v>
      </c>
      <c r="CA6" t="s">
        <v>84</v>
      </c>
      <c r="CB6">
        <v>2.25559282302856</v>
      </c>
      <c r="CC6">
        <v>7479</v>
      </c>
      <c r="CD6">
        <v>1</v>
      </c>
      <c r="CF6" t="s">
        <v>139</v>
      </c>
      <c r="CG6">
        <v>1.7441699504852299</v>
      </c>
      <c r="CH6">
        <v>10758</v>
      </c>
      <c r="CI6">
        <v>1</v>
      </c>
      <c r="CK6" t="s">
        <v>85</v>
      </c>
      <c r="CL6">
        <v>-1.30296218395233</v>
      </c>
      <c r="CM6">
        <v>6423</v>
      </c>
      <c r="CN6">
        <v>1</v>
      </c>
      <c r="CP6" t="s">
        <v>134</v>
      </c>
      <c r="CQ6">
        <v>3.0846419334411599</v>
      </c>
      <c r="CR6">
        <v>8095</v>
      </c>
      <c r="CS6">
        <v>1</v>
      </c>
      <c r="CU6" t="s">
        <v>131</v>
      </c>
      <c r="CV6">
        <v>-2.2829337120056201</v>
      </c>
      <c r="CW6">
        <v>63271</v>
      </c>
      <c r="CX6">
        <v>1</v>
      </c>
      <c r="CZ6" t="s">
        <v>83</v>
      </c>
      <c r="DA6">
        <v>3.1222379207611102</v>
      </c>
      <c r="DB6">
        <v>6200</v>
      </c>
      <c r="DC6">
        <v>1</v>
      </c>
      <c r="DE6" t="s">
        <v>144</v>
      </c>
      <c r="DF6">
        <v>-1.1726979017257699</v>
      </c>
      <c r="DG6">
        <v>13996</v>
      </c>
      <c r="DH6">
        <v>1</v>
      </c>
      <c r="DJ6" t="s">
        <v>28</v>
      </c>
      <c r="DK6">
        <v>1.8163923025131199</v>
      </c>
      <c r="DL6">
        <v>4825</v>
      </c>
      <c r="DM6">
        <v>1</v>
      </c>
      <c r="DO6" t="s">
        <v>28</v>
      </c>
      <c r="DP6">
        <v>-1.1044672727584799</v>
      </c>
      <c r="DQ6">
        <v>14133</v>
      </c>
      <c r="DR6">
        <v>0</v>
      </c>
      <c r="DS6" t="s">
        <v>84</v>
      </c>
      <c r="DT6" t="s">
        <v>82</v>
      </c>
      <c r="DU6">
        <v>21.5191555023193</v>
      </c>
      <c r="DV6">
        <v>9449</v>
      </c>
      <c r="DW6">
        <v>0</v>
      </c>
      <c r="DX6" t="s">
        <v>35</v>
      </c>
      <c r="DY6" t="s">
        <v>134</v>
      </c>
      <c r="DZ6">
        <v>17.9115295410156</v>
      </c>
      <c r="EA6">
        <v>17270</v>
      </c>
      <c r="EB6">
        <v>1</v>
      </c>
      <c r="ED6" t="s">
        <v>142</v>
      </c>
      <c r="EE6">
        <v>2.1018927097320601</v>
      </c>
      <c r="EF6">
        <v>46975</v>
      </c>
      <c r="EG6">
        <v>1</v>
      </c>
      <c r="EI6" t="s">
        <v>35</v>
      </c>
      <c r="EJ6">
        <v>-3.04741764068604</v>
      </c>
      <c r="EK6">
        <v>14294</v>
      </c>
      <c r="EL6">
        <v>1</v>
      </c>
      <c r="EN6" t="s">
        <v>41</v>
      </c>
      <c r="EO6">
        <v>0.96103411912918102</v>
      </c>
      <c r="EP6">
        <v>19653</v>
      </c>
      <c r="EQ6">
        <v>1</v>
      </c>
      <c r="ES6" t="s">
        <v>145</v>
      </c>
      <c r="ET6">
        <v>-0.78284710645675704</v>
      </c>
    </row>
    <row r="7" spans="1:150" x14ac:dyDescent="0.25">
      <c r="A7">
        <v>20387</v>
      </c>
      <c r="B7">
        <v>1</v>
      </c>
      <c r="D7" t="s">
        <v>40</v>
      </c>
      <c r="E7">
        <v>0.50318908691406306</v>
      </c>
      <c r="F7">
        <v>7839</v>
      </c>
      <c r="G7">
        <v>1</v>
      </c>
      <c r="I7" t="s">
        <v>35</v>
      </c>
      <c r="J7">
        <v>-0.78907120227813698</v>
      </c>
      <c r="K7">
        <v>11226</v>
      </c>
      <c r="L7">
        <v>1</v>
      </c>
      <c r="N7" t="s">
        <v>35</v>
      </c>
      <c r="O7">
        <v>2.5469124317169198</v>
      </c>
      <c r="P7">
        <v>18187</v>
      </c>
      <c r="Q7">
        <v>1</v>
      </c>
      <c r="S7" t="s">
        <v>38</v>
      </c>
      <c r="T7">
        <v>0.81132400035858199</v>
      </c>
      <c r="U7">
        <v>5653</v>
      </c>
      <c r="V7">
        <v>1</v>
      </c>
      <c r="X7" t="s">
        <v>36</v>
      </c>
      <c r="Y7">
        <v>2.12015676498413</v>
      </c>
      <c r="Z7">
        <v>9746</v>
      </c>
      <c r="AA7">
        <v>1</v>
      </c>
      <c r="AC7" t="s">
        <v>35</v>
      </c>
      <c r="AD7">
        <v>0.973777174949646</v>
      </c>
      <c r="AE7">
        <v>9838</v>
      </c>
      <c r="AF7">
        <v>1</v>
      </c>
      <c r="AH7" t="s">
        <v>42</v>
      </c>
      <c r="AI7">
        <v>-3.2262825965881299</v>
      </c>
      <c r="AJ7">
        <v>15146</v>
      </c>
      <c r="AK7">
        <v>1</v>
      </c>
      <c r="AM7" t="s">
        <v>37</v>
      </c>
      <c r="AN7">
        <v>-0.568206787109375</v>
      </c>
      <c r="AO7">
        <v>9547</v>
      </c>
      <c r="AP7">
        <v>1</v>
      </c>
      <c r="AR7" t="s">
        <v>142</v>
      </c>
      <c r="AS7">
        <v>-1.7641398906707799</v>
      </c>
      <c r="AT7">
        <v>24400</v>
      </c>
      <c r="AU7">
        <v>1</v>
      </c>
      <c r="AW7" t="s">
        <v>84</v>
      </c>
      <c r="AX7">
        <v>-0.35443034768104598</v>
      </c>
      <c r="AY7">
        <v>9374</v>
      </c>
      <c r="AZ7">
        <v>1</v>
      </c>
      <c r="BB7" t="s">
        <v>81</v>
      </c>
      <c r="BC7">
        <v>1.22764492034912</v>
      </c>
      <c r="BD7">
        <v>3359</v>
      </c>
      <c r="BE7">
        <v>1</v>
      </c>
      <c r="BG7" t="s">
        <v>145</v>
      </c>
      <c r="BH7">
        <v>-1.95404517650604</v>
      </c>
      <c r="BI7">
        <v>10440</v>
      </c>
      <c r="BJ7">
        <v>1</v>
      </c>
      <c r="BL7" t="s">
        <v>81</v>
      </c>
      <c r="BM7">
        <v>-0.26761078834533703</v>
      </c>
      <c r="BN7">
        <v>7479</v>
      </c>
      <c r="BO7">
        <v>1</v>
      </c>
      <c r="BQ7" t="s">
        <v>142</v>
      </c>
      <c r="BR7">
        <v>-2.80742239952087</v>
      </c>
      <c r="BS7">
        <v>45095</v>
      </c>
      <c r="BT7">
        <v>0</v>
      </c>
      <c r="BU7" t="s">
        <v>147</v>
      </c>
      <c r="BV7" t="s">
        <v>43</v>
      </c>
      <c r="BW7">
        <v>-19.841464996337901</v>
      </c>
      <c r="BX7">
        <v>9948</v>
      </c>
      <c r="BY7">
        <v>1</v>
      </c>
      <c r="CA7" t="s">
        <v>43</v>
      </c>
      <c r="CB7">
        <v>-4.4142832756042498</v>
      </c>
      <c r="CC7">
        <v>20456</v>
      </c>
      <c r="CD7">
        <v>1</v>
      </c>
      <c r="CF7" t="s">
        <v>137</v>
      </c>
      <c r="CG7">
        <v>-3.0222606658935498</v>
      </c>
      <c r="CH7">
        <v>12828</v>
      </c>
      <c r="CI7">
        <v>1</v>
      </c>
      <c r="CK7" t="s">
        <v>131</v>
      </c>
      <c r="CL7">
        <v>2.88113141059875</v>
      </c>
      <c r="CM7">
        <v>6599</v>
      </c>
      <c r="CN7">
        <v>1</v>
      </c>
      <c r="CP7" t="s">
        <v>28</v>
      </c>
      <c r="CQ7">
        <v>-2.4218006134033199</v>
      </c>
      <c r="CR7">
        <v>14280</v>
      </c>
      <c r="CS7">
        <v>1</v>
      </c>
      <c r="CU7" t="s">
        <v>132</v>
      </c>
      <c r="CV7">
        <v>-2.9307112693786599</v>
      </c>
      <c r="CW7">
        <v>21071</v>
      </c>
      <c r="CX7">
        <v>1</v>
      </c>
      <c r="CZ7" t="s">
        <v>141</v>
      </c>
      <c r="DA7">
        <v>1.3787077665328999</v>
      </c>
      <c r="DB7">
        <v>7759</v>
      </c>
      <c r="DC7">
        <v>1</v>
      </c>
      <c r="DE7" t="s">
        <v>143</v>
      </c>
      <c r="DF7">
        <v>2.0501365661621098</v>
      </c>
      <c r="DG7">
        <v>11722</v>
      </c>
      <c r="DH7">
        <v>1</v>
      </c>
      <c r="DJ7" t="s">
        <v>141</v>
      </c>
      <c r="DK7">
        <v>-4.4859380722045898</v>
      </c>
      <c r="DL7">
        <v>13452</v>
      </c>
      <c r="DM7">
        <v>1</v>
      </c>
      <c r="DO7" t="s">
        <v>85</v>
      </c>
      <c r="DP7">
        <v>-1.36616027355194</v>
      </c>
      <c r="DQ7">
        <v>10305</v>
      </c>
      <c r="DR7">
        <v>1</v>
      </c>
      <c r="DT7" t="s">
        <v>139</v>
      </c>
      <c r="DU7">
        <v>-3.5303068161010698</v>
      </c>
      <c r="DV7">
        <v>4443</v>
      </c>
      <c r="DW7">
        <v>1</v>
      </c>
      <c r="DY7" t="s">
        <v>131</v>
      </c>
      <c r="DZ7">
        <v>3.9455091953277601</v>
      </c>
      <c r="EA7">
        <v>13480</v>
      </c>
      <c r="EB7">
        <v>1</v>
      </c>
      <c r="ED7" t="s">
        <v>43</v>
      </c>
      <c r="EE7">
        <v>-4.31896877288818</v>
      </c>
      <c r="EF7">
        <v>33789</v>
      </c>
      <c r="EG7">
        <v>1</v>
      </c>
      <c r="EI7" t="s">
        <v>37</v>
      </c>
      <c r="EJ7">
        <v>-1.50882804393768</v>
      </c>
      <c r="EK7">
        <v>40242</v>
      </c>
      <c r="EL7">
        <v>0</v>
      </c>
      <c r="EM7" t="s">
        <v>140</v>
      </c>
      <c r="EN7" t="s">
        <v>31</v>
      </c>
      <c r="EO7">
        <v>-15.926139831543001</v>
      </c>
      <c r="EP7">
        <v>21962</v>
      </c>
      <c r="EQ7">
        <v>0</v>
      </c>
      <c r="ER7" t="s">
        <v>131</v>
      </c>
      <c r="ES7" t="s">
        <v>43</v>
      </c>
      <c r="ET7">
        <v>-21.017599105835</v>
      </c>
    </row>
    <row r="8" spans="1:150" x14ac:dyDescent="0.25">
      <c r="A8">
        <v>4787</v>
      </c>
      <c r="B8">
        <v>1</v>
      </c>
      <c r="D8" t="s">
        <v>34</v>
      </c>
      <c r="E8">
        <v>-8.3602724075317401</v>
      </c>
      <c r="F8">
        <v>4573</v>
      </c>
      <c r="G8">
        <v>1</v>
      </c>
      <c r="I8" t="s">
        <v>32</v>
      </c>
      <c r="J8">
        <v>0.84926718473434404</v>
      </c>
      <c r="K8">
        <v>17747</v>
      </c>
      <c r="L8">
        <v>1</v>
      </c>
      <c r="N8" t="s">
        <v>34</v>
      </c>
      <c r="O8">
        <v>1.3614251613616899</v>
      </c>
      <c r="P8">
        <v>2425</v>
      </c>
      <c r="Q8">
        <v>1</v>
      </c>
      <c r="S8" t="s">
        <v>29</v>
      </c>
      <c r="T8">
        <v>0.74230444431304898</v>
      </c>
      <c r="U8">
        <v>6252</v>
      </c>
      <c r="V8">
        <v>0</v>
      </c>
      <c r="W8" t="s">
        <v>82</v>
      </c>
      <c r="X8" t="s">
        <v>40</v>
      </c>
      <c r="Y8">
        <v>-21.637910842895501</v>
      </c>
      <c r="Z8">
        <v>4573</v>
      </c>
      <c r="AA8">
        <v>1</v>
      </c>
      <c r="AC8" t="s">
        <v>31</v>
      </c>
      <c r="AD8">
        <v>1.04941153526306</v>
      </c>
      <c r="AE8">
        <v>8546</v>
      </c>
      <c r="AF8">
        <v>1</v>
      </c>
      <c r="AH8" t="s">
        <v>30</v>
      </c>
      <c r="AI8">
        <v>1.8329097032546999</v>
      </c>
      <c r="AJ8">
        <v>11972</v>
      </c>
      <c r="AK8">
        <v>1</v>
      </c>
      <c r="AM8" t="s">
        <v>33</v>
      </c>
      <c r="AN8">
        <v>-1.8182229995727499</v>
      </c>
      <c r="AO8">
        <v>6933</v>
      </c>
      <c r="AP8">
        <v>1</v>
      </c>
      <c r="AR8" t="s">
        <v>30</v>
      </c>
      <c r="AS8">
        <v>-0.73966366052627597</v>
      </c>
      <c r="AT8">
        <v>25721</v>
      </c>
      <c r="AU8">
        <v>1</v>
      </c>
      <c r="AW8" t="s">
        <v>43</v>
      </c>
      <c r="AX8">
        <v>1.72010469436646</v>
      </c>
      <c r="AY8">
        <v>6492</v>
      </c>
      <c r="AZ8">
        <v>1</v>
      </c>
      <c r="BB8" t="s">
        <v>30</v>
      </c>
      <c r="BC8">
        <v>-2.1693422794342001</v>
      </c>
      <c r="BD8">
        <v>4306</v>
      </c>
      <c r="BE8">
        <v>1</v>
      </c>
      <c r="BG8" t="s">
        <v>148</v>
      </c>
      <c r="BH8">
        <v>-1.98987317085266</v>
      </c>
      <c r="BI8">
        <v>7932</v>
      </c>
      <c r="BJ8">
        <v>1</v>
      </c>
      <c r="BL8" t="s">
        <v>43</v>
      </c>
      <c r="BM8">
        <v>-3.54138159751892</v>
      </c>
      <c r="BN8">
        <v>18598</v>
      </c>
      <c r="BO8">
        <v>1</v>
      </c>
      <c r="BQ8" t="s">
        <v>145</v>
      </c>
      <c r="BR8">
        <v>-4.0180997848510698</v>
      </c>
      <c r="BS8">
        <v>9544</v>
      </c>
      <c r="BT8">
        <v>0</v>
      </c>
      <c r="BU8" t="s">
        <v>134</v>
      </c>
      <c r="BV8" t="s">
        <v>84</v>
      </c>
      <c r="BW8">
        <v>35.946098327636697</v>
      </c>
      <c r="BX8">
        <v>6358</v>
      </c>
      <c r="BY8">
        <v>1</v>
      </c>
      <c r="CA8" t="s">
        <v>142</v>
      </c>
      <c r="CB8">
        <v>0.76591706275939897</v>
      </c>
      <c r="CC8">
        <v>9187</v>
      </c>
      <c r="CD8">
        <v>0</v>
      </c>
      <c r="CE8" t="s">
        <v>34</v>
      </c>
      <c r="CF8" t="s">
        <v>85</v>
      </c>
      <c r="CG8">
        <v>-18.560035705566399</v>
      </c>
      <c r="CH8">
        <v>14503</v>
      </c>
      <c r="CI8">
        <v>1</v>
      </c>
      <c r="CK8" t="s">
        <v>138</v>
      </c>
      <c r="CL8">
        <v>1.9775408506393399</v>
      </c>
      <c r="CM8">
        <v>16376</v>
      </c>
      <c r="CN8">
        <v>1</v>
      </c>
      <c r="CP8" t="s">
        <v>82</v>
      </c>
      <c r="CQ8">
        <v>2.1514956951141402</v>
      </c>
      <c r="CR8">
        <v>12039</v>
      </c>
      <c r="CS8">
        <v>1</v>
      </c>
      <c r="CU8" t="s">
        <v>143</v>
      </c>
      <c r="CV8">
        <v>-0.56923902034759499</v>
      </c>
      <c r="CW8">
        <v>30521</v>
      </c>
      <c r="CX8">
        <v>1</v>
      </c>
      <c r="CZ8" t="s">
        <v>82</v>
      </c>
      <c r="DA8">
        <v>3.2298607826232901</v>
      </c>
      <c r="DB8">
        <v>14108</v>
      </c>
      <c r="DC8">
        <v>1</v>
      </c>
      <c r="DE8" t="s">
        <v>132</v>
      </c>
      <c r="DF8">
        <v>-3.9858529567718501</v>
      </c>
      <c r="DG8">
        <v>9614</v>
      </c>
      <c r="DH8">
        <v>1</v>
      </c>
      <c r="DJ8" t="s">
        <v>131</v>
      </c>
      <c r="DK8">
        <v>-3.7399973869323699</v>
      </c>
      <c r="DL8">
        <v>12426</v>
      </c>
      <c r="DM8">
        <v>1</v>
      </c>
      <c r="DO8" t="s">
        <v>132</v>
      </c>
      <c r="DP8">
        <v>-3.0617733001709002</v>
      </c>
      <c r="DQ8">
        <v>16587</v>
      </c>
      <c r="DR8">
        <v>1</v>
      </c>
      <c r="DT8" t="s">
        <v>144</v>
      </c>
      <c r="DU8">
        <v>-2.4912793636321999</v>
      </c>
      <c r="DV8">
        <v>10357</v>
      </c>
      <c r="DW8">
        <v>1</v>
      </c>
      <c r="DY8" t="s">
        <v>138</v>
      </c>
      <c r="DZ8">
        <v>-1.89970684051514</v>
      </c>
      <c r="EA8">
        <v>11025</v>
      </c>
      <c r="EB8">
        <v>1</v>
      </c>
      <c r="ED8" t="s">
        <v>81</v>
      </c>
      <c r="EE8">
        <v>4.8128771781921396</v>
      </c>
      <c r="EF8">
        <v>16907</v>
      </c>
      <c r="EG8">
        <v>1</v>
      </c>
      <c r="EI8" t="s">
        <v>31</v>
      </c>
      <c r="EJ8">
        <v>-1.6490073204040501</v>
      </c>
      <c r="EK8">
        <v>7214</v>
      </c>
      <c r="EL8">
        <v>0</v>
      </c>
      <c r="EM8" t="s">
        <v>28</v>
      </c>
      <c r="EN8" t="s">
        <v>29</v>
      </c>
      <c r="EO8">
        <v>-19.178632736206101</v>
      </c>
      <c r="EP8">
        <v>15506</v>
      </c>
      <c r="EQ8">
        <v>0</v>
      </c>
      <c r="ER8" t="s">
        <v>42</v>
      </c>
      <c r="ES8" t="s">
        <v>133</v>
      </c>
      <c r="ET8">
        <v>22.3988933563232</v>
      </c>
    </row>
    <row r="9" spans="1:150" x14ac:dyDescent="0.25">
      <c r="A9">
        <v>11079</v>
      </c>
      <c r="B9">
        <v>1</v>
      </c>
      <c r="D9" t="s">
        <v>42</v>
      </c>
      <c r="E9">
        <v>9.0557727813720703</v>
      </c>
      <c r="F9">
        <v>4013</v>
      </c>
      <c r="G9">
        <v>1</v>
      </c>
      <c r="I9" t="s">
        <v>34</v>
      </c>
      <c r="J9">
        <v>0.94667381048202504</v>
      </c>
      <c r="K9">
        <v>6932</v>
      </c>
      <c r="L9">
        <v>1</v>
      </c>
      <c r="N9" t="s">
        <v>36</v>
      </c>
      <c r="O9">
        <v>-1.27349281311035</v>
      </c>
      <c r="P9">
        <v>4652</v>
      </c>
      <c r="Q9">
        <v>1</v>
      </c>
      <c r="S9" t="s">
        <v>30</v>
      </c>
      <c r="T9">
        <v>1.3809769153595</v>
      </c>
      <c r="U9">
        <v>10479</v>
      </c>
      <c r="V9">
        <v>1</v>
      </c>
      <c r="X9" t="s">
        <v>33</v>
      </c>
      <c r="Y9">
        <v>1.96473276615143</v>
      </c>
      <c r="Z9">
        <v>7133</v>
      </c>
      <c r="AA9">
        <v>1</v>
      </c>
      <c r="AC9" t="s">
        <v>40</v>
      </c>
      <c r="AD9">
        <v>1.19697606563568</v>
      </c>
      <c r="AE9">
        <v>5159</v>
      </c>
      <c r="AF9">
        <v>1</v>
      </c>
      <c r="AH9" t="s">
        <v>35</v>
      </c>
      <c r="AI9">
        <v>-1.24568378925323</v>
      </c>
      <c r="AJ9">
        <v>8080</v>
      </c>
      <c r="AK9">
        <v>1</v>
      </c>
      <c r="AM9" t="s">
        <v>32</v>
      </c>
      <c r="AN9">
        <v>0.68356913328170799</v>
      </c>
      <c r="AO9">
        <v>27562</v>
      </c>
      <c r="AP9">
        <v>1</v>
      </c>
      <c r="AR9" t="s">
        <v>43</v>
      </c>
      <c r="AS9">
        <v>-1.0451139211654701</v>
      </c>
      <c r="AT9">
        <v>9467</v>
      </c>
      <c r="AU9">
        <v>1</v>
      </c>
      <c r="AW9" t="s">
        <v>146</v>
      </c>
      <c r="AX9">
        <v>1.0620155334472701</v>
      </c>
      <c r="AY9">
        <v>8320</v>
      </c>
      <c r="AZ9">
        <v>1</v>
      </c>
      <c r="BB9" t="s">
        <v>147</v>
      </c>
      <c r="BC9">
        <v>-1.23082876205444</v>
      </c>
      <c r="BD9">
        <v>9307</v>
      </c>
      <c r="BE9">
        <v>1</v>
      </c>
      <c r="BG9" t="s">
        <v>142</v>
      </c>
      <c r="BH9">
        <v>-1.09700059890747</v>
      </c>
      <c r="BI9">
        <v>2597</v>
      </c>
      <c r="BJ9">
        <v>1</v>
      </c>
      <c r="BL9" t="s">
        <v>135</v>
      </c>
      <c r="BM9">
        <v>2.3069837093353298</v>
      </c>
      <c r="BN9">
        <v>7548</v>
      </c>
      <c r="BO9">
        <v>1</v>
      </c>
      <c r="BQ9" t="s">
        <v>43</v>
      </c>
      <c r="BR9">
        <v>-3.6520547866821298</v>
      </c>
      <c r="BS9">
        <v>8052</v>
      </c>
      <c r="BT9">
        <v>0</v>
      </c>
      <c r="BU9" t="s">
        <v>39</v>
      </c>
      <c r="BV9" t="s">
        <v>134</v>
      </c>
      <c r="BW9">
        <v>-23.3049926757813</v>
      </c>
      <c r="BX9">
        <v>11932</v>
      </c>
      <c r="BY9">
        <v>1</v>
      </c>
      <c r="CA9" t="s">
        <v>146</v>
      </c>
      <c r="CB9">
        <v>-1.0143285989761399</v>
      </c>
      <c r="CC9">
        <v>8999</v>
      </c>
      <c r="CD9">
        <v>0</v>
      </c>
      <c r="CE9" t="s">
        <v>30</v>
      </c>
      <c r="CF9" t="s">
        <v>132</v>
      </c>
      <c r="CG9">
        <v>18.113061904907202</v>
      </c>
      <c r="CH9">
        <v>8308</v>
      </c>
      <c r="CI9">
        <v>1</v>
      </c>
      <c r="CK9" t="s">
        <v>141</v>
      </c>
      <c r="CL9">
        <v>-1.3474103212356601</v>
      </c>
      <c r="CM9">
        <v>11291</v>
      </c>
      <c r="CN9">
        <v>1</v>
      </c>
      <c r="CP9" t="s">
        <v>138</v>
      </c>
      <c r="CQ9">
        <v>-2.3690989017486599</v>
      </c>
      <c r="CR9">
        <v>13666</v>
      </c>
      <c r="CS9">
        <v>1</v>
      </c>
      <c r="CU9" t="s">
        <v>82</v>
      </c>
      <c r="CV9">
        <v>2.4257574081420898</v>
      </c>
      <c r="CW9">
        <v>18947</v>
      </c>
      <c r="CX9">
        <v>1</v>
      </c>
      <c r="CZ9" t="s">
        <v>132</v>
      </c>
      <c r="DA9">
        <v>-2.4201028347015399</v>
      </c>
      <c r="DB9">
        <v>6344</v>
      </c>
      <c r="DC9">
        <v>1</v>
      </c>
      <c r="DE9" t="s">
        <v>139</v>
      </c>
      <c r="DF9">
        <v>-0.29341986775398299</v>
      </c>
      <c r="DG9">
        <v>12718</v>
      </c>
      <c r="DH9">
        <v>1</v>
      </c>
      <c r="DJ9" t="s">
        <v>144</v>
      </c>
      <c r="DK9">
        <v>3.3781177997589098</v>
      </c>
      <c r="DL9">
        <v>14457</v>
      </c>
      <c r="DM9">
        <v>1</v>
      </c>
      <c r="DO9" t="s">
        <v>131</v>
      </c>
      <c r="DP9">
        <v>-0.90070343017578103</v>
      </c>
      <c r="DQ9">
        <v>13869</v>
      </c>
      <c r="DR9">
        <v>1</v>
      </c>
      <c r="DT9" t="s">
        <v>131</v>
      </c>
      <c r="DU9">
        <v>-2.2746884822845499</v>
      </c>
      <c r="DV9">
        <v>13095</v>
      </c>
      <c r="DW9">
        <v>1</v>
      </c>
      <c r="DY9" t="s">
        <v>143</v>
      </c>
      <c r="DZ9">
        <v>1.52007007598877</v>
      </c>
      <c r="EA9">
        <v>9385</v>
      </c>
      <c r="EB9">
        <v>1</v>
      </c>
      <c r="ED9" t="s">
        <v>84</v>
      </c>
      <c r="EE9">
        <v>-2.3604083061218302</v>
      </c>
      <c r="EF9">
        <v>20387</v>
      </c>
      <c r="EG9">
        <v>1</v>
      </c>
      <c r="EI9" t="s">
        <v>30</v>
      </c>
      <c r="EJ9">
        <v>-0.686140596866608</v>
      </c>
      <c r="EK9">
        <v>33068</v>
      </c>
      <c r="EL9">
        <v>1</v>
      </c>
      <c r="EN9" t="s">
        <v>34</v>
      </c>
      <c r="EO9">
        <v>1.5653556585311901</v>
      </c>
      <c r="EP9">
        <v>21174</v>
      </c>
      <c r="EQ9">
        <v>1</v>
      </c>
      <c r="ES9" t="s">
        <v>40</v>
      </c>
      <c r="ET9">
        <v>-1.8487503528595</v>
      </c>
    </row>
    <row r="10" spans="1:150" x14ac:dyDescent="0.25">
      <c r="A10">
        <v>5759</v>
      </c>
      <c r="B10">
        <v>1</v>
      </c>
      <c r="D10" t="s">
        <v>29</v>
      </c>
      <c r="E10">
        <v>-9.8599939346313494</v>
      </c>
      <c r="F10">
        <v>7386</v>
      </c>
      <c r="G10">
        <v>1</v>
      </c>
      <c r="I10" t="s">
        <v>30</v>
      </c>
      <c r="J10">
        <v>-1.45293033123016</v>
      </c>
      <c r="K10">
        <v>5984</v>
      </c>
      <c r="L10">
        <v>1</v>
      </c>
      <c r="N10" t="s">
        <v>42</v>
      </c>
      <c r="O10">
        <v>-2.4342954158782999</v>
      </c>
      <c r="P10">
        <v>24306</v>
      </c>
      <c r="Q10">
        <v>1</v>
      </c>
      <c r="S10" t="s">
        <v>42</v>
      </c>
      <c r="T10">
        <v>1.96074438095093</v>
      </c>
      <c r="U10">
        <v>5039</v>
      </c>
      <c r="V10">
        <v>1</v>
      </c>
      <c r="X10" t="s">
        <v>41</v>
      </c>
      <c r="Y10">
        <v>1.5334005355835001</v>
      </c>
      <c r="Z10">
        <v>8212</v>
      </c>
      <c r="AA10">
        <v>1</v>
      </c>
      <c r="AC10" t="s">
        <v>37</v>
      </c>
      <c r="AD10">
        <v>-0.73328703641891502</v>
      </c>
      <c r="AE10">
        <v>2440</v>
      </c>
      <c r="AF10">
        <v>1</v>
      </c>
      <c r="AH10" t="s">
        <v>41</v>
      </c>
      <c r="AI10">
        <v>-2.7062416076660201</v>
      </c>
      <c r="AJ10">
        <v>18587</v>
      </c>
      <c r="AK10">
        <v>0</v>
      </c>
      <c r="AL10" t="s">
        <v>38</v>
      </c>
      <c r="AM10" t="s">
        <v>30</v>
      </c>
      <c r="AN10">
        <v>-38.652633666992202</v>
      </c>
      <c r="AO10">
        <v>5680</v>
      </c>
      <c r="AP10">
        <v>1</v>
      </c>
      <c r="AR10" t="s">
        <v>147</v>
      </c>
      <c r="AS10">
        <v>0.38206118345260598</v>
      </c>
      <c r="AT10">
        <v>14600</v>
      </c>
      <c r="AU10">
        <v>1</v>
      </c>
      <c r="AW10" t="s">
        <v>140</v>
      </c>
      <c r="AX10">
        <v>1.2300335168838501</v>
      </c>
      <c r="AY10">
        <v>9079</v>
      </c>
      <c r="AZ10">
        <v>1</v>
      </c>
      <c r="BB10" t="s">
        <v>148</v>
      </c>
      <c r="BC10">
        <v>2.0688571929931601</v>
      </c>
      <c r="BD10">
        <v>6653</v>
      </c>
      <c r="BE10">
        <v>1</v>
      </c>
      <c r="BG10" t="s">
        <v>81</v>
      </c>
      <c r="BH10">
        <v>0.61516696214675903</v>
      </c>
      <c r="BI10">
        <v>2891</v>
      </c>
      <c r="BJ10">
        <v>1</v>
      </c>
      <c r="BL10" t="s">
        <v>148</v>
      </c>
      <c r="BM10">
        <v>-2.4111089706420898</v>
      </c>
      <c r="BN10">
        <v>9663</v>
      </c>
      <c r="BO10">
        <v>1</v>
      </c>
      <c r="BQ10" t="s">
        <v>148</v>
      </c>
      <c r="BR10">
        <v>-2.1943695545196502</v>
      </c>
      <c r="BS10">
        <v>41363</v>
      </c>
      <c r="BT10">
        <v>1</v>
      </c>
      <c r="BV10" t="s">
        <v>142</v>
      </c>
      <c r="BW10">
        <v>-3.56743717193604</v>
      </c>
      <c r="BX10">
        <v>6640</v>
      </c>
      <c r="BY10">
        <v>1</v>
      </c>
      <c r="CA10" t="s">
        <v>81</v>
      </c>
      <c r="CB10">
        <v>-3.0116841793060298</v>
      </c>
      <c r="CC10">
        <v>16665</v>
      </c>
      <c r="CD10">
        <v>1</v>
      </c>
      <c r="CF10" t="s">
        <v>141</v>
      </c>
      <c r="CG10">
        <v>-2.2708992958068799</v>
      </c>
      <c r="CH10">
        <v>9105</v>
      </c>
      <c r="CI10">
        <v>1</v>
      </c>
      <c r="CK10" t="s">
        <v>143</v>
      </c>
      <c r="CL10">
        <v>-2.6153898239135698</v>
      </c>
      <c r="CM10">
        <v>11641</v>
      </c>
      <c r="CN10">
        <v>1</v>
      </c>
      <c r="CP10" t="s">
        <v>154</v>
      </c>
      <c r="CQ10">
        <v>3.2763805389404301</v>
      </c>
      <c r="CR10">
        <v>13400</v>
      </c>
      <c r="CS10">
        <v>1</v>
      </c>
      <c r="CU10" t="s">
        <v>141</v>
      </c>
      <c r="CV10">
        <v>1.8698021173477199</v>
      </c>
      <c r="CW10">
        <v>24482</v>
      </c>
      <c r="CX10">
        <v>1</v>
      </c>
      <c r="CZ10" t="s">
        <v>131</v>
      </c>
      <c r="DA10">
        <v>-0.88403815031051602</v>
      </c>
      <c r="DB10">
        <v>11776</v>
      </c>
      <c r="DC10">
        <v>1</v>
      </c>
      <c r="DE10" t="s">
        <v>131</v>
      </c>
      <c r="DF10">
        <v>-2.8092343807220499</v>
      </c>
      <c r="DG10">
        <v>8428</v>
      </c>
      <c r="DH10">
        <v>1</v>
      </c>
      <c r="DJ10" t="s">
        <v>82</v>
      </c>
      <c r="DK10">
        <v>2.1182174682617201</v>
      </c>
      <c r="DL10">
        <v>8321</v>
      </c>
      <c r="DM10">
        <v>1</v>
      </c>
      <c r="DO10" t="s">
        <v>82</v>
      </c>
      <c r="DP10">
        <v>-1.09235286712646</v>
      </c>
      <c r="DQ10">
        <v>16596</v>
      </c>
      <c r="DR10">
        <v>1</v>
      </c>
      <c r="DT10" t="s">
        <v>134</v>
      </c>
      <c r="DU10">
        <v>-2.0039858818054199</v>
      </c>
      <c r="DV10">
        <v>11454</v>
      </c>
      <c r="DW10">
        <v>1</v>
      </c>
      <c r="DY10" t="s">
        <v>83</v>
      </c>
      <c r="DZ10">
        <v>-2.0408556461334202</v>
      </c>
      <c r="EA10">
        <v>8148</v>
      </c>
      <c r="EB10">
        <v>1</v>
      </c>
      <c r="ED10" t="s">
        <v>135</v>
      </c>
      <c r="EE10">
        <v>4.0664491653442401</v>
      </c>
      <c r="EF10">
        <v>54775</v>
      </c>
      <c r="EG10">
        <v>1</v>
      </c>
      <c r="EI10" t="s">
        <v>29</v>
      </c>
      <c r="EJ10">
        <v>-0.35881975293159502</v>
      </c>
      <c r="EK10">
        <v>21359</v>
      </c>
      <c r="EL10">
        <v>1</v>
      </c>
      <c r="EN10" t="s">
        <v>38</v>
      </c>
      <c r="EO10">
        <v>-0.91471570730209395</v>
      </c>
      <c r="EP10">
        <v>20480</v>
      </c>
      <c r="EQ10">
        <v>1</v>
      </c>
      <c r="ES10" t="s">
        <v>147</v>
      </c>
      <c r="ET10">
        <v>0.70498889684677102</v>
      </c>
    </row>
    <row r="11" spans="1:150" x14ac:dyDescent="0.25">
      <c r="A11">
        <v>18960</v>
      </c>
      <c r="B11">
        <v>1</v>
      </c>
      <c r="D11" t="s">
        <v>38</v>
      </c>
      <c r="E11">
        <v>5.8997678756713903</v>
      </c>
      <c r="F11">
        <v>7159</v>
      </c>
      <c r="G11">
        <v>1</v>
      </c>
      <c r="I11" t="s">
        <v>41</v>
      </c>
      <c r="J11">
        <v>1.11522245407104</v>
      </c>
      <c r="K11">
        <v>23239</v>
      </c>
      <c r="L11">
        <v>1</v>
      </c>
      <c r="N11" t="s">
        <v>41</v>
      </c>
      <c r="O11">
        <v>-2.5213463306427002</v>
      </c>
      <c r="P11">
        <v>11787</v>
      </c>
      <c r="Q11">
        <v>1</v>
      </c>
      <c r="S11" t="s">
        <v>36</v>
      </c>
      <c r="T11">
        <v>0.54392647743225098</v>
      </c>
      <c r="U11">
        <v>10106</v>
      </c>
      <c r="V11">
        <v>1</v>
      </c>
      <c r="X11" t="s">
        <v>31</v>
      </c>
      <c r="Y11">
        <v>0.55567121505737305</v>
      </c>
      <c r="Z11">
        <v>3721</v>
      </c>
      <c r="AA11">
        <v>1</v>
      </c>
      <c r="AC11" t="s">
        <v>30</v>
      </c>
      <c r="AD11">
        <v>-1.5321238040924099</v>
      </c>
      <c r="AE11">
        <v>3599</v>
      </c>
      <c r="AF11">
        <v>1</v>
      </c>
      <c r="AH11" t="s">
        <v>29</v>
      </c>
      <c r="AI11">
        <v>-1.3900163173675499</v>
      </c>
      <c r="AJ11">
        <v>1867</v>
      </c>
      <c r="AK11">
        <v>1</v>
      </c>
      <c r="AM11" t="s">
        <v>38</v>
      </c>
      <c r="AN11">
        <v>-1.05702900886536</v>
      </c>
      <c r="AO11">
        <v>10933</v>
      </c>
      <c r="AP11">
        <v>1</v>
      </c>
      <c r="AR11" t="s">
        <v>81</v>
      </c>
      <c r="AS11">
        <v>0.88823384046554599</v>
      </c>
      <c r="AT11">
        <v>10786</v>
      </c>
      <c r="AU11">
        <v>1</v>
      </c>
      <c r="AW11" t="s">
        <v>148</v>
      </c>
      <c r="AX11">
        <v>4.2018370628356898</v>
      </c>
      <c r="AY11">
        <v>11680</v>
      </c>
      <c r="AZ11">
        <v>1</v>
      </c>
      <c r="BB11" t="s">
        <v>145</v>
      </c>
      <c r="BC11">
        <v>-0.98655414581298795</v>
      </c>
      <c r="BD11">
        <v>6999</v>
      </c>
      <c r="BE11">
        <v>1</v>
      </c>
      <c r="BG11" t="s">
        <v>43</v>
      </c>
      <c r="BH11">
        <v>-2.9632601737976101</v>
      </c>
      <c r="BI11">
        <v>5669</v>
      </c>
      <c r="BJ11">
        <v>1</v>
      </c>
      <c r="BL11" t="s">
        <v>40</v>
      </c>
      <c r="BM11">
        <v>-2.8129251003265399</v>
      </c>
      <c r="BN11">
        <v>9108</v>
      </c>
      <c r="BO11">
        <v>0</v>
      </c>
      <c r="BP11" t="s">
        <v>141</v>
      </c>
      <c r="BQ11" t="s">
        <v>81</v>
      </c>
      <c r="BR11">
        <v>36.746910095214801</v>
      </c>
      <c r="BS11">
        <v>33055</v>
      </c>
      <c r="BT11">
        <v>0</v>
      </c>
      <c r="BU11" t="s">
        <v>30</v>
      </c>
      <c r="BV11" t="s">
        <v>147</v>
      </c>
      <c r="BW11">
        <v>-39.917396545410199</v>
      </c>
      <c r="BX11">
        <v>7999</v>
      </c>
      <c r="BY11">
        <v>1</v>
      </c>
      <c r="CA11" t="s">
        <v>30</v>
      </c>
      <c r="CB11">
        <v>-1.3532072305679299</v>
      </c>
      <c r="CC11">
        <v>17679</v>
      </c>
      <c r="CD11">
        <v>1</v>
      </c>
      <c r="CF11" t="s">
        <v>154</v>
      </c>
      <c r="CG11">
        <v>-2.5242946147918701</v>
      </c>
      <c r="CH11">
        <v>12479</v>
      </c>
      <c r="CI11">
        <v>1</v>
      </c>
      <c r="CK11" t="s">
        <v>144</v>
      </c>
      <c r="CL11">
        <v>-0.54536354541778598</v>
      </c>
      <c r="CM11">
        <v>13226</v>
      </c>
      <c r="CN11">
        <v>1</v>
      </c>
      <c r="CP11" t="s">
        <v>139</v>
      </c>
      <c r="CQ11">
        <v>2.1271607875824001</v>
      </c>
      <c r="CR11">
        <v>12023</v>
      </c>
      <c r="CS11">
        <v>1</v>
      </c>
      <c r="CU11" t="s">
        <v>28</v>
      </c>
      <c r="CV11">
        <v>0.77758032083511397</v>
      </c>
      <c r="CW11">
        <v>16745</v>
      </c>
      <c r="CX11">
        <v>1</v>
      </c>
      <c r="CZ11" t="s">
        <v>143</v>
      </c>
      <c r="DA11">
        <v>1.6474637985229501</v>
      </c>
      <c r="DB11">
        <v>5838</v>
      </c>
      <c r="DC11">
        <v>1</v>
      </c>
      <c r="DE11" t="s">
        <v>141</v>
      </c>
      <c r="DF11">
        <v>-3.0440754890441899</v>
      </c>
      <c r="DG11">
        <v>4703</v>
      </c>
      <c r="DH11">
        <v>1</v>
      </c>
      <c r="DJ11" t="s">
        <v>134</v>
      </c>
      <c r="DK11">
        <v>3.1862273216247599</v>
      </c>
      <c r="DL11">
        <v>27854</v>
      </c>
      <c r="DM11">
        <v>1</v>
      </c>
      <c r="DO11" t="s">
        <v>83</v>
      </c>
      <c r="DP11">
        <v>1.14756548404694</v>
      </c>
      <c r="DQ11">
        <v>20747</v>
      </c>
      <c r="DR11">
        <v>0</v>
      </c>
      <c r="DS11" t="s">
        <v>133</v>
      </c>
      <c r="DT11" t="s">
        <v>28</v>
      </c>
      <c r="DU11">
        <v>-18.768491744995099</v>
      </c>
      <c r="DV11">
        <v>10987</v>
      </c>
      <c r="DW11">
        <v>1</v>
      </c>
      <c r="DY11" t="s">
        <v>144</v>
      </c>
      <c r="DZ11">
        <v>2.0895655155181898</v>
      </c>
      <c r="EA11">
        <v>11155</v>
      </c>
      <c r="EB11">
        <v>1</v>
      </c>
      <c r="ED11" t="s">
        <v>133</v>
      </c>
      <c r="EE11">
        <v>-4.4940958023071298</v>
      </c>
      <c r="EF11">
        <v>35736</v>
      </c>
      <c r="EG11">
        <v>1</v>
      </c>
      <c r="EI11" t="s">
        <v>39</v>
      </c>
      <c r="EJ11">
        <v>0.85637998580932595</v>
      </c>
      <c r="EK11">
        <v>4385</v>
      </c>
      <c r="EL11">
        <v>1</v>
      </c>
      <c r="EN11" t="s">
        <v>36</v>
      </c>
      <c r="EO11">
        <v>-1.31982409954071</v>
      </c>
      <c r="EP11">
        <v>7772</v>
      </c>
      <c r="EQ11">
        <v>1</v>
      </c>
      <c r="ES11" t="s">
        <v>30</v>
      </c>
      <c r="ET11">
        <v>-1.7441699504852299</v>
      </c>
    </row>
    <row r="12" spans="1:150" x14ac:dyDescent="0.25">
      <c r="A12">
        <v>18841</v>
      </c>
      <c r="B12">
        <v>1</v>
      </c>
      <c r="D12" t="s">
        <v>33</v>
      </c>
      <c r="E12">
        <v>5.81018161773682</v>
      </c>
      <c r="F12">
        <v>11173</v>
      </c>
      <c r="G12">
        <v>1</v>
      </c>
      <c r="I12" t="s">
        <v>31</v>
      </c>
      <c r="J12">
        <v>-1.23066973686218</v>
      </c>
      <c r="K12">
        <v>5652</v>
      </c>
      <c r="L12">
        <v>1</v>
      </c>
      <c r="N12" t="s">
        <v>29</v>
      </c>
      <c r="O12">
        <v>-2.7220356464386</v>
      </c>
      <c r="P12">
        <v>10733</v>
      </c>
      <c r="Q12">
        <v>1</v>
      </c>
      <c r="S12" t="s">
        <v>35</v>
      </c>
      <c r="T12">
        <v>1.3638664484023999</v>
      </c>
      <c r="U12">
        <v>3532</v>
      </c>
      <c r="V12">
        <v>1</v>
      </c>
      <c r="X12" t="s">
        <v>35</v>
      </c>
      <c r="Y12">
        <v>2.5392928123474099</v>
      </c>
      <c r="Z12">
        <v>3932</v>
      </c>
      <c r="AA12">
        <v>1</v>
      </c>
      <c r="AC12" t="s">
        <v>39</v>
      </c>
      <c r="AD12">
        <v>2.6458966732025102</v>
      </c>
      <c r="AE12">
        <v>10053</v>
      </c>
      <c r="AF12">
        <v>1</v>
      </c>
      <c r="AH12" t="s">
        <v>39</v>
      </c>
      <c r="AI12">
        <v>2.8540306091308598</v>
      </c>
      <c r="AJ12">
        <v>6346</v>
      </c>
      <c r="AK12">
        <v>1</v>
      </c>
      <c r="AM12" t="s">
        <v>36</v>
      </c>
      <c r="AN12">
        <v>-0.146709814667702</v>
      </c>
      <c r="AO12">
        <v>12333</v>
      </c>
      <c r="AP12">
        <v>1</v>
      </c>
      <c r="AR12" t="s">
        <v>135</v>
      </c>
      <c r="AS12">
        <v>-0.48698469996452298</v>
      </c>
      <c r="AT12">
        <v>8239</v>
      </c>
      <c r="AU12">
        <v>1</v>
      </c>
      <c r="AW12" t="s">
        <v>142</v>
      </c>
      <c r="AX12">
        <v>4.9602918624877903</v>
      </c>
      <c r="AY12">
        <v>12092</v>
      </c>
      <c r="AZ12">
        <v>1</v>
      </c>
      <c r="BB12" t="s">
        <v>142</v>
      </c>
      <c r="BC12">
        <v>-1.6885277032852199</v>
      </c>
      <c r="BD12">
        <v>10186</v>
      </c>
      <c r="BE12">
        <v>1</v>
      </c>
      <c r="BG12" t="s">
        <v>40</v>
      </c>
      <c r="BH12">
        <v>-1.3809769153595</v>
      </c>
      <c r="BI12">
        <v>6120</v>
      </c>
      <c r="BJ12">
        <v>1</v>
      </c>
      <c r="BL12" t="s">
        <v>147</v>
      </c>
      <c r="BM12">
        <v>2.9978072643279998</v>
      </c>
      <c r="BN12">
        <v>13437</v>
      </c>
      <c r="BO12">
        <v>1</v>
      </c>
      <c r="BQ12" t="s">
        <v>134</v>
      </c>
      <c r="BR12">
        <v>-2.4532773494720499</v>
      </c>
      <c r="BS12">
        <v>7318</v>
      </c>
      <c r="BT12">
        <v>1</v>
      </c>
      <c r="BV12" t="s">
        <v>135</v>
      </c>
      <c r="BW12">
        <v>-0.68127518892288197</v>
      </c>
      <c r="BX12">
        <v>5093</v>
      </c>
      <c r="BY12">
        <v>1</v>
      </c>
      <c r="CA12" t="s">
        <v>140</v>
      </c>
      <c r="CB12">
        <v>0.480105429887772</v>
      </c>
      <c r="CC12">
        <v>13160</v>
      </c>
      <c r="CD12">
        <v>1</v>
      </c>
      <c r="CF12" t="s">
        <v>83</v>
      </c>
      <c r="CG12">
        <v>-1.02964627742767</v>
      </c>
      <c r="CH12">
        <v>9332</v>
      </c>
      <c r="CI12">
        <v>1</v>
      </c>
      <c r="CK12" t="s">
        <v>134</v>
      </c>
      <c r="CL12">
        <v>1.1701922416687001</v>
      </c>
      <c r="CM12">
        <v>14457</v>
      </c>
      <c r="CN12">
        <v>1</v>
      </c>
      <c r="CP12" t="s">
        <v>131</v>
      </c>
      <c r="CQ12">
        <v>-3.1978189945220898</v>
      </c>
      <c r="CR12">
        <v>4093</v>
      </c>
      <c r="CS12">
        <v>1</v>
      </c>
      <c r="CU12" t="s">
        <v>154</v>
      </c>
      <c r="CV12">
        <v>1.48753702640533</v>
      </c>
      <c r="CW12">
        <v>64936</v>
      </c>
      <c r="CX12">
        <v>1</v>
      </c>
      <c r="CZ12" t="s">
        <v>138</v>
      </c>
      <c r="DA12">
        <v>2.34943747520447</v>
      </c>
      <c r="DB12">
        <v>4439</v>
      </c>
      <c r="DC12">
        <v>1</v>
      </c>
      <c r="DE12" t="s">
        <v>154</v>
      </c>
      <c r="DF12">
        <v>2.0376884937286399</v>
      </c>
      <c r="DG12">
        <v>7001</v>
      </c>
      <c r="DH12">
        <v>1</v>
      </c>
      <c r="DJ12" t="s">
        <v>143</v>
      </c>
      <c r="DK12">
        <v>-1.3832422494888299</v>
      </c>
      <c r="DL12">
        <v>11959</v>
      </c>
      <c r="DM12">
        <v>1</v>
      </c>
      <c r="DO12" t="s">
        <v>144</v>
      </c>
      <c r="DP12">
        <v>2.43911504745483</v>
      </c>
      <c r="DQ12">
        <v>22469</v>
      </c>
      <c r="DR12">
        <v>0</v>
      </c>
      <c r="DS12" t="s">
        <v>36</v>
      </c>
      <c r="DT12" t="s">
        <v>141</v>
      </c>
      <c r="DU12">
        <v>-19.720138549804702</v>
      </c>
      <c r="DV12">
        <v>14853</v>
      </c>
      <c r="DW12">
        <v>1</v>
      </c>
      <c r="DY12" t="s">
        <v>139</v>
      </c>
      <c r="DZ12">
        <v>1.7696778774261499</v>
      </c>
      <c r="EA12">
        <v>17150</v>
      </c>
      <c r="EB12">
        <v>1</v>
      </c>
      <c r="ED12" t="s">
        <v>30</v>
      </c>
      <c r="EE12">
        <v>-3.3551468849182098</v>
      </c>
      <c r="EF12">
        <v>31615</v>
      </c>
      <c r="EG12">
        <v>1</v>
      </c>
      <c r="EI12" t="s">
        <v>38</v>
      </c>
      <c r="EJ12">
        <v>-1.8291689157486</v>
      </c>
      <c r="EK12">
        <v>4532</v>
      </c>
      <c r="EL12">
        <v>1</v>
      </c>
      <c r="EN12" t="s">
        <v>39</v>
      </c>
      <c r="EO12">
        <v>1.45063877105713</v>
      </c>
      <c r="EP12">
        <v>11746</v>
      </c>
      <c r="EQ12">
        <v>0</v>
      </c>
      <c r="ER12" t="s">
        <v>38</v>
      </c>
      <c r="ES12" t="s">
        <v>148</v>
      </c>
      <c r="ET12">
        <v>21.115770339965799</v>
      </c>
    </row>
    <row r="13" spans="1:150" x14ac:dyDescent="0.25">
      <c r="A13">
        <v>8160</v>
      </c>
      <c r="B13">
        <v>1</v>
      </c>
      <c r="D13" t="s">
        <v>41</v>
      </c>
      <c r="E13">
        <v>4.1178951263427699</v>
      </c>
      <c r="F13">
        <v>2226</v>
      </c>
      <c r="G13">
        <v>1</v>
      </c>
      <c r="I13" t="s">
        <v>33</v>
      </c>
      <c r="J13">
        <v>-0.564059197902679</v>
      </c>
      <c r="K13">
        <v>9667</v>
      </c>
      <c r="L13">
        <v>1</v>
      </c>
      <c r="N13" t="s">
        <v>39</v>
      </c>
      <c r="O13">
        <v>-1.29437327384949</v>
      </c>
      <c r="P13">
        <v>10746</v>
      </c>
      <c r="Q13">
        <v>0</v>
      </c>
      <c r="R13" t="s">
        <v>136</v>
      </c>
      <c r="S13" t="s">
        <v>31</v>
      </c>
      <c r="T13">
        <v>-21.455802917480501</v>
      </c>
      <c r="U13">
        <v>6747</v>
      </c>
      <c r="V13">
        <v>1</v>
      </c>
      <c r="X13" t="s">
        <v>32</v>
      </c>
      <c r="Y13">
        <v>1.9896763563156099</v>
      </c>
      <c r="Z13">
        <v>5387</v>
      </c>
      <c r="AA13">
        <v>1</v>
      </c>
      <c r="AC13" t="s">
        <v>36</v>
      </c>
      <c r="AD13">
        <v>1.49331426620483</v>
      </c>
      <c r="AE13">
        <v>5667</v>
      </c>
      <c r="AF13">
        <v>1</v>
      </c>
      <c r="AH13" t="s">
        <v>37</v>
      </c>
      <c r="AI13">
        <v>2.5194823741912802</v>
      </c>
      <c r="AJ13">
        <v>34680</v>
      </c>
      <c r="AK13">
        <v>0</v>
      </c>
      <c r="AL13" t="s">
        <v>41</v>
      </c>
      <c r="AM13" t="s">
        <v>35</v>
      </c>
      <c r="AN13">
        <v>-37.959140777587898</v>
      </c>
      <c r="AO13">
        <v>9425</v>
      </c>
      <c r="AP13">
        <v>1</v>
      </c>
      <c r="AR13" t="s">
        <v>84</v>
      </c>
      <c r="AS13">
        <v>2.6057174205779998</v>
      </c>
      <c r="AT13">
        <v>10786</v>
      </c>
      <c r="AU13">
        <v>0</v>
      </c>
      <c r="AV13" t="s">
        <v>29</v>
      </c>
      <c r="AW13" t="s">
        <v>135</v>
      </c>
      <c r="AX13">
        <v>20.9118137359619</v>
      </c>
      <c r="AY13">
        <v>7733</v>
      </c>
      <c r="AZ13">
        <v>1</v>
      </c>
      <c r="BB13" t="s">
        <v>84</v>
      </c>
      <c r="BC13">
        <v>1.4825295209884599</v>
      </c>
      <c r="BD13">
        <v>5265</v>
      </c>
      <c r="BE13">
        <v>1</v>
      </c>
      <c r="BG13" t="s">
        <v>134</v>
      </c>
      <c r="BH13">
        <v>-1.1371161937713601</v>
      </c>
      <c r="BI13">
        <v>6129</v>
      </c>
      <c r="BJ13">
        <v>1</v>
      </c>
      <c r="BL13" t="s">
        <v>134</v>
      </c>
      <c r="BM13">
        <v>-1.1838251352310201</v>
      </c>
      <c r="BN13">
        <v>4826</v>
      </c>
      <c r="BO13">
        <v>1</v>
      </c>
      <c r="BQ13" t="s">
        <v>133</v>
      </c>
      <c r="BR13">
        <v>2.55358982086182</v>
      </c>
      <c r="BS13">
        <v>30666</v>
      </c>
      <c r="BT13">
        <v>1</v>
      </c>
      <c r="BV13" t="s">
        <v>140</v>
      </c>
      <c r="BW13">
        <v>2.4708468914032</v>
      </c>
      <c r="BX13">
        <v>5876</v>
      </c>
      <c r="BY13">
        <v>1</v>
      </c>
      <c r="CA13" t="s">
        <v>134</v>
      </c>
      <c r="CB13">
        <v>-1.86288118362427</v>
      </c>
      <c r="CC13">
        <v>22625</v>
      </c>
      <c r="CD13">
        <v>1</v>
      </c>
      <c r="CF13" t="s">
        <v>28</v>
      </c>
      <c r="CG13">
        <v>-2.4919862747192401</v>
      </c>
      <c r="CH13">
        <v>10109</v>
      </c>
      <c r="CI13">
        <v>1</v>
      </c>
      <c r="CK13" t="s">
        <v>82</v>
      </c>
      <c r="CL13">
        <v>2.5315728187561</v>
      </c>
      <c r="CM13">
        <v>9438</v>
      </c>
      <c r="CN13">
        <v>1</v>
      </c>
      <c r="CP13" t="s">
        <v>85</v>
      </c>
      <c r="CQ13">
        <v>-2.22624683380127</v>
      </c>
      <c r="CR13">
        <v>15678</v>
      </c>
      <c r="CS13">
        <v>1</v>
      </c>
      <c r="CU13" t="s">
        <v>134</v>
      </c>
      <c r="CV13">
        <v>-3.1837072372436501</v>
      </c>
      <c r="CW13">
        <v>22485</v>
      </c>
      <c r="CX13">
        <v>1</v>
      </c>
      <c r="CZ13" t="s">
        <v>85</v>
      </c>
      <c r="DA13">
        <v>-5.0936994552612296</v>
      </c>
      <c r="DB13">
        <v>3333</v>
      </c>
      <c r="DC13">
        <v>1</v>
      </c>
      <c r="DE13" t="s">
        <v>138</v>
      </c>
      <c r="DF13">
        <v>1.4537382125854501</v>
      </c>
      <c r="DG13">
        <v>11640</v>
      </c>
      <c r="DH13">
        <v>1</v>
      </c>
      <c r="DJ13" t="s">
        <v>154</v>
      </c>
      <c r="DK13">
        <v>4.2868337631225604</v>
      </c>
      <c r="DL13">
        <v>5279</v>
      </c>
      <c r="DM13">
        <v>1</v>
      </c>
      <c r="DO13" t="s">
        <v>137</v>
      </c>
      <c r="DP13">
        <v>-3.8018422126770002</v>
      </c>
      <c r="DQ13">
        <v>21920</v>
      </c>
      <c r="DR13">
        <v>1</v>
      </c>
      <c r="DT13" t="s">
        <v>83</v>
      </c>
      <c r="DU13">
        <v>-3.8480198383331299</v>
      </c>
      <c r="DV13">
        <v>9866</v>
      </c>
      <c r="DW13">
        <v>1</v>
      </c>
      <c r="DY13" t="s">
        <v>85</v>
      </c>
      <c r="DZ13">
        <v>2.7951936721801798</v>
      </c>
      <c r="EA13">
        <v>47136</v>
      </c>
      <c r="EB13">
        <v>1</v>
      </c>
      <c r="ED13" t="s">
        <v>140</v>
      </c>
      <c r="EE13">
        <v>-0.71244359016418501</v>
      </c>
      <c r="EF13">
        <v>18961</v>
      </c>
      <c r="EG13">
        <v>0</v>
      </c>
      <c r="EH13" t="s">
        <v>33</v>
      </c>
      <c r="EI13" t="s">
        <v>40</v>
      </c>
      <c r="EJ13">
        <v>42.4160766601563</v>
      </c>
      <c r="EK13">
        <v>35268</v>
      </c>
      <c r="EL13">
        <v>1</v>
      </c>
      <c r="EN13" t="s">
        <v>40</v>
      </c>
      <c r="EO13">
        <v>0.87915509939193703</v>
      </c>
      <c r="EP13">
        <v>27333</v>
      </c>
      <c r="EQ13">
        <v>1</v>
      </c>
      <c r="ES13" t="s">
        <v>140</v>
      </c>
      <c r="ET13">
        <v>-0.93041133880615201</v>
      </c>
    </row>
    <row r="14" spans="1:150" x14ac:dyDescent="0.25">
      <c r="A14">
        <v>11078</v>
      </c>
      <c r="B14">
        <v>1</v>
      </c>
      <c r="D14" t="s">
        <v>31</v>
      </c>
      <c r="E14">
        <v>1.87607157230377</v>
      </c>
      <c r="F14">
        <v>7333</v>
      </c>
      <c r="G14">
        <v>1</v>
      </c>
      <c r="I14" t="s">
        <v>40</v>
      </c>
      <c r="J14">
        <v>0.52451372146606401</v>
      </c>
      <c r="K14">
        <v>11253</v>
      </c>
      <c r="L14">
        <v>1</v>
      </c>
      <c r="N14" t="s">
        <v>33</v>
      </c>
      <c r="O14">
        <v>-1.82584917545319</v>
      </c>
      <c r="P14">
        <v>18001</v>
      </c>
      <c r="Q14">
        <v>1</v>
      </c>
      <c r="S14" t="s">
        <v>32</v>
      </c>
      <c r="T14">
        <v>2.9247605800628702</v>
      </c>
      <c r="U14">
        <v>7092</v>
      </c>
      <c r="V14">
        <v>1</v>
      </c>
      <c r="X14" t="s">
        <v>39</v>
      </c>
      <c r="Y14">
        <v>5.1020011901855504</v>
      </c>
      <c r="Z14">
        <v>8919</v>
      </c>
      <c r="AA14">
        <v>1</v>
      </c>
      <c r="AC14" t="s">
        <v>29</v>
      </c>
      <c r="AD14">
        <v>-0.40973895788192699</v>
      </c>
      <c r="AE14">
        <v>4799</v>
      </c>
      <c r="AF14">
        <v>0</v>
      </c>
      <c r="AG14" t="s">
        <v>82</v>
      </c>
      <c r="AH14" t="s">
        <v>40</v>
      </c>
      <c r="AI14">
        <v>-21.126783370971701</v>
      </c>
      <c r="AJ14">
        <v>15294</v>
      </c>
      <c r="AK14">
        <v>1</v>
      </c>
      <c r="AM14" t="s">
        <v>42</v>
      </c>
      <c r="AN14">
        <v>-1.5608485937118499</v>
      </c>
      <c r="AO14">
        <v>6772</v>
      </c>
      <c r="AP14">
        <v>1</v>
      </c>
      <c r="AR14" t="s">
        <v>134</v>
      </c>
      <c r="AS14">
        <v>-1.9175485372543299</v>
      </c>
      <c r="AT14">
        <v>14066</v>
      </c>
      <c r="AU14">
        <v>1</v>
      </c>
      <c r="AW14" t="s">
        <v>147</v>
      </c>
      <c r="AX14">
        <v>-5.4755754470825204</v>
      </c>
      <c r="AY14">
        <v>8905</v>
      </c>
      <c r="AZ14">
        <v>1</v>
      </c>
      <c r="BB14" t="s">
        <v>40</v>
      </c>
      <c r="BC14">
        <v>1.46953666210175</v>
      </c>
      <c r="BD14">
        <v>3133</v>
      </c>
      <c r="BE14">
        <v>1</v>
      </c>
      <c r="BG14" t="s">
        <v>146</v>
      </c>
      <c r="BH14">
        <v>1.85023164749146</v>
      </c>
      <c r="BI14">
        <v>5387</v>
      </c>
      <c r="BJ14">
        <v>1</v>
      </c>
      <c r="BL14" t="s">
        <v>145</v>
      </c>
      <c r="BM14">
        <v>-1.83461725711823</v>
      </c>
      <c r="BN14">
        <v>10308</v>
      </c>
      <c r="BO14">
        <v>1</v>
      </c>
      <c r="BQ14" t="s">
        <v>135</v>
      </c>
      <c r="BR14">
        <v>-2.7596020698547399</v>
      </c>
      <c r="BS14">
        <v>18932</v>
      </c>
      <c r="BT14">
        <v>1</v>
      </c>
      <c r="BV14" t="s">
        <v>148</v>
      </c>
      <c r="BW14">
        <v>-1.2389105558395399</v>
      </c>
      <c r="BX14">
        <v>6905</v>
      </c>
      <c r="BY14">
        <v>0</v>
      </c>
      <c r="BZ14" t="s">
        <v>35</v>
      </c>
      <c r="CA14" t="s">
        <v>133</v>
      </c>
      <c r="CB14">
        <v>-16.658674240112301</v>
      </c>
      <c r="CC14">
        <v>16693</v>
      </c>
      <c r="CD14">
        <v>0</v>
      </c>
      <c r="CE14" t="s">
        <v>41</v>
      </c>
      <c r="CF14" t="s">
        <v>134</v>
      </c>
      <c r="CG14">
        <v>-17.389001846313501</v>
      </c>
      <c r="CH14">
        <v>12198</v>
      </c>
      <c r="CI14">
        <v>1</v>
      </c>
      <c r="CK14" t="s">
        <v>154</v>
      </c>
      <c r="CL14">
        <v>-1.43681311607361</v>
      </c>
      <c r="CM14">
        <v>12839</v>
      </c>
      <c r="CN14">
        <v>1</v>
      </c>
      <c r="CP14" t="s">
        <v>83</v>
      </c>
      <c r="CQ14">
        <v>2.9358499050140399</v>
      </c>
      <c r="CR14">
        <v>9588</v>
      </c>
      <c r="CS14">
        <v>1</v>
      </c>
      <c r="CU14" t="s">
        <v>139</v>
      </c>
      <c r="CV14">
        <v>0.31836706399917603</v>
      </c>
      <c r="CW14">
        <v>9197</v>
      </c>
      <c r="CX14">
        <v>1</v>
      </c>
      <c r="CZ14" t="s">
        <v>134</v>
      </c>
      <c r="DA14">
        <v>3.88014888763428</v>
      </c>
      <c r="DB14">
        <v>2949</v>
      </c>
      <c r="DC14">
        <v>1</v>
      </c>
      <c r="DE14" t="s">
        <v>82</v>
      </c>
      <c r="DF14">
        <v>2.26546311378479</v>
      </c>
      <c r="DG14">
        <v>13664</v>
      </c>
      <c r="DH14">
        <v>0</v>
      </c>
      <c r="DI14" t="s">
        <v>35</v>
      </c>
      <c r="DJ14" t="s">
        <v>138</v>
      </c>
      <c r="DK14">
        <v>-20.8147888183594</v>
      </c>
      <c r="DL14">
        <v>3999</v>
      </c>
      <c r="DM14">
        <v>1</v>
      </c>
      <c r="DO14" t="s">
        <v>138</v>
      </c>
      <c r="DP14">
        <v>2.5508289337158199</v>
      </c>
      <c r="DQ14">
        <v>6732</v>
      </c>
      <c r="DR14">
        <v>1</v>
      </c>
      <c r="DT14" t="s">
        <v>138</v>
      </c>
      <c r="DU14">
        <v>-0.49889323115348799</v>
      </c>
      <c r="DV14">
        <v>5066</v>
      </c>
      <c r="DW14">
        <v>0</v>
      </c>
      <c r="DX14" t="s">
        <v>84</v>
      </c>
      <c r="DY14" t="s">
        <v>82</v>
      </c>
      <c r="DZ14">
        <v>21.461301803588899</v>
      </c>
      <c r="EA14">
        <v>9575</v>
      </c>
      <c r="EB14">
        <v>1</v>
      </c>
      <c r="ED14" t="s">
        <v>147</v>
      </c>
      <c r="EE14">
        <v>-2.5300259590148899</v>
      </c>
      <c r="EF14">
        <v>52576</v>
      </c>
      <c r="EG14">
        <v>0</v>
      </c>
      <c r="EH14" t="s">
        <v>85</v>
      </c>
      <c r="EI14" t="s">
        <v>34</v>
      </c>
      <c r="EJ14">
        <v>21.191705703735401</v>
      </c>
      <c r="EK14">
        <v>2853</v>
      </c>
      <c r="EL14">
        <v>1</v>
      </c>
      <c r="EN14" t="s">
        <v>42</v>
      </c>
      <c r="EO14">
        <v>-1.82091200351715</v>
      </c>
      <c r="EP14">
        <v>12268</v>
      </c>
      <c r="EQ14">
        <v>1</v>
      </c>
      <c r="ES14" t="s">
        <v>84</v>
      </c>
      <c r="ET14">
        <v>1.7845445871353101</v>
      </c>
    </row>
    <row r="15" spans="1:150" x14ac:dyDescent="0.25">
      <c r="A15">
        <v>13387</v>
      </c>
      <c r="B15">
        <v>1</v>
      </c>
      <c r="D15" t="s">
        <v>37</v>
      </c>
      <c r="E15">
        <v>2.9385824203491202</v>
      </c>
      <c r="F15">
        <v>18854</v>
      </c>
      <c r="G15">
        <v>1</v>
      </c>
      <c r="I15" t="s">
        <v>36</v>
      </c>
      <c r="J15">
        <v>-0.56648236513137795</v>
      </c>
      <c r="K15">
        <v>22267</v>
      </c>
      <c r="L15">
        <v>1</v>
      </c>
      <c r="N15" t="s">
        <v>31</v>
      </c>
      <c r="O15">
        <v>1.3002561330795299</v>
      </c>
      <c r="P15">
        <v>10279</v>
      </c>
      <c r="Q15">
        <v>1</v>
      </c>
      <c r="S15" t="s">
        <v>39</v>
      </c>
      <c r="T15">
        <v>2.28918361663818</v>
      </c>
      <c r="U15">
        <v>6292</v>
      </c>
      <c r="V15">
        <v>1</v>
      </c>
      <c r="X15" t="s">
        <v>30</v>
      </c>
      <c r="Y15">
        <v>-3.7138330936431898</v>
      </c>
      <c r="Z15">
        <v>4240</v>
      </c>
      <c r="AA15">
        <v>1</v>
      </c>
      <c r="AC15" t="s">
        <v>38</v>
      </c>
      <c r="AD15">
        <v>1.2281229496002199</v>
      </c>
      <c r="AE15">
        <v>5147</v>
      </c>
      <c r="AF15">
        <v>1</v>
      </c>
      <c r="AH15" t="s">
        <v>34</v>
      </c>
      <c r="AI15">
        <v>1.9022806882858301</v>
      </c>
      <c r="AJ15">
        <v>18961</v>
      </c>
      <c r="AK15">
        <v>1</v>
      </c>
      <c r="AM15" t="s">
        <v>40</v>
      </c>
      <c r="AN15">
        <v>-2.20726418495178</v>
      </c>
      <c r="AO15">
        <v>3000</v>
      </c>
      <c r="AP15">
        <v>1</v>
      </c>
      <c r="AR15" t="s">
        <v>148</v>
      </c>
      <c r="AS15">
        <v>-0.918984234333038</v>
      </c>
      <c r="AT15">
        <v>10759</v>
      </c>
      <c r="AU15">
        <v>1</v>
      </c>
      <c r="AW15" t="s">
        <v>145</v>
      </c>
      <c r="AX15">
        <v>0.39564758539199801</v>
      </c>
      <c r="AY15">
        <v>12306</v>
      </c>
      <c r="AZ15">
        <v>1</v>
      </c>
      <c r="BB15" t="s">
        <v>135</v>
      </c>
      <c r="BC15">
        <v>1.68748426437378</v>
      </c>
      <c r="BD15">
        <v>8840</v>
      </c>
      <c r="BE15">
        <v>1</v>
      </c>
      <c r="BG15" t="s">
        <v>147</v>
      </c>
      <c r="BH15">
        <v>0.72036451101303101</v>
      </c>
      <c r="BI15">
        <v>4253</v>
      </c>
      <c r="BJ15">
        <v>1</v>
      </c>
      <c r="BL15" t="s">
        <v>146</v>
      </c>
      <c r="BM15">
        <v>2.6167364120483398</v>
      </c>
      <c r="BN15">
        <v>9560</v>
      </c>
      <c r="BO15">
        <v>1</v>
      </c>
      <c r="BQ15" t="s">
        <v>30</v>
      </c>
      <c r="BR15">
        <v>-3.3693547248840301</v>
      </c>
      <c r="BS15">
        <v>5906</v>
      </c>
      <c r="BT15">
        <v>1</v>
      </c>
      <c r="BV15" t="s">
        <v>30</v>
      </c>
      <c r="BW15">
        <v>-2.7073986530303999</v>
      </c>
      <c r="BX15">
        <v>6319</v>
      </c>
      <c r="BY15">
        <v>1</v>
      </c>
      <c r="CA15" t="s">
        <v>145</v>
      </c>
      <c r="CB15">
        <v>-1.0715540647506701</v>
      </c>
      <c r="CC15">
        <v>14643</v>
      </c>
      <c r="CD15">
        <v>1</v>
      </c>
      <c r="CF15" t="s">
        <v>131</v>
      </c>
      <c r="CG15">
        <v>-2.0671536922454798</v>
      </c>
      <c r="CH15">
        <v>10481</v>
      </c>
      <c r="CI15">
        <v>1</v>
      </c>
      <c r="CK15" t="s">
        <v>132</v>
      </c>
      <c r="CL15">
        <v>-1.8735661506652801</v>
      </c>
      <c r="CM15">
        <v>16999</v>
      </c>
      <c r="CN15">
        <v>1</v>
      </c>
      <c r="CP15" t="s">
        <v>143</v>
      </c>
      <c r="CQ15">
        <v>-1.09056007862091</v>
      </c>
      <c r="CR15">
        <v>41203</v>
      </c>
      <c r="CS15">
        <v>1</v>
      </c>
      <c r="CU15" t="s">
        <v>137</v>
      </c>
      <c r="CV15">
        <v>-1.8014624118804901</v>
      </c>
      <c r="CW15">
        <v>14374</v>
      </c>
      <c r="CX15">
        <v>1</v>
      </c>
      <c r="CZ15" t="s">
        <v>154</v>
      </c>
      <c r="DA15">
        <v>-1.5626028776168801</v>
      </c>
      <c r="DB15">
        <v>11199</v>
      </c>
      <c r="DC15">
        <v>1</v>
      </c>
      <c r="DE15" t="s">
        <v>137</v>
      </c>
      <c r="DF15">
        <v>2.8241760730743399</v>
      </c>
      <c r="DG15">
        <v>17028</v>
      </c>
      <c r="DH15">
        <v>1</v>
      </c>
      <c r="DJ15" t="s">
        <v>139</v>
      </c>
      <c r="DK15">
        <v>1.14209580421448</v>
      </c>
      <c r="DL15">
        <v>8707</v>
      </c>
      <c r="DM15">
        <v>1</v>
      </c>
      <c r="DO15" t="s">
        <v>143</v>
      </c>
      <c r="DP15">
        <v>-1.35624074935913</v>
      </c>
      <c r="DQ15">
        <v>13202</v>
      </c>
      <c r="DR15">
        <v>1</v>
      </c>
      <c r="DT15" t="s">
        <v>132</v>
      </c>
      <c r="DU15">
        <v>-4.5071520805358896</v>
      </c>
      <c r="DV15">
        <v>13454</v>
      </c>
      <c r="DW15">
        <v>1</v>
      </c>
      <c r="DY15" t="s">
        <v>137</v>
      </c>
      <c r="DZ15">
        <v>-2.7951936721801798</v>
      </c>
      <c r="EA15">
        <v>18467</v>
      </c>
      <c r="EB15">
        <v>0</v>
      </c>
      <c r="EC15" t="s">
        <v>39</v>
      </c>
      <c r="ED15" t="s">
        <v>148</v>
      </c>
      <c r="EE15">
        <v>-20.287477493286101</v>
      </c>
      <c r="EF15">
        <v>34523</v>
      </c>
      <c r="EG15">
        <v>1</v>
      </c>
      <c r="EI15" t="s">
        <v>41</v>
      </c>
      <c r="EJ15">
        <v>2.6315059661865199</v>
      </c>
      <c r="EK15">
        <v>10266</v>
      </c>
      <c r="EL15">
        <v>1</v>
      </c>
      <c r="EN15" t="s">
        <v>37</v>
      </c>
      <c r="EO15">
        <v>-0.526003837585449</v>
      </c>
      <c r="EP15">
        <v>6999</v>
      </c>
      <c r="EQ15">
        <v>1</v>
      </c>
      <c r="ES15" t="s">
        <v>134</v>
      </c>
      <c r="ET15">
        <v>0.63857775926589999</v>
      </c>
    </row>
    <row r="16" spans="1:150" x14ac:dyDescent="0.25">
      <c r="A16">
        <v>11974</v>
      </c>
      <c r="B16">
        <v>1</v>
      </c>
      <c r="D16" t="s">
        <v>43</v>
      </c>
      <c r="E16">
        <v>4.7480902671814</v>
      </c>
      <c r="F16">
        <v>8707</v>
      </c>
      <c r="G16">
        <v>1</v>
      </c>
      <c r="I16" t="s">
        <v>43</v>
      </c>
      <c r="J16">
        <v>-2.1618413925170898</v>
      </c>
      <c r="K16">
        <v>8973</v>
      </c>
      <c r="L16">
        <v>1</v>
      </c>
      <c r="N16" t="s">
        <v>43</v>
      </c>
      <c r="O16">
        <v>-0.49337166547775302</v>
      </c>
      <c r="P16">
        <v>17467</v>
      </c>
      <c r="Q16">
        <v>1</v>
      </c>
      <c r="S16" t="s">
        <v>43</v>
      </c>
      <c r="T16">
        <v>-1.1649967432022099</v>
      </c>
      <c r="U16">
        <v>11041</v>
      </c>
      <c r="V16">
        <v>1</v>
      </c>
      <c r="X16" t="s">
        <v>43</v>
      </c>
      <c r="Y16">
        <v>5.1865558624267596</v>
      </c>
      <c r="Z16">
        <v>10653</v>
      </c>
      <c r="AA16">
        <v>1</v>
      </c>
      <c r="AC16" t="s">
        <v>43</v>
      </c>
      <c r="AD16">
        <v>1.93218946456909</v>
      </c>
      <c r="AE16">
        <v>22386</v>
      </c>
      <c r="AF16">
        <v>1</v>
      </c>
      <c r="AH16" t="s">
        <v>43</v>
      </c>
      <c r="AI16">
        <v>-2.6731288433075</v>
      </c>
      <c r="AJ16">
        <v>12025</v>
      </c>
      <c r="AK16">
        <v>0</v>
      </c>
      <c r="AL16" t="s">
        <v>131</v>
      </c>
      <c r="AM16" t="s">
        <v>43</v>
      </c>
      <c r="AN16">
        <v>-21.140537261962901</v>
      </c>
      <c r="AO16">
        <v>7200</v>
      </c>
      <c r="AP16">
        <v>1</v>
      </c>
      <c r="AR16" t="s">
        <v>136</v>
      </c>
      <c r="AS16">
        <v>-1.3398369550705</v>
      </c>
      <c r="AT16">
        <v>5932</v>
      </c>
      <c r="AU16">
        <v>1</v>
      </c>
      <c r="AW16" t="s">
        <v>136</v>
      </c>
      <c r="AX16">
        <v>-4.7365236282348597</v>
      </c>
      <c r="AY16">
        <v>4946</v>
      </c>
      <c r="AZ16">
        <v>1</v>
      </c>
      <c r="BB16" t="s">
        <v>136</v>
      </c>
      <c r="BC16">
        <v>0.95593011379241899</v>
      </c>
      <c r="BD16">
        <v>2411</v>
      </c>
      <c r="BE16">
        <v>1</v>
      </c>
      <c r="BG16" t="s">
        <v>136</v>
      </c>
      <c r="BH16">
        <v>1.96114349365234</v>
      </c>
      <c r="BI16">
        <v>6468</v>
      </c>
      <c r="BJ16">
        <v>1</v>
      </c>
      <c r="BL16" t="s">
        <v>136</v>
      </c>
      <c r="BM16">
        <v>-3.2371866703033398</v>
      </c>
      <c r="BN16">
        <v>18227</v>
      </c>
      <c r="BO16">
        <v>1</v>
      </c>
      <c r="BQ16" t="s">
        <v>136</v>
      </c>
      <c r="BR16">
        <v>2.24968457221985</v>
      </c>
      <c r="BS16">
        <v>17825</v>
      </c>
      <c r="BT16">
        <v>0</v>
      </c>
      <c r="BU16" t="s">
        <v>143</v>
      </c>
      <c r="BV16" t="s">
        <v>136</v>
      </c>
      <c r="BW16">
        <v>-19.718084335327099</v>
      </c>
      <c r="BX16">
        <v>7336</v>
      </c>
      <c r="BY16">
        <v>1</v>
      </c>
      <c r="CA16" t="s">
        <v>136</v>
      </c>
      <c r="CB16">
        <v>0.68270981311798096</v>
      </c>
      <c r="CC16">
        <v>15774</v>
      </c>
      <c r="CD16">
        <v>1</v>
      </c>
      <c r="CF16" t="s">
        <v>31</v>
      </c>
      <c r="CG16">
        <v>-2.4008586406707799</v>
      </c>
      <c r="CH16">
        <v>15493</v>
      </c>
      <c r="CI16">
        <v>1</v>
      </c>
      <c r="CK16" t="s">
        <v>31</v>
      </c>
      <c r="CL16">
        <v>0.53922957181930498</v>
      </c>
      <c r="CM16">
        <v>9988</v>
      </c>
      <c r="CN16">
        <v>0</v>
      </c>
      <c r="CO16" t="s">
        <v>136</v>
      </c>
      <c r="CP16" t="s">
        <v>31</v>
      </c>
      <c r="CQ16">
        <v>22.270347595214801</v>
      </c>
      <c r="CR16">
        <v>5734</v>
      </c>
      <c r="CS16">
        <v>1</v>
      </c>
      <c r="CU16" t="s">
        <v>31</v>
      </c>
      <c r="CV16">
        <v>-2.6006040573120099</v>
      </c>
      <c r="CW16">
        <v>51002</v>
      </c>
      <c r="CX16">
        <v>1</v>
      </c>
      <c r="CZ16" t="s">
        <v>31</v>
      </c>
      <c r="DA16">
        <v>-1.27533543109894</v>
      </c>
      <c r="DB16">
        <v>17093</v>
      </c>
      <c r="DC16">
        <v>1</v>
      </c>
      <c r="DE16" t="s">
        <v>31</v>
      </c>
      <c r="DF16">
        <v>2.4459264278411901</v>
      </c>
      <c r="DG16">
        <v>6321</v>
      </c>
      <c r="DH16">
        <v>1</v>
      </c>
      <c r="DJ16" t="s">
        <v>31</v>
      </c>
      <c r="DK16">
        <v>2.6051914691925</v>
      </c>
      <c r="DL16">
        <v>23082</v>
      </c>
      <c r="DM16">
        <v>1</v>
      </c>
      <c r="DO16" t="s">
        <v>31</v>
      </c>
      <c r="DP16">
        <v>-2.0508046150207502</v>
      </c>
      <c r="DQ16">
        <v>33428</v>
      </c>
      <c r="DR16">
        <v>1</v>
      </c>
      <c r="DT16" t="s">
        <v>31</v>
      </c>
      <c r="DU16">
        <v>-0.97558408975601196</v>
      </c>
      <c r="DV16">
        <v>16399</v>
      </c>
      <c r="DW16">
        <v>0</v>
      </c>
      <c r="DX16" t="s">
        <v>83</v>
      </c>
      <c r="DY16" t="s">
        <v>31</v>
      </c>
      <c r="DZ16">
        <v>-85.472862243652301</v>
      </c>
      <c r="EA16">
        <v>29722</v>
      </c>
      <c r="EB16">
        <v>1</v>
      </c>
      <c r="ED16" t="s">
        <v>136</v>
      </c>
      <c r="EE16">
        <v>2.6639599800109899</v>
      </c>
      <c r="EF16">
        <v>21681</v>
      </c>
      <c r="EG16">
        <v>1</v>
      </c>
      <c r="EI16" t="s">
        <v>43</v>
      </c>
      <c r="EJ16">
        <v>-1.4699361324310301</v>
      </c>
      <c r="EK16">
        <v>34015</v>
      </c>
      <c r="EL16">
        <v>1</v>
      </c>
      <c r="EN16" t="s">
        <v>43</v>
      </c>
      <c r="EO16">
        <v>-1.42230296134949</v>
      </c>
      <c r="EP16">
        <v>10294</v>
      </c>
      <c r="EQ16">
        <v>1</v>
      </c>
      <c r="ES16" t="s">
        <v>136</v>
      </c>
      <c r="ET16">
        <v>-1.55292987823486</v>
      </c>
    </row>
  </sheetData>
  <mergeCells count="30">
    <mergeCell ref="BD1:BH1"/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DL1:DP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EP1:ET1"/>
    <mergeCell ref="DQ1:DU1"/>
    <mergeCell ref="DV1:DZ1"/>
    <mergeCell ref="EA1:EE1"/>
    <mergeCell ref="EF1:EJ1"/>
    <mergeCell ref="EK1:EO1"/>
  </mergeCells>
  <conditionalFormatting sqref="B102:B1048576 B1">
    <cfRule type="colorScale" priority="1">
      <colorScale>
        <cfvo type="min"/>
        <cfvo type="max"/>
        <color rgb="FFF8696B"/>
        <color rgb="FFFCFCFF"/>
      </colorScale>
    </cfRule>
  </conditionalFormatting>
  <conditionalFormatting sqref="G102:G1048576 G1">
    <cfRule type="colorScale" priority="2">
      <colorScale>
        <cfvo type="min"/>
        <cfvo type="max"/>
        <color rgb="FFF8696B"/>
        <color rgb="FFFCFCFF"/>
      </colorScale>
    </cfRule>
  </conditionalFormatting>
  <conditionalFormatting sqref="L102:L1048576 L1">
    <cfRule type="colorScale" priority="3">
      <colorScale>
        <cfvo type="min"/>
        <cfvo type="max"/>
        <color rgb="FFF8696B"/>
        <color rgb="FFFCFCFF"/>
      </colorScale>
    </cfRule>
  </conditionalFormatting>
  <conditionalFormatting sqref="Q102:Q1048576 Q1">
    <cfRule type="colorScale" priority="4">
      <colorScale>
        <cfvo type="min"/>
        <cfvo type="max"/>
        <color rgb="FFF8696B"/>
        <color rgb="FFFCFCFF"/>
      </colorScale>
    </cfRule>
  </conditionalFormatting>
  <conditionalFormatting sqref="V102:V1048576 V1">
    <cfRule type="colorScale" priority="5">
      <colorScale>
        <cfvo type="min"/>
        <cfvo type="max"/>
        <color rgb="FFF8696B"/>
        <color rgb="FFFCFCFF"/>
      </colorScale>
    </cfRule>
  </conditionalFormatting>
  <conditionalFormatting sqref="AA102:AA1048576 AA1">
    <cfRule type="colorScale" priority="6">
      <colorScale>
        <cfvo type="min"/>
        <cfvo type="max"/>
        <color rgb="FFF8696B"/>
        <color rgb="FFFCFCFF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T16"/>
  <sheetViews>
    <sheetView workbookViewId="0">
      <pane ySplit="1" topLeftCell="A2" activePane="bottomLeft" state="frozen"/>
      <selection pane="bottomLeft" activeCell="P24" sqref="P24"/>
    </sheetView>
  </sheetViews>
  <sheetFormatPr defaultColWidth="4.7109375" defaultRowHeight="15" x14ac:dyDescent="0.25"/>
  <cols>
    <col min="3" max="3" width="4.7109375" bestFit="1" customWidth="1"/>
    <col min="31" max="31" width="5.42578125" customWidth="1"/>
    <col min="48" max="48" width="4.28515625" bestFit="1" customWidth="1"/>
    <col min="53" max="53" width="4.28515625" bestFit="1" customWidth="1"/>
  </cols>
  <sheetData>
    <row r="1" spans="1:150" x14ac:dyDescent="0.25">
      <c r="A1" s="37" t="s">
        <v>8</v>
      </c>
      <c r="B1" s="38"/>
      <c r="C1" s="38"/>
      <c r="D1" s="38"/>
      <c r="E1" s="39"/>
      <c r="F1" s="37" t="s">
        <v>9</v>
      </c>
      <c r="G1" s="38"/>
      <c r="H1" s="38"/>
      <c r="I1" s="38"/>
      <c r="J1" s="39"/>
      <c r="K1" s="37" t="s">
        <v>10</v>
      </c>
      <c r="L1" s="38"/>
      <c r="M1" s="38"/>
      <c r="N1" s="38"/>
      <c r="O1" s="39"/>
      <c r="P1" s="37" t="s">
        <v>11</v>
      </c>
      <c r="Q1" s="38"/>
      <c r="R1" s="38"/>
      <c r="S1" s="38"/>
      <c r="T1" s="39"/>
      <c r="U1" s="37" t="s">
        <v>12</v>
      </c>
      <c r="V1" s="38"/>
      <c r="W1" s="38"/>
      <c r="X1" s="38"/>
      <c r="Y1" s="39"/>
      <c r="Z1" s="37" t="s">
        <v>13</v>
      </c>
      <c r="AA1" s="38"/>
      <c r="AB1" s="38"/>
      <c r="AC1" s="38"/>
      <c r="AD1" s="39"/>
      <c r="AE1" s="37" t="s">
        <v>14</v>
      </c>
      <c r="AF1" s="38"/>
      <c r="AG1" s="38"/>
      <c r="AH1" s="38"/>
      <c r="AI1" s="39"/>
      <c r="AJ1" s="37" t="s">
        <v>15</v>
      </c>
      <c r="AK1" s="38"/>
      <c r="AL1" s="38"/>
      <c r="AM1" s="38"/>
      <c r="AN1" s="39"/>
      <c r="AO1" s="37" t="s">
        <v>16</v>
      </c>
      <c r="AP1" s="38"/>
      <c r="AQ1" s="38"/>
      <c r="AR1" s="38"/>
      <c r="AS1" s="39"/>
      <c r="AT1" s="37" t="s">
        <v>17</v>
      </c>
      <c r="AU1" s="38"/>
      <c r="AV1" s="38"/>
      <c r="AW1" s="38"/>
      <c r="AX1" s="39"/>
      <c r="AY1" s="37" t="s">
        <v>18</v>
      </c>
      <c r="AZ1" s="38"/>
      <c r="BA1" s="38"/>
      <c r="BB1" s="38"/>
      <c r="BC1" s="39"/>
      <c r="BD1" s="37" t="s">
        <v>6</v>
      </c>
      <c r="BE1" s="38"/>
      <c r="BF1" s="38"/>
      <c r="BG1" s="38"/>
      <c r="BH1" s="39"/>
      <c r="BI1" s="37" t="s">
        <v>22</v>
      </c>
      <c r="BJ1" s="38"/>
      <c r="BK1" s="38"/>
      <c r="BL1" s="38"/>
      <c r="BM1" s="39"/>
      <c r="BN1" s="37" t="s">
        <v>23</v>
      </c>
      <c r="BO1" s="38"/>
      <c r="BP1" s="38"/>
      <c r="BQ1" s="38"/>
      <c r="BR1" s="39"/>
      <c r="BS1" s="37" t="s">
        <v>24</v>
      </c>
      <c r="BT1" s="38"/>
      <c r="BU1" s="38"/>
      <c r="BV1" s="38"/>
      <c r="BW1" s="39"/>
      <c r="BX1" s="37" t="s">
        <v>149</v>
      </c>
      <c r="BY1" s="38"/>
      <c r="BZ1" s="38"/>
      <c r="CA1" s="38"/>
      <c r="CB1" s="39"/>
      <c r="CC1" s="37" t="s">
        <v>150</v>
      </c>
      <c r="CD1" s="38"/>
      <c r="CE1" s="38"/>
      <c r="CF1" s="38"/>
      <c r="CG1" s="39"/>
      <c r="CH1" s="37" t="s">
        <v>151</v>
      </c>
      <c r="CI1" s="38"/>
      <c r="CJ1" s="38"/>
      <c r="CK1" s="38"/>
      <c r="CL1" s="39"/>
      <c r="CM1" s="37" t="s">
        <v>152</v>
      </c>
      <c r="CN1" s="38"/>
      <c r="CO1" s="38"/>
      <c r="CP1" s="38"/>
      <c r="CQ1" s="39"/>
      <c r="CR1" s="37" t="s">
        <v>153</v>
      </c>
      <c r="CS1" s="38"/>
      <c r="CT1" s="38"/>
      <c r="CU1" s="38"/>
      <c r="CV1" s="39"/>
      <c r="CW1" s="37" t="s">
        <v>155</v>
      </c>
      <c r="CX1" s="38"/>
      <c r="CY1" s="38"/>
      <c r="CZ1" s="38"/>
      <c r="DA1" s="39"/>
      <c r="DB1" s="37" t="s">
        <v>156</v>
      </c>
      <c r="DC1" s="38"/>
      <c r="DD1" s="38"/>
      <c r="DE1" s="38"/>
      <c r="DF1" s="39"/>
      <c r="DG1" s="37" t="s">
        <v>157</v>
      </c>
      <c r="DH1" s="38"/>
      <c r="DI1" s="38"/>
      <c r="DJ1" s="38"/>
      <c r="DK1" s="39"/>
      <c r="DL1" s="37" t="s">
        <v>158</v>
      </c>
      <c r="DM1" s="38"/>
      <c r="DN1" s="38"/>
      <c r="DO1" s="38"/>
      <c r="DP1" s="39"/>
      <c r="DQ1" s="37" t="s">
        <v>159</v>
      </c>
      <c r="DR1" s="38"/>
      <c r="DS1" s="38"/>
      <c r="DT1" s="38"/>
      <c r="DU1" s="39"/>
      <c r="DV1" s="37" t="s">
        <v>160</v>
      </c>
      <c r="DW1" s="38"/>
      <c r="DX1" s="38"/>
      <c r="DY1" s="38"/>
      <c r="DZ1" s="39"/>
      <c r="EA1" s="37" t="s">
        <v>161</v>
      </c>
      <c r="EB1" s="38"/>
      <c r="EC1" s="38"/>
      <c r="ED1" s="38"/>
      <c r="EE1" s="39"/>
      <c r="EF1" s="37" t="s">
        <v>162</v>
      </c>
      <c r="EG1" s="38"/>
      <c r="EH1" s="38"/>
      <c r="EI1" s="38"/>
      <c r="EJ1" s="39"/>
      <c r="EK1" s="37" t="s">
        <v>163</v>
      </c>
      <c r="EL1" s="38"/>
      <c r="EM1" s="38"/>
      <c r="EN1" s="38"/>
      <c r="EO1" s="39"/>
      <c r="EP1" s="37" t="s">
        <v>164</v>
      </c>
      <c r="EQ1" s="38"/>
      <c r="ER1" s="38"/>
      <c r="ES1" s="38"/>
      <c r="ET1" s="39"/>
    </row>
    <row r="2" spans="1:150" x14ac:dyDescent="0.25">
      <c r="A2">
        <v>15574</v>
      </c>
      <c r="B2">
        <v>1</v>
      </c>
      <c r="D2" t="s">
        <v>29</v>
      </c>
      <c r="E2">
        <v>-4.4213771820068404</v>
      </c>
      <c r="F2">
        <v>7226</v>
      </c>
      <c r="G2">
        <v>1</v>
      </c>
      <c r="I2" t="s">
        <v>41</v>
      </c>
      <c r="J2">
        <v>2.7822079658508301</v>
      </c>
      <c r="K2">
        <v>9215</v>
      </c>
      <c r="L2">
        <v>1</v>
      </c>
      <c r="N2" t="s">
        <v>36</v>
      </c>
      <c r="O2">
        <v>-3.1381859779357901</v>
      </c>
      <c r="P2">
        <v>7216</v>
      </c>
      <c r="Q2">
        <v>1</v>
      </c>
      <c r="S2" t="s">
        <v>34</v>
      </c>
      <c r="T2">
        <v>3.2493801116943399</v>
      </c>
      <c r="U2">
        <v>6133</v>
      </c>
      <c r="V2">
        <v>1</v>
      </c>
      <c r="X2" t="s">
        <v>32</v>
      </c>
      <c r="Y2">
        <v>-3.7956564426422101</v>
      </c>
      <c r="Z2">
        <v>6291</v>
      </c>
      <c r="AA2">
        <v>1</v>
      </c>
      <c r="AC2" t="s">
        <v>37</v>
      </c>
      <c r="AD2">
        <v>-3.1777987480163601</v>
      </c>
      <c r="AE2">
        <v>18854</v>
      </c>
      <c r="AF2">
        <v>1</v>
      </c>
      <c r="AH2" t="s">
        <v>31</v>
      </c>
      <c r="AI2">
        <v>-2.4121639728546098</v>
      </c>
      <c r="AJ2">
        <v>13373</v>
      </c>
      <c r="AK2">
        <v>1</v>
      </c>
      <c r="AM2" t="s">
        <v>37</v>
      </c>
      <c r="AN2">
        <v>2.25290131568909</v>
      </c>
      <c r="AO2">
        <v>4249</v>
      </c>
      <c r="AP2">
        <v>1</v>
      </c>
      <c r="AR2" t="s">
        <v>133</v>
      </c>
      <c r="AS2">
        <v>-2.5096747875213601</v>
      </c>
      <c r="AT2">
        <v>12276</v>
      </c>
      <c r="AU2">
        <v>1</v>
      </c>
      <c r="AW2" t="s">
        <v>133</v>
      </c>
      <c r="AX2">
        <v>-2.1000297069549601</v>
      </c>
      <c r="AY2">
        <v>8042</v>
      </c>
      <c r="AZ2">
        <v>1</v>
      </c>
      <c r="BB2" t="s">
        <v>147</v>
      </c>
      <c r="BC2">
        <v>3.7882721424102801</v>
      </c>
      <c r="BD2">
        <v>12671</v>
      </c>
      <c r="BE2">
        <v>1</v>
      </c>
      <c r="BG2" t="s">
        <v>43</v>
      </c>
      <c r="BH2">
        <v>-1.00541532039642</v>
      </c>
      <c r="BI2">
        <v>5480</v>
      </c>
      <c r="BJ2">
        <v>1</v>
      </c>
      <c r="BL2" t="s">
        <v>142</v>
      </c>
      <c r="BM2">
        <v>-0.50898861885070801</v>
      </c>
      <c r="BN2">
        <v>6626</v>
      </c>
      <c r="BO2">
        <v>1</v>
      </c>
      <c r="BQ2" t="s">
        <v>135</v>
      </c>
      <c r="BR2">
        <v>1.93269574642181</v>
      </c>
      <c r="BS2">
        <v>9814</v>
      </c>
      <c r="BT2">
        <v>1</v>
      </c>
      <c r="BV2" t="s">
        <v>135</v>
      </c>
      <c r="BW2">
        <v>1.1065912246704099</v>
      </c>
      <c r="BX2">
        <v>10467</v>
      </c>
      <c r="BY2">
        <v>1</v>
      </c>
      <c r="CA2" t="s">
        <v>147</v>
      </c>
      <c r="CB2">
        <v>-2.34985375404358</v>
      </c>
      <c r="CC2">
        <v>11334</v>
      </c>
      <c r="CD2">
        <v>0</v>
      </c>
      <c r="CE2" t="s">
        <v>40</v>
      </c>
      <c r="CF2" t="s">
        <v>83</v>
      </c>
      <c r="CG2">
        <v>-13.7207546234131</v>
      </c>
      <c r="CH2">
        <v>25894</v>
      </c>
      <c r="CI2">
        <v>1</v>
      </c>
      <c r="CK2" t="s">
        <v>82</v>
      </c>
      <c r="CL2">
        <v>-2.93017673492432</v>
      </c>
      <c r="CM2">
        <v>9106</v>
      </c>
      <c r="CN2">
        <v>1</v>
      </c>
      <c r="CP2" t="s">
        <v>138</v>
      </c>
      <c r="CQ2">
        <v>-2.0830929279327401</v>
      </c>
      <c r="CR2">
        <v>25161</v>
      </c>
      <c r="CS2">
        <v>1</v>
      </c>
      <c r="CU2" t="s">
        <v>144</v>
      </c>
      <c r="CV2">
        <v>2.55374312400818</v>
      </c>
      <c r="CW2">
        <v>11920</v>
      </c>
      <c r="CX2">
        <v>1</v>
      </c>
      <c r="CZ2" t="s">
        <v>82</v>
      </c>
      <c r="DA2">
        <v>3.1740384101867698</v>
      </c>
      <c r="DB2">
        <v>5080</v>
      </c>
      <c r="DC2">
        <v>1</v>
      </c>
      <c r="DE2" t="s">
        <v>143</v>
      </c>
      <c r="DF2">
        <v>2.60233473777771</v>
      </c>
      <c r="DG2">
        <v>11785</v>
      </c>
      <c r="DH2">
        <v>0</v>
      </c>
      <c r="DI2" t="s">
        <v>154</v>
      </c>
      <c r="DJ2" t="s">
        <v>132</v>
      </c>
      <c r="DK2">
        <v>29.016780853271499</v>
      </c>
      <c r="DL2">
        <v>8734</v>
      </c>
      <c r="DM2">
        <v>1</v>
      </c>
      <c r="DO2" t="s">
        <v>154</v>
      </c>
      <c r="DP2">
        <v>-2.0961117744445801</v>
      </c>
      <c r="DQ2">
        <v>24095</v>
      </c>
      <c r="DR2">
        <v>1</v>
      </c>
      <c r="DT2" t="s">
        <v>143</v>
      </c>
      <c r="DU2">
        <v>-1.45239150524139</v>
      </c>
      <c r="DV2">
        <v>9294</v>
      </c>
      <c r="DW2">
        <v>1</v>
      </c>
      <c r="DY2" t="s">
        <v>141</v>
      </c>
      <c r="DZ2">
        <v>-1.0753821134567301</v>
      </c>
      <c r="EA2">
        <v>12746</v>
      </c>
      <c r="EB2">
        <v>1</v>
      </c>
      <c r="ED2" t="s">
        <v>84</v>
      </c>
      <c r="EE2">
        <v>-1.06587791442871</v>
      </c>
      <c r="EF2">
        <v>9865</v>
      </c>
      <c r="EG2">
        <v>1</v>
      </c>
      <c r="EI2" t="s">
        <v>39</v>
      </c>
      <c r="EJ2">
        <v>-1.60900318622589</v>
      </c>
      <c r="EK2">
        <v>4625</v>
      </c>
      <c r="EL2">
        <v>1</v>
      </c>
      <c r="EN2" t="s">
        <v>38</v>
      </c>
      <c r="EO2">
        <v>2.4877412319183398</v>
      </c>
      <c r="EP2">
        <v>12041</v>
      </c>
      <c r="EQ2">
        <v>0</v>
      </c>
      <c r="ER2" t="s">
        <v>39</v>
      </c>
      <c r="ES2" t="s">
        <v>142</v>
      </c>
      <c r="ET2">
        <v>18.612409591674801</v>
      </c>
    </row>
    <row r="3" spans="1:150" x14ac:dyDescent="0.25">
      <c r="A3">
        <v>6791</v>
      </c>
      <c r="B3">
        <v>1</v>
      </c>
      <c r="D3" t="s">
        <v>34</v>
      </c>
      <c r="E3">
        <v>-4.5782122611999503</v>
      </c>
      <c r="F3">
        <v>8160</v>
      </c>
      <c r="G3">
        <v>1</v>
      </c>
      <c r="I3" t="s">
        <v>30</v>
      </c>
      <c r="J3">
        <v>0.92978024482727095</v>
      </c>
      <c r="K3">
        <v>6532</v>
      </c>
      <c r="L3">
        <v>1</v>
      </c>
      <c r="N3" t="s">
        <v>40</v>
      </c>
      <c r="O3">
        <v>-2.1583983898162802</v>
      </c>
      <c r="P3">
        <v>9121</v>
      </c>
      <c r="Q3">
        <v>1</v>
      </c>
      <c r="S3" t="s">
        <v>37</v>
      </c>
      <c r="T3">
        <v>1.82659924030304</v>
      </c>
      <c r="U3">
        <v>6014</v>
      </c>
      <c r="V3">
        <v>1</v>
      </c>
      <c r="X3" t="s">
        <v>34</v>
      </c>
      <c r="Y3">
        <v>6.8185157775878897</v>
      </c>
      <c r="Z3">
        <v>4668</v>
      </c>
      <c r="AA3">
        <v>1</v>
      </c>
      <c r="AC3" t="s">
        <v>33</v>
      </c>
      <c r="AD3">
        <v>-3.11307001113892</v>
      </c>
      <c r="AE3">
        <v>6093</v>
      </c>
      <c r="AF3">
        <v>1</v>
      </c>
      <c r="AH3" t="s">
        <v>34</v>
      </c>
      <c r="AI3">
        <v>-2.0660173892974898</v>
      </c>
      <c r="AJ3">
        <v>16963</v>
      </c>
      <c r="AK3">
        <v>1</v>
      </c>
      <c r="AM3" t="s">
        <v>36</v>
      </c>
      <c r="AN3">
        <v>2.5106103420257599</v>
      </c>
      <c r="AO3">
        <v>7508</v>
      </c>
      <c r="AP3">
        <v>1</v>
      </c>
      <c r="AR3" t="s">
        <v>148</v>
      </c>
      <c r="AS3">
        <v>0.25487783551216098</v>
      </c>
      <c r="AT3">
        <v>6069</v>
      </c>
      <c r="AU3">
        <v>1</v>
      </c>
      <c r="AW3" t="s">
        <v>135</v>
      </c>
      <c r="AX3">
        <v>2.6810255050659202</v>
      </c>
      <c r="AY3">
        <v>11545</v>
      </c>
      <c r="AZ3">
        <v>0</v>
      </c>
      <c r="BA3" t="s">
        <v>141</v>
      </c>
      <c r="BB3" t="s">
        <v>146</v>
      </c>
      <c r="BC3">
        <v>-22.693529129028299</v>
      </c>
      <c r="BD3">
        <v>6716</v>
      </c>
      <c r="BE3">
        <v>1</v>
      </c>
      <c r="BG3" t="s">
        <v>133</v>
      </c>
      <c r="BH3">
        <v>0.906765997409821</v>
      </c>
      <c r="BI3">
        <v>2932</v>
      </c>
      <c r="BJ3">
        <v>1</v>
      </c>
      <c r="BL3" t="s">
        <v>134</v>
      </c>
      <c r="BM3">
        <v>-0.63919031620025601</v>
      </c>
      <c r="BN3">
        <v>4333</v>
      </c>
      <c r="BO3">
        <v>1</v>
      </c>
      <c r="BQ3" t="s">
        <v>148</v>
      </c>
      <c r="BR3">
        <v>-2.5201036930084202</v>
      </c>
      <c r="BS3">
        <v>6426</v>
      </c>
      <c r="BT3">
        <v>1</v>
      </c>
      <c r="BV3" t="s">
        <v>133</v>
      </c>
      <c r="BW3">
        <v>-1.7332520484924301</v>
      </c>
      <c r="BX3">
        <v>9093</v>
      </c>
      <c r="BY3">
        <v>1</v>
      </c>
      <c r="CA3" t="s">
        <v>142</v>
      </c>
      <c r="CB3">
        <v>1.79645824432373</v>
      </c>
      <c r="CC3">
        <v>21280</v>
      </c>
      <c r="CD3">
        <v>1</v>
      </c>
      <c r="CF3" t="s">
        <v>85</v>
      </c>
      <c r="CG3">
        <v>0.883816838264465</v>
      </c>
      <c r="CH3">
        <v>7187</v>
      </c>
      <c r="CI3">
        <v>1</v>
      </c>
      <c r="CK3" t="s">
        <v>143</v>
      </c>
      <c r="CL3">
        <v>-1.5709713697433501</v>
      </c>
      <c r="CM3">
        <v>8960</v>
      </c>
      <c r="CN3">
        <v>1</v>
      </c>
      <c r="CP3" t="s">
        <v>28</v>
      </c>
      <c r="CQ3">
        <v>1.3459571599960301</v>
      </c>
      <c r="CR3">
        <v>13548</v>
      </c>
      <c r="CS3">
        <v>1</v>
      </c>
      <c r="CU3" t="s">
        <v>141</v>
      </c>
      <c r="CV3">
        <v>1.8796149492263801</v>
      </c>
      <c r="CW3">
        <v>18001</v>
      </c>
      <c r="CX3">
        <v>0</v>
      </c>
      <c r="CY3" t="s">
        <v>33</v>
      </c>
      <c r="CZ3" t="s">
        <v>138</v>
      </c>
      <c r="DA3">
        <v>-14.692044258117701</v>
      </c>
      <c r="DB3">
        <v>6652</v>
      </c>
      <c r="DC3">
        <v>0</v>
      </c>
      <c r="DD3" t="s">
        <v>42</v>
      </c>
      <c r="DE3" t="s">
        <v>132</v>
      </c>
      <c r="DF3">
        <v>-19.1033821105957</v>
      </c>
      <c r="DG3">
        <v>6907</v>
      </c>
      <c r="DH3">
        <v>1</v>
      </c>
      <c r="DJ3" t="s">
        <v>154</v>
      </c>
      <c r="DK3">
        <v>-0.97357624769210804</v>
      </c>
      <c r="DL3">
        <v>5773</v>
      </c>
      <c r="DM3">
        <v>1</v>
      </c>
      <c r="DO3" t="s">
        <v>85</v>
      </c>
      <c r="DP3">
        <v>-1.8975422382354701</v>
      </c>
      <c r="DQ3">
        <v>21749</v>
      </c>
      <c r="DR3">
        <v>0</v>
      </c>
      <c r="DS3" t="s">
        <v>41</v>
      </c>
      <c r="DT3" t="s">
        <v>134</v>
      </c>
      <c r="DU3">
        <v>-18.1075038909912</v>
      </c>
      <c r="DV3">
        <v>6413</v>
      </c>
      <c r="DW3">
        <v>1</v>
      </c>
      <c r="DY3" t="s">
        <v>132</v>
      </c>
      <c r="DZ3">
        <v>1.49684822559357</v>
      </c>
      <c r="EA3">
        <v>9534</v>
      </c>
      <c r="EB3">
        <v>1</v>
      </c>
      <c r="ED3" t="s">
        <v>148</v>
      </c>
      <c r="EE3">
        <v>0.25022920966148399</v>
      </c>
      <c r="EF3">
        <v>9802</v>
      </c>
      <c r="EG3">
        <v>1</v>
      </c>
      <c r="EI3" t="s">
        <v>32</v>
      </c>
      <c r="EJ3">
        <v>-3.7539501190185498</v>
      </c>
      <c r="EK3">
        <v>7841</v>
      </c>
      <c r="EL3">
        <v>1</v>
      </c>
      <c r="EN3" t="s">
        <v>34</v>
      </c>
      <c r="EO3">
        <v>-3.1460986137390101</v>
      </c>
      <c r="EP3">
        <v>13763</v>
      </c>
      <c r="EQ3">
        <v>0</v>
      </c>
      <c r="ER3" t="s">
        <v>131</v>
      </c>
      <c r="ES3" t="s">
        <v>43</v>
      </c>
      <c r="ET3">
        <v>-21.360069274902301</v>
      </c>
    </row>
    <row r="4" spans="1:150" x14ac:dyDescent="0.25">
      <c r="A4">
        <v>7569</v>
      </c>
      <c r="B4">
        <v>1</v>
      </c>
      <c r="D4" t="s">
        <v>42</v>
      </c>
      <c r="E4">
        <v>4.2715468406677202</v>
      </c>
      <c r="F4">
        <v>7932</v>
      </c>
      <c r="G4">
        <v>1</v>
      </c>
      <c r="I4" t="s">
        <v>38</v>
      </c>
      <c r="J4">
        <v>-2.76732277870178</v>
      </c>
      <c r="K4">
        <v>7774</v>
      </c>
      <c r="L4">
        <v>0</v>
      </c>
      <c r="M4" t="s">
        <v>85</v>
      </c>
      <c r="N4" t="s">
        <v>34</v>
      </c>
      <c r="O4">
        <v>17.878730773925799</v>
      </c>
      <c r="P4">
        <v>10945</v>
      </c>
      <c r="Q4">
        <v>1</v>
      </c>
      <c r="S4" t="s">
        <v>29</v>
      </c>
      <c r="T4">
        <v>-0.93816077709197998</v>
      </c>
      <c r="U4">
        <v>8039</v>
      </c>
      <c r="V4">
        <v>1</v>
      </c>
      <c r="X4" t="s">
        <v>40</v>
      </c>
      <c r="Y4">
        <v>-4.92624759674072</v>
      </c>
      <c r="Z4">
        <v>4586</v>
      </c>
      <c r="AA4">
        <v>1</v>
      </c>
      <c r="AC4" t="s">
        <v>42</v>
      </c>
      <c r="AD4">
        <v>2.9278376102447501</v>
      </c>
      <c r="AE4">
        <v>5957</v>
      </c>
      <c r="AF4">
        <v>1</v>
      </c>
      <c r="AH4" t="s">
        <v>38</v>
      </c>
      <c r="AI4">
        <v>-3.6569840908050502</v>
      </c>
      <c r="AJ4">
        <v>9706</v>
      </c>
      <c r="AK4">
        <v>1</v>
      </c>
      <c r="AM4" t="s">
        <v>42</v>
      </c>
      <c r="AN4">
        <v>-4.8380475044250497</v>
      </c>
      <c r="AO4">
        <v>6681</v>
      </c>
      <c r="AP4">
        <v>1</v>
      </c>
      <c r="AR4" t="s">
        <v>84</v>
      </c>
      <c r="AS4">
        <v>1.01007544994354</v>
      </c>
      <c r="AT4">
        <v>7450</v>
      </c>
      <c r="AU4">
        <v>1</v>
      </c>
      <c r="AW4" t="s">
        <v>148</v>
      </c>
      <c r="AX4">
        <v>1.91008353233337</v>
      </c>
      <c r="AY4">
        <v>14452</v>
      </c>
      <c r="AZ4">
        <v>1</v>
      </c>
      <c r="BB4" t="s">
        <v>134</v>
      </c>
      <c r="BC4">
        <v>-2.88085961341858</v>
      </c>
      <c r="BD4">
        <v>4788</v>
      </c>
      <c r="BE4">
        <v>1</v>
      </c>
      <c r="BG4" t="s">
        <v>146</v>
      </c>
      <c r="BH4">
        <v>3.6685843467712398</v>
      </c>
      <c r="BI4">
        <v>2385</v>
      </c>
      <c r="BJ4">
        <v>1</v>
      </c>
      <c r="BL4" t="s">
        <v>133</v>
      </c>
      <c r="BM4">
        <v>1.3673057556152299</v>
      </c>
      <c r="BN4">
        <v>5013</v>
      </c>
      <c r="BO4">
        <v>0</v>
      </c>
      <c r="BP4" t="s">
        <v>41</v>
      </c>
      <c r="BQ4" t="s">
        <v>134</v>
      </c>
      <c r="BR4">
        <v>-17.804471969604499</v>
      </c>
      <c r="BS4">
        <v>38973</v>
      </c>
      <c r="BT4">
        <v>0</v>
      </c>
      <c r="BU4" t="s">
        <v>154</v>
      </c>
      <c r="BV4" t="s">
        <v>30</v>
      </c>
      <c r="BW4">
        <v>19.7979526519775</v>
      </c>
      <c r="BX4">
        <v>4773</v>
      </c>
      <c r="BY4">
        <v>1</v>
      </c>
      <c r="CA4" t="s">
        <v>135</v>
      </c>
      <c r="CB4">
        <v>-3.5334668159484899</v>
      </c>
      <c r="CC4">
        <v>6159</v>
      </c>
      <c r="CD4">
        <v>1</v>
      </c>
      <c r="CF4" t="s">
        <v>134</v>
      </c>
      <c r="CG4">
        <v>0.59839808940887496</v>
      </c>
      <c r="CH4">
        <v>11012</v>
      </c>
      <c r="CI4">
        <v>1</v>
      </c>
      <c r="CK4" t="s">
        <v>138</v>
      </c>
      <c r="CL4">
        <v>-0.68299633264541604</v>
      </c>
      <c r="CM4">
        <v>12960</v>
      </c>
      <c r="CN4">
        <v>1</v>
      </c>
      <c r="CP4" t="s">
        <v>141</v>
      </c>
      <c r="CQ4">
        <v>2.2414917945861799</v>
      </c>
      <c r="CR4">
        <v>22841</v>
      </c>
      <c r="CS4">
        <v>1</v>
      </c>
      <c r="CU4" t="s">
        <v>132</v>
      </c>
      <c r="CV4">
        <v>0.81421303749084495</v>
      </c>
      <c r="CW4">
        <v>36508</v>
      </c>
      <c r="CX4">
        <v>1</v>
      </c>
      <c r="CZ4" t="s">
        <v>131</v>
      </c>
      <c r="DA4">
        <v>0.46771878004074102</v>
      </c>
      <c r="DB4">
        <v>6533</v>
      </c>
      <c r="DC4">
        <v>1</v>
      </c>
      <c r="DE4" t="s">
        <v>134</v>
      </c>
      <c r="DF4">
        <v>1.0964653491973899</v>
      </c>
      <c r="DG4">
        <v>11547</v>
      </c>
      <c r="DH4">
        <v>1</v>
      </c>
      <c r="DJ4" t="s">
        <v>144</v>
      </c>
      <c r="DK4">
        <v>-2.4957535266876198</v>
      </c>
      <c r="DL4">
        <v>6693</v>
      </c>
      <c r="DM4">
        <v>1</v>
      </c>
      <c r="DO4" t="s">
        <v>143</v>
      </c>
      <c r="DP4">
        <v>0.89809262752533003</v>
      </c>
      <c r="DQ4">
        <v>5771</v>
      </c>
      <c r="DR4">
        <v>1</v>
      </c>
      <c r="DT4" t="s">
        <v>28</v>
      </c>
      <c r="DU4">
        <v>-0.79475438594818104</v>
      </c>
      <c r="DV4">
        <v>5292</v>
      </c>
      <c r="DW4">
        <v>1</v>
      </c>
      <c r="DY4" t="s">
        <v>154</v>
      </c>
      <c r="DZ4">
        <v>2.3031628131866499</v>
      </c>
      <c r="EA4">
        <v>16668</v>
      </c>
      <c r="EB4">
        <v>1</v>
      </c>
      <c r="ED4" t="s">
        <v>43</v>
      </c>
      <c r="EE4">
        <v>2.02999019622803</v>
      </c>
      <c r="EF4">
        <v>18358</v>
      </c>
      <c r="EG4">
        <v>1</v>
      </c>
      <c r="EI4" t="s">
        <v>42</v>
      </c>
      <c r="EJ4">
        <v>-3.2246437072753902</v>
      </c>
      <c r="EK4">
        <v>13623</v>
      </c>
      <c r="EL4">
        <v>1</v>
      </c>
      <c r="EN4" t="s">
        <v>39</v>
      </c>
      <c r="EO4">
        <v>3.3757987022399898</v>
      </c>
      <c r="EP4">
        <v>29919</v>
      </c>
      <c r="EQ4">
        <v>1</v>
      </c>
      <c r="ES4" t="s">
        <v>140</v>
      </c>
      <c r="ET4">
        <v>-0.93418943881988503</v>
      </c>
    </row>
    <row r="5" spans="1:150" x14ac:dyDescent="0.25">
      <c r="A5">
        <v>2520</v>
      </c>
      <c r="B5">
        <v>1</v>
      </c>
      <c r="D5" t="s">
        <v>39</v>
      </c>
      <c r="E5">
        <v>-2.1564023494720499</v>
      </c>
      <c r="F5">
        <v>6094</v>
      </c>
      <c r="G5">
        <v>0</v>
      </c>
      <c r="H5" t="s">
        <v>136</v>
      </c>
      <c r="I5" t="s">
        <v>31</v>
      </c>
      <c r="J5">
        <v>20.5231742858887</v>
      </c>
      <c r="K5">
        <v>4303</v>
      </c>
      <c r="L5">
        <v>1</v>
      </c>
      <c r="N5" t="s">
        <v>35</v>
      </c>
      <c r="O5">
        <v>2.9610791206359899</v>
      </c>
      <c r="P5">
        <v>8626</v>
      </c>
      <c r="Q5">
        <v>1</v>
      </c>
      <c r="S5" t="s">
        <v>41</v>
      </c>
      <c r="T5">
        <v>-0.23154653608799</v>
      </c>
      <c r="U5">
        <v>10265</v>
      </c>
      <c r="V5">
        <v>1</v>
      </c>
      <c r="X5" t="s">
        <v>36</v>
      </c>
      <c r="Y5">
        <v>5.74159955978394</v>
      </c>
      <c r="Z5">
        <v>3601</v>
      </c>
      <c r="AA5">
        <v>1</v>
      </c>
      <c r="AC5" t="s">
        <v>34</v>
      </c>
      <c r="AD5">
        <v>-2.7393832206726101</v>
      </c>
      <c r="AE5">
        <v>4958</v>
      </c>
      <c r="AF5">
        <v>1</v>
      </c>
      <c r="AH5" t="s">
        <v>37</v>
      </c>
      <c r="AI5">
        <v>3.3117434978485099</v>
      </c>
      <c r="AJ5">
        <v>5612</v>
      </c>
      <c r="AK5">
        <v>1</v>
      </c>
      <c r="AM5" t="s">
        <v>29</v>
      </c>
      <c r="AN5">
        <v>-2.9682104587554901</v>
      </c>
      <c r="AO5">
        <v>7638</v>
      </c>
      <c r="AP5">
        <v>1</v>
      </c>
      <c r="AR5" t="s">
        <v>145</v>
      </c>
      <c r="AS5">
        <v>-1.11697566509247</v>
      </c>
      <c r="AT5">
        <v>11014</v>
      </c>
      <c r="AU5">
        <v>1</v>
      </c>
      <c r="AW5" t="s">
        <v>146</v>
      </c>
      <c r="AX5">
        <v>-3.0120093822479199</v>
      </c>
      <c r="AY5">
        <v>6639</v>
      </c>
      <c r="AZ5">
        <v>1</v>
      </c>
      <c r="BB5" t="s">
        <v>133</v>
      </c>
      <c r="BC5">
        <v>3.2496211528778098</v>
      </c>
      <c r="BD5">
        <v>1920</v>
      </c>
      <c r="BE5">
        <v>1</v>
      </c>
      <c r="BG5" t="s">
        <v>84</v>
      </c>
      <c r="BH5">
        <v>-3.2599067687988299</v>
      </c>
      <c r="BI5">
        <v>5226</v>
      </c>
      <c r="BJ5">
        <v>1</v>
      </c>
      <c r="BL5" t="s">
        <v>140</v>
      </c>
      <c r="BM5">
        <v>-1.3357411623001101</v>
      </c>
      <c r="BN5">
        <v>9000</v>
      </c>
      <c r="BO5">
        <v>1</v>
      </c>
      <c r="BQ5" t="s">
        <v>81</v>
      </c>
      <c r="BR5">
        <v>1.24521243572235</v>
      </c>
      <c r="BS5">
        <v>13734</v>
      </c>
      <c r="BT5">
        <v>1</v>
      </c>
      <c r="BV5" t="s">
        <v>40</v>
      </c>
      <c r="BW5">
        <v>-2.2639939785003702</v>
      </c>
      <c r="BX5">
        <v>10800</v>
      </c>
      <c r="BY5">
        <v>0</v>
      </c>
      <c r="BZ5" t="s">
        <v>147</v>
      </c>
      <c r="CA5" t="s">
        <v>43</v>
      </c>
      <c r="CB5">
        <v>-18.322851181030298</v>
      </c>
      <c r="CC5">
        <v>7386</v>
      </c>
      <c r="CD5">
        <v>1</v>
      </c>
      <c r="CF5" t="s">
        <v>82</v>
      </c>
      <c r="CG5">
        <v>1.19288194179535</v>
      </c>
      <c r="CH5">
        <v>16853</v>
      </c>
      <c r="CI5">
        <v>1</v>
      </c>
      <c r="CK5" t="s">
        <v>28</v>
      </c>
      <c r="CL5">
        <v>-1.2093368768692001</v>
      </c>
      <c r="CM5">
        <v>6732</v>
      </c>
      <c r="CN5">
        <v>1</v>
      </c>
      <c r="CP5" t="s">
        <v>134</v>
      </c>
      <c r="CQ5">
        <v>-0.460976451635361</v>
      </c>
      <c r="CR5">
        <v>21666</v>
      </c>
      <c r="CS5">
        <v>1</v>
      </c>
      <c r="CU5" t="s">
        <v>83</v>
      </c>
      <c r="CV5">
        <v>-3.0223257541656499</v>
      </c>
      <c r="CW5">
        <v>16495</v>
      </c>
      <c r="CX5">
        <v>1</v>
      </c>
      <c r="CZ5" t="s">
        <v>85</v>
      </c>
      <c r="DA5">
        <v>-1.6054720878601101</v>
      </c>
      <c r="DB5">
        <v>9653</v>
      </c>
      <c r="DC5">
        <v>1</v>
      </c>
      <c r="DE5" t="s">
        <v>154</v>
      </c>
      <c r="DF5">
        <v>-0.21939690411090901</v>
      </c>
      <c r="DG5">
        <v>10879</v>
      </c>
      <c r="DH5">
        <v>1</v>
      </c>
      <c r="DJ5" t="s">
        <v>28</v>
      </c>
      <c r="DK5">
        <v>1.11767625808716</v>
      </c>
      <c r="DL5">
        <v>7147</v>
      </c>
      <c r="DM5">
        <v>1</v>
      </c>
      <c r="DO5" t="s">
        <v>82</v>
      </c>
      <c r="DP5">
        <v>1.8082937002182</v>
      </c>
      <c r="DQ5">
        <v>12041</v>
      </c>
      <c r="DR5">
        <v>0</v>
      </c>
      <c r="DS5" t="s">
        <v>146</v>
      </c>
      <c r="DT5" t="s">
        <v>85</v>
      </c>
      <c r="DU5">
        <v>20.101680755615199</v>
      </c>
      <c r="DV5">
        <v>9799</v>
      </c>
      <c r="DW5">
        <v>1</v>
      </c>
      <c r="DY5" t="s">
        <v>83</v>
      </c>
      <c r="DZ5">
        <v>-2.1176629066467298</v>
      </c>
      <c r="EA5">
        <v>12933</v>
      </c>
      <c r="EB5">
        <v>1</v>
      </c>
      <c r="ED5" t="s">
        <v>133</v>
      </c>
      <c r="EE5">
        <v>-1.1914045810699501</v>
      </c>
      <c r="EF5">
        <v>21574</v>
      </c>
      <c r="EG5">
        <v>1</v>
      </c>
      <c r="EI5" t="s">
        <v>38</v>
      </c>
      <c r="EJ5">
        <v>2.1109981536865199</v>
      </c>
      <c r="EK5">
        <v>4185</v>
      </c>
      <c r="EL5">
        <v>1</v>
      </c>
      <c r="EN5" t="s">
        <v>29</v>
      </c>
      <c r="EO5">
        <v>1.3482815027236901</v>
      </c>
      <c r="EP5">
        <v>10158</v>
      </c>
      <c r="EQ5">
        <v>1</v>
      </c>
      <c r="ES5" t="s">
        <v>134</v>
      </c>
      <c r="ET5">
        <v>1.74248611927032</v>
      </c>
    </row>
    <row r="6" spans="1:150" x14ac:dyDescent="0.25">
      <c r="A6">
        <v>4962</v>
      </c>
      <c r="B6">
        <v>1</v>
      </c>
      <c r="D6" t="s">
        <v>32</v>
      </c>
      <c r="E6">
        <v>5.1372485160827601</v>
      </c>
      <c r="F6">
        <v>7464</v>
      </c>
      <c r="G6">
        <v>1</v>
      </c>
      <c r="I6" t="s">
        <v>33</v>
      </c>
      <c r="J6">
        <v>-3.7786459922790501</v>
      </c>
      <c r="K6">
        <v>3255</v>
      </c>
      <c r="L6">
        <v>1</v>
      </c>
      <c r="N6" t="s">
        <v>32</v>
      </c>
      <c r="O6">
        <v>2.7965939044952401</v>
      </c>
      <c r="P6">
        <v>16012</v>
      </c>
      <c r="Q6">
        <v>1</v>
      </c>
      <c r="S6" t="s">
        <v>39</v>
      </c>
      <c r="T6">
        <v>1.2175612449646001</v>
      </c>
      <c r="U6">
        <v>16077</v>
      </c>
      <c r="V6">
        <v>1</v>
      </c>
      <c r="X6" t="s">
        <v>37</v>
      </c>
      <c r="Y6">
        <v>3.1662573814392099</v>
      </c>
      <c r="Z6">
        <v>4411</v>
      </c>
      <c r="AA6">
        <v>1</v>
      </c>
      <c r="AC6" t="s">
        <v>39</v>
      </c>
      <c r="AD6">
        <v>1.4829254150390601</v>
      </c>
      <c r="AE6">
        <v>12841</v>
      </c>
      <c r="AF6">
        <v>1</v>
      </c>
      <c r="AH6" t="s">
        <v>42</v>
      </c>
      <c r="AI6">
        <v>-5.32527780532837</v>
      </c>
      <c r="AJ6">
        <v>5495</v>
      </c>
      <c r="AK6">
        <v>1</v>
      </c>
      <c r="AM6" t="s">
        <v>30</v>
      </c>
      <c r="AN6">
        <v>2.09639191627502</v>
      </c>
      <c r="AO6">
        <v>6816</v>
      </c>
      <c r="AP6">
        <v>1</v>
      </c>
      <c r="AR6" t="s">
        <v>40</v>
      </c>
      <c r="AS6">
        <v>-4.70727634429932</v>
      </c>
      <c r="AT6">
        <v>12014</v>
      </c>
      <c r="AU6">
        <v>1</v>
      </c>
      <c r="AW6" t="s">
        <v>30</v>
      </c>
      <c r="AX6">
        <v>4.0496554374694798</v>
      </c>
      <c r="AY6">
        <v>8935</v>
      </c>
      <c r="AZ6">
        <v>1</v>
      </c>
      <c r="BB6" t="s">
        <v>140</v>
      </c>
      <c r="BC6">
        <v>1.40053522586823</v>
      </c>
      <c r="BD6">
        <v>7054</v>
      </c>
      <c r="BE6">
        <v>1</v>
      </c>
      <c r="BG6" t="s">
        <v>147</v>
      </c>
      <c r="BH6">
        <v>-0.785591781139374</v>
      </c>
      <c r="BI6">
        <v>5519</v>
      </c>
      <c r="BJ6">
        <v>1</v>
      </c>
      <c r="BL6" t="s">
        <v>84</v>
      </c>
      <c r="BM6">
        <v>-1.3685932159423799</v>
      </c>
      <c r="BN6">
        <v>6266</v>
      </c>
      <c r="BO6">
        <v>1</v>
      </c>
      <c r="BQ6" t="s">
        <v>43</v>
      </c>
      <c r="BR6">
        <v>-1.01721811294556</v>
      </c>
      <c r="BS6">
        <v>7226</v>
      </c>
      <c r="BT6">
        <v>1</v>
      </c>
      <c r="BV6" t="s">
        <v>84</v>
      </c>
      <c r="BW6">
        <v>-1.0507159233093299</v>
      </c>
      <c r="BX6">
        <v>3839</v>
      </c>
      <c r="BY6">
        <v>1</v>
      </c>
      <c r="CA6" t="s">
        <v>133</v>
      </c>
      <c r="CB6">
        <v>1.46593677997589</v>
      </c>
      <c r="CC6">
        <v>17040</v>
      </c>
      <c r="CD6">
        <v>1</v>
      </c>
      <c r="CF6" t="s">
        <v>141</v>
      </c>
      <c r="CG6">
        <v>1.2922549247741699</v>
      </c>
      <c r="CH6">
        <v>21908</v>
      </c>
      <c r="CI6">
        <v>1</v>
      </c>
      <c r="CK6" t="s">
        <v>137</v>
      </c>
      <c r="CL6">
        <v>-1.00502598285675</v>
      </c>
      <c r="CM6">
        <v>11627</v>
      </c>
      <c r="CN6">
        <v>1</v>
      </c>
      <c r="CP6" t="s">
        <v>131</v>
      </c>
      <c r="CQ6">
        <v>0.83321738243103005</v>
      </c>
      <c r="CR6">
        <v>19213</v>
      </c>
      <c r="CS6">
        <v>1</v>
      </c>
      <c r="CU6" t="s">
        <v>139</v>
      </c>
      <c r="CV6">
        <v>-2.0216820240020801</v>
      </c>
      <c r="CW6">
        <v>19414</v>
      </c>
      <c r="CX6">
        <v>1</v>
      </c>
      <c r="CZ6" t="s">
        <v>143</v>
      </c>
      <c r="DA6">
        <v>-2.5439133644103999</v>
      </c>
      <c r="DB6">
        <v>14894</v>
      </c>
      <c r="DC6">
        <v>1</v>
      </c>
      <c r="DE6" t="s">
        <v>131</v>
      </c>
      <c r="DF6">
        <v>-1.4364044666290301</v>
      </c>
      <c r="DG6">
        <v>5080</v>
      </c>
      <c r="DH6">
        <v>1</v>
      </c>
      <c r="DJ6" t="s">
        <v>134</v>
      </c>
      <c r="DK6">
        <v>-0.89459973573684703</v>
      </c>
      <c r="DL6">
        <v>10251</v>
      </c>
      <c r="DM6">
        <v>1</v>
      </c>
      <c r="DO6" t="s">
        <v>139</v>
      </c>
      <c r="DP6">
        <v>3.6412084102630602</v>
      </c>
      <c r="DQ6">
        <v>26547</v>
      </c>
      <c r="DR6">
        <v>1</v>
      </c>
      <c r="DT6" t="s">
        <v>132</v>
      </c>
      <c r="DU6">
        <v>1.5093468427658101</v>
      </c>
      <c r="DV6">
        <v>7653</v>
      </c>
      <c r="DW6">
        <v>1</v>
      </c>
      <c r="DY6" t="s">
        <v>134</v>
      </c>
      <c r="DZ6">
        <v>0.319593906402588</v>
      </c>
      <c r="EA6">
        <v>12280</v>
      </c>
      <c r="EB6">
        <v>1</v>
      </c>
      <c r="ED6" t="s">
        <v>135</v>
      </c>
      <c r="EE6">
        <v>0.92132347822189298</v>
      </c>
      <c r="EF6">
        <v>24762</v>
      </c>
      <c r="EG6">
        <v>1</v>
      </c>
      <c r="EI6" t="s">
        <v>34</v>
      </c>
      <c r="EJ6">
        <v>-3.1942050457000701</v>
      </c>
      <c r="EK6">
        <v>2426</v>
      </c>
      <c r="EL6">
        <v>1</v>
      </c>
      <c r="EN6" t="s">
        <v>41</v>
      </c>
      <c r="EO6">
        <v>-1.6569395065307599</v>
      </c>
      <c r="EP6">
        <v>14400</v>
      </c>
      <c r="EQ6">
        <v>0</v>
      </c>
      <c r="ER6" t="s">
        <v>28</v>
      </c>
      <c r="ES6" t="s">
        <v>145</v>
      </c>
      <c r="ET6">
        <v>-20.786199569702099</v>
      </c>
    </row>
    <row r="7" spans="1:150" x14ac:dyDescent="0.25">
      <c r="A7">
        <v>10691</v>
      </c>
      <c r="B7">
        <v>1</v>
      </c>
      <c r="D7" t="s">
        <v>37</v>
      </c>
      <c r="E7">
        <v>-5.8840985298156703</v>
      </c>
      <c r="F7">
        <v>9560</v>
      </c>
      <c r="G7">
        <v>1</v>
      </c>
      <c r="I7" t="s">
        <v>36</v>
      </c>
      <c r="J7">
        <v>2.5665111541747998</v>
      </c>
      <c r="K7">
        <v>8612</v>
      </c>
      <c r="L7">
        <v>1</v>
      </c>
      <c r="N7" t="s">
        <v>31</v>
      </c>
      <c r="O7">
        <v>-3.4518461227417001</v>
      </c>
      <c r="P7">
        <v>8118</v>
      </c>
      <c r="Q7">
        <v>1</v>
      </c>
      <c r="S7" t="s">
        <v>38</v>
      </c>
      <c r="T7">
        <v>4.2100319862365696</v>
      </c>
      <c r="U7">
        <v>12414</v>
      </c>
      <c r="V7">
        <v>1</v>
      </c>
      <c r="X7" t="s">
        <v>42</v>
      </c>
      <c r="Y7">
        <v>3.3986876010894802</v>
      </c>
      <c r="Z7">
        <v>6935</v>
      </c>
      <c r="AA7">
        <v>1</v>
      </c>
      <c r="AC7" t="s">
        <v>40</v>
      </c>
      <c r="AD7">
        <v>-5.6535372734069798</v>
      </c>
      <c r="AE7">
        <v>9562</v>
      </c>
      <c r="AF7">
        <v>0</v>
      </c>
      <c r="AG7" t="s">
        <v>82</v>
      </c>
      <c r="AH7" t="s">
        <v>40</v>
      </c>
      <c r="AI7">
        <v>-21.797822952270501</v>
      </c>
      <c r="AJ7">
        <v>13332</v>
      </c>
      <c r="AK7">
        <v>1</v>
      </c>
      <c r="AM7" t="s">
        <v>33</v>
      </c>
      <c r="AN7">
        <v>-2.67056465148926</v>
      </c>
      <c r="AO7">
        <v>8079</v>
      </c>
      <c r="AP7">
        <v>1</v>
      </c>
      <c r="AR7" t="s">
        <v>81</v>
      </c>
      <c r="AS7">
        <v>3.2697410583496098</v>
      </c>
      <c r="AT7">
        <v>4542</v>
      </c>
      <c r="AU7">
        <v>1</v>
      </c>
      <c r="AW7" t="s">
        <v>134</v>
      </c>
      <c r="AX7">
        <v>4.2450089454650897</v>
      </c>
      <c r="AY7">
        <v>10199</v>
      </c>
      <c r="AZ7">
        <v>1</v>
      </c>
      <c r="BB7" t="s">
        <v>81</v>
      </c>
      <c r="BC7">
        <v>0.64861088991165206</v>
      </c>
      <c r="BD7">
        <v>5330</v>
      </c>
      <c r="BE7">
        <v>1</v>
      </c>
      <c r="BG7" t="s">
        <v>145</v>
      </c>
      <c r="BH7">
        <v>1.43599569797516</v>
      </c>
      <c r="BI7">
        <v>2932</v>
      </c>
      <c r="BJ7">
        <v>1</v>
      </c>
      <c r="BL7" t="s">
        <v>40</v>
      </c>
      <c r="BM7">
        <v>2.2147884368896502</v>
      </c>
      <c r="BN7">
        <v>8759</v>
      </c>
      <c r="BO7">
        <v>1</v>
      </c>
      <c r="BQ7" t="s">
        <v>146</v>
      </c>
      <c r="BR7">
        <v>-1.8921716213226301</v>
      </c>
      <c r="BS7">
        <v>24067</v>
      </c>
      <c r="BT7">
        <v>1</v>
      </c>
      <c r="BV7" t="s">
        <v>140</v>
      </c>
      <c r="BW7">
        <v>-0.564406037330627</v>
      </c>
      <c r="BX7">
        <v>6626</v>
      </c>
      <c r="BY7">
        <v>1</v>
      </c>
      <c r="CA7" t="s">
        <v>84</v>
      </c>
      <c r="CB7">
        <v>1.3134331703186</v>
      </c>
      <c r="CC7">
        <v>13987</v>
      </c>
      <c r="CD7">
        <v>1</v>
      </c>
      <c r="CF7" t="s">
        <v>131</v>
      </c>
      <c r="CG7">
        <v>1.7329133749008201</v>
      </c>
      <c r="CH7">
        <v>20760</v>
      </c>
      <c r="CI7">
        <v>1</v>
      </c>
      <c r="CK7" t="s">
        <v>85</v>
      </c>
      <c r="CL7">
        <v>-2.5886092185974099</v>
      </c>
      <c r="CM7">
        <v>21213</v>
      </c>
      <c r="CN7">
        <v>1</v>
      </c>
      <c r="CP7" t="s">
        <v>82</v>
      </c>
      <c r="CQ7">
        <v>0.87334895133972201</v>
      </c>
      <c r="CR7">
        <v>21508</v>
      </c>
      <c r="CS7">
        <v>1</v>
      </c>
      <c r="CU7" t="s">
        <v>85</v>
      </c>
      <c r="CV7">
        <v>1.90885353088379</v>
      </c>
      <c r="CW7">
        <v>24253</v>
      </c>
      <c r="CX7">
        <v>1</v>
      </c>
      <c r="CZ7" t="s">
        <v>141</v>
      </c>
      <c r="DA7">
        <v>-0.71299266815185502</v>
      </c>
      <c r="DB7">
        <v>9412</v>
      </c>
      <c r="DC7">
        <v>1</v>
      </c>
      <c r="DE7" t="s">
        <v>137</v>
      </c>
      <c r="DF7">
        <v>2.22844362258911</v>
      </c>
      <c r="DG7">
        <v>8639</v>
      </c>
      <c r="DH7">
        <v>1</v>
      </c>
      <c r="DJ7" t="s">
        <v>138</v>
      </c>
      <c r="DK7">
        <v>1.4729950428009</v>
      </c>
      <c r="DL7">
        <v>7278</v>
      </c>
      <c r="DM7">
        <v>1</v>
      </c>
      <c r="DO7" t="s">
        <v>134</v>
      </c>
      <c r="DP7">
        <v>2.3141839504241899</v>
      </c>
      <c r="DQ7">
        <v>34214</v>
      </c>
      <c r="DR7">
        <v>1</v>
      </c>
      <c r="DT7" t="s">
        <v>144</v>
      </c>
      <c r="DU7">
        <v>-0.57198232412338301</v>
      </c>
      <c r="DV7">
        <v>9480</v>
      </c>
      <c r="DW7">
        <v>0</v>
      </c>
      <c r="DX7" t="s">
        <v>33</v>
      </c>
      <c r="DY7" t="s">
        <v>139</v>
      </c>
      <c r="DZ7">
        <v>12.480608940124499</v>
      </c>
      <c r="EA7">
        <v>10452</v>
      </c>
      <c r="EB7">
        <v>1</v>
      </c>
      <c r="ED7" t="s">
        <v>30</v>
      </c>
      <c r="EE7">
        <v>-1.9861321449279801</v>
      </c>
      <c r="EF7">
        <v>18585</v>
      </c>
      <c r="EG7">
        <v>1</v>
      </c>
      <c r="EI7" t="s">
        <v>29</v>
      </c>
      <c r="EJ7">
        <v>3.3910174369811998</v>
      </c>
      <c r="EK7">
        <v>6759</v>
      </c>
      <c r="EL7">
        <v>1</v>
      </c>
      <c r="EN7" t="s">
        <v>30</v>
      </c>
      <c r="EO7">
        <v>-2.3319611549377401</v>
      </c>
      <c r="EP7">
        <v>22295</v>
      </c>
      <c r="EQ7">
        <v>1</v>
      </c>
      <c r="ES7" t="s">
        <v>81</v>
      </c>
      <c r="ET7">
        <v>3.2126004695892298</v>
      </c>
    </row>
    <row r="8" spans="1:150" x14ac:dyDescent="0.25">
      <c r="A8">
        <v>7665</v>
      </c>
      <c r="B8">
        <v>1</v>
      </c>
      <c r="D8" t="s">
        <v>35</v>
      </c>
      <c r="E8">
        <v>-4.2566194534301802</v>
      </c>
      <c r="F8">
        <v>8291</v>
      </c>
      <c r="G8">
        <v>1</v>
      </c>
      <c r="I8" t="s">
        <v>29</v>
      </c>
      <c r="J8">
        <v>-2.192138671875</v>
      </c>
      <c r="K8">
        <v>10450</v>
      </c>
      <c r="L8">
        <v>1</v>
      </c>
      <c r="N8" t="s">
        <v>42</v>
      </c>
      <c r="O8">
        <v>-2.56681609153748</v>
      </c>
      <c r="P8">
        <v>16477</v>
      </c>
      <c r="Q8">
        <v>1</v>
      </c>
      <c r="S8" t="s">
        <v>33</v>
      </c>
      <c r="T8">
        <v>-0.64679825305938698</v>
      </c>
      <c r="U8">
        <v>4837</v>
      </c>
      <c r="V8">
        <v>1</v>
      </c>
      <c r="X8" t="s">
        <v>35</v>
      </c>
      <c r="Y8">
        <v>-2.8581428527832</v>
      </c>
      <c r="Z8">
        <v>2890</v>
      </c>
      <c r="AA8">
        <v>1</v>
      </c>
      <c r="AC8" t="s">
        <v>41</v>
      </c>
      <c r="AD8">
        <v>3.0058286190032999</v>
      </c>
      <c r="AE8">
        <v>8197</v>
      </c>
      <c r="AF8">
        <v>1</v>
      </c>
      <c r="AH8" t="s">
        <v>33</v>
      </c>
      <c r="AI8">
        <v>-1.5598453283309901</v>
      </c>
      <c r="AJ8">
        <v>10897</v>
      </c>
      <c r="AK8">
        <v>1</v>
      </c>
      <c r="AM8" t="s">
        <v>31</v>
      </c>
      <c r="AN8">
        <v>2.0786721706390399</v>
      </c>
      <c r="AO8">
        <v>23572</v>
      </c>
      <c r="AP8">
        <v>1</v>
      </c>
      <c r="AR8" t="s">
        <v>135</v>
      </c>
      <c r="AS8">
        <v>-3.00524234771729</v>
      </c>
      <c r="AT8">
        <v>23226</v>
      </c>
      <c r="AU8">
        <v>1</v>
      </c>
      <c r="AW8" t="s">
        <v>84</v>
      </c>
      <c r="AX8">
        <v>3.7482604980468799</v>
      </c>
      <c r="AY8">
        <v>13120</v>
      </c>
      <c r="AZ8">
        <v>0</v>
      </c>
      <c r="BA8" t="s">
        <v>137</v>
      </c>
      <c r="BB8" t="s">
        <v>135</v>
      </c>
      <c r="BC8">
        <v>22.641670227050799</v>
      </c>
      <c r="BD8">
        <v>2214</v>
      </c>
      <c r="BE8">
        <v>1</v>
      </c>
      <c r="BG8" t="s">
        <v>135</v>
      </c>
      <c r="BH8">
        <v>-2.0087656974792498</v>
      </c>
      <c r="BI8">
        <v>8800</v>
      </c>
      <c r="BJ8">
        <v>1</v>
      </c>
      <c r="BL8" t="s">
        <v>81</v>
      </c>
      <c r="BM8">
        <v>1.46940362453461</v>
      </c>
      <c r="BN8">
        <v>7840</v>
      </c>
      <c r="BO8">
        <v>0</v>
      </c>
      <c r="BP8" t="s">
        <v>82</v>
      </c>
      <c r="BQ8" t="s">
        <v>84</v>
      </c>
      <c r="BR8">
        <v>-17.731756210327099</v>
      </c>
      <c r="BS8">
        <v>13573</v>
      </c>
      <c r="BT8">
        <v>1</v>
      </c>
      <c r="BV8" t="s">
        <v>147</v>
      </c>
      <c r="BW8">
        <v>-1.2990515232086199</v>
      </c>
      <c r="BX8">
        <v>8052</v>
      </c>
      <c r="BY8">
        <v>1</v>
      </c>
      <c r="CA8" t="s">
        <v>146</v>
      </c>
      <c r="CB8">
        <v>1.29784572124481</v>
      </c>
      <c r="CC8">
        <v>13013</v>
      </c>
      <c r="CD8">
        <v>1</v>
      </c>
      <c r="CF8" t="s">
        <v>138</v>
      </c>
      <c r="CG8">
        <v>-0.46562227606773399</v>
      </c>
      <c r="CH8">
        <v>7399</v>
      </c>
      <c r="CI8">
        <v>1</v>
      </c>
      <c r="CK8" t="s">
        <v>141</v>
      </c>
      <c r="CL8">
        <v>0.28667366504669201</v>
      </c>
      <c r="CM8">
        <v>6799</v>
      </c>
      <c r="CN8">
        <v>1</v>
      </c>
      <c r="CP8" t="s">
        <v>139</v>
      </c>
      <c r="CQ8">
        <v>-1.6681220531463601</v>
      </c>
      <c r="CR8">
        <v>19453</v>
      </c>
      <c r="CS8">
        <v>1</v>
      </c>
      <c r="CU8" t="s">
        <v>28</v>
      </c>
      <c r="CV8">
        <v>0.68813395500183105</v>
      </c>
      <c r="CW8">
        <v>17521</v>
      </c>
      <c r="CX8">
        <v>1</v>
      </c>
      <c r="CZ8" t="s">
        <v>83</v>
      </c>
      <c r="DA8">
        <v>-5.1479926109314</v>
      </c>
      <c r="DB8">
        <v>15786</v>
      </c>
      <c r="DC8">
        <v>1</v>
      </c>
      <c r="DE8" t="s">
        <v>139</v>
      </c>
      <c r="DF8">
        <v>1.59114670753479</v>
      </c>
      <c r="DG8">
        <v>10427</v>
      </c>
      <c r="DH8">
        <v>0</v>
      </c>
      <c r="DI8" t="s">
        <v>84</v>
      </c>
      <c r="DJ8" t="s">
        <v>85</v>
      </c>
      <c r="DK8">
        <v>21.455860137939499</v>
      </c>
      <c r="DL8">
        <v>10093</v>
      </c>
      <c r="DM8">
        <v>1</v>
      </c>
      <c r="DO8" t="s">
        <v>83</v>
      </c>
      <c r="DP8">
        <v>0.92323303222656306</v>
      </c>
      <c r="DQ8">
        <v>16375</v>
      </c>
      <c r="DR8">
        <v>0</v>
      </c>
      <c r="DS8" t="s">
        <v>83</v>
      </c>
      <c r="DT8" t="s">
        <v>139</v>
      </c>
      <c r="DU8">
        <v>-14.5897779464722</v>
      </c>
      <c r="DV8">
        <v>11679</v>
      </c>
      <c r="DW8">
        <v>0</v>
      </c>
      <c r="DX8" t="s">
        <v>42</v>
      </c>
      <c r="DY8" t="s">
        <v>131</v>
      </c>
      <c r="DZ8">
        <v>-85.904563903808594</v>
      </c>
      <c r="EA8">
        <v>14160</v>
      </c>
      <c r="EB8">
        <v>1</v>
      </c>
      <c r="ED8" t="s">
        <v>145</v>
      </c>
      <c r="EE8">
        <v>1.28038883209229</v>
      </c>
      <c r="EF8">
        <v>20800</v>
      </c>
      <c r="EG8">
        <v>1</v>
      </c>
      <c r="EI8" t="s">
        <v>41</v>
      </c>
      <c r="EJ8">
        <v>-1.330162525177</v>
      </c>
      <c r="EK8">
        <v>26441</v>
      </c>
      <c r="EL8">
        <v>1</v>
      </c>
      <c r="EN8" t="s">
        <v>31</v>
      </c>
      <c r="EO8">
        <v>2.4218006134033199</v>
      </c>
      <c r="EP8">
        <v>24534</v>
      </c>
      <c r="EQ8">
        <v>0</v>
      </c>
      <c r="ER8" t="s">
        <v>34</v>
      </c>
      <c r="ES8" t="s">
        <v>40</v>
      </c>
      <c r="ET8">
        <v>40.318801879882798</v>
      </c>
    </row>
    <row r="9" spans="1:150" x14ac:dyDescent="0.25">
      <c r="A9">
        <v>10936</v>
      </c>
      <c r="B9">
        <v>1</v>
      </c>
      <c r="D9" t="s">
        <v>30</v>
      </c>
      <c r="E9">
        <v>-5.7519001960754403</v>
      </c>
      <c r="F9">
        <v>11839</v>
      </c>
      <c r="G9">
        <v>1</v>
      </c>
      <c r="I9" t="s">
        <v>37</v>
      </c>
      <c r="J9">
        <v>-2.0211980342864999</v>
      </c>
      <c r="K9">
        <v>3252</v>
      </c>
      <c r="L9">
        <v>1</v>
      </c>
      <c r="N9" t="s">
        <v>37</v>
      </c>
      <c r="O9">
        <v>2.0863785743713401</v>
      </c>
      <c r="P9">
        <v>6969</v>
      </c>
      <c r="Q9">
        <v>1</v>
      </c>
      <c r="S9" t="s">
        <v>35</v>
      </c>
      <c r="T9">
        <v>0.900920629501343</v>
      </c>
      <c r="U9">
        <v>11854</v>
      </c>
      <c r="V9">
        <v>1</v>
      </c>
      <c r="X9" t="s">
        <v>33</v>
      </c>
      <c r="Y9">
        <v>-1.3733035326003999</v>
      </c>
      <c r="Z9">
        <v>5053</v>
      </c>
      <c r="AA9">
        <v>1</v>
      </c>
      <c r="AC9" t="s">
        <v>36</v>
      </c>
      <c r="AD9">
        <v>-3.0827374458313002</v>
      </c>
      <c r="AE9">
        <v>6814</v>
      </c>
      <c r="AF9">
        <v>1</v>
      </c>
      <c r="AH9" t="s">
        <v>36</v>
      </c>
      <c r="AI9">
        <v>-0.74072110652923595</v>
      </c>
      <c r="AJ9">
        <v>9866</v>
      </c>
      <c r="AK9">
        <v>1</v>
      </c>
      <c r="AM9" t="s">
        <v>32</v>
      </c>
      <c r="AN9">
        <v>-1.69049680233002</v>
      </c>
      <c r="AO9">
        <v>5826</v>
      </c>
      <c r="AP9">
        <v>1</v>
      </c>
      <c r="AR9" t="s">
        <v>146</v>
      </c>
      <c r="AS9">
        <v>-2.3862214088439901</v>
      </c>
      <c r="AT9">
        <v>8401</v>
      </c>
      <c r="AU9">
        <v>1</v>
      </c>
      <c r="AW9" t="s">
        <v>145</v>
      </c>
      <c r="AX9">
        <v>2.3865494728088401</v>
      </c>
      <c r="AY9">
        <v>16467</v>
      </c>
      <c r="AZ9">
        <v>1</v>
      </c>
      <c r="BB9" t="s">
        <v>40</v>
      </c>
      <c r="BC9">
        <v>-4.3738541603088397</v>
      </c>
      <c r="BD9">
        <v>5852</v>
      </c>
      <c r="BE9">
        <v>1</v>
      </c>
      <c r="BG9" t="s">
        <v>142</v>
      </c>
      <c r="BH9">
        <v>2.9025220870971702</v>
      </c>
      <c r="BI9">
        <v>6917</v>
      </c>
      <c r="BJ9">
        <v>1</v>
      </c>
      <c r="BL9" t="s">
        <v>147</v>
      </c>
      <c r="BM9">
        <v>-1.6932728290557899</v>
      </c>
      <c r="BN9">
        <v>18053</v>
      </c>
      <c r="BO9">
        <v>1</v>
      </c>
      <c r="BQ9" t="s">
        <v>30</v>
      </c>
      <c r="BR9">
        <v>-1.2716475725173999</v>
      </c>
      <c r="BS9">
        <v>30267</v>
      </c>
      <c r="BT9">
        <v>1</v>
      </c>
      <c r="BV9" t="s">
        <v>43</v>
      </c>
      <c r="BW9">
        <v>1.73787522315979</v>
      </c>
      <c r="BX9">
        <v>5827</v>
      </c>
      <c r="BY9">
        <v>1</v>
      </c>
      <c r="CA9" t="s">
        <v>81</v>
      </c>
      <c r="CB9">
        <v>3.4092705249786399</v>
      </c>
      <c r="CC9">
        <v>9400</v>
      </c>
      <c r="CD9">
        <v>1</v>
      </c>
      <c r="CF9" t="s">
        <v>132</v>
      </c>
      <c r="CG9">
        <v>0.58784109354019198</v>
      </c>
      <c r="CH9">
        <v>6932</v>
      </c>
      <c r="CI9">
        <v>1</v>
      </c>
      <c r="CK9" t="s">
        <v>131</v>
      </c>
      <c r="CL9">
        <v>1.9337080717086801</v>
      </c>
      <c r="CM9">
        <v>17053</v>
      </c>
      <c r="CN9">
        <v>1</v>
      </c>
      <c r="CP9" t="s">
        <v>83</v>
      </c>
      <c r="CQ9">
        <v>1.35508584976196</v>
      </c>
      <c r="CR9">
        <v>23694</v>
      </c>
      <c r="CS9">
        <v>1</v>
      </c>
      <c r="CU9" t="s">
        <v>138</v>
      </c>
      <c r="CV9">
        <v>-0.69548791646957397</v>
      </c>
      <c r="CW9">
        <v>36641</v>
      </c>
      <c r="CX9">
        <v>1</v>
      </c>
      <c r="CZ9" t="s">
        <v>139</v>
      </c>
      <c r="DA9">
        <v>-3.2587053775787398</v>
      </c>
      <c r="DB9">
        <v>5291</v>
      </c>
      <c r="DC9">
        <v>1</v>
      </c>
      <c r="DE9" t="s">
        <v>83</v>
      </c>
      <c r="DF9">
        <v>0.55637502670288097</v>
      </c>
      <c r="DG9">
        <v>8013</v>
      </c>
      <c r="DH9">
        <v>1</v>
      </c>
      <c r="DJ9" t="s">
        <v>143</v>
      </c>
      <c r="DK9">
        <v>1.0948580503463701</v>
      </c>
      <c r="DL9">
        <v>15012</v>
      </c>
      <c r="DM9">
        <v>1</v>
      </c>
      <c r="DO9" t="s">
        <v>138</v>
      </c>
      <c r="DP9">
        <v>1.3488619327545199</v>
      </c>
      <c r="DQ9">
        <v>8613</v>
      </c>
      <c r="DR9">
        <v>1</v>
      </c>
      <c r="DT9" t="s">
        <v>141</v>
      </c>
      <c r="DU9">
        <v>-2.7168533802032502</v>
      </c>
      <c r="DV9">
        <v>8586</v>
      </c>
      <c r="DW9">
        <v>1</v>
      </c>
      <c r="DY9" t="s">
        <v>144</v>
      </c>
      <c r="DZ9">
        <v>-1.38987553119659</v>
      </c>
      <c r="EA9">
        <v>17373</v>
      </c>
      <c r="EB9">
        <v>1</v>
      </c>
      <c r="ED9" t="s">
        <v>40</v>
      </c>
      <c r="EE9">
        <v>-1.6241352558136</v>
      </c>
      <c r="EF9">
        <v>25107</v>
      </c>
      <c r="EG9">
        <v>1</v>
      </c>
      <c r="EI9" t="s">
        <v>33</v>
      </c>
      <c r="EJ9">
        <v>0.74912685155868497</v>
      </c>
      <c r="EK9">
        <v>22760</v>
      </c>
      <c r="EL9">
        <v>1</v>
      </c>
      <c r="EN9" t="s">
        <v>33</v>
      </c>
      <c r="EO9">
        <v>-1.03268241882324</v>
      </c>
      <c r="EP9">
        <v>23682</v>
      </c>
      <c r="EQ9">
        <v>0</v>
      </c>
      <c r="ER9" t="s">
        <v>32</v>
      </c>
      <c r="ES9" t="s">
        <v>147</v>
      </c>
      <c r="ET9">
        <v>19.801471710205099</v>
      </c>
    </row>
    <row r="10" spans="1:150" x14ac:dyDescent="0.25">
      <c r="A10">
        <v>7385</v>
      </c>
      <c r="B10">
        <v>1</v>
      </c>
      <c r="D10" t="s">
        <v>41</v>
      </c>
      <c r="E10">
        <v>6.6098113059997603</v>
      </c>
      <c r="F10">
        <v>6815</v>
      </c>
      <c r="G10">
        <v>1</v>
      </c>
      <c r="I10" t="s">
        <v>40</v>
      </c>
      <c r="J10">
        <v>-4.3641262054443404</v>
      </c>
      <c r="K10">
        <v>9827</v>
      </c>
      <c r="L10">
        <v>1</v>
      </c>
      <c r="N10" t="s">
        <v>39</v>
      </c>
      <c r="O10">
        <v>2.1700639724731401</v>
      </c>
      <c r="P10">
        <v>11026</v>
      </c>
      <c r="Q10">
        <v>1</v>
      </c>
      <c r="S10" t="s">
        <v>30</v>
      </c>
      <c r="T10">
        <v>4.2223882675170898</v>
      </c>
      <c r="U10">
        <v>16426</v>
      </c>
      <c r="V10">
        <v>1</v>
      </c>
      <c r="X10" t="s">
        <v>29</v>
      </c>
      <c r="Y10">
        <v>-3.81951904296875</v>
      </c>
      <c r="Z10">
        <v>5692</v>
      </c>
      <c r="AA10">
        <v>1</v>
      </c>
      <c r="AC10" t="s">
        <v>32</v>
      </c>
      <c r="AD10">
        <v>-3.2897977828979501</v>
      </c>
      <c r="AE10">
        <v>16264</v>
      </c>
      <c r="AF10">
        <v>1</v>
      </c>
      <c r="AH10" t="s">
        <v>35</v>
      </c>
      <c r="AI10">
        <v>-1.15521347522736</v>
      </c>
      <c r="AJ10">
        <v>9560</v>
      </c>
      <c r="AK10">
        <v>1</v>
      </c>
      <c r="AM10" t="s">
        <v>34</v>
      </c>
      <c r="AN10">
        <v>2.5296392440795898</v>
      </c>
      <c r="AO10">
        <v>7521</v>
      </c>
      <c r="AP10">
        <v>1</v>
      </c>
      <c r="AR10" t="s">
        <v>43</v>
      </c>
      <c r="AS10">
        <v>-2.9876685142517099</v>
      </c>
      <c r="AT10">
        <v>4305</v>
      </c>
      <c r="AU10">
        <v>1</v>
      </c>
      <c r="AW10" t="s">
        <v>43</v>
      </c>
      <c r="AX10">
        <v>-2.26338887214661</v>
      </c>
      <c r="AY10">
        <v>10866</v>
      </c>
      <c r="AZ10">
        <v>1</v>
      </c>
      <c r="BB10" t="s">
        <v>142</v>
      </c>
      <c r="BC10">
        <v>2.7627921104431201</v>
      </c>
      <c r="BD10">
        <v>4080</v>
      </c>
      <c r="BE10">
        <v>1</v>
      </c>
      <c r="BG10" t="s">
        <v>40</v>
      </c>
      <c r="BH10">
        <v>-2.22448778152466</v>
      </c>
      <c r="BI10">
        <v>1853</v>
      </c>
      <c r="BJ10">
        <v>1</v>
      </c>
      <c r="BL10" t="s">
        <v>43</v>
      </c>
      <c r="BM10">
        <v>-2.9099984169006299</v>
      </c>
      <c r="BN10">
        <v>4986</v>
      </c>
      <c r="BO10">
        <v>1</v>
      </c>
      <c r="BQ10" t="s">
        <v>147</v>
      </c>
      <c r="BR10">
        <v>0.28530526161193798</v>
      </c>
      <c r="BS10">
        <v>24253</v>
      </c>
      <c r="BT10">
        <v>1</v>
      </c>
      <c r="BV10" t="s">
        <v>146</v>
      </c>
      <c r="BW10">
        <v>-1.41844522953033</v>
      </c>
      <c r="BX10">
        <v>6544</v>
      </c>
      <c r="BY10">
        <v>1</v>
      </c>
      <c r="CA10" t="s">
        <v>148</v>
      </c>
      <c r="CB10">
        <v>1.8667641878128101</v>
      </c>
      <c r="CC10">
        <v>10346</v>
      </c>
      <c r="CD10">
        <v>1</v>
      </c>
      <c r="CF10" t="s">
        <v>144</v>
      </c>
      <c r="CG10">
        <v>0.614848792552948</v>
      </c>
      <c r="CH10">
        <v>6732</v>
      </c>
      <c r="CI10">
        <v>1</v>
      </c>
      <c r="CK10" t="s">
        <v>154</v>
      </c>
      <c r="CL10">
        <v>-1.76879298686981</v>
      </c>
      <c r="CM10">
        <v>11092</v>
      </c>
      <c r="CN10">
        <v>1</v>
      </c>
      <c r="CP10" t="s">
        <v>143</v>
      </c>
      <c r="CQ10">
        <v>0.44323152303695701</v>
      </c>
      <c r="CR10">
        <v>14293</v>
      </c>
      <c r="CS10">
        <v>1</v>
      </c>
      <c r="CU10" t="s">
        <v>154</v>
      </c>
      <c r="CV10">
        <v>1.3317797183990501</v>
      </c>
      <c r="CW10">
        <v>13348</v>
      </c>
      <c r="CX10">
        <v>1</v>
      </c>
      <c r="CZ10" t="s">
        <v>154</v>
      </c>
      <c r="DA10">
        <v>-0.552492916584015</v>
      </c>
      <c r="DB10">
        <v>5426</v>
      </c>
      <c r="DC10">
        <v>1</v>
      </c>
      <c r="DE10" t="s">
        <v>144</v>
      </c>
      <c r="DF10">
        <v>0.98655414581298795</v>
      </c>
      <c r="DG10">
        <v>9146</v>
      </c>
      <c r="DH10">
        <v>1</v>
      </c>
      <c r="DJ10" t="s">
        <v>137</v>
      </c>
      <c r="DK10">
        <v>4.5746598243713397</v>
      </c>
      <c r="DL10">
        <v>10280</v>
      </c>
      <c r="DM10">
        <v>1</v>
      </c>
      <c r="DO10" t="s">
        <v>137</v>
      </c>
      <c r="DP10">
        <v>-2.67590999603271</v>
      </c>
      <c r="DQ10">
        <v>11373</v>
      </c>
      <c r="DR10">
        <v>1</v>
      </c>
      <c r="DT10" t="s">
        <v>137</v>
      </c>
      <c r="DU10">
        <v>-2.0201325416564901</v>
      </c>
      <c r="DV10">
        <v>1972</v>
      </c>
      <c r="DW10">
        <v>1</v>
      </c>
      <c r="DY10" t="s">
        <v>138</v>
      </c>
      <c r="DZ10">
        <v>-0.125114545226097</v>
      </c>
      <c r="EA10">
        <v>8745</v>
      </c>
      <c r="EB10">
        <v>1</v>
      </c>
      <c r="ED10" t="s">
        <v>134</v>
      </c>
      <c r="EE10">
        <v>0.327456444501877</v>
      </c>
      <c r="EF10">
        <v>68376</v>
      </c>
      <c r="EG10">
        <v>1</v>
      </c>
      <c r="EI10" t="s">
        <v>37</v>
      </c>
      <c r="EJ10">
        <v>-1.1371161937713601</v>
      </c>
      <c r="EK10">
        <v>8828</v>
      </c>
      <c r="EL10">
        <v>0</v>
      </c>
      <c r="EM10" t="s">
        <v>85</v>
      </c>
      <c r="EN10" t="s">
        <v>36</v>
      </c>
      <c r="EO10">
        <v>-17.283699035644499</v>
      </c>
      <c r="EP10">
        <v>9425</v>
      </c>
      <c r="EQ10">
        <v>0</v>
      </c>
      <c r="ER10" t="s">
        <v>42</v>
      </c>
      <c r="ES10" t="s">
        <v>148</v>
      </c>
      <c r="ET10">
        <v>19.2013854980469</v>
      </c>
    </row>
    <row r="11" spans="1:150" x14ac:dyDescent="0.25">
      <c r="A11">
        <v>4494</v>
      </c>
      <c r="B11">
        <v>1</v>
      </c>
      <c r="D11" t="s">
        <v>33</v>
      </c>
      <c r="E11">
        <v>-3.17064428329468</v>
      </c>
      <c r="F11">
        <v>3155</v>
      </c>
      <c r="G11">
        <v>1</v>
      </c>
      <c r="I11" t="s">
        <v>35</v>
      </c>
      <c r="J11">
        <v>2.9557194709777801</v>
      </c>
      <c r="K11">
        <v>5573</v>
      </c>
      <c r="L11">
        <v>1</v>
      </c>
      <c r="N11" t="s">
        <v>38</v>
      </c>
      <c r="O11">
        <v>-2.0236172676086399</v>
      </c>
      <c r="P11">
        <v>48335</v>
      </c>
      <c r="Q11">
        <v>1</v>
      </c>
      <c r="S11" t="s">
        <v>31</v>
      </c>
      <c r="T11">
        <v>1.1923897266387899</v>
      </c>
      <c r="U11">
        <v>7760</v>
      </c>
      <c r="V11">
        <v>1</v>
      </c>
      <c r="X11" t="s">
        <v>39</v>
      </c>
      <c r="Y11">
        <v>3.8889706134796098</v>
      </c>
      <c r="Z11">
        <v>9694</v>
      </c>
      <c r="AA11">
        <v>1</v>
      </c>
      <c r="AC11" t="s">
        <v>31</v>
      </c>
      <c r="AD11">
        <v>3.45836281776428</v>
      </c>
      <c r="AE11">
        <v>3520</v>
      </c>
      <c r="AF11">
        <v>1</v>
      </c>
      <c r="AH11" t="s">
        <v>29</v>
      </c>
      <c r="AI11">
        <v>1.60912466049194</v>
      </c>
      <c r="AJ11">
        <v>6809</v>
      </c>
      <c r="AK11">
        <v>1</v>
      </c>
      <c r="AM11" t="s">
        <v>41</v>
      </c>
      <c r="AN11">
        <v>3.1185362339019802</v>
      </c>
      <c r="AO11">
        <v>14319</v>
      </c>
      <c r="AP11">
        <v>1</v>
      </c>
      <c r="AR11" t="s">
        <v>140</v>
      </c>
      <c r="AS11">
        <v>-0.76258862018585205</v>
      </c>
      <c r="AT11">
        <v>27134</v>
      </c>
      <c r="AU11">
        <v>1</v>
      </c>
      <c r="AW11" t="s">
        <v>40</v>
      </c>
      <c r="AX11">
        <v>-2.8952291011810298</v>
      </c>
      <c r="AY11">
        <v>14640</v>
      </c>
      <c r="AZ11">
        <v>1</v>
      </c>
      <c r="BB11" t="s">
        <v>43</v>
      </c>
      <c r="BC11">
        <v>-1.65563976764679</v>
      </c>
      <c r="BD11">
        <v>6545</v>
      </c>
      <c r="BE11">
        <v>1</v>
      </c>
      <c r="BG11" t="s">
        <v>30</v>
      </c>
      <c r="BH11">
        <v>-0.29870715737342801</v>
      </c>
      <c r="BI11">
        <v>5879</v>
      </c>
      <c r="BJ11">
        <v>1</v>
      </c>
      <c r="BL11" t="s">
        <v>135</v>
      </c>
      <c r="BM11">
        <v>0.86252731084823597</v>
      </c>
      <c r="BN11">
        <v>17693</v>
      </c>
      <c r="BO11">
        <v>1</v>
      </c>
      <c r="BQ11" t="s">
        <v>140</v>
      </c>
      <c r="BR11">
        <v>-2.4060704708099401</v>
      </c>
      <c r="BS11">
        <v>1987</v>
      </c>
      <c r="BT11">
        <v>1</v>
      </c>
      <c r="BV11" t="s">
        <v>145</v>
      </c>
      <c r="BW11">
        <v>2.1176629066467298</v>
      </c>
      <c r="BX11">
        <v>5413</v>
      </c>
      <c r="BY11">
        <v>1</v>
      </c>
      <c r="CA11" t="s">
        <v>134</v>
      </c>
      <c r="CB11">
        <v>-2.3044371604919398</v>
      </c>
      <c r="CC11">
        <v>8040</v>
      </c>
      <c r="CD11">
        <v>1</v>
      </c>
      <c r="CF11" t="s">
        <v>154</v>
      </c>
      <c r="CG11">
        <v>-1.6779477596282999</v>
      </c>
      <c r="CH11">
        <v>7920</v>
      </c>
      <c r="CI11">
        <v>1</v>
      </c>
      <c r="CK11" t="s">
        <v>139</v>
      </c>
      <c r="CL11">
        <v>-1.31521987915039</v>
      </c>
      <c r="CM11">
        <v>19187</v>
      </c>
      <c r="CN11">
        <v>1</v>
      </c>
      <c r="CP11" t="s">
        <v>132</v>
      </c>
      <c r="CQ11">
        <v>-1.96503162384033</v>
      </c>
      <c r="CR11">
        <v>20361</v>
      </c>
      <c r="CS11">
        <v>1</v>
      </c>
      <c r="CU11" t="s">
        <v>131</v>
      </c>
      <c r="CV11">
        <v>0.17804114520549799</v>
      </c>
      <c r="CW11">
        <v>31988</v>
      </c>
      <c r="CX11">
        <v>1</v>
      </c>
      <c r="CZ11" t="s">
        <v>137</v>
      </c>
      <c r="DA11">
        <v>1.72055983543396</v>
      </c>
      <c r="DB11">
        <v>7226</v>
      </c>
      <c r="DC11">
        <v>1</v>
      </c>
      <c r="DE11" t="s">
        <v>141</v>
      </c>
      <c r="DF11">
        <v>2.1693422794342001</v>
      </c>
      <c r="DG11">
        <v>7759</v>
      </c>
      <c r="DH11">
        <v>1</v>
      </c>
      <c r="DJ11" t="s">
        <v>141</v>
      </c>
      <c r="DK11">
        <v>2.28130435943604</v>
      </c>
      <c r="DL11">
        <v>13840</v>
      </c>
      <c r="DM11">
        <v>1</v>
      </c>
      <c r="DO11" t="s">
        <v>132</v>
      </c>
      <c r="DP11">
        <v>3.44014191627502</v>
      </c>
      <c r="DQ11">
        <v>15801</v>
      </c>
      <c r="DR11">
        <v>0</v>
      </c>
      <c r="DS11" t="s">
        <v>139</v>
      </c>
      <c r="DT11" t="s">
        <v>83</v>
      </c>
      <c r="DU11">
        <v>15.4609670639038</v>
      </c>
      <c r="DV11">
        <v>4920</v>
      </c>
      <c r="DW11">
        <v>1</v>
      </c>
      <c r="DY11" t="s">
        <v>143</v>
      </c>
      <c r="DZ11">
        <v>-0.98952496051788297</v>
      </c>
      <c r="EA11">
        <v>14387</v>
      </c>
      <c r="EB11">
        <v>1</v>
      </c>
      <c r="ED11" t="s">
        <v>140</v>
      </c>
      <c r="EE11">
        <v>1.26609563827515</v>
      </c>
      <c r="EF11">
        <v>52047</v>
      </c>
      <c r="EG11">
        <v>1</v>
      </c>
      <c r="EI11" t="s">
        <v>36</v>
      </c>
      <c r="EJ11">
        <v>2.37215375900269</v>
      </c>
      <c r="EK11">
        <v>4571</v>
      </c>
      <c r="EL11">
        <v>1</v>
      </c>
      <c r="EN11" t="s">
        <v>42</v>
      </c>
      <c r="EO11">
        <v>2.7181499004364</v>
      </c>
      <c r="EP11">
        <v>13467</v>
      </c>
      <c r="EQ11">
        <v>1</v>
      </c>
      <c r="ES11" t="s">
        <v>146</v>
      </c>
      <c r="ET11">
        <v>-2.0927476882934601</v>
      </c>
    </row>
    <row r="12" spans="1:150" x14ac:dyDescent="0.25">
      <c r="A12">
        <v>6094</v>
      </c>
      <c r="B12">
        <v>1</v>
      </c>
      <c r="D12" t="s">
        <v>40</v>
      </c>
      <c r="E12">
        <v>5.9470567703247097</v>
      </c>
      <c r="F12">
        <v>8321</v>
      </c>
      <c r="G12">
        <v>1</v>
      </c>
      <c r="I12" t="s">
        <v>42</v>
      </c>
      <c r="J12">
        <v>-4.7194118499755904</v>
      </c>
      <c r="K12">
        <v>12944</v>
      </c>
      <c r="L12">
        <v>1</v>
      </c>
      <c r="N12" t="s">
        <v>29</v>
      </c>
      <c r="O12">
        <v>-1.65137910842896</v>
      </c>
      <c r="P12">
        <v>12631</v>
      </c>
      <c r="Q12">
        <v>1</v>
      </c>
      <c r="S12" t="s">
        <v>32</v>
      </c>
      <c r="T12">
        <v>2.21876168251038</v>
      </c>
      <c r="U12">
        <v>7121</v>
      </c>
      <c r="V12">
        <v>1</v>
      </c>
      <c r="X12" t="s">
        <v>30</v>
      </c>
      <c r="Y12">
        <v>5.9423418045043901</v>
      </c>
      <c r="Z12">
        <v>4372</v>
      </c>
      <c r="AA12">
        <v>1</v>
      </c>
      <c r="AC12" t="s">
        <v>38</v>
      </c>
      <c r="AD12">
        <v>2.8992829322814901</v>
      </c>
      <c r="AE12">
        <v>5747</v>
      </c>
      <c r="AF12">
        <v>1</v>
      </c>
      <c r="AH12" t="s">
        <v>30</v>
      </c>
      <c r="AI12">
        <v>-4.3106622695922896</v>
      </c>
      <c r="AJ12">
        <v>9842</v>
      </c>
      <c r="AK12">
        <v>1</v>
      </c>
      <c r="AM12" t="s">
        <v>38</v>
      </c>
      <c r="AN12">
        <v>-3.9952752590179399</v>
      </c>
      <c r="AO12">
        <v>21548</v>
      </c>
      <c r="AP12">
        <v>1</v>
      </c>
      <c r="AR12" t="s">
        <v>147</v>
      </c>
      <c r="AS12">
        <v>2.6952250003814702</v>
      </c>
      <c r="AT12">
        <v>15802</v>
      </c>
      <c r="AU12">
        <v>1</v>
      </c>
      <c r="AW12" t="s">
        <v>140</v>
      </c>
      <c r="AX12">
        <v>0.17804114520549799</v>
      </c>
      <c r="AY12">
        <v>8119</v>
      </c>
      <c r="AZ12">
        <v>1</v>
      </c>
      <c r="BB12" t="s">
        <v>30</v>
      </c>
      <c r="BC12">
        <v>-0.623696088790894</v>
      </c>
      <c r="BD12">
        <v>3383</v>
      </c>
      <c r="BE12">
        <v>1</v>
      </c>
      <c r="BG12" t="s">
        <v>134</v>
      </c>
      <c r="BH12">
        <v>0.28871408104896501</v>
      </c>
      <c r="BI12">
        <v>5972</v>
      </c>
      <c r="BJ12">
        <v>1</v>
      </c>
      <c r="BL12" t="s">
        <v>145</v>
      </c>
      <c r="BM12">
        <v>-0.99110573530197099</v>
      </c>
      <c r="BN12">
        <v>17507</v>
      </c>
      <c r="BO12">
        <v>1</v>
      </c>
      <c r="BQ12" t="s">
        <v>142</v>
      </c>
      <c r="BR12">
        <v>2.17771673202515</v>
      </c>
      <c r="BS12">
        <v>12466</v>
      </c>
      <c r="BT12">
        <v>1</v>
      </c>
      <c r="BV12" t="s">
        <v>142</v>
      </c>
      <c r="BW12">
        <v>3.5487825870513898</v>
      </c>
      <c r="BX12">
        <v>11987</v>
      </c>
      <c r="BY12">
        <v>1</v>
      </c>
      <c r="CA12" t="s">
        <v>140</v>
      </c>
      <c r="CB12">
        <v>-0.62338232994079601</v>
      </c>
      <c r="CC12">
        <v>8652</v>
      </c>
      <c r="CD12">
        <v>0</v>
      </c>
      <c r="CE12" t="s">
        <v>83</v>
      </c>
      <c r="CF12" t="s">
        <v>139</v>
      </c>
      <c r="CG12">
        <v>-14.2699136734009</v>
      </c>
      <c r="CH12">
        <v>6293</v>
      </c>
      <c r="CI12">
        <v>1</v>
      </c>
      <c r="CK12" t="s">
        <v>144</v>
      </c>
      <c r="CL12">
        <v>-0.69689321517944303</v>
      </c>
      <c r="CM12">
        <v>20214</v>
      </c>
      <c r="CN12">
        <v>1</v>
      </c>
      <c r="CP12" t="s">
        <v>137</v>
      </c>
      <c r="CQ12">
        <v>1.32736432552338</v>
      </c>
      <c r="CR12">
        <v>15079</v>
      </c>
      <c r="CS12">
        <v>0</v>
      </c>
      <c r="CT12" t="s">
        <v>41</v>
      </c>
      <c r="CU12" t="s">
        <v>134</v>
      </c>
      <c r="CV12">
        <v>-17.336118698120099</v>
      </c>
      <c r="CW12">
        <v>3601</v>
      </c>
      <c r="CX12">
        <v>1</v>
      </c>
      <c r="CZ12" t="s">
        <v>134</v>
      </c>
      <c r="DA12">
        <v>-1.0609095096588099</v>
      </c>
      <c r="DB12">
        <v>1840</v>
      </c>
      <c r="DC12">
        <v>1</v>
      </c>
      <c r="DE12" t="s">
        <v>85</v>
      </c>
      <c r="DF12">
        <v>-0.95285475254058805</v>
      </c>
      <c r="DG12">
        <v>6626</v>
      </c>
      <c r="DH12">
        <v>0</v>
      </c>
      <c r="DI12" t="s">
        <v>84</v>
      </c>
      <c r="DJ12" t="s">
        <v>83</v>
      </c>
      <c r="DK12">
        <v>-20.0357360839844</v>
      </c>
      <c r="DL12">
        <v>1479</v>
      </c>
      <c r="DM12">
        <v>1</v>
      </c>
      <c r="DO12" t="s">
        <v>28</v>
      </c>
      <c r="DP12">
        <v>-0.75536978244781505</v>
      </c>
      <c r="DQ12">
        <v>22853</v>
      </c>
      <c r="DR12">
        <v>0</v>
      </c>
      <c r="DS12" t="s">
        <v>33</v>
      </c>
      <c r="DT12" t="s">
        <v>138</v>
      </c>
      <c r="DU12">
        <v>-15.2989149093628</v>
      </c>
      <c r="DV12">
        <v>4412</v>
      </c>
      <c r="DW12">
        <v>1</v>
      </c>
      <c r="DY12" t="s">
        <v>28</v>
      </c>
      <c r="DZ12">
        <v>-1.34246337413788</v>
      </c>
      <c r="EA12">
        <v>14413</v>
      </c>
      <c r="EB12">
        <v>1</v>
      </c>
      <c r="ED12" t="s">
        <v>142</v>
      </c>
      <c r="EE12">
        <v>-1.06661212444305</v>
      </c>
      <c r="EF12">
        <v>26269</v>
      </c>
      <c r="EG12">
        <v>1</v>
      </c>
      <c r="EI12" t="s">
        <v>40</v>
      </c>
      <c r="EJ12">
        <v>-2.8400042057037398</v>
      </c>
      <c r="EK12">
        <v>11347</v>
      </c>
      <c r="EL12">
        <v>1</v>
      </c>
      <c r="EN12" t="s">
        <v>40</v>
      </c>
      <c r="EO12">
        <v>-5.4214811325073198</v>
      </c>
      <c r="EP12">
        <v>12080</v>
      </c>
      <c r="EQ12">
        <v>0</v>
      </c>
      <c r="ER12" t="s">
        <v>154</v>
      </c>
      <c r="ES12" t="s">
        <v>30</v>
      </c>
      <c r="ET12">
        <v>19.891901016235401</v>
      </c>
    </row>
    <row r="13" spans="1:150" x14ac:dyDescent="0.25">
      <c r="A13">
        <v>10054</v>
      </c>
      <c r="B13">
        <v>1</v>
      </c>
      <c r="D13" t="s">
        <v>31</v>
      </c>
      <c r="E13">
        <v>3.1233661174774201</v>
      </c>
      <c r="F13">
        <v>4841</v>
      </c>
      <c r="G13">
        <v>1</v>
      </c>
      <c r="I13" t="s">
        <v>32</v>
      </c>
      <c r="J13">
        <v>-3.4442372322082502</v>
      </c>
      <c r="K13">
        <v>8011</v>
      </c>
      <c r="L13">
        <v>1</v>
      </c>
      <c r="N13" t="s">
        <v>33</v>
      </c>
      <c r="O13">
        <v>1.26578640937805</v>
      </c>
      <c r="P13">
        <v>10441</v>
      </c>
      <c r="Q13">
        <v>1</v>
      </c>
      <c r="S13" t="s">
        <v>36</v>
      </c>
      <c r="T13">
        <v>1.7527881860732999</v>
      </c>
      <c r="U13">
        <v>6129</v>
      </c>
      <c r="V13">
        <v>1</v>
      </c>
      <c r="X13" t="s">
        <v>41</v>
      </c>
      <c r="Y13">
        <v>3.8753008842468302</v>
      </c>
      <c r="Z13">
        <v>7731</v>
      </c>
      <c r="AA13">
        <v>1</v>
      </c>
      <c r="AC13" t="s">
        <v>35</v>
      </c>
      <c r="AD13">
        <v>1.0893033742904701</v>
      </c>
      <c r="AE13">
        <v>6305</v>
      </c>
      <c r="AF13">
        <v>1</v>
      </c>
      <c r="AH13" t="s">
        <v>39</v>
      </c>
      <c r="AI13">
        <v>-0.47188380360603299</v>
      </c>
      <c r="AJ13">
        <v>10600</v>
      </c>
      <c r="AK13">
        <v>0</v>
      </c>
      <c r="AL13" t="s">
        <v>82</v>
      </c>
      <c r="AM13" t="s">
        <v>40</v>
      </c>
      <c r="AN13">
        <v>-21.472631454467798</v>
      </c>
      <c r="AO13">
        <v>3132</v>
      </c>
      <c r="AP13">
        <v>1</v>
      </c>
      <c r="AR13" t="s">
        <v>30</v>
      </c>
      <c r="AS13">
        <v>-2.1013340950012198</v>
      </c>
      <c r="AT13">
        <v>6028</v>
      </c>
      <c r="AU13">
        <v>1</v>
      </c>
      <c r="AW13" t="s">
        <v>147</v>
      </c>
      <c r="AX13">
        <v>-3.2525718212127699</v>
      </c>
      <c r="AY13">
        <v>13518</v>
      </c>
      <c r="AZ13">
        <v>1</v>
      </c>
      <c r="BB13" t="s">
        <v>148</v>
      </c>
      <c r="BC13">
        <v>-1.44901907444</v>
      </c>
      <c r="BD13">
        <v>4053</v>
      </c>
      <c r="BE13">
        <v>1</v>
      </c>
      <c r="BG13" t="s">
        <v>148</v>
      </c>
      <c r="BH13">
        <v>1.83023846149445</v>
      </c>
      <c r="BI13">
        <v>4372</v>
      </c>
      <c r="BJ13">
        <v>1</v>
      </c>
      <c r="BL13" t="s">
        <v>30</v>
      </c>
      <c r="BM13">
        <v>-1.69350397586823</v>
      </c>
      <c r="BN13">
        <v>26146</v>
      </c>
      <c r="BO13">
        <v>1</v>
      </c>
      <c r="BQ13" t="s">
        <v>145</v>
      </c>
      <c r="BR13">
        <v>2.1626558303832999</v>
      </c>
      <c r="BS13">
        <v>3905</v>
      </c>
      <c r="BT13">
        <v>1</v>
      </c>
      <c r="BV13" t="s">
        <v>134</v>
      </c>
      <c r="BW13">
        <v>-2.70992803573608</v>
      </c>
      <c r="BX13">
        <v>12279</v>
      </c>
      <c r="BY13">
        <v>1</v>
      </c>
      <c r="CA13" t="s">
        <v>40</v>
      </c>
      <c r="CB13">
        <v>-5.7724108695983896</v>
      </c>
      <c r="CC13">
        <v>16906</v>
      </c>
      <c r="CD13">
        <v>0</v>
      </c>
      <c r="CE13" t="s">
        <v>42</v>
      </c>
      <c r="CF13" t="s">
        <v>137</v>
      </c>
      <c r="CG13">
        <v>-45.703762054443402</v>
      </c>
      <c r="CH13">
        <v>6386</v>
      </c>
      <c r="CI13">
        <v>1</v>
      </c>
      <c r="CK13" t="s">
        <v>83</v>
      </c>
      <c r="CL13">
        <v>-1.7360725402832</v>
      </c>
      <c r="CM13">
        <v>8547</v>
      </c>
      <c r="CN13">
        <v>1</v>
      </c>
      <c r="CP13" t="s">
        <v>144</v>
      </c>
      <c r="CQ13">
        <v>0.89939898252487205</v>
      </c>
      <c r="CR13">
        <v>14533</v>
      </c>
      <c r="CS13">
        <v>1</v>
      </c>
      <c r="CU13" t="s">
        <v>137</v>
      </c>
      <c r="CV13">
        <v>-0.36584025621414201</v>
      </c>
      <c r="CW13">
        <v>5598</v>
      </c>
      <c r="CX13">
        <v>1</v>
      </c>
      <c r="CZ13" t="s">
        <v>28</v>
      </c>
      <c r="DA13">
        <v>0.87648016214370705</v>
      </c>
      <c r="DB13">
        <v>6026</v>
      </c>
      <c r="DC13">
        <v>1</v>
      </c>
      <c r="DE13" t="s">
        <v>138</v>
      </c>
      <c r="DF13">
        <v>1.15792047977448</v>
      </c>
      <c r="DG13">
        <v>16294</v>
      </c>
      <c r="DH13">
        <v>1</v>
      </c>
      <c r="DJ13" t="s">
        <v>131</v>
      </c>
      <c r="DK13">
        <v>0.76387047767639205</v>
      </c>
      <c r="DL13">
        <v>13200</v>
      </c>
      <c r="DM13">
        <v>1</v>
      </c>
      <c r="DO13" t="s">
        <v>131</v>
      </c>
      <c r="DP13">
        <v>-2.6407132148742698</v>
      </c>
      <c r="DQ13">
        <v>14667</v>
      </c>
      <c r="DR13">
        <v>1</v>
      </c>
      <c r="DT13" t="s">
        <v>154</v>
      </c>
      <c r="DU13">
        <v>-3.2011234760284402</v>
      </c>
      <c r="DV13">
        <v>21042</v>
      </c>
      <c r="DW13">
        <v>0</v>
      </c>
      <c r="DX13" t="s">
        <v>38</v>
      </c>
      <c r="DY13" t="s">
        <v>137</v>
      </c>
      <c r="DZ13">
        <v>-59.118995666503899</v>
      </c>
      <c r="EA13">
        <v>7280</v>
      </c>
      <c r="EB13">
        <v>1</v>
      </c>
      <c r="ED13" t="s">
        <v>147</v>
      </c>
      <c r="EE13">
        <v>2.4190514087677002</v>
      </c>
      <c r="EF13">
        <v>14450</v>
      </c>
      <c r="EG13">
        <v>1</v>
      </c>
      <c r="EI13" t="s">
        <v>35</v>
      </c>
      <c r="EJ13">
        <v>-1.71497738361359</v>
      </c>
      <c r="EK13">
        <v>6062</v>
      </c>
      <c r="EL13">
        <v>1</v>
      </c>
      <c r="EN13" t="s">
        <v>35</v>
      </c>
      <c r="EO13">
        <v>-0.38916522264480602</v>
      </c>
      <c r="EP13">
        <v>18091</v>
      </c>
      <c r="EQ13">
        <v>0</v>
      </c>
      <c r="ER13" t="s">
        <v>28</v>
      </c>
      <c r="ES13" t="s">
        <v>133</v>
      </c>
      <c r="ET13">
        <v>18.374317169189499</v>
      </c>
    </row>
    <row r="14" spans="1:150" x14ac:dyDescent="0.25">
      <c r="A14">
        <v>12001</v>
      </c>
      <c r="B14">
        <v>1</v>
      </c>
      <c r="D14" t="s">
        <v>36</v>
      </c>
      <c r="E14">
        <v>6.2565808296203604</v>
      </c>
      <c r="F14">
        <v>16106</v>
      </c>
      <c r="G14">
        <v>1</v>
      </c>
      <c r="I14" t="s">
        <v>34</v>
      </c>
      <c r="J14">
        <v>0.72685450315475497</v>
      </c>
      <c r="K14">
        <v>10455</v>
      </c>
      <c r="L14">
        <v>1</v>
      </c>
      <c r="N14" t="s">
        <v>30</v>
      </c>
      <c r="O14">
        <v>1.9398719072341899</v>
      </c>
      <c r="P14">
        <v>10973</v>
      </c>
      <c r="Q14">
        <v>1</v>
      </c>
      <c r="S14" t="s">
        <v>40</v>
      </c>
      <c r="T14">
        <v>-4.6342601776123002</v>
      </c>
      <c r="U14">
        <v>10895</v>
      </c>
      <c r="V14">
        <v>1</v>
      </c>
      <c r="X14" t="s">
        <v>31</v>
      </c>
      <c r="Y14">
        <v>-0.39016953110694902</v>
      </c>
      <c r="Z14">
        <v>8387</v>
      </c>
      <c r="AA14">
        <v>1</v>
      </c>
      <c r="AC14" t="s">
        <v>29</v>
      </c>
      <c r="AD14">
        <v>2.9098639488220202</v>
      </c>
      <c r="AE14">
        <v>13079</v>
      </c>
      <c r="AF14">
        <v>1</v>
      </c>
      <c r="AH14" t="s">
        <v>41</v>
      </c>
      <c r="AI14">
        <v>-4.0290994644165004</v>
      </c>
      <c r="AJ14">
        <v>8705</v>
      </c>
      <c r="AK14">
        <v>1</v>
      </c>
      <c r="AM14" t="s">
        <v>39</v>
      </c>
      <c r="AN14">
        <v>0.36207690834999101</v>
      </c>
      <c r="AO14">
        <v>9119</v>
      </c>
      <c r="AP14">
        <v>1</v>
      </c>
      <c r="AR14" t="s">
        <v>142</v>
      </c>
      <c r="AS14">
        <v>2.0415267944335902</v>
      </c>
      <c r="AT14">
        <v>7318</v>
      </c>
      <c r="AU14">
        <v>1</v>
      </c>
      <c r="AW14" t="s">
        <v>142</v>
      </c>
      <c r="AX14">
        <v>3.7030618190765399</v>
      </c>
      <c r="AY14">
        <v>11507</v>
      </c>
      <c r="AZ14">
        <v>1</v>
      </c>
      <c r="BB14" t="s">
        <v>84</v>
      </c>
      <c r="BC14">
        <v>2.8759629726409899</v>
      </c>
      <c r="BD14">
        <v>4188</v>
      </c>
      <c r="BE14">
        <v>1</v>
      </c>
      <c r="BG14" t="s">
        <v>81</v>
      </c>
      <c r="BH14">
        <v>2.1733083724975599</v>
      </c>
      <c r="BI14">
        <v>4266</v>
      </c>
      <c r="BJ14">
        <v>1</v>
      </c>
      <c r="BL14" t="s">
        <v>148</v>
      </c>
      <c r="BM14">
        <v>-2.8510110378265399</v>
      </c>
      <c r="BN14">
        <v>7652</v>
      </c>
      <c r="BO14">
        <v>1</v>
      </c>
      <c r="BQ14" t="s">
        <v>133</v>
      </c>
      <c r="BR14">
        <v>0.68499886989593495</v>
      </c>
      <c r="BS14">
        <v>22854</v>
      </c>
      <c r="BT14">
        <v>1</v>
      </c>
      <c r="BV14" t="s">
        <v>81</v>
      </c>
      <c r="BW14">
        <v>1.5931133031845099</v>
      </c>
      <c r="BX14">
        <v>7786</v>
      </c>
      <c r="BY14">
        <v>0</v>
      </c>
      <c r="BZ14" t="s">
        <v>154</v>
      </c>
      <c r="CA14" t="s">
        <v>30</v>
      </c>
      <c r="CB14">
        <v>-19.3564357757568</v>
      </c>
      <c r="CC14">
        <v>17599</v>
      </c>
      <c r="CD14">
        <v>1</v>
      </c>
      <c r="CF14" t="s">
        <v>28</v>
      </c>
      <c r="CG14">
        <v>-0.38461339473724399</v>
      </c>
      <c r="CH14">
        <v>6453</v>
      </c>
      <c r="CI14">
        <v>1</v>
      </c>
      <c r="CK14" t="s">
        <v>134</v>
      </c>
      <c r="CL14">
        <v>-1.9652307033538801</v>
      </c>
      <c r="CM14">
        <v>15146</v>
      </c>
      <c r="CN14">
        <v>1</v>
      </c>
      <c r="CP14" t="s">
        <v>154</v>
      </c>
      <c r="CQ14">
        <v>-1.8797191381454501</v>
      </c>
      <c r="CR14">
        <v>18334</v>
      </c>
      <c r="CS14">
        <v>1</v>
      </c>
      <c r="CU14" t="s">
        <v>143</v>
      </c>
      <c r="CV14">
        <v>-0.89394325017929099</v>
      </c>
      <c r="CW14">
        <v>13720</v>
      </c>
      <c r="CX14">
        <v>1</v>
      </c>
      <c r="CZ14" t="s">
        <v>144</v>
      </c>
      <c r="DA14">
        <v>-1.5313572883605999</v>
      </c>
      <c r="DB14">
        <v>1893</v>
      </c>
      <c r="DC14">
        <v>1</v>
      </c>
      <c r="DE14" t="s">
        <v>28</v>
      </c>
      <c r="DF14">
        <v>0.78134590387344405</v>
      </c>
      <c r="DG14">
        <v>14533</v>
      </c>
      <c r="DH14">
        <v>0</v>
      </c>
      <c r="DI14" t="s">
        <v>34</v>
      </c>
      <c r="DJ14" t="s">
        <v>82</v>
      </c>
      <c r="DK14">
        <v>20.264259338378899</v>
      </c>
      <c r="DL14">
        <v>16493</v>
      </c>
      <c r="DM14">
        <v>1</v>
      </c>
      <c r="DO14" t="s">
        <v>144</v>
      </c>
      <c r="DP14">
        <v>1.2527329921722401</v>
      </c>
      <c r="DQ14">
        <v>7428</v>
      </c>
      <c r="DR14">
        <v>1</v>
      </c>
      <c r="DT14" t="s">
        <v>131</v>
      </c>
      <c r="DU14">
        <v>-2.0659227371215798</v>
      </c>
      <c r="DV14">
        <v>8667</v>
      </c>
      <c r="DW14">
        <v>0</v>
      </c>
      <c r="DX14" t="s">
        <v>34</v>
      </c>
      <c r="DY14" t="s">
        <v>82</v>
      </c>
      <c r="DZ14">
        <v>-19.9005527496338</v>
      </c>
      <c r="EA14">
        <v>13427</v>
      </c>
      <c r="EB14">
        <v>1</v>
      </c>
      <c r="ED14" t="s">
        <v>81</v>
      </c>
      <c r="EE14">
        <v>-0.56751763820648204</v>
      </c>
      <c r="EF14">
        <v>8682</v>
      </c>
      <c r="EG14">
        <v>1</v>
      </c>
      <c r="EI14" t="s">
        <v>31</v>
      </c>
      <c r="EJ14">
        <v>-3.7877552509307901</v>
      </c>
      <c r="EK14">
        <v>7868</v>
      </c>
      <c r="EL14">
        <v>1</v>
      </c>
      <c r="EN14" t="s">
        <v>32</v>
      </c>
      <c r="EO14">
        <v>-1.64876985549927</v>
      </c>
      <c r="EP14">
        <v>7441</v>
      </c>
      <c r="EQ14">
        <v>0</v>
      </c>
      <c r="ER14" t="s">
        <v>29</v>
      </c>
      <c r="ES14" t="s">
        <v>135</v>
      </c>
      <c r="ET14">
        <v>-19.747638702392599</v>
      </c>
    </row>
    <row r="15" spans="1:150" x14ac:dyDescent="0.25">
      <c r="A15">
        <v>9266</v>
      </c>
      <c r="B15">
        <v>1</v>
      </c>
      <c r="D15" t="s">
        <v>38</v>
      </c>
      <c r="E15">
        <v>-1.2913460731506301</v>
      </c>
      <c r="F15">
        <v>1730</v>
      </c>
      <c r="G15">
        <v>1</v>
      </c>
      <c r="I15" t="s">
        <v>39</v>
      </c>
      <c r="J15">
        <v>1.78092193603516</v>
      </c>
      <c r="K15">
        <v>4584</v>
      </c>
      <c r="L15">
        <v>1</v>
      </c>
      <c r="N15" t="s">
        <v>41</v>
      </c>
      <c r="O15">
        <v>-0.75043171644210804</v>
      </c>
      <c r="P15">
        <v>13508</v>
      </c>
      <c r="Q15">
        <v>1</v>
      </c>
      <c r="S15" t="s">
        <v>42</v>
      </c>
      <c r="T15">
        <v>-2.1196949481964098</v>
      </c>
      <c r="U15">
        <v>8131</v>
      </c>
      <c r="V15">
        <v>1</v>
      </c>
      <c r="X15" t="s">
        <v>38</v>
      </c>
      <c r="Y15">
        <v>-4.0754933357238796</v>
      </c>
      <c r="Z15">
        <v>3427</v>
      </c>
      <c r="AA15">
        <v>1</v>
      </c>
      <c r="AC15" t="s">
        <v>30</v>
      </c>
      <c r="AD15">
        <v>-0.65938204526901201</v>
      </c>
      <c r="AE15">
        <v>11135</v>
      </c>
      <c r="AF15">
        <v>1</v>
      </c>
      <c r="AH15" t="s">
        <v>32</v>
      </c>
      <c r="AI15">
        <v>-3.98933982849121</v>
      </c>
      <c r="AJ15">
        <v>19278</v>
      </c>
      <c r="AK15">
        <v>1</v>
      </c>
      <c r="AM15" t="s">
        <v>35</v>
      </c>
      <c r="AN15">
        <v>0.54929614067077603</v>
      </c>
      <c r="AO15">
        <v>3651</v>
      </c>
      <c r="AP15">
        <v>1</v>
      </c>
      <c r="AR15" t="s">
        <v>134</v>
      </c>
      <c r="AS15">
        <v>-2.63120818138123</v>
      </c>
      <c r="AT15">
        <v>11146</v>
      </c>
      <c r="AU15">
        <v>1</v>
      </c>
      <c r="AW15" t="s">
        <v>81</v>
      </c>
      <c r="AX15">
        <v>2.6939172744750999</v>
      </c>
      <c r="AY15">
        <v>10492</v>
      </c>
      <c r="AZ15">
        <v>1</v>
      </c>
      <c r="BB15" t="s">
        <v>145</v>
      </c>
      <c r="BC15">
        <v>-1.7027236223220801</v>
      </c>
      <c r="BD15">
        <v>10333</v>
      </c>
      <c r="BE15">
        <v>1</v>
      </c>
      <c r="BG15" t="s">
        <v>140</v>
      </c>
      <c r="BH15">
        <v>1.4389907121658301</v>
      </c>
      <c r="BI15">
        <v>2173</v>
      </c>
      <c r="BJ15">
        <v>1</v>
      </c>
      <c r="BL15" t="s">
        <v>146</v>
      </c>
      <c r="BM15">
        <v>-1.01837170124054</v>
      </c>
      <c r="BN15">
        <v>25814</v>
      </c>
      <c r="BO15">
        <v>1</v>
      </c>
      <c r="BQ15" t="s">
        <v>40</v>
      </c>
      <c r="BR15">
        <v>-1.61882483959198</v>
      </c>
      <c r="BS15">
        <v>21721</v>
      </c>
      <c r="BT15">
        <v>1</v>
      </c>
      <c r="BV15" t="s">
        <v>148</v>
      </c>
      <c r="BW15">
        <v>1.93805515766144</v>
      </c>
      <c r="BX15">
        <v>6106</v>
      </c>
      <c r="BY15">
        <v>1</v>
      </c>
      <c r="CA15" t="s">
        <v>145</v>
      </c>
      <c r="CB15">
        <v>-2.0535702705383301</v>
      </c>
      <c r="CC15">
        <v>12572</v>
      </c>
      <c r="CD15">
        <v>1</v>
      </c>
      <c r="CF15" t="s">
        <v>143</v>
      </c>
      <c r="CG15">
        <v>-1.18580710887909</v>
      </c>
      <c r="CH15">
        <v>4506</v>
      </c>
      <c r="CI15">
        <v>1</v>
      </c>
      <c r="CK15" t="s">
        <v>132</v>
      </c>
      <c r="CL15">
        <v>-0.49138468503951999</v>
      </c>
      <c r="CM15">
        <v>6839</v>
      </c>
      <c r="CN15">
        <v>1</v>
      </c>
      <c r="CP15" t="s">
        <v>85</v>
      </c>
      <c r="CQ15">
        <v>1.05313420295715</v>
      </c>
      <c r="CR15">
        <v>19558</v>
      </c>
      <c r="CS15">
        <v>1</v>
      </c>
      <c r="CU15" t="s">
        <v>82</v>
      </c>
      <c r="CV15">
        <v>1.4090327024459799</v>
      </c>
      <c r="CW15">
        <v>27001</v>
      </c>
      <c r="CX15">
        <v>1</v>
      </c>
      <c r="CZ15" t="s">
        <v>132</v>
      </c>
      <c r="DA15">
        <v>-1.03419721126556</v>
      </c>
      <c r="DB15">
        <v>3333</v>
      </c>
      <c r="DC15">
        <v>1</v>
      </c>
      <c r="DE15" t="s">
        <v>82</v>
      </c>
      <c r="DF15">
        <v>-1.9161190986633301</v>
      </c>
      <c r="DG15">
        <v>21599</v>
      </c>
      <c r="DH15">
        <v>1</v>
      </c>
      <c r="DJ15" t="s">
        <v>139</v>
      </c>
      <c r="DK15">
        <v>1.3995567560195901</v>
      </c>
      <c r="DL15">
        <v>6853</v>
      </c>
      <c r="DM15">
        <v>1</v>
      </c>
      <c r="DO15" t="s">
        <v>141</v>
      </c>
      <c r="DP15">
        <v>1.8396239280700699</v>
      </c>
      <c r="DQ15">
        <v>11507</v>
      </c>
      <c r="DR15">
        <v>1</v>
      </c>
      <c r="DT15" t="s">
        <v>82</v>
      </c>
      <c r="DU15">
        <v>-1.19632196426392</v>
      </c>
      <c r="DV15">
        <v>5719</v>
      </c>
      <c r="DW15">
        <v>1</v>
      </c>
      <c r="DY15" t="s">
        <v>85</v>
      </c>
      <c r="DZ15">
        <v>-1.6518530845642101</v>
      </c>
      <c r="EA15">
        <v>8945</v>
      </c>
      <c r="EB15">
        <v>1</v>
      </c>
      <c r="ED15" t="s">
        <v>146</v>
      </c>
      <c r="EE15">
        <v>2.4363851547241202</v>
      </c>
      <c r="EF15">
        <v>29934</v>
      </c>
      <c r="EG15">
        <v>1</v>
      </c>
      <c r="EI15" t="s">
        <v>30</v>
      </c>
      <c r="EJ15">
        <v>-3.09920430183411</v>
      </c>
      <c r="EK15">
        <v>2051</v>
      </c>
      <c r="EL15">
        <v>1</v>
      </c>
      <c r="EN15" t="s">
        <v>37</v>
      </c>
      <c r="EO15">
        <v>-3.2908093929290798</v>
      </c>
      <c r="EP15">
        <v>11334</v>
      </c>
      <c r="EQ15">
        <v>1</v>
      </c>
      <c r="ES15" t="s">
        <v>84</v>
      </c>
      <c r="ET15">
        <v>0.99189513921737704</v>
      </c>
    </row>
    <row r="16" spans="1:150" x14ac:dyDescent="0.25">
      <c r="A16">
        <v>15095</v>
      </c>
      <c r="B16">
        <v>1</v>
      </c>
      <c r="D16" t="s">
        <v>43</v>
      </c>
      <c r="E16">
        <v>3.63254046440125</v>
      </c>
      <c r="F16">
        <v>9455</v>
      </c>
      <c r="G16">
        <v>1</v>
      </c>
      <c r="I16" t="s">
        <v>43</v>
      </c>
      <c r="J16">
        <v>-3.2553393840789799</v>
      </c>
      <c r="K16">
        <v>7403</v>
      </c>
      <c r="L16">
        <v>1</v>
      </c>
      <c r="N16" t="s">
        <v>43</v>
      </c>
      <c r="O16">
        <v>-2.4871902465820299</v>
      </c>
      <c r="P16">
        <v>7693</v>
      </c>
      <c r="Q16">
        <v>1</v>
      </c>
      <c r="S16" t="s">
        <v>43</v>
      </c>
      <c r="T16">
        <v>-2.5759506225585902</v>
      </c>
      <c r="U16">
        <v>3586</v>
      </c>
      <c r="V16">
        <v>1</v>
      </c>
      <c r="X16" t="s">
        <v>43</v>
      </c>
      <c r="Y16">
        <v>5.0232458114623997</v>
      </c>
      <c r="Z16">
        <v>4039</v>
      </c>
      <c r="AA16">
        <v>1</v>
      </c>
      <c r="AC16" t="s">
        <v>43</v>
      </c>
      <c r="AD16">
        <v>2.9683423042297399</v>
      </c>
      <c r="AE16">
        <v>4118</v>
      </c>
      <c r="AF16">
        <v>1</v>
      </c>
      <c r="AH16" t="s">
        <v>43</v>
      </c>
      <c r="AI16">
        <v>-5.5795264244079599</v>
      </c>
      <c r="AJ16">
        <v>15976</v>
      </c>
      <c r="AK16">
        <v>1</v>
      </c>
      <c r="AM16" t="s">
        <v>43</v>
      </c>
      <c r="AN16">
        <v>3.7238895893096902</v>
      </c>
      <c r="AO16">
        <v>6975</v>
      </c>
      <c r="AP16">
        <v>1</v>
      </c>
      <c r="AR16" t="s">
        <v>136</v>
      </c>
      <c r="AS16">
        <v>-0.87267655134201105</v>
      </c>
      <c r="AT16">
        <v>16094</v>
      </c>
      <c r="AU16">
        <v>1</v>
      </c>
      <c r="AW16" t="s">
        <v>136</v>
      </c>
      <c r="AX16">
        <v>0.86637538671493497</v>
      </c>
      <c r="AY16">
        <v>4989</v>
      </c>
      <c r="AZ16">
        <v>1</v>
      </c>
      <c r="BB16" t="s">
        <v>136</v>
      </c>
      <c r="BC16">
        <v>2.7542057037353498</v>
      </c>
      <c r="BD16">
        <v>2520</v>
      </c>
      <c r="BE16">
        <v>1</v>
      </c>
      <c r="BG16" t="s">
        <v>136</v>
      </c>
      <c r="BH16">
        <v>-2.08572196960449</v>
      </c>
      <c r="BI16">
        <v>12440</v>
      </c>
      <c r="BJ16">
        <v>1</v>
      </c>
      <c r="BL16" t="s">
        <v>136</v>
      </c>
      <c r="BM16">
        <v>-1.9764518737793</v>
      </c>
      <c r="BN16">
        <v>11334</v>
      </c>
      <c r="BO16">
        <v>1</v>
      </c>
      <c r="BQ16" t="s">
        <v>136</v>
      </c>
      <c r="BR16">
        <v>-0.37377697229385398</v>
      </c>
      <c r="BS16">
        <v>23081</v>
      </c>
      <c r="BT16">
        <v>1</v>
      </c>
      <c r="BV16" t="s">
        <v>136</v>
      </c>
      <c r="BW16">
        <v>2.4765436649322501</v>
      </c>
      <c r="BX16">
        <v>15987</v>
      </c>
      <c r="BY16">
        <v>0</v>
      </c>
      <c r="BZ16" t="s">
        <v>131</v>
      </c>
      <c r="CA16" t="s">
        <v>136</v>
      </c>
      <c r="CB16">
        <v>-22.8801174163818</v>
      </c>
      <c r="CC16">
        <v>13399</v>
      </c>
      <c r="CD16">
        <v>1</v>
      </c>
      <c r="CF16" t="s">
        <v>31</v>
      </c>
      <c r="CG16">
        <v>-0.70471125841140703</v>
      </c>
      <c r="CH16">
        <v>5880</v>
      </c>
      <c r="CI16">
        <v>1</v>
      </c>
      <c r="CK16" t="s">
        <v>31</v>
      </c>
      <c r="CL16">
        <v>-0.24308966100215901</v>
      </c>
      <c r="CM16">
        <v>12731</v>
      </c>
      <c r="CN16">
        <v>1</v>
      </c>
      <c r="CP16" t="s">
        <v>31</v>
      </c>
      <c r="CQ16">
        <v>-0.66646611690521196</v>
      </c>
      <c r="CR16">
        <v>35947</v>
      </c>
      <c r="CS16">
        <v>1</v>
      </c>
      <c r="CU16" t="s">
        <v>31</v>
      </c>
      <c r="CV16">
        <v>-1.5014171600341799</v>
      </c>
      <c r="CW16">
        <v>17867</v>
      </c>
      <c r="CX16">
        <v>1</v>
      </c>
      <c r="CZ16" t="s">
        <v>31</v>
      </c>
      <c r="DA16">
        <v>3.9502215385436998</v>
      </c>
      <c r="DB16">
        <v>4493</v>
      </c>
      <c r="DC16">
        <v>1</v>
      </c>
      <c r="DE16" t="s">
        <v>31</v>
      </c>
      <c r="DF16">
        <v>-0.54500466585159302</v>
      </c>
      <c r="DG16">
        <v>9346</v>
      </c>
      <c r="DH16">
        <v>1</v>
      </c>
      <c r="DJ16" t="s">
        <v>31</v>
      </c>
      <c r="DK16">
        <v>-2.4232549667358398</v>
      </c>
      <c r="DL16">
        <v>12346</v>
      </c>
      <c r="DM16">
        <v>1</v>
      </c>
      <c r="DO16" t="s">
        <v>31</v>
      </c>
      <c r="DP16">
        <v>-0.85500794649124101</v>
      </c>
      <c r="DQ16">
        <v>9787</v>
      </c>
      <c r="DR16">
        <v>1</v>
      </c>
      <c r="DT16" t="s">
        <v>31</v>
      </c>
      <c r="DU16">
        <v>-1.5943411588668801</v>
      </c>
      <c r="DV16">
        <v>11573</v>
      </c>
      <c r="DW16">
        <v>1</v>
      </c>
      <c r="DY16" t="s">
        <v>31</v>
      </c>
      <c r="DZ16">
        <v>1.7889257669448899</v>
      </c>
      <c r="EA16">
        <v>12306</v>
      </c>
      <c r="EB16">
        <v>1</v>
      </c>
      <c r="ED16" t="s">
        <v>136</v>
      </c>
      <c r="EE16">
        <v>2.5585672855377202</v>
      </c>
      <c r="EF16">
        <v>8788</v>
      </c>
      <c r="EG16">
        <v>1</v>
      </c>
      <c r="EI16" t="s">
        <v>43</v>
      </c>
      <c r="EJ16">
        <v>-2.25810766220093</v>
      </c>
      <c r="EK16">
        <v>15495</v>
      </c>
      <c r="EL16">
        <v>1</v>
      </c>
      <c r="EN16" t="s">
        <v>43</v>
      </c>
      <c r="EO16">
        <v>3.8892223834991499</v>
      </c>
      <c r="EP16">
        <v>10481</v>
      </c>
      <c r="EQ16">
        <v>1</v>
      </c>
      <c r="ES16" t="s">
        <v>136</v>
      </c>
      <c r="ET16">
        <v>2.6666772365570099</v>
      </c>
    </row>
  </sheetData>
  <mergeCells count="30">
    <mergeCell ref="BD1:BH1"/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DL1:DP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EP1:ET1"/>
    <mergeCell ref="DQ1:DU1"/>
    <mergeCell ref="DV1:DZ1"/>
    <mergeCell ref="EA1:EE1"/>
    <mergeCell ref="EF1:EJ1"/>
    <mergeCell ref="EK1:EO1"/>
  </mergeCells>
  <conditionalFormatting sqref="B17:B1048576 B1">
    <cfRule type="colorScale" priority="91">
      <colorScale>
        <cfvo type="min"/>
        <cfvo type="max"/>
        <color rgb="FFF8696B"/>
        <color rgb="FFFCFCFF"/>
      </colorScale>
    </cfRule>
  </conditionalFormatting>
  <conditionalFormatting sqref="G17:G1048576 G1">
    <cfRule type="colorScale" priority="94">
      <colorScale>
        <cfvo type="min"/>
        <cfvo type="max"/>
        <color rgb="FFF8696B"/>
        <color rgb="FFFCFCFF"/>
      </colorScale>
    </cfRule>
  </conditionalFormatting>
  <conditionalFormatting sqref="L17:L1048576 L1">
    <cfRule type="colorScale" priority="97">
      <colorScale>
        <cfvo type="min"/>
        <cfvo type="max"/>
        <color rgb="FFF8696B"/>
        <color rgb="FFFCFCFF"/>
      </colorScale>
    </cfRule>
  </conditionalFormatting>
  <conditionalFormatting sqref="Q17:Q1048576 Q1">
    <cfRule type="colorScale" priority="100">
      <colorScale>
        <cfvo type="min"/>
        <cfvo type="max"/>
        <color rgb="FFF8696B"/>
        <color rgb="FFFCFCFF"/>
      </colorScale>
    </cfRule>
  </conditionalFormatting>
  <conditionalFormatting sqref="V17:V1048576 V1">
    <cfRule type="colorScale" priority="103">
      <colorScale>
        <cfvo type="min"/>
        <cfvo type="max"/>
        <color rgb="FFF8696B"/>
        <color rgb="FFFCFCFF"/>
      </colorScale>
    </cfRule>
  </conditionalFormatting>
  <conditionalFormatting sqref="AA17:AA1048576 AA1">
    <cfRule type="colorScale" priority="106">
      <colorScale>
        <cfvo type="min"/>
        <cfvo type="max"/>
        <color rgb="FFF8696B"/>
        <color rgb="FFFCFCFF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M47"/>
  <sheetViews>
    <sheetView workbookViewId="0">
      <pane ySplit="2" topLeftCell="A3" activePane="bottomLeft" state="frozen"/>
      <selection pane="bottomLeft" activeCell="BJ38" sqref="BJ38"/>
    </sheetView>
  </sheetViews>
  <sheetFormatPr defaultColWidth="3.7109375" defaultRowHeight="15" x14ac:dyDescent="0.25"/>
  <cols>
    <col min="2" max="4" width="4" bestFit="1" customWidth="1"/>
    <col min="5" max="5" width="4" customWidth="1"/>
    <col min="6" max="6" width="3.7109375" customWidth="1"/>
    <col min="13" max="15" width="4" bestFit="1" customWidth="1"/>
    <col min="34" max="35" width="4" bestFit="1" customWidth="1"/>
    <col min="53" max="55" width="4" bestFit="1" customWidth="1"/>
    <col min="58" max="58" width="4.28515625" customWidth="1"/>
    <col min="59" max="59" width="6.42578125" customWidth="1"/>
    <col min="60" max="60" width="6" customWidth="1"/>
    <col min="61" max="61" width="6.140625" customWidth="1"/>
    <col min="62" max="62" width="5" bestFit="1" customWidth="1"/>
  </cols>
  <sheetData>
    <row r="1" spans="1:65" x14ac:dyDescent="0.25">
      <c r="A1" s="25" t="s">
        <v>182</v>
      </c>
      <c r="B1" s="26" t="s">
        <v>78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13"/>
      <c r="R1" s="13"/>
      <c r="S1" s="13"/>
      <c r="T1" s="13"/>
      <c r="U1" s="13"/>
      <c r="V1" s="26" t="s">
        <v>79</v>
      </c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13"/>
      <c r="AL1" s="13"/>
      <c r="AM1" s="13"/>
      <c r="AN1" s="13"/>
      <c r="AO1" s="13"/>
      <c r="AP1" s="26" t="s">
        <v>80</v>
      </c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</row>
    <row r="2" spans="1:65" x14ac:dyDescent="0.25">
      <c r="A2" s="25"/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 s="12" t="s">
        <v>181</v>
      </c>
      <c r="R2" s="12" t="s">
        <v>183</v>
      </c>
      <c r="S2" s="12" t="s">
        <v>184</v>
      </c>
      <c r="T2" s="12" t="s">
        <v>185</v>
      </c>
      <c r="U2" s="12" t="s">
        <v>186</v>
      </c>
      <c r="V2">
        <v>1</v>
      </c>
      <c r="W2">
        <v>2</v>
      </c>
      <c r="X2">
        <v>3</v>
      </c>
      <c r="Y2">
        <v>4</v>
      </c>
      <c r="Z2">
        <v>5</v>
      </c>
      <c r="AA2">
        <v>6</v>
      </c>
      <c r="AB2">
        <v>7</v>
      </c>
      <c r="AC2">
        <v>8</v>
      </c>
      <c r="AD2">
        <v>9</v>
      </c>
      <c r="AE2">
        <v>10</v>
      </c>
      <c r="AF2">
        <v>11</v>
      </c>
      <c r="AG2">
        <v>12</v>
      </c>
      <c r="AH2">
        <v>13</v>
      </c>
      <c r="AI2">
        <v>14</v>
      </c>
      <c r="AJ2">
        <v>15</v>
      </c>
      <c r="AK2" s="12" t="s">
        <v>181</v>
      </c>
      <c r="AL2" s="12" t="s">
        <v>183</v>
      </c>
      <c r="AP2">
        <v>1</v>
      </c>
      <c r="AQ2">
        <v>2</v>
      </c>
      <c r="AR2">
        <v>3</v>
      </c>
      <c r="AS2">
        <v>4</v>
      </c>
      <c r="AT2">
        <v>5</v>
      </c>
      <c r="AU2">
        <v>6</v>
      </c>
      <c r="AV2">
        <v>7</v>
      </c>
      <c r="AW2">
        <v>8</v>
      </c>
      <c r="AX2">
        <v>9</v>
      </c>
      <c r="AY2">
        <v>10</v>
      </c>
      <c r="AZ2">
        <v>11</v>
      </c>
      <c r="BA2">
        <v>12</v>
      </c>
      <c r="BB2">
        <v>13</v>
      </c>
      <c r="BC2">
        <v>14</v>
      </c>
      <c r="BD2">
        <v>15</v>
      </c>
      <c r="BE2" s="12" t="s">
        <v>181</v>
      </c>
      <c r="BF2" s="12" t="s">
        <v>183</v>
      </c>
    </row>
    <row r="3" spans="1:65" x14ac:dyDescent="0.25">
      <c r="A3" s="14">
        <v>1</v>
      </c>
      <c r="B3">
        <v>1</v>
      </c>
      <c r="C3">
        <v>1</v>
      </c>
      <c r="D3">
        <v>0</v>
      </c>
      <c r="E3">
        <v>2</v>
      </c>
      <c r="F3">
        <v>1</v>
      </c>
      <c r="G3">
        <v>1</v>
      </c>
      <c r="H3">
        <v>0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2</v>
      </c>
      <c r="P3" s="14">
        <v>1</v>
      </c>
      <c r="Q3" s="16">
        <f>AVERAGE(B3:P3)</f>
        <v>0.93333333333333335</v>
      </c>
      <c r="R3" s="17">
        <f>MEDIAN(B3:P3)</f>
        <v>1</v>
      </c>
      <c r="S3" s="17">
        <v>12166.733333333334</v>
      </c>
      <c r="T3" s="17">
        <v>93.333333333333329</v>
      </c>
      <c r="U3" s="18">
        <v>5.9116346041361512</v>
      </c>
      <c r="V3" s="23">
        <v>2</v>
      </c>
      <c r="W3" s="23">
        <v>0</v>
      </c>
      <c r="X3" s="23">
        <v>0</v>
      </c>
      <c r="Y3" s="23">
        <v>2</v>
      </c>
      <c r="Z3" s="23">
        <v>1</v>
      </c>
      <c r="AA3" s="23">
        <v>0</v>
      </c>
      <c r="AB3" s="23">
        <v>0</v>
      </c>
      <c r="AC3" s="23">
        <v>1</v>
      </c>
      <c r="AD3" s="23">
        <v>1</v>
      </c>
      <c r="AE3" s="23">
        <v>2</v>
      </c>
      <c r="AF3" s="23">
        <v>1</v>
      </c>
      <c r="AG3" s="23">
        <v>0</v>
      </c>
      <c r="AH3" s="23">
        <v>0</v>
      </c>
      <c r="AI3" s="23">
        <v>1</v>
      </c>
      <c r="AJ3" s="14">
        <v>1</v>
      </c>
      <c r="AK3" s="16">
        <f>AVERAGE(V3:AJ3)</f>
        <v>0.8</v>
      </c>
      <c r="AL3" s="17">
        <f>MEDIAN(V3:AJ3)</f>
        <v>1</v>
      </c>
      <c r="AM3" s="17">
        <v>11481.733333333334</v>
      </c>
      <c r="AN3" s="17">
        <v>100</v>
      </c>
      <c r="AO3" s="18">
        <v>5.6825957854588829</v>
      </c>
      <c r="AP3">
        <v>1</v>
      </c>
      <c r="AQ3">
        <v>0</v>
      </c>
      <c r="AR3">
        <v>1</v>
      </c>
      <c r="AS3">
        <v>0</v>
      </c>
      <c r="AT3">
        <v>0</v>
      </c>
      <c r="AU3">
        <v>1</v>
      </c>
      <c r="AV3">
        <v>1</v>
      </c>
      <c r="AW3">
        <v>2</v>
      </c>
      <c r="AX3">
        <v>0</v>
      </c>
      <c r="AY3">
        <v>0</v>
      </c>
      <c r="AZ3">
        <v>1</v>
      </c>
      <c r="BA3">
        <v>0</v>
      </c>
      <c r="BB3">
        <v>1</v>
      </c>
      <c r="BC3" s="15">
        <v>1</v>
      </c>
      <c r="BD3" s="14">
        <v>1</v>
      </c>
      <c r="BE3" s="16">
        <f>AVERAGE(AP3:BD3)</f>
        <v>0.66666666666666663</v>
      </c>
      <c r="BF3" s="17">
        <f>MEDIAN(AP3:BD3)</f>
        <v>1</v>
      </c>
      <c r="BG3" s="17">
        <v>8739.7999999999993</v>
      </c>
      <c r="BH3" s="17">
        <v>100</v>
      </c>
      <c r="BI3" s="18">
        <v>4.432583411534627</v>
      </c>
      <c r="BK3">
        <v>1</v>
      </c>
      <c r="BL3">
        <v>2</v>
      </c>
      <c r="BM3">
        <v>3</v>
      </c>
    </row>
    <row r="4" spans="1:65" x14ac:dyDescent="0.25">
      <c r="A4" s="14">
        <v>2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 s="14">
        <v>0</v>
      </c>
      <c r="Q4" s="19">
        <f t="shared" ref="Q4:Q32" si="0">AVERAGE(B4:P4)</f>
        <v>0.2</v>
      </c>
      <c r="R4" s="15">
        <f t="shared" ref="R4:R32" si="1">MEDIAN(B4:P4)</f>
        <v>0</v>
      </c>
      <c r="S4" s="15">
        <v>6226.1333333333332</v>
      </c>
      <c r="T4" s="15">
        <v>86.666666666666671</v>
      </c>
      <c r="U4" s="14">
        <v>4.299455682436629</v>
      </c>
      <c r="V4" s="23">
        <v>1</v>
      </c>
      <c r="W4" s="23">
        <v>0</v>
      </c>
      <c r="X4" s="23">
        <v>0</v>
      </c>
      <c r="Y4" s="23">
        <v>0</v>
      </c>
      <c r="Z4" s="23">
        <v>1</v>
      </c>
      <c r="AA4" s="23">
        <v>0</v>
      </c>
      <c r="AB4" s="23">
        <v>0</v>
      </c>
      <c r="AC4" s="23">
        <v>0</v>
      </c>
      <c r="AD4" s="23">
        <v>0</v>
      </c>
      <c r="AE4" s="23">
        <v>1</v>
      </c>
      <c r="AF4" s="23">
        <v>1</v>
      </c>
      <c r="AG4" s="23">
        <v>0</v>
      </c>
      <c r="AH4" s="23">
        <v>0</v>
      </c>
      <c r="AI4" s="23">
        <v>1</v>
      </c>
      <c r="AJ4" s="14">
        <v>0</v>
      </c>
      <c r="AK4" s="19">
        <f t="shared" ref="AK4:AK32" si="2">AVERAGE(V4:AJ4)</f>
        <v>0.33333333333333331</v>
      </c>
      <c r="AL4" s="15">
        <f t="shared" ref="AL4:AL32" si="3">MEDIAN(V4:AJ4)</f>
        <v>0</v>
      </c>
      <c r="AM4" s="15">
        <v>7586.2</v>
      </c>
      <c r="AN4" s="15">
        <v>100</v>
      </c>
      <c r="AO4" s="14">
        <v>1.1556906302769971</v>
      </c>
      <c r="AP4">
        <v>1</v>
      </c>
      <c r="AQ4">
        <v>1</v>
      </c>
      <c r="AR4">
        <v>0</v>
      </c>
      <c r="AS4">
        <v>0</v>
      </c>
      <c r="AT4">
        <v>1</v>
      </c>
      <c r="AU4">
        <v>1</v>
      </c>
      <c r="AV4">
        <v>2</v>
      </c>
      <c r="AW4">
        <v>1</v>
      </c>
      <c r="AX4">
        <v>0</v>
      </c>
      <c r="AY4">
        <v>0</v>
      </c>
      <c r="AZ4">
        <v>0</v>
      </c>
      <c r="BA4">
        <v>2</v>
      </c>
      <c r="BB4">
        <v>1</v>
      </c>
      <c r="BC4" s="15">
        <v>0</v>
      </c>
      <c r="BD4" s="14">
        <v>1</v>
      </c>
      <c r="BE4" s="19">
        <f t="shared" ref="BE4:BE32" si="4">AVERAGE(AP4:BD4)</f>
        <v>0.73333333333333328</v>
      </c>
      <c r="BF4" s="15">
        <f t="shared" ref="BF4:BF32" si="5">MEDIAN(AP4:BD4)</f>
        <v>1</v>
      </c>
      <c r="BG4" s="15">
        <v>7799.2666666666664</v>
      </c>
      <c r="BH4" s="15">
        <v>93.333333333333329</v>
      </c>
      <c r="BI4" s="14">
        <v>3.9205059806505869</v>
      </c>
      <c r="BK4">
        <v>1</v>
      </c>
      <c r="BL4">
        <v>2</v>
      </c>
      <c r="BM4">
        <v>3</v>
      </c>
    </row>
    <row r="5" spans="1:65" x14ac:dyDescent="0.25">
      <c r="A5" s="14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 s="14">
        <v>0</v>
      </c>
      <c r="Q5" s="19">
        <f t="shared" si="0"/>
        <v>0.2</v>
      </c>
      <c r="R5" s="15">
        <f t="shared" si="1"/>
        <v>0</v>
      </c>
      <c r="S5" s="15">
        <v>9157.7999999999993</v>
      </c>
      <c r="T5" s="15">
        <v>100</v>
      </c>
      <c r="U5" s="14">
        <v>1.6334405700365693</v>
      </c>
      <c r="V5" s="23">
        <v>1</v>
      </c>
      <c r="W5" s="23">
        <v>0</v>
      </c>
      <c r="X5" s="23">
        <v>0</v>
      </c>
      <c r="Y5" s="23">
        <v>1</v>
      </c>
      <c r="Z5" s="23">
        <v>0</v>
      </c>
      <c r="AA5" s="23">
        <v>2</v>
      </c>
      <c r="AB5" s="23">
        <v>0</v>
      </c>
      <c r="AC5" s="23">
        <v>2</v>
      </c>
      <c r="AD5" s="23">
        <v>1</v>
      </c>
      <c r="AE5" s="23">
        <v>0</v>
      </c>
      <c r="AF5" s="23">
        <v>0</v>
      </c>
      <c r="AG5" s="23">
        <v>1</v>
      </c>
      <c r="AH5" s="23">
        <v>1</v>
      </c>
      <c r="AI5" s="23">
        <v>2</v>
      </c>
      <c r="AJ5" s="14">
        <v>1</v>
      </c>
      <c r="AK5" s="19">
        <f t="shared" si="2"/>
        <v>0.8</v>
      </c>
      <c r="AL5" s="15">
        <f t="shared" si="3"/>
        <v>1</v>
      </c>
      <c r="AM5" s="15">
        <v>10390.533333333333</v>
      </c>
      <c r="AN5" s="15">
        <v>100</v>
      </c>
      <c r="AO5" s="14">
        <v>1.8507482488950093</v>
      </c>
      <c r="AP5">
        <v>2</v>
      </c>
      <c r="AQ5">
        <v>1</v>
      </c>
      <c r="AR5">
        <v>2</v>
      </c>
      <c r="AS5">
        <v>0</v>
      </c>
      <c r="AT5">
        <v>0</v>
      </c>
      <c r="AU5">
        <v>2</v>
      </c>
      <c r="AV5">
        <v>1</v>
      </c>
      <c r="AW5">
        <v>1</v>
      </c>
      <c r="AX5">
        <v>1</v>
      </c>
      <c r="AY5">
        <v>0</v>
      </c>
      <c r="AZ5">
        <v>1</v>
      </c>
      <c r="BA5">
        <v>0</v>
      </c>
      <c r="BB5">
        <v>0</v>
      </c>
      <c r="BC5" s="15">
        <v>0</v>
      </c>
      <c r="BD5" s="14">
        <v>0</v>
      </c>
      <c r="BE5" s="19">
        <f t="shared" si="4"/>
        <v>0.73333333333333328</v>
      </c>
      <c r="BF5" s="15">
        <f t="shared" si="5"/>
        <v>1</v>
      </c>
      <c r="BG5" s="15">
        <v>7479.333333333333</v>
      </c>
      <c r="BH5" s="15">
        <v>93.333333333333329</v>
      </c>
      <c r="BI5" s="14">
        <v>3.2884246389071166</v>
      </c>
      <c r="BK5">
        <v>1</v>
      </c>
      <c r="BL5">
        <v>2</v>
      </c>
      <c r="BM5">
        <v>3</v>
      </c>
    </row>
    <row r="6" spans="1:65" x14ac:dyDescent="0.25">
      <c r="A6" s="14">
        <v>4</v>
      </c>
      <c r="B6">
        <v>1</v>
      </c>
      <c r="C6">
        <v>1</v>
      </c>
      <c r="D6">
        <v>2</v>
      </c>
      <c r="E6">
        <v>1</v>
      </c>
      <c r="F6">
        <v>1</v>
      </c>
      <c r="G6">
        <v>2</v>
      </c>
      <c r="H6">
        <v>1</v>
      </c>
      <c r="I6">
        <v>1</v>
      </c>
      <c r="J6">
        <v>2</v>
      </c>
      <c r="K6">
        <v>1</v>
      </c>
      <c r="L6">
        <v>1</v>
      </c>
      <c r="M6">
        <v>1</v>
      </c>
      <c r="N6">
        <v>0</v>
      </c>
      <c r="O6">
        <v>1</v>
      </c>
      <c r="P6" s="14">
        <v>1</v>
      </c>
      <c r="Q6" s="19">
        <f t="shared" si="0"/>
        <v>1.1333333333333333</v>
      </c>
      <c r="R6" s="15">
        <f t="shared" si="1"/>
        <v>1</v>
      </c>
      <c r="S6" s="15">
        <v>16280.066666666668</v>
      </c>
      <c r="T6" s="15">
        <v>60</v>
      </c>
      <c r="U6" s="14">
        <v>11.671124807993575</v>
      </c>
      <c r="V6" s="23">
        <v>0</v>
      </c>
      <c r="W6" s="23">
        <v>2</v>
      </c>
      <c r="X6" s="23">
        <v>2</v>
      </c>
      <c r="Y6" s="23">
        <v>2</v>
      </c>
      <c r="Z6" s="23">
        <v>1</v>
      </c>
      <c r="AA6" s="23">
        <v>2</v>
      </c>
      <c r="AB6" s="23">
        <v>1</v>
      </c>
      <c r="AC6" s="23">
        <v>1</v>
      </c>
      <c r="AD6" s="23">
        <v>2</v>
      </c>
      <c r="AE6" s="23">
        <v>2</v>
      </c>
      <c r="AF6" s="23">
        <v>2</v>
      </c>
      <c r="AG6" s="23">
        <v>2</v>
      </c>
      <c r="AH6" s="23">
        <v>2</v>
      </c>
      <c r="AI6" s="23">
        <v>2</v>
      </c>
      <c r="AJ6" s="14">
        <v>1</v>
      </c>
      <c r="AK6" s="19">
        <f t="shared" si="2"/>
        <v>1.6</v>
      </c>
      <c r="AL6" s="15">
        <f t="shared" si="3"/>
        <v>2</v>
      </c>
      <c r="AM6" s="15">
        <v>11776.733333333334</v>
      </c>
      <c r="AN6" s="15">
        <v>86.666666666666671</v>
      </c>
      <c r="AO6" s="14">
        <v>3.904751392205557</v>
      </c>
      <c r="AP6">
        <v>2</v>
      </c>
      <c r="AQ6">
        <v>2</v>
      </c>
      <c r="AR6">
        <v>1</v>
      </c>
      <c r="AS6">
        <v>2</v>
      </c>
      <c r="AT6">
        <v>2</v>
      </c>
      <c r="AU6">
        <v>2</v>
      </c>
      <c r="AV6">
        <v>2</v>
      </c>
      <c r="AW6">
        <v>1</v>
      </c>
      <c r="AX6">
        <v>2</v>
      </c>
      <c r="AY6">
        <v>2</v>
      </c>
      <c r="AZ6">
        <v>2</v>
      </c>
      <c r="BA6">
        <v>2</v>
      </c>
      <c r="BB6">
        <v>1</v>
      </c>
      <c r="BC6" s="23">
        <v>2</v>
      </c>
      <c r="BD6" s="14">
        <v>2</v>
      </c>
      <c r="BE6" s="19">
        <f t="shared" si="4"/>
        <v>1.8</v>
      </c>
      <c r="BF6" s="15">
        <f t="shared" si="5"/>
        <v>2</v>
      </c>
      <c r="BG6" s="15">
        <v>13206.066666666668</v>
      </c>
      <c r="BH6" s="15">
        <v>100</v>
      </c>
      <c r="BI6" s="14">
        <v>2.1291488260030742</v>
      </c>
      <c r="BK6">
        <v>1</v>
      </c>
      <c r="BL6">
        <v>2</v>
      </c>
      <c r="BM6">
        <v>3</v>
      </c>
    </row>
    <row r="7" spans="1:65" x14ac:dyDescent="0.25">
      <c r="A7" s="14">
        <v>5</v>
      </c>
      <c r="B7">
        <v>1</v>
      </c>
      <c r="C7">
        <v>1</v>
      </c>
      <c r="D7">
        <v>0</v>
      </c>
      <c r="E7">
        <v>1</v>
      </c>
      <c r="F7">
        <v>1</v>
      </c>
      <c r="G7">
        <v>0</v>
      </c>
      <c r="H7">
        <v>1</v>
      </c>
      <c r="I7">
        <v>1</v>
      </c>
      <c r="J7">
        <v>0</v>
      </c>
      <c r="K7">
        <v>1</v>
      </c>
      <c r="L7">
        <v>1</v>
      </c>
      <c r="M7">
        <v>0</v>
      </c>
      <c r="N7">
        <v>2</v>
      </c>
      <c r="O7">
        <v>2</v>
      </c>
      <c r="P7" s="14">
        <v>1</v>
      </c>
      <c r="Q7" s="19">
        <f t="shared" si="0"/>
        <v>0.8666666666666667</v>
      </c>
      <c r="R7" s="15">
        <f t="shared" si="1"/>
        <v>1</v>
      </c>
      <c r="S7" s="15">
        <v>8498.8666666666668</v>
      </c>
      <c r="T7" s="15">
        <v>100</v>
      </c>
      <c r="U7" s="14">
        <v>2.0082356731096906</v>
      </c>
      <c r="V7" s="23">
        <v>1</v>
      </c>
      <c r="W7" s="23">
        <v>0</v>
      </c>
      <c r="X7" s="23">
        <v>1</v>
      </c>
      <c r="Y7" s="23">
        <v>1</v>
      </c>
      <c r="Z7" s="23">
        <v>1</v>
      </c>
      <c r="AA7" s="23">
        <v>0</v>
      </c>
      <c r="AB7" s="23">
        <v>1</v>
      </c>
      <c r="AC7" s="23">
        <v>0</v>
      </c>
      <c r="AD7" s="23">
        <v>0</v>
      </c>
      <c r="AE7" s="23">
        <v>1</v>
      </c>
      <c r="AF7" s="23">
        <v>1</v>
      </c>
      <c r="AG7" s="23">
        <v>1</v>
      </c>
      <c r="AH7" s="23">
        <v>1</v>
      </c>
      <c r="AI7" s="23">
        <v>0</v>
      </c>
      <c r="AJ7" s="14">
        <v>1</v>
      </c>
      <c r="AK7" s="19">
        <f t="shared" si="2"/>
        <v>0.66666666666666663</v>
      </c>
      <c r="AL7" s="15">
        <f t="shared" si="3"/>
        <v>1</v>
      </c>
      <c r="AM7" s="15">
        <v>7240.4</v>
      </c>
      <c r="AN7" s="15">
        <v>93.333333333333329</v>
      </c>
      <c r="AO7" s="14">
        <v>3.8122129231691368</v>
      </c>
      <c r="AP7">
        <v>2</v>
      </c>
      <c r="AQ7">
        <v>1</v>
      </c>
      <c r="AR7">
        <v>0</v>
      </c>
      <c r="AS7">
        <v>1</v>
      </c>
      <c r="AT7">
        <v>1</v>
      </c>
      <c r="AU7">
        <v>2</v>
      </c>
      <c r="AV7">
        <v>0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 s="23">
        <v>0</v>
      </c>
      <c r="BD7" s="14">
        <v>0</v>
      </c>
      <c r="BE7" s="19">
        <f t="shared" si="4"/>
        <v>0.8666666666666667</v>
      </c>
      <c r="BF7" s="15">
        <f t="shared" si="5"/>
        <v>1</v>
      </c>
      <c r="BG7" s="15">
        <v>9045.4</v>
      </c>
      <c r="BH7" s="15">
        <v>100</v>
      </c>
      <c r="BI7" s="14">
        <v>3.939563451210657</v>
      </c>
      <c r="BK7">
        <v>1</v>
      </c>
      <c r="BL7">
        <v>2</v>
      </c>
      <c r="BM7">
        <v>3</v>
      </c>
    </row>
    <row r="8" spans="1:65" x14ac:dyDescent="0.25">
      <c r="A8" s="14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 s="14">
        <v>0</v>
      </c>
      <c r="Q8" s="19">
        <f t="shared" si="0"/>
        <v>0.26666666666666666</v>
      </c>
      <c r="R8" s="15">
        <f t="shared" si="1"/>
        <v>0</v>
      </c>
      <c r="S8" s="15">
        <v>6643.7333333333336</v>
      </c>
      <c r="T8" s="15">
        <v>86.666666666666671</v>
      </c>
      <c r="U8" s="14">
        <v>5.7823007106780997</v>
      </c>
      <c r="V8" s="23">
        <v>0</v>
      </c>
      <c r="W8" s="23">
        <v>1</v>
      </c>
      <c r="X8" s="23">
        <v>0</v>
      </c>
      <c r="Y8" s="23">
        <v>1</v>
      </c>
      <c r="Z8" s="23">
        <v>2</v>
      </c>
      <c r="AA8" s="23">
        <v>2</v>
      </c>
      <c r="AB8" s="23">
        <v>0</v>
      </c>
      <c r="AC8" s="23">
        <v>0</v>
      </c>
      <c r="AD8" s="23">
        <v>1</v>
      </c>
      <c r="AE8" s="23">
        <v>1</v>
      </c>
      <c r="AF8" s="23">
        <v>1</v>
      </c>
      <c r="AG8" s="23">
        <v>1</v>
      </c>
      <c r="AH8" s="23">
        <v>1</v>
      </c>
      <c r="AI8" s="23">
        <v>1</v>
      </c>
      <c r="AJ8" s="14">
        <v>0</v>
      </c>
      <c r="AK8" s="19">
        <f t="shared" si="2"/>
        <v>0.8</v>
      </c>
      <c r="AL8" s="15">
        <f t="shared" si="3"/>
        <v>1</v>
      </c>
      <c r="AM8" s="15">
        <v>6733.7333333333336</v>
      </c>
      <c r="AN8" s="15">
        <v>100</v>
      </c>
      <c r="AO8" s="14">
        <v>1.5056743939717612</v>
      </c>
      <c r="AP8">
        <v>1</v>
      </c>
      <c r="AQ8">
        <v>1</v>
      </c>
      <c r="AR8">
        <v>1</v>
      </c>
      <c r="AS8">
        <v>0</v>
      </c>
      <c r="AT8">
        <v>1</v>
      </c>
      <c r="AU8">
        <v>1</v>
      </c>
      <c r="AV8">
        <v>1</v>
      </c>
      <c r="AW8">
        <v>1</v>
      </c>
      <c r="AX8">
        <v>1</v>
      </c>
      <c r="AY8">
        <v>0</v>
      </c>
      <c r="AZ8">
        <v>1</v>
      </c>
      <c r="BA8">
        <v>2</v>
      </c>
      <c r="BB8">
        <v>1</v>
      </c>
      <c r="BC8" s="23">
        <v>1</v>
      </c>
      <c r="BD8" s="14">
        <v>0</v>
      </c>
      <c r="BE8" s="19">
        <f t="shared" si="4"/>
        <v>0.8666666666666667</v>
      </c>
      <c r="BF8" s="15">
        <f t="shared" si="5"/>
        <v>1</v>
      </c>
      <c r="BG8" s="15">
        <v>5451.8</v>
      </c>
      <c r="BH8" s="15">
        <v>100</v>
      </c>
      <c r="BI8" s="14">
        <v>2.83049690326055</v>
      </c>
      <c r="BK8">
        <v>1</v>
      </c>
      <c r="BL8">
        <v>2</v>
      </c>
      <c r="BM8">
        <v>3</v>
      </c>
    </row>
    <row r="9" spans="1:65" x14ac:dyDescent="0.25">
      <c r="A9" s="14">
        <v>7</v>
      </c>
      <c r="B9">
        <v>1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2</v>
      </c>
      <c r="M9">
        <v>1</v>
      </c>
      <c r="N9">
        <v>1</v>
      </c>
      <c r="O9">
        <v>0</v>
      </c>
      <c r="P9" s="14">
        <v>0</v>
      </c>
      <c r="Q9" s="19">
        <f t="shared" si="0"/>
        <v>0.6</v>
      </c>
      <c r="R9" s="15">
        <f t="shared" si="1"/>
        <v>1</v>
      </c>
      <c r="S9" s="15">
        <v>8610.2000000000007</v>
      </c>
      <c r="T9" s="15">
        <v>93.333333333333329</v>
      </c>
      <c r="U9" s="14">
        <v>2.7428197264671348</v>
      </c>
      <c r="V9" s="23">
        <v>2</v>
      </c>
      <c r="W9" s="23">
        <v>2</v>
      </c>
      <c r="X9" s="23">
        <v>1</v>
      </c>
      <c r="Y9" s="23">
        <v>1</v>
      </c>
      <c r="Z9" s="23">
        <v>0</v>
      </c>
      <c r="AA9" s="23">
        <v>0</v>
      </c>
      <c r="AB9" s="23">
        <v>1</v>
      </c>
      <c r="AC9" s="23">
        <v>0</v>
      </c>
      <c r="AD9" s="23">
        <v>0</v>
      </c>
      <c r="AE9" s="23">
        <v>1</v>
      </c>
      <c r="AF9" s="23">
        <v>0</v>
      </c>
      <c r="AG9" s="23">
        <v>1</v>
      </c>
      <c r="AH9" s="23">
        <v>1</v>
      </c>
      <c r="AI9" s="23">
        <v>0</v>
      </c>
      <c r="AJ9" s="14">
        <v>1</v>
      </c>
      <c r="AK9" s="19">
        <f t="shared" si="2"/>
        <v>0.73333333333333328</v>
      </c>
      <c r="AL9" s="15">
        <f t="shared" si="3"/>
        <v>1</v>
      </c>
      <c r="AM9" s="15">
        <v>8281.2666666666664</v>
      </c>
      <c r="AN9" s="15">
        <v>93.333333333333329</v>
      </c>
      <c r="AO9" s="14">
        <v>3.3524055997530628</v>
      </c>
      <c r="AP9">
        <v>2</v>
      </c>
      <c r="AQ9">
        <v>0</v>
      </c>
      <c r="AR9">
        <v>0</v>
      </c>
      <c r="AS9">
        <v>1</v>
      </c>
      <c r="AT9">
        <v>2</v>
      </c>
      <c r="AU9">
        <v>2</v>
      </c>
      <c r="AV9">
        <v>1</v>
      </c>
      <c r="AW9">
        <v>1</v>
      </c>
      <c r="AX9">
        <v>1</v>
      </c>
      <c r="AY9">
        <v>0</v>
      </c>
      <c r="AZ9">
        <v>0</v>
      </c>
      <c r="BA9">
        <v>2</v>
      </c>
      <c r="BB9">
        <v>2</v>
      </c>
      <c r="BC9" s="23">
        <v>2</v>
      </c>
      <c r="BD9" s="14">
        <v>0</v>
      </c>
      <c r="BE9" s="19">
        <f t="shared" si="4"/>
        <v>1.0666666666666667</v>
      </c>
      <c r="BF9" s="15">
        <f t="shared" si="5"/>
        <v>1</v>
      </c>
      <c r="BG9" s="15">
        <v>8896.2666666666664</v>
      </c>
      <c r="BH9" s="15">
        <v>93.333333333333329</v>
      </c>
      <c r="BI9" s="14">
        <v>4.1343617379665378</v>
      </c>
      <c r="BK9">
        <v>1</v>
      </c>
      <c r="BL9">
        <v>2</v>
      </c>
      <c r="BM9">
        <v>3</v>
      </c>
    </row>
    <row r="10" spans="1:65" x14ac:dyDescent="0.25">
      <c r="A10" s="14">
        <v>8</v>
      </c>
      <c r="B10">
        <v>2</v>
      </c>
      <c r="C10">
        <v>2</v>
      </c>
      <c r="D10">
        <v>2</v>
      </c>
      <c r="E10">
        <v>2</v>
      </c>
      <c r="F10">
        <v>1</v>
      </c>
      <c r="G10">
        <v>1</v>
      </c>
      <c r="H10">
        <v>1</v>
      </c>
      <c r="I10">
        <v>0</v>
      </c>
      <c r="J10">
        <v>1</v>
      </c>
      <c r="K10">
        <v>2</v>
      </c>
      <c r="L10">
        <v>1</v>
      </c>
      <c r="M10">
        <v>1</v>
      </c>
      <c r="N10">
        <v>1</v>
      </c>
      <c r="O10">
        <v>0</v>
      </c>
      <c r="P10" s="14">
        <v>0</v>
      </c>
      <c r="Q10" s="19">
        <f t="shared" si="0"/>
        <v>1.1333333333333333</v>
      </c>
      <c r="R10" s="15">
        <f t="shared" si="1"/>
        <v>1</v>
      </c>
      <c r="S10" s="15">
        <v>14856.733333333334</v>
      </c>
      <c r="T10" s="15">
        <v>93.333333333333329</v>
      </c>
      <c r="U10" s="14">
        <v>3.9007139046986889</v>
      </c>
      <c r="V10" s="23">
        <v>2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2</v>
      </c>
      <c r="AH10" s="23">
        <v>0</v>
      </c>
      <c r="AI10" s="23">
        <v>0</v>
      </c>
      <c r="AJ10" s="14">
        <v>0</v>
      </c>
      <c r="AK10" s="19">
        <f t="shared" si="2"/>
        <v>0.26666666666666666</v>
      </c>
      <c r="AL10" s="15">
        <f t="shared" si="3"/>
        <v>0</v>
      </c>
      <c r="AM10" s="15">
        <v>11722.466666666667</v>
      </c>
      <c r="AN10" s="15">
        <v>80</v>
      </c>
      <c r="AO10" s="14">
        <v>7.3347592582305303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2</v>
      </c>
      <c r="AX10">
        <v>1</v>
      </c>
      <c r="AY10">
        <v>0</v>
      </c>
      <c r="AZ10">
        <v>0</v>
      </c>
      <c r="BA10">
        <v>1</v>
      </c>
      <c r="BB10">
        <v>1</v>
      </c>
      <c r="BC10" s="23">
        <v>1</v>
      </c>
      <c r="BD10" s="14">
        <v>0</v>
      </c>
      <c r="BE10" s="19">
        <f t="shared" si="4"/>
        <v>0.6</v>
      </c>
      <c r="BF10" s="15">
        <f t="shared" si="5"/>
        <v>1</v>
      </c>
      <c r="BG10" s="15">
        <v>11067.6</v>
      </c>
      <c r="BH10" s="15">
        <v>93.333333333333329</v>
      </c>
      <c r="BI10" s="14">
        <v>3.7904826660951003</v>
      </c>
      <c r="BK10">
        <v>1</v>
      </c>
      <c r="BL10">
        <v>2</v>
      </c>
      <c r="BM10">
        <v>3</v>
      </c>
    </row>
    <row r="11" spans="1:65" x14ac:dyDescent="0.25">
      <c r="A11" s="14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 s="14">
        <v>1</v>
      </c>
      <c r="Q11" s="19">
        <f t="shared" si="0"/>
        <v>0.46666666666666667</v>
      </c>
      <c r="R11" s="15">
        <f t="shared" si="1"/>
        <v>0</v>
      </c>
      <c r="S11" s="15">
        <v>13973.2</v>
      </c>
      <c r="T11" s="15">
        <v>86.666666666666671</v>
      </c>
      <c r="U11" s="14">
        <v>4.3301659484704347</v>
      </c>
      <c r="V11" s="23">
        <v>0</v>
      </c>
      <c r="W11" s="23">
        <v>1</v>
      </c>
      <c r="X11" s="23">
        <v>0</v>
      </c>
      <c r="Y11" s="23">
        <v>1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1</v>
      </c>
      <c r="AG11" s="23">
        <v>0</v>
      </c>
      <c r="AH11" s="23">
        <v>2</v>
      </c>
      <c r="AI11" s="23">
        <v>0</v>
      </c>
      <c r="AJ11" s="14">
        <v>1</v>
      </c>
      <c r="AK11" s="19">
        <f t="shared" si="2"/>
        <v>0.4</v>
      </c>
      <c r="AL11" s="15">
        <f t="shared" si="3"/>
        <v>0</v>
      </c>
      <c r="AM11" s="15">
        <v>9825.3333333333339</v>
      </c>
      <c r="AN11" s="15">
        <v>100</v>
      </c>
      <c r="AO11" s="14">
        <v>1.4989590406417852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0</v>
      </c>
      <c r="AY11">
        <v>0</v>
      </c>
      <c r="AZ11">
        <v>1</v>
      </c>
      <c r="BA11">
        <v>0</v>
      </c>
      <c r="BB11">
        <v>0</v>
      </c>
      <c r="BC11" s="23">
        <v>0</v>
      </c>
      <c r="BD11" s="14">
        <v>0</v>
      </c>
      <c r="BE11" s="19">
        <f t="shared" si="4"/>
        <v>0.33333333333333331</v>
      </c>
      <c r="BF11" s="15">
        <f t="shared" si="5"/>
        <v>0</v>
      </c>
      <c r="BG11" s="15">
        <v>9108.9333333333325</v>
      </c>
      <c r="BH11" s="15">
        <v>100</v>
      </c>
      <c r="BI11" s="14">
        <v>2.1568208436171212</v>
      </c>
      <c r="BK11">
        <v>1</v>
      </c>
      <c r="BL11">
        <v>2</v>
      </c>
      <c r="BM11">
        <v>3</v>
      </c>
    </row>
    <row r="12" spans="1:65" x14ac:dyDescent="0.25">
      <c r="A12" s="14">
        <v>10</v>
      </c>
      <c r="B12">
        <v>1</v>
      </c>
      <c r="C12">
        <v>2</v>
      </c>
      <c r="D12">
        <v>2</v>
      </c>
      <c r="E12">
        <v>2</v>
      </c>
      <c r="F12">
        <v>1</v>
      </c>
      <c r="G12">
        <v>2</v>
      </c>
      <c r="H12">
        <v>1</v>
      </c>
      <c r="I12">
        <v>1</v>
      </c>
      <c r="J12">
        <v>1</v>
      </c>
      <c r="K12">
        <v>1</v>
      </c>
      <c r="L12">
        <v>1</v>
      </c>
      <c r="M12">
        <v>2</v>
      </c>
      <c r="N12">
        <v>1</v>
      </c>
      <c r="O12">
        <v>1</v>
      </c>
      <c r="P12" s="14">
        <v>1</v>
      </c>
      <c r="Q12" s="19">
        <f t="shared" si="0"/>
        <v>1.3333333333333333</v>
      </c>
      <c r="R12" s="15">
        <f t="shared" si="1"/>
        <v>1</v>
      </c>
      <c r="S12" s="15">
        <v>19472.599999999999</v>
      </c>
      <c r="T12" s="15">
        <v>93.333333333333329</v>
      </c>
      <c r="U12" s="14">
        <v>5.5543518463770516</v>
      </c>
      <c r="V12" s="23">
        <v>0</v>
      </c>
      <c r="W12" s="23">
        <v>1</v>
      </c>
      <c r="X12" s="23">
        <v>2</v>
      </c>
      <c r="Y12" s="23">
        <v>2</v>
      </c>
      <c r="Z12" s="23">
        <v>1</v>
      </c>
      <c r="AA12" s="23">
        <v>1</v>
      </c>
      <c r="AB12" s="23">
        <v>2</v>
      </c>
      <c r="AC12" s="23">
        <v>1</v>
      </c>
      <c r="AD12" s="23">
        <v>1</v>
      </c>
      <c r="AE12" s="23">
        <v>1</v>
      </c>
      <c r="AF12" s="23">
        <v>1</v>
      </c>
      <c r="AG12" s="23">
        <v>1</v>
      </c>
      <c r="AH12" s="23">
        <v>1</v>
      </c>
      <c r="AI12" s="23">
        <v>1</v>
      </c>
      <c r="AJ12" s="14">
        <v>1</v>
      </c>
      <c r="AK12" s="19">
        <f t="shared" si="2"/>
        <v>1.1333333333333333</v>
      </c>
      <c r="AL12" s="15">
        <f t="shared" si="3"/>
        <v>1</v>
      </c>
      <c r="AM12" s="15">
        <v>14375.866666666667</v>
      </c>
      <c r="AN12" s="15">
        <v>86.666666666666671</v>
      </c>
      <c r="AO12" s="14">
        <v>4.7594058334827407</v>
      </c>
      <c r="AP12">
        <v>1</v>
      </c>
      <c r="AQ12">
        <v>1</v>
      </c>
      <c r="AR12">
        <v>2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1</v>
      </c>
      <c r="BB12">
        <v>2</v>
      </c>
      <c r="BC12" s="23">
        <v>2</v>
      </c>
      <c r="BD12" s="14">
        <v>1</v>
      </c>
      <c r="BE12" s="19">
        <f t="shared" si="4"/>
        <v>1.3333333333333333</v>
      </c>
      <c r="BF12" s="15">
        <f t="shared" si="5"/>
        <v>1</v>
      </c>
      <c r="BG12" s="15">
        <v>11521.266666666666</v>
      </c>
      <c r="BH12" s="15">
        <v>100</v>
      </c>
      <c r="BI12" s="14">
        <v>2.6656805266936625</v>
      </c>
      <c r="BK12">
        <v>1</v>
      </c>
      <c r="BL12">
        <v>2</v>
      </c>
      <c r="BM12">
        <v>3</v>
      </c>
    </row>
    <row r="13" spans="1:65" x14ac:dyDescent="0.25">
      <c r="A13" s="14">
        <v>11</v>
      </c>
      <c r="B13">
        <v>0</v>
      </c>
      <c r="C13">
        <v>1</v>
      </c>
      <c r="D13">
        <v>2</v>
      </c>
      <c r="E13">
        <v>2</v>
      </c>
      <c r="F13">
        <v>2</v>
      </c>
      <c r="G13">
        <v>0</v>
      </c>
      <c r="H13">
        <v>0</v>
      </c>
      <c r="I13">
        <v>2</v>
      </c>
      <c r="J13">
        <v>0</v>
      </c>
      <c r="K13">
        <v>1</v>
      </c>
      <c r="L13">
        <v>2</v>
      </c>
      <c r="M13">
        <v>2</v>
      </c>
      <c r="N13">
        <v>2</v>
      </c>
      <c r="O13">
        <v>2</v>
      </c>
      <c r="P13" s="14">
        <v>1</v>
      </c>
      <c r="Q13" s="19">
        <f t="shared" si="0"/>
        <v>1.2666666666666666</v>
      </c>
      <c r="R13" s="15">
        <f t="shared" si="1"/>
        <v>2</v>
      </c>
      <c r="S13" s="15">
        <v>13154.333333333334</v>
      </c>
      <c r="T13" s="15">
        <v>93.333333333333329</v>
      </c>
      <c r="U13" s="14">
        <v>2.4958969945708889</v>
      </c>
      <c r="V13" s="23">
        <v>2</v>
      </c>
      <c r="W13" s="23">
        <v>1</v>
      </c>
      <c r="X13" s="23">
        <v>2</v>
      </c>
      <c r="Y13" s="23">
        <v>0</v>
      </c>
      <c r="Z13" s="23">
        <v>2</v>
      </c>
      <c r="AA13" s="23">
        <v>0</v>
      </c>
      <c r="AB13" s="23">
        <v>1</v>
      </c>
      <c r="AC13" s="23">
        <v>2</v>
      </c>
      <c r="AD13" s="23">
        <v>1</v>
      </c>
      <c r="AE13" s="23">
        <v>0</v>
      </c>
      <c r="AF13" s="23">
        <v>2</v>
      </c>
      <c r="AG13" s="23">
        <v>1</v>
      </c>
      <c r="AH13" s="23">
        <v>2</v>
      </c>
      <c r="AI13" s="23">
        <v>1</v>
      </c>
      <c r="AJ13" s="14">
        <v>1</v>
      </c>
      <c r="AK13" s="19">
        <f t="shared" si="2"/>
        <v>1.2</v>
      </c>
      <c r="AL13" s="15">
        <f t="shared" si="3"/>
        <v>1</v>
      </c>
      <c r="AM13" s="15">
        <v>10295.6</v>
      </c>
      <c r="AN13" s="15">
        <v>100</v>
      </c>
      <c r="AO13" s="14">
        <v>1.3502425551414481</v>
      </c>
      <c r="AP13">
        <v>1</v>
      </c>
      <c r="AQ13">
        <v>1</v>
      </c>
      <c r="AR13">
        <v>1</v>
      </c>
      <c r="AS13">
        <v>1</v>
      </c>
      <c r="AT13">
        <v>0</v>
      </c>
      <c r="AU13">
        <v>1</v>
      </c>
      <c r="AV13">
        <v>2</v>
      </c>
      <c r="AW13">
        <v>2</v>
      </c>
      <c r="AX13">
        <v>1</v>
      </c>
      <c r="AY13">
        <v>2</v>
      </c>
      <c r="AZ13">
        <v>2</v>
      </c>
      <c r="BA13">
        <v>2</v>
      </c>
      <c r="BB13">
        <v>1</v>
      </c>
      <c r="BC13" s="23">
        <v>1</v>
      </c>
      <c r="BD13" s="14">
        <v>0</v>
      </c>
      <c r="BE13" s="19">
        <f t="shared" si="4"/>
        <v>1.2</v>
      </c>
      <c r="BF13" s="15">
        <f t="shared" si="5"/>
        <v>1</v>
      </c>
      <c r="BG13" s="15">
        <v>10902</v>
      </c>
      <c r="BH13" s="15">
        <v>86.666666666666671</v>
      </c>
      <c r="BI13" s="14">
        <v>5.0333994587262474</v>
      </c>
      <c r="BK13">
        <v>1</v>
      </c>
      <c r="BL13">
        <v>2</v>
      </c>
      <c r="BM13">
        <v>3</v>
      </c>
    </row>
    <row r="14" spans="1:65" x14ac:dyDescent="0.25">
      <c r="A14" s="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1</v>
      </c>
      <c r="N14">
        <v>0</v>
      </c>
      <c r="O14">
        <v>0</v>
      </c>
      <c r="P14" s="14">
        <v>0</v>
      </c>
      <c r="Q14" s="19">
        <f t="shared" si="0"/>
        <v>0.26666666666666666</v>
      </c>
      <c r="R14" s="15">
        <f t="shared" si="1"/>
        <v>0</v>
      </c>
      <c r="S14" s="15">
        <v>8140.8</v>
      </c>
      <c r="T14" s="15">
        <v>86.666666666666671</v>
      </c>
      <c r="U14" s="14">
        <v>3.5433901548385629</v>
      </c>
      <c r="V14" s="23">
        <v>0</v>
      </c>
      <c r="W14" s="23">
        <v>0</v>
      </c>
      <c r="X14" s="23">
        <v>0</v>
      </c>
      <c r="Y14" s="23">
        <v>1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1</v>
      </c>
      <c r="AH14" s="23">
        <v>0</v>
      </c>
      <c r="AI14" s="23">
        <v>0</v>
      </c>
      <c r="AJ14" s="14">
        <v>0</v>
      </c>
      <c r="AK14" s="19">
        <f t="shared" si="2"/>
        <v>0.13333333333333333</v>
      </c>
      <c r="AL14" s="15">
        <f t="shared" si="3"/>
        <v>0</v>
      </c>
      <c r="AM14" s="15">
        <v>6143.4</v>
      </c>
      <c r="AN14" s="15">
        <v>100</v>
      </c>
      <c r="AO14" s="14">
        <v>1.2799332509438197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 s="19">
        <f t="shared" si="4"/>
        <v>6.6666666666666666E-2</v>
      </c>
      <c r="BF14" s="15">
        <f t="shared" si="5"/>
        <v>0</v>
      </c>
      <c r="BG14" s="15">
        <v>5443.1333333333332</v>
      </c>
      <c r="BH14" s="15">
        <v>100</v>
      </c>
      <c r="BI14" s="14">
        <v>1.7542477488517763</v>
      </c>
      <c r="BK14">
        <v>1</v>
      </c>
      <c r="BL14">
        <v>2</v>
      </c>
      <c r="BM14">
        <v>3</v>
      </c>
    </row>
    <row r="15" spans="1:65" x14ac:dyDescent="0.25">
      <c r="A15" s="14">
        <v>13</v>
      </c>
      <c r="B15">
        <v>0</v>
      </c>
      <c r="C15">
        <v>0</v>
      </c>
      <c r="D15">
        <v>1</v>
      </c>
      <c r="E15">
        <v>2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1</v>
      </c>
      <c r="N15">
        <v>0</v>
      </c>
      <c r="O15">
        <v>1</v>
      </c>
      <c r="P15" s="14">
        <v>0</v>
      </c>
      <c r="Q15" s="19">
        <f t="shared" si="0"/>
        <v>0.46666666666666667</v>
      </c>
      <c r="R15" s="15">
        <f t="shared" si="1"/>
        <v>0</v>
      </c>
      <c r="S15" s="15">
        <v>6023.1333333333332</v>
      </c>
      <c r="T15" s="15">
        <v>93.333333333333329</v>
      </c>
      <c r="U15" s="14">
        <v>4.6439028223355638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  <c r="AJ15" s="14">
        <v>1</v>
      </c>
      <c r="AK15" s="19">
        <f t="shared" si="2"/>
        <v>6.6666666666666666E-2</v>
      </c>
      <c r="AL15" s="15">
        <f t="shared" si="3"/>
        <v>0</v>
      </c>
      <c r="AM15" s="15">
        <v>5790.4666666666662</v>
      </c>
      <c r="AN15" s="15">
        <v>100</v>
      </c>
      <c r="AO15" s="14">
        <v>1.9620506207148238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 s="15">
        <v>0</v>
      </c>
      <c r="BD15" s="14">
        <v>1</v>
      </c>
      <c r="BE15" s="19">
        <f t="shared" si="4"/>
        <v>0.2</v>
      </c>
      <c r="BF15" s="15">
        <f t="shared" si="5"/>
        <v>0</v>
      </c>
      <c r="BG15" s="15">
        <v>5143.0666666666666</v>
      </c>
      <c r="BH15" s="15">
        <v>100</v>
      </c>
      <c r="BI15" s="14">
        <v>1.526683600743612</v>
      </c>
      <c r="BK15">
        <v>1</v>
      </c>
      <c r="BL15">
        <v>2</v>
      </c>
      <c r="BM15">
        <v>3</v>
      </c>
    </row>
    <row r="16" spans="1:65" x14ac:dyDescent="0.25">
      <c r="A16" s="14">
        <v>14</v>
      </c>
      <c r="B16">
        <v>0</v>
      </c>
      <c r="C16">
        <v>2</v>
      </c>
      <c r="D16">
        <v>1</v>
      </c>
      <c r="E16">
        <v>0</v>
      </c>
      <c r="F16">
        <v>0</v>
      </c>
      <c r="G16">
        <v>1</v>
      </c>
      <c r="H16">
        <v>1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 s="14">
        <v>2</v>
      </c>
      <c r="Q16" s="19">
        <f t="shared" si="0"/>
        <v>0.6</v>
      </c>
      <c r="R16" s="15">
        <f t="shared" si="1"/>
        <v>0</v>
      </c>
      <c r="S16" s="15">
        <v>12848.066666666668</v>
      </c>
      <c r="T16" s="15">
        <v>86.666666666666671</v>
      </c>
      <c r="U16" s="14">
        <v>3.8846569995085369</v>
      </c>
      <c r="V16" s="23">
        <v>2</v>
      </c>
      <c r="W16" s="23">
        <v>1</v>
      </c>
      <c r="X16" s="23">
        <v>2</v>
      </c>
      <c r="Y16" s="23">
        <v>0</v>
      </c>
      <c r="Z16" s="23">
        <v>0</v>
      </c>
      <c r="AA16" s="23">
        <v>0</v>
      </c>
      <c r="AB16" s="23">
        <v>1</v>
      </c>
      <c r="AC16" s="23">
        <v>1</v>
      </c>
      <c r="AD16" s="23">
        <v>1</v>
      </c>
      <c r="AE16" s="23">
        <v>1</v>
      </c>
      <c r="AF16" s="23">
        <v>1</v>
      </c>
      <c r="AG16" s="23">
        <v>1</v>
      </c>
      <c r="AH16" s="23">
        <v>1</v>
      </c>
      <c r="AI16" s="23">
        <v>1</v>
      </c>
      <c r="AJ16" s="14">
        <v>2</v>
      </c>
      <c r="AK16" s="19">
        <f t="shared" si="2"/>
        <v>1</v>
      </c>
      <c r="AL16" s="15">
        <f t="shared" si="3"/>
        <v>1</v>
      </c>
      <c r="AM16" s="15">
        <v>12054.866666666667</v>
      </c>
      <c r="AN16" s="15">
        <v>93.333333333333329</v>
      </c>
      <c r="AO16" s="14">
        <v>5.328370149930314</v>
      </c>
      <c r="AP16">
        <v>1</v>
      </c>
      <c r="AQ16">
        <v>1</v>
      </c>
      <c r="AR16">
        <v>1</v>
      </c>
      <c r="AS16">
        <v>0</v>
      </c>
      <c r="AT16">
        <v>1</v>
      </c>
      <c r="AU16">
        <v>2</v>
      </c>
      <c r="AV16">
        <v>1</v>
      </c>
      <c r="AW16">
        <v>1</v>
      </c>
      <c r="AX16">
        <v>1</v>
      </c>
      <c r="AY16">
        <v>2</v>
      </c>
      <c r="AZ16">
        <v>1</v>
      </c>
      <c r="BA16">
        <v>2</v>
      </c>
      <c r="BB16">
        <v>1</v>
      </c>
      <c r="BC16" s="23">
        <v>2</v>
      </c>
      <c r="BD16" s="14">
        <v>2</v>
      </c>
      <c r="BE16" s="19">
        <f t="shared" si="4"/>
        <v>1.2666666666666666</v>
      </c>
      <c r="BF16" s="15">
        <f t="shared" si="5"/>
        <v>1</v>
      </c>
      <c r="BG16" s="15">
        <v>11801.466666666667</v>
      </c>
      <c r="BH16" s="15">
        <v>86.666666666666671</v>
      </c>
      <c r="BI16" s="14">
        <v>3.6749750892321242</v>
      </c>
      <c r="BK16">
        <v>1</v>
      </c>
      <c r="BL16">
        <v>2</v>
      </c>
      <c r="BM16">
        <v>3</v>
      </c>
    </row>
    <row r="17" spans="1:65" x14ac:dyDescent="0.25">
      <c r="A17" s="14">
        <v>15</v>
      </c>
      <c r="B17">
        <v>2</v>
      </c>
      <c r="C17">
        <v>2</v>
      </c>
      <c r="D17">
        <v>1</v>
      </c>
      <c r="E17">
        <v>0</v>
      </c>
      <c r="F17">
        <v>2</v>
      </c>
      <c r="G17">
        <v>1</v>
      </c>
      <c r="H17">
        <v>0</v>
      </c>
      <c r="I17">
        <v>1</v>
      </c>
      <c r="J17">
        <v>2</v>
      </c>
      <c r="K17">
        <v>1</v>
      </c>
      <c r="L17">
        <v>0</v>
      </c>
      <c r="M17">
        <v>2</v>
      </c>
      <c r="N17">
        <v>2</v>
      </c>
      <c r="O17">
        <v>0</v>
      </c>
      <c r="P17" s="14">
        <v>1</v>
      </c>
      <c r="Q17" s="19">
        <f t="shared" si="0"/>
        <v>1.1333333333333333</v>
      </c>
      <c r="R17" s="15">
        <f t="shared" si="1"/>
        <v>1</v>
      </c>
      <c r="S17" s="15">
        <v>12924.066666666668</v>
      </c>
      <c r="T17" s="15">
        <v>93.333333333333329</v>
      </c>
      <c r="U17" s="14">
        <v>2.4126721858978271</v>
      </c>
      <c r="V17" s="23">
        <v>0</v>
      </c>
      <c r="W17" s="23">
        <v>0</v>
      </c>
      <c r="X17" s="23">
        <v>1</v>
      </c>
      <c r="Y17" s="23">
        <v>2</v>
      </c>
      <c r="Z17" s="23">
        <v>2</v>
      </c>
      <c r="AA17" s="23">
        <v>2</v>
      </c>
      <c r="AB17" s="23">
        <v>1</v>
      </c>
      <c r="AC17" s="23">
        <v>2</v>
      </c>
      <c r="AD17" s="23">
        <v>2</v>
      </c>
      <c r="AE17" s="23">
        <v>2</v>
      </c>
      <c r="AF17" s="23">
        <v>2</v>
      </c>
      <c r="AG17" s="23">
        <v>1</v>
      </c>
      <c r="AH17" s="23">
        <v>0</v>
      </c>
      <c r="AI17" s="23">
        <v>0</v>
      </c>
      <c r="AJ17" s="14">
        <v>2</v>
      </c>
      <c r="AK17" s="19">
        <f t="shared" si="2"/>
        <v>1.2666666666666666</v>
      </c>
      <c r="AL17" s="15">
        <f t="shared" si="3"/>
        <v>2</v>
      </c>
      <c r="AM17" s="15">
        <v>19369.333333333332</v>
      </c>
      <c r="AN17" s="15">
        <v>60</v>
      </c>
      <c r="AO17" s="14">
        <v>11.798654953638716</v>
      </c>
      <c r="AP17">
        <v>0</v>
      </c>
      <c r="AQ17">
        <v>0</v>
      </c>
      <c r="AR17">
        <v>2</v>
      </c>
      <c r="AS17">
        <v>0</v>
      </c>
      <c r="AT17">
        <v>0</v>
      </c>
      <c r="AU17">
        <v>1</v>
      </c>
      <c r="AV17">
        <v>0</v>
      </c>
      <c r="AW17">
        <v>1</v>
      </c>
      <c r="AX17">
        <v>2</v>
      </c>
      <c r="AY17">
        <v>0</v>
      </c>
      <c r="AZ17">
        <v>1</v>
      </c>
      <c r="BA17">
        <v>0</v>
      </c>
      <c r="BB17">
        <v>0</v>
      </c>
      <c r="BC17" s="23">
        <v>2</v>
      </c>
      <c r="BD17" s="14">
        <v>1</v>
      </c>
      <c r="BE17" s="19">
        <f t="shared" si="4"/>
        <v>0.66666666666666663</v>
      </c>
      <c r="BF17" s="15">
        <f t="shared" si="5"/>
        <v>0</v>
      </c>
      <c r="BG17" s="15">
        <v>16956.466666666667</v>
      </c>
      <c r="BH17" s="15">
        <v>93.333333333333329</v>
      </c>
      <c r="BI17" s="14">
        <v>3.0237579663594536</v>
      </c>
      <c r="BK17">
        <v>1</v>
      </c>
      <c r="BL17">
        <v>2</v>
      </c>
      <c r="BM17">
        <v>3</v>
      </c>
    </row>
    <row r="18" spans="1:65" x14ac:dyDescent="0.25">
      <c r="A18" s="14">
        <v>16</v>
      </c>
      <c r="B18">
        <v>0</v>
      </c>
      <c r="C18">
        <v>1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 s="14">
        <v>1</v>
      </c>
      <c r="Q18" s="19">
        <f t="shared" si="0"/>
        <v>0.4</v>
      </c>
      <c r="R18" s="15">
        <f t="shared" si="1"/>
        <v>0</v>
      </c>
      <c r="S18" s="15">
        <v>6922.8</v>
      </c>
      <c r="T18" s="15">
        <v>73.333333333333329</v>
      </c>
      <c r="U18" s="14">
        <v>7.5704221169153803</v>
      </c>
      <c r="V18" s="23">
        <v>2</v>
      </c>
      <c r="W18" s="23">
        <v>0</v>
      </c>
      <c r="X18" s="23">
        <v>1</v>
      </c>
      <c r="Y18" s="23">
        <v>0</v>
      </c>
      <c r="Z18" s="23">
        <v>1</v>
      </c>
      <c r="AA18" s="23">
        <v>0</v>
      </c>
      <c r="AB18" s="23">
        <v>1</v>
      </c>
      <c r="AC18" s="23">
        <v>2</v>
      </c>
      <c r="AD18" s="23">
        <v>1</v>
      </c>
      <c r="AE18" s="23">
        <v>1</v>
      </c>
      <c r="AF18" s="23">
        <v>0</v>
      </c>
      <c r="AG18" s="23">
        <v>0</v>
      </c>
      <c r="AH18" s="23">
        <v>1</v>
      </c>
      <c r="AI18" s="23">
        <v>0</v>
      </c>
      <c r="AJ18" s="14">
        <v>1</v>
      </c>
      <c r="AK18" s="19">
        <f t="shared" si="2"/>
        <v>0.73333333333333328</v>
      </c>
      <c r="AL18" s="15">
        <f t="shared" si="3"/>
        <v>1</v>
      </c>
      <c r="AM18" s="15">
        <v>7344.1333333333332</v>
      </c>
      <c r="AN18" s="15">
        <v>80</v>
      </c>
      <c r="AO18" s="14">
        <v>5.0109114666779826</v>
      </c>
      <c r="AP18">
        <v>1</v>
      </c>
      <c r="AQ18">
        <v>0</v>
      </c>
      <c r="AR18">
        <v>1</v>
      </c>
      <c r="AS18">
        <v>1</v>
      </c>
      <c r="AT18">
        <v>0</v>
      </c>
      <c r="AU18">
        <v>1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1</v>
      </c>
      <c r="BC18" s="23">
        <v>2</v>
      </c>
      <c r="BD18" s="14">
        <v>0</v>
      </c>
      <c r="BE18" s="19">
        <f t="shared" si="4"/>
        <v>0.6</v>
      </c>
      <c r="BF18" s="15">
        <f t="shared" si="5"/>
        <v>1</v>
      </c>
      <c r="BG18" s="15">
        <v>8371.9333333333325</v>
      </c>
      <c r="BH18" s="15">
        <v>80</v>
      </c>
      <c r="BI18" s="14">
        <v>5.8897489468256614</v>
      </c>
      <c r="BK18">
        <v>1</v>
      </c>
      <c r="BL18">
        <v>2</v>
      </c>
      <c r="BM18">
        <v>3</v>
      </c>
    </row>
    <row r="19" spans="1:65" x14ac:dyDescent="0.25">
      <c r="A19" s="14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2</v>
      </c>
      <c r="I19">
        <v>1</v>
      </c>
      <c r="J19">
        <v>1</v>
      </c>
      <c r="K19">
        <v>1</v>
      </c>
      <c r="L19">
        <v>2</v>
      </c>
      <c r="M19">
        <v>2</v>
      </c>
      <c r="N19">
        <v>2</v>
      </c>
      <c r="O19">
        <v>2</v>
      </c>
      <c r="P19" s="14">
        <v>0</v>
      </c>
      <c r="Q19" s="19">
        <f t="shared" si="0"/>
        <v>1.2666666666666666</v>
      </c>
      <c r="R19" s="15">
        <f t="shared" si="1"/>
        <v>1</v>
      </c>
      <c r="S19" s="15">
        <v>21022.799999999999</v>
      </c>
      <c r="T19" s="15">
        <v>80</v>
      </c>
      <c r="U19" s="14">
        <v>4.4057519058386516</v>
      </c>
      <c r="V19" s="23">
        <v>2</v>
      </c>
      <c r="W19" s="23">
        <v>2</v>
      </c>
      <c r="X19" s="23">
        <v>2</v>
      </c>
      <c r="Y19" s="23">
        <v>2</v>
      </c>
      <c r="Z19" s="23">
        <v>0</v>
      </c>
      <c r="AA19" s="23">
        <v>1</v>
      </c>
      <c r="AB19" s="23">
        <v>0</v>
      </c>
      <c r="AC19" s="23">
        <v>1</v>
      </c>
      <c r="AD19" s="23">
        <v>1</v>
      </c>
      <c r="AE19" s="23">
        <v>2</v>
      </c>
      <c r="AF19" s="23">
        <v>1</v>
      </c>
      <c r="AG19" s="23">
        <v>1</v>
      </c>
      <c r="AH19" s="23">
        <v>2</v>
      </c>
      <c r="AI19" s="23">
        <v>0</v>
      </c>
      <c r="AJ19" s="14">
        <v>0</v>
      </c>
      <c r="AK19" s="19">
        <f t="shared" si="2"/>
        <v>1.1333333333333333</v>
      </c>
      <c r="AL19" s="15">
        <f t="shared" si="3"/>
        <v>1</v>
      </c>
      <c r="AM19" s="15">
        <v>16147.933333333332</v>
      </c>
      <c r="AN19" s="15">
        <v>73.333333333333329</v>
      </c>
      <c r="AO19" s="14">
        <v>6.0245630502700784</v>
      </c>
      <c r="AP19">
        <v>0</v>
      </c>
      <c r="AQ19">
        <v>2</v>
      </c>
      <c r="AR19">
        <v>1</v>
      </c>
      <c r="AS19">
        <v>0</v>
      </c>
      <c r="AT19">
        <v>2</v>
      </c>
      <c r="AU19">
        <v>0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2</v>
      </c>
      <c r="BB19">
        <v>2</v>
      </c>
      <c r="BC19" s="23">
        <v>0</v>
      </c>
      <c r="BD19" s="14">
        <v>1</v>
      </c>
      <c r="BE19" s="19">
        <f t="shared" si="4"/>
        <v>1</v>
      </c>
      <c r="BF19" s="15">
        <f t="shared" si="5"/>
        <v>1</v>
      </c>
      <c r="BG19" s="15">
        <v>12474.2</v>
      </c>
      <c r="BH19" s="15">
        <v>80</v>
      </c>
      <c r="BI19" s="14">
        <v>5.6677391469478664</v>
      </c>
      <c r="BK19">
        <v>1</v>
      </c>
      <c r="BL19">
        <v>2</v>
      </c>
      <c r="BM19">
        <v>3</v>
      </c>
    </row>
    <row r="20" spans="1:65" x14ac:dyDescent="0.25">
      <c r="A20" s="14">
        <v>18</v>
      </c>
      <c r="B20">
        <v>0</v>
      </c>
      <c r="C20">
        <v>0</v>
      </c>
      <c r="D20">
        <v>2</v>
      </c>
      <c r="E20">
        <v>1</v>
      </c>
      <c r="F20">
        <v>1</v>
      </c>
      <c r="G20">
        <v>2</v>
      </c>
      <c r="H20">
        <v>2</v>
      </c>
      <c r="I20">
        <v>1</v>
      </c>
      <c r="J20">
        <v>2</v>
      </c>
      <c r="K20">
        <v>1</v>
      </c>
      <c r="L20">
        <v>1</v>
      </c>
      <c r="M20">
        <v>1</v>
      </c>
      <c r="N20">
        <v>1</v>
      </c>
      <c r="O20">
        <v>1</v>
      </c>
      <c r="P20" s="14">
        <v>0</v>
      </c>
      <c r="Q20" s="19">
        <f t="shared" si="0"/>
        <v>1.0666666666666667</v>
      </c>
      <c r="R20" s="15">
        <f t="shared" si="1"/>
        <v>1</v>
      </c>
      <c r="S20" s="15">
        <v>15071.666666666666</v>
      </c>
      <c r="T20" s="15">
        <v>100</v>
      </c>
      <c r="U20" s="14">
        <v>2.3580506841341657</v>
      </c>
      <c r="V20" s="23">
        <v>1</v>
      </c>
      <c r="W20" s="23">
        <v>1</v>
      </c>
      <c r="X20" s="23">
        <v>0</v>
      </c>
      <c r="Y20" s="23">
        <v>0</v>
      </c>
      <c r="Z20" s="23">
        <v>2</v>
      </c>
      <c r="AA20" s="23">
        <v>2</v>
      </c>
      <c r="AB20" s="23">
        <v>1</v>
      </c>
      <c r="AC20" s="23">
        <v>1</v>
      </c>
      <c r="AD20" s="23">
        <v>1</v>
      </c>
      <c r="AE20" s="23">
        <v>1</v>
      </c>
      <c r="AF20" s="23">
        <v>1</v>
      </c>
      <c r="AG20" s="23">
        <v>2</v>
      </c>
      <c r="AH20" s="23">
        <v>2</v>
      </c>
      <c r="AI20" s="23">
        <v>2</v>
      </c>
      <c r="AJ20" s="14">
        <v>1</v>
      </c>
      <c r="AK20" s="19">
        <f t="shared" si="2"/>
        <v>1.2</v>
      </c>
      <c r="AL20" s="15">
        <f t="shared" si="3"/>
        <v>1</v>
      </c>
      <c r="AM20" s="15">
        <v>10448.6</v>
      </c>
      <c r="AN20" s="15">
        <v>86.666666666666671</v>
      </c>
      <c r="AO20" s="14">
        <v>3.4898441563049905</v>
      </c>
      <c r="AP20">
        <v>2</v>
      </c>
      <c r="AQ20">
        <v>1</v>
      </c>
      <c r="AR20">
        <v>1</v>
      </c>
      <c r="AS20">
        <v>2</v>
      </c>
      <c r="AT20">
        <v>2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 s="14">
        <v>0</v>
      </c>
      <c r="BE20" s="19">
        <f t="shared" si="4"/>
        <v>1.1333333333333333</v>
      </c>
      <c r="BF20" s="15">
        <f t="shared" si="5"/>
        <v>1</v>
      </c>
      <c r="BG20" s="15">
        <v>10807.666666666666</v>
      </c>
      <c r="BH20" s="15">
        <v>100</v>
      </c>
      <c r="BI20" s="14">
        <v>1.3616121282180151</v>
      </c>
      <c r="BK20">
        <v>1</v>
      </c>
      <c r="BL20">
        <v>2</v>
      </c>
      <c r="BM20">
        <v>3</v>
      </c>
    </row>
    <row r="21" spans="1:65" x14ac:dyDescent="0.25">
      <c r="A21" s="14">
        <v>19</v>
      </c>
      <c r="B21">
        <v>2</v>
      </c>
      <c r="C21">
        <v>1</v>
      </c>
      <c r="D21">
        <v>2</v>
      </c>
      <c r="E21">
        <v>1</v>
      </c>
      <c r="F21">
        <v>1</v>
      </c>
      <c r="G21">
        <v>1</v>
      </c>
      <c r="H21">
        <v>1</v>
      </c>
      <c r="I21">
        <v>2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 s="14">
        <v>1</v>
      </c>
      <c r="Q21" s="19">
        <f t="shared" si="0"/>
        <v>1.2</v>
      </c>
      <c r="R21" s="15">
        <f t="shared" si="1"/>
        <v>1</v>
      </c>
      <c r="S21" s="15">
        <v>15829.333333333334</v>
      </c>
      <c r="T21" s="15">
        <v>100</v>
      </c>
      <c r="U21" s="14">
        <v>1.8006080469737462</v>
      </c>
      <c r="V21" s="23">
        <v>1</v>
      </c>
      <c r="W21" s="23">
        <v>1</v>
      </c>
      <c r="X21" s="23">
        <v>2</v>
      </c>
      <c r="Y21" s="23">
        <v>1</v>
      </c>
      <c r="Z21" s="23">
        <v>1</v>
      </c>
      <c r="AA21" s="23">
        <v>1</v>
      </c>
      <c r="AB21" s="23">
        <v>2</v>
      </c>
      <c r="AC21" s="23">
        <v>1</v>
      </c>
      <c r="AD21" s="23">
        <v>1</v>
      </c>
      <c r="AE21" s="23">
        <v>2</v>
      </c>
      <c r="AF21" s="23">
        <v>2</v>
      </c>
      <c r="AG21" s="23">
        <v>1</v>
      </c>
      <c r="AH21" s="23">
        <v>1</v>
      </c>
      <c r="AI21" s="23">
        <v>2</v>
      </c>
      <c r="AJ21" s="14">
        <v>1</v>
      </c>
      <c r="AK21" s="19">
        <f t="shared" si="2"/>
        <v>1.3333333333333333</v>
      </c>
      <c r="AL21" s="15">
        <f t="shared" si="3"/>
        <v>1</v>
      </c>
      <c r="AM21" s="15">
        <v>12283.4</v>
      </c>
      <c r="AN21" s="15">
        <v>93.333333333333329</v>
      </c>
      <c r="AO21" s="14">
        <v>3.6009805560111983</v>
      </c>
      <c r="AP21">
        <v>1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 s="14">
        <v>0</v>
      </c>
      <c r="BE21" s="19">
        <f t="shared" si="4"/>
        <v>1.2666666666666666</v>
      </c>
      <c r="BF21" s="15">
        <f t="shared" si="5"/>
        <v>1</v>
      </c>
      <c r="BG21" s="15">
        <v>12547.066666666668</v>
      </c>
      <c r="BH21" s="15">
        <v>100</v>
      </c>
      <c r="BI21" s="14">
        <v>1.2730425655841822</v>
      </c>
      <c r="BK21">
        <v>1</v>
      </c>
      <c r="BL21">
        <v>2</v>
      </c>
      <c r="BM21">
        <v>3</v>
      </c>
    </row>
    <row r="22" spans="1:65" x14ac:dyDescent="0.25">
      <c r="A22" s="14">
        <v>20</v>
      </c>
      <c r="B22">
        <v>1</v>
      </c>
      <c r="C22">
        <v>1</v>
      </c>
      <c r="D22">
        <v>2</v>
      </c>
      <c r="E22">
        <v>1</v>
      </c>
      <c r="F22">
        <v>2</v>
      </c>
      <c r="G22">
        <v>0</v>
      </c>
      <c r="H22">
        <v>1</v>
      </c>
      <c r="I22">
        <v>1</v>
      </c>
      <c r="J22">
        <v>2</v>
      </c>
      <c r="K22">
        <v>1</v>
      </c>
      <c r="L22">
        <v>2</v>
      </c>
      <c r="M22">
        <v>0</v>
      </c>
      <c r="N22">
        <v>1</v>
      </c>
      <c r="O22">
        <v>0</v>
      </c>
      <c r="P22" s="14">
        <v>1</v>
      </c>
      <c r="Q22" s="19">
        <f t="shared" si="0"/>
        <v>1.0666666666666667</v>
      </c>
      <c r="R22" s="15">
        <f t="shared" si="1"/>
        <v>1</v>
      </c>
      <c r="S22" s="15">
        <v>18204.599999999999</v>
      </c>
      <c r="T22" s="15">
        <v>86.666666666666671</v>
      </c>
      <c r="U22" s="14">
        <v>3.7960101405779509</v>
      </c>
      <c r="V22" s="23">
        <v>2</v>
      </c>
      <c r="W22" s="23">
        <v>2</v>
      </c>
      <c r="X22" s="23">
        <v>0</v>
      </c>
      <c r="Y22" s="23">
        <v>0</v>
      </c>
      <c r="Z22" s="23">
        <v>2</v>
      </c>
      <c r="AA22" s="23">
        <v>2</v>
      </c>
      <c r="AB22" s="23">
        <v>1</v>
      </c>
      <c r="AC22" s="23">
        <v>1</v>
      </c>
      <c r="AD22" s="23">
        <v>2</v>
      </c>
      <c r="AE22" s="23">
        <v>2</v>
      </c>
      <c r="AF22" s="23">
        <v>1</v>
      </c>
      <c r="AG22" s="23">
        <v>2</v>
      </c>
      <c r="AH22" s="23">
        <v>1</v>
      </c>
      <c r="AI22" s="23">
        <v>1</v>
      </c>
      <c r="AJ22" s="14">
        <v>2</v>
      </c>
      <c r="AK22" s="19">
        <f t="shared" si="2"/>
        <v>1.4</v>
      </c>
      <c r="AL22" s="15">
        <f t="shared" si="3"/>
        <v>2</v>
      </c>
      <c r="AM22" s="15">
        <v>11841.066666666668</v>
      </c>
      <c r="AN22" s="15">
        <v>100</v>
      </c>
      <c r="AO22" s="14">
        <v>1.9258629639943445</v>
      </c>
      <c r="AP22">
        <v>0</v>
      </c>
      <c r="AQ22">
        <v>1</v>
      </c>
      <c r="AR22">
        <v>2</v>
      </c>
      <c r="AS22">
        <v>2</v>
      </c>
      <c r="AT22">
        <v>1</v>
      </c>
      <c r="AU22">
        <v>2</v>
      </c>
      <c r="AV22">
        <v>1</v>
      </c>
      <c r="AW22">
        <v>1</v>
      </c>
      <c r="AX22">
        <v>0</v>
      </c>
      <c r="AY22">
        <v>1</v>
      </c>
      <c r="AZ22">
        <v>0</v>
      </c>
      <c r="BA22">
        <v>1</v>
      </c>
      <c r="BB22">
        <v>0</v>
      </c>
      <c r="BC22" s="15">
        <v>2</v>
      </c>
      <c r="BD22" s="14">
        <v>2</v>
      </c>
      <c r="BE22" s="19">
        <f t="shared" si="4"/>
        <v>1.0666666666666667</v>
      </c>
      <c r="BF22" s="15">
        <f t="shared" si="5"/>
        <v>1</v>
      </c>
      <c r="BG22" s="15">
        <v>20345.933333333334</v>
      </c>
      <c r="BH22" s="15">
        <v>93.333333333333329</v>
      </c>
      <c r="BI22" s="14">
        <v>2.4400151481231043</v>
      </c>
      <c r="BK22">
        <v>1</v>
      </c>
      <c r="BL22">
        <v>2</v>
      </c>
      <c r="BM22">
        <v>3</v>
      </c>
    </row>
    <row r="23" spans="1:65" x14ac:dyDescent="0.25">
      <c r="A23" s="14">
        <v>21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1</v>
      </c>
      <c r="I23">
        <v>2</v>
      </c>
      <c r="J23">
        <v>2</v>
      </c>
      <c r="K23">
        <v>1</v>
      </c>
      <c r="L23">
        <v>2</v>
      </c>
      <c r="M23">
        <v>2</v>
      </c>
      <c r="N23">
        <v>0</v>
      </c>
      <c r="O23">
        <v>2</v>
      </c>
      <c r="P23" s="14">
        <v>2</v>
      </c>
      <c r="Q23" s="19">
        <f t="shared" si="0"/>
        <v>1.7333333333333334</v>
      </c>
      <c r="R23" s="15">
        <f t="shared" si="1"/>
        <v>2</v>
      </c>
      <c r="S23" s="15">
        <v>35736.800000000003</v>
      </c>
      <c r="T23" s="15">
        <v>46.666666666666664</v>
      </c>
      <c r="U23" s="14">
        <v>12.206520348787308</v>
      </c>
      <c r="V23" s="23">
        <v>2</v>
      </c>
      <c r="W23" s="23">
        <v>1</v>
      </c>
      <c r="X23" s="23">
        <v>2</v>
      </c>
      <c r="Y23" s="23">
        <v>2</v>
      </c>
      <c r="Z23" s="23">
        <v>2</v>
      </c>
      <c r="AA23" s="23">
        <v>1</v>
      </c>
      <c r="AB23" s="23">
        <v>2</v>
      </c>
      <c r="AC23" s="23">
        <v>2</v>
      </c>
      <c r="AD23" s="23">
        <v>2</v>
      </c>
      <c r="AE23" s="23">
        <v>2</v>
      </c>
      <c r="AF23" s="23">
        <v>2</v>
      </c>
      <c r="AG23" s="23">
        <v>2</v>
      </c>
      <c r="AH23" s="23">
        <v>0</v>
      </c>
      <c r="AI23" s="23">
        <v>2</v>
      </c>
      <c r="AJ23" s="14">
        <v>2</v>
      </c>
      <c r="AK23" s="19">
        <f t="shared" si="2"/>
        <v>1.7333333333333334</v>
      </c>
      <c r="AL23" s="15">
        <f t="shared" si="3"/>
        <v>2</v>
      </c>
      <c r="AM23" s="15">
        <v>30601.466666666667</v>
      </c>
      <c r="AN23" s="15">
        <v>93.333333333333329</v>
      </c>
      <c r="AO23" s="14">
        <v>3.2427244345347055</v>
      </c>
      <c r="AP23">
        <v>2</v>
      </c>
      <c r="AQ23">
        <v>1</v>
      </c>
      <c r="AR23">
        <v>2</v>
      </c>
      <c r="AS23">
        <v>1</v>
      </c>
      <c r="AT23">
        <v>1</v>
      </c>
      <c r="AU23">
        <v>1</v>
      </c>
      <c r="AV23">
        <v>0</v>
      </c>
      <c r="AW23">
        <v>2</v>
      </c>
      <c r="AX23">
        <v>1</v>
      </c>
      <c r="AY23">
        <v>2</v>
      </c>
      <c r="AZ23">
        <v>0</v>
      </c>
      <c r="BA23">
        <v>1</v>
      </c>
      <c r="BB23">
        <v>0</v>
      </c>
      <c r="BC23" s="23">
        <v>2</v>
      </c>
      <c r="BD23" s="14">
        <v>2</v>
      </c>
      <c r="BE23" s="19">
        <f t="shared" si="4"/>
        <v>1.2</v>
      </c>
      <c r="BF23" s="15">
        <f t="shared" si="5"/>
        <v>1</v>
      </c>
      <c r="BG23" s="15">
        <v>19591.733333333334</v>
      </c>
      <c r="BH23" s="15">
        <v>93.333333333333329</v>
      </c>
      <c r="BI23" s="14">
        <v>2.8219397346178718</v>
      </c>
      <c r="BK23">
        <v>1</v>
      </c>
      <c r="BL23">
        <v>2</v>
      </c>
      <c r="BM23">
        <v>3</v>
      </c>
    </row>
    <row r="24" spans="1:65" x14ac:dyDescent="0.25">
      <c r="A24" s="14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  <c r="K24">
        <v>2</v>
      </c>
      <c r="L24">
        <v>1</v>
      </c>
      <c r="M24">
        <v>0</v>
      </c>
      <c r="N24">
        <v>1</v>
      </c>
      <c r="O24">
        <v>1</v>
      </c>
      <c r="P24" s="14">
        <v>2</v>
      </c>
      <c r="Q24" s="19">
        <f t="shared" si="0"/>
        <v>0.8666666666666667</v>
      </c>
      <c r="R24" s="15">
        <f t="shared" si="1"/>
        <v>1</v>
      </c>
      <c r="S24" s="15">
        <v>5862.2666666666664</v>
      </c>
      <c r="T24" s="15">
        <v>93.333333333333329</v>
      </c>
      <c r="U24" s="14">
        <v>3.3094188650449126</v>
      </c>
      <c r="V24" s="23">
        <v>2</v>
      </c>
      <c r="W24" s="23">
        <v>0</v>
      </c>
      <c r="X24" s="23">
        <v>1</v>
      </c>
      <c r="Y24" s="23">
        <v>0</v>
      </c>
      <c r="Z24" s="23">
        <v>0</v>
      </c>
      <c r="AA24" s="23">
        <v>1</v>
      </c>
      <c r="AB24" s="23">
        <v>0</v>
      </c>
      <c r="AC24" s="23">
        <v>0</v>
      </c>
      <c r="AD24" s="23">
        <v>1</v>
      </c>
      <c r="AE24" s="23">
        <v>0</v>
      </c>
      <c r="AF24" s="23">
        <v>1</v>
      </c>
      <c r="AG24" s="23">
        <v>1</v>
      </c>
      <c r="AH24" s="23">
        <v>0</v>
      </c>
      <c r="AI24" s="23">
        <v>2</v>
      </c>
      <c r="AJ24" s="14">
        <v>2</v>
      </c>
      <c r="AK24" s="19">
        <f t="shared" si="2"/>
        <v>0.73333333333333328</v>
      </c>
      <c r="AL24" s="15">
        <f t="shared" si="3"/>
        <v>1</v>
      </c>
      <c r="AM24" s="15">
        <v>7900.8</v>
      </c>
      <c r="AN24" s="15">
        <v>100</v>
      </c>
      <c r="AO24" s="14">
        <v>2.2371667007605245</v>
      </c>
      <c r="AP24">
        <v>1</v>
      </c>
      <c r="AQ24">
        <v>1</v>
      </c>
      <c r="AR24">
        <v>1</v>
      </c>
      <c r="AS24">
        <v>1</v>
      </c>
      <c r="AT24">
        <v>2</v>
      </c>
      <c r="AU24">
        <v>2</v>
      </c>
      <c r="AV24">
        <v>2</v>
      </c>
      <c r="AW24">
        <v>1</v>
      </c>
      <c r="AX24">
        <v>1</v>
      </c>
      <c r="AY24">
        <v>1</v>
      </c>
      <c r="AZ24">
        <v>0</v>
      </c>
      <c r="BA24">
        <v>1</v>
      </c>
      <c r="BB24">
        <v>0</v>
      </c>
      <c r="BC24" s="23">
        <v>0</v>
      </c>
      <c r="BD24" s="14">
        <v>0</v>
      </c>
      <c r="BE24" s="19">
        <f t="shared" si="4"/>
        <v>0.93333333333333335</v>
      </c>
      <c r="BF24" s="15">
        <f t="shared" si="5"/>
        <v>1</v>
      </c>
      <c r="BG24" s="15">
        <v>6902.5333333333338</v>
      </c>
      <c r="BH24" s="15">
        <v>93.333333333333329</v>
      </c>
      <c r="BI24" s="14">
        <v>2.4895393500725427</v>
      </c>
      <c r="BK24">
        <v>1</v>
      </c>
      <c r="BL24">
        <v>2</v>
      </c>
      <c r="BM24">
        <v>3</v>
      </c>
    </row>
    <row r="25" spans="1:65" x14ac:dyDescent="0.25">
      <c r="A25" s="14">
        <v>23</v>
      </c>
      <c r="B25">
        <v>2</v>
      </c>
      <c r="C25">
        <v>1</v>
      </c>
      <c r="D25">
        <v>2</v>
      </c>
      <c r="E25">
        <v>1</v>
      </c>
      <c r="F25">
        <v>2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1</v>
      </c>
      <c r="P25" s="14">
        <v>0</v>
      </c>
      <c r="Q25" s="19">
        <f t="shared" si="0"/>
        <v>1.0666666666666667</v>
      </c>
      <c r="R25" s="15">
        <f t="shared" si="1"/>
        <v>1</v>
      </c>
      <c r="S25" s="15">
        <v>14613.133333333333</v>
      </c>
      <c r="T25" s="15">
        <v>60</v>
      </c>
      <c r="U25" s="14">
        <v>12.096088282267253</v>
      </c>
      <c r="V25" s="23">
        <v>1</v>
      </c>
      <c r="W25" s="23">
        <v>1</v>
      </c>
      <c r="X25" s="23">
        <v>2</v>
      </c>
      <c r="Y25" s="23">
        <v>1</v>
      </c>
      <c r="Z25" s="23">
        <v>1</v>
      </c>
      <c r="AA25" s="23">
        <v>1</v>
      </c>
      <c r="AB25" s="23">
        <v>0</v>
      </c>
      <c r="AC25" s="23">
        <v>1</v>
      </c>
      <c r="AD25" s="23">
        <v>0</v>
      </c>
      <c r="AE25" s="23">
        <v>1</v>
      </c>
      <c r="AF25" s="23">
        <v>1</v>
      </c>
      <c r="AG25" s="23">
        <v>1</v>
      </c>
      <c r="AH25" s="23">
        <v>1</v>
      </c>
      <c r="AI25" s="23">
        <v>2</v>
      </c>
      <c r="AJ25" s="14">
        <v>0</v>
      </c>
      <c r="AK25" s="19">
        <f t="shared" si="2"/>
        <v>0.93333333333333335</v>
      </c>
      <c r="AL25" s="15">
        <f t="shared" si="3"/>
        <v>1</v>
      </c>
      <c r="AM25" s="15">
        <v>11642.4</v>
      </c>
      <c r="AN25" s="15">
        <v>93.333333333333329</v>
      </c>
      <c r="AO25" s="14">
        <v>4.2430210272471127</v>
      </c>
      <c r="AP25">
        <v>1</v>
      </c>
      <c r="AQ25">
        <v>1</v>
      </c>
      <c r="AR25">
        <v>1</v>
      </c>
      <c r="AS25">
        <v>2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2</v>
      </c>
      <c r="BB25">
        <v>2</v>
      </c>
      <c r="BC25" s="23">
        <v>1</v>
      </c>
      <c r="BD25" s="14">
        <v>1</v>
      </c>
      <c r="BE25" s="19">
        <f t="shared" si="4"/>
        <v>1.2</v>
      </c>
      <c r="BF25" s="15">
        <f t="shared" si="5"/>
        <v>1</v>
      </c>
      <c r="BG25" s="15">
        <v>10572</v>
      </c>
      <c r="BH25" s="15">
        <v>73.333333333333329</v>
      </c>
      <c r="BI25" s="14">
        <v>7.3509827772776344</v>
      </c>
      <c r="BK25">
        <v>1</v>
      </c>
      <c r="BL25">
        <v>2</v>
      </c>
      <c r="BM25">
        <v>3</v>
      </c>
    </row>
    <row r="26" spans="1:65" x14ac:dyDescent="0.25">
      <c r="A26" s="14">
        <v>24</v>
      </c>
      <c r="B26">
        <v>1</v>
      </c>
      <c r="C26">
        <v>1</v>
      </c>
      <c r="D26">
        <v>2</v>
      </c>
      <c r="E26">
        <v>2</v>
      </c>
      <c r="F26">
        <v>1</v>
      </c>
      <c r="G26">
        <v>2</v>
      </c>
      <c r="H26">
        <v>2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 s="14">
        <v>2</v>
      </c>
      <c r="Q26" s="19">
        <f t="shared" si="0"/>
        <v>1.3333333333333333</v>
      </c>
      <c r="R26" s="15">
        <f t="shared" si="1"/>
        <v>1</v>
      </c>
      <c r="S26" s="15">
        <v>13224.533333333333</v>
      </c>
      <c r="T26" s="15">
        <v>93.333333333333329</v>
      </c>
      <c r="U26" s="14">
        <v>3.4533800760904967</v>
      </c>
      <c r="V26" s="23">
        <v>1</v>
      </c>
      <c r="W26" s="23">
        <v>1</v>
      </c>
      <c r="X26" s="23">
        <v>1</v>
      </c>
      <c r="Y26" s="23">
        <v>1</v>
      </c>
      <c r="Z26" s="23">
        <v>1</v>
      </c>
      <c r="AA26" s="23">
        <v>2</v>
      </c>
      <c r="AB26" s="23">
        <v>1</v>
      </c>
      <c r="AC26" s="23">
        <v>1</v>
      </c>
      <c r="AD26" s="23">
        <v>0</v>
      </c>
      <c r="AE26" s="23">
        <v>1</v>
      </c>
      <c r="AF26" s="23">
        <v>1</v>
      </c>
      <c r="AG26" s="23">
        <v>1</v>
      </c>
      <c r="AH26" s="23">
        <v>1</v>
      </c>
      <c r="AI26" s="23">
        <v>1</v>
      </c>
      <c r="AJ26" s="14">
        <v>2</v>
      </c>
      <c r="AK26" s="19">
        <f t="shared" si="2"/>
        <v>1.0666666666666667</v>
      </c>
      <c r="AL26" s="15">
        <f t="shared" si="3"/>
        <v>1</v>
      </c>
      <c r="AM26" s="15">
        <v>11032.066666666668</v>
      </c>
      <c r="AN26" s="15">
        <v>100</v>
      </c>
      <c r="AO26" s="14">
        <v>2.0904863834381096</v>
      </c>
      <c r="AP26">
        <v>1</v>
      </c>
      <c r="AQ26">
        <v>0</v>
      </c>
      <c r="AR26">
        <v>1</v>
      </c>
      <c r="AS26">
        <v>0</v>
      </c>
      <c r="AT26">
        <v>1</v>
      </c>
      <c r="AU26">
        <v>0</v>
      </c>
      <c r="AV26">
        <v>0</v>
      </c>
      <c r="AW26">
        <v>1</v>
      </c>
      <c r="AX26">
        <v>1</v>
      </c>
      <c r="AY26">
        <v>2</v>
      </c>
      <c r="AZ26">
        <v>0</v>
      </c>
      <c r="BA26">
        <v>0</v>
      </c>
      <c r="BB26">
        <v>1</v>
      </c>
      <c r="BC26" s="23">
        <v>0</v>
      </c>
      <c r="BD26" s="14">
        <v>1</v>
      </c>
      <c r="BE26" s="19">
        <f t="shared" si="4"/>
        <v>0.6</v>
      </c>
      <c r="BF26" s="15">
        <f t="shared" si="5"/>
        <v>1</v>
      </c>
      <c r="BG26" s="15">
        <v>9698.1333333333332</v>
      </c>
      <c r="BH26" s="15">
        <v>100</v>
      </c>
      <c r="BI26" s="14">
        <v>1.8924684961636855</v>
      </c>
      <c r="BK26">
        <v>1</v>
      </c>
      <c r="BL26">
        <v>2</v>
      </c>
      <c r="BM26">
        <v>3</v>
      </c>
    </row>
    <row r="27" spans="1:65" x14ac:dyDescent="0.25">
      <c r="A27" s="14">
        <v>25</v>
      </c>
      <c r="B27">
        <v>2</v>
      </c>
      <c r="C27">
        <v>2</v>
      </c>
      <c r="D27">
        <v>1</v>
      </c>
      <c r="E27">
        <v>2</v>
      </c>
      <c r="F27">
        <v>2</v>
      </c>
      <c r="G27">
        <v>2</v>
      </c>
      <c r="H27">
        <v>2</v>
      </c>
      <c r="I27">
        <v>1</v>
      </c>
      <c r="J27">
        <v>1</v>
      </c>
      <c r="K27">
        <v>2</v>
      </c>
      <c r="L27">
        <v>2</v>
      </c>
      <c r="M27">
        <v>2</v>
      </c>
      <c r="N27">
        <v>2</v>
      </c>
      <c r="O27">
        <v>2</v>
      </c>
      <c r="P27" s="14">
        <v>2</v>
      </c>
      <c r="Q27" s="19">
        <f t="shared" si="0"/>
        <v>1.8</v>
      </c>
      <c r="R27" s="15">
        <f t="shared" si="1"/>
        <v>2</v>
      </c>
      <c r="S27" s="15">
        <v>37332.533333333333</v>
      </c>
      <c r="T27" s="15">
        <v>60</v>
      </c>
      <c r="U27" s="14">
        <v>8.2039945681889854</v>
      </c>
      <c r="V27" s="23">
        <v>2</v>
      </c>
      <c r="W27" s="23">
        <v>2</v>
      </c>
      <c r="X27" s="23">
        <v>1</v>
      </c>
      <c r="Y27" s="23">
        <v>1</v>
      </c>
      <c r="Z27" s="23">
        <v>1</v>
      </c>
      <c r="AA27" s="23">
        <v>1</v>
      </c>
      <c r="AB27" s="23">
        <v>2</v>
      </c>
      <c r="AC27" s="23">
        <v>2</v>
      </c>
      <c r="AD27" s="23">
        <v>1</v>
      </c>
      <c r="AE27" s="23">
        <v>2</v>
      </c>
      <c r="AF27" s="23">
        <v>0</v>
      </c>
      <c r="AG27" s="23">
        <v>2</v>
      </c>
      <c r="AH27" s="23">
        <v>1</v>
      </c>
      <c r="AI27" s="23">
        <v>2</v>
      </c>
      <c r="AJ27" s="14">
        <v>2</v>
      </c>
      <c r="AK27" s="19">
        <f t="shared" si="2"/>
        <v>1.4666666666666666</v>
      </c>
      <c r="AL27" s="15">
        <f t="shared" si="3"/>
        <v>2</v>
      </c>
      <c r="AM27" s="15">
        <v>16627.866666666665</v>
      </c>
      <c r="AN27" s="15">
        <v>80</v>
      </c>
      <c r="AO27" s="14">
        <v>6.1208172341187774</v>
      </c>
      <c r="AP27">
        <v>2</v>
      </c>
      <c r="AQ27">
        <v>2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2</v>
      </c>
      <c r="AX27">
        <v>1</v>
      </c>
      <c r="AY27">
        <v>2</v>
      </c>
      <c r="AZ27">
        <v>0</v>
      </c>
      <c r="BA27">
        <v>1</v>
      </c>
      <c r="BB27">
        <v>1</v>
      </c>
      <c r="BC27" s="23">
        <v>1</v>
      </c>
      <c r="BD27" s="14">
        <v>1</v>
      </c>
      <c r="BE27" s="19">
        <f t="shared" si="4"/>
        <v>1.2</v>
      </c>
      <c r="BF27" s="15">
        <f t="shared" si="5"/>
        <v>1</v>
      </c>
      <c r="BG27" s="15">
        <v>16188.066666666668</v>
      </c>
      <c r="BH27" s="15">
        <v>66.666666666666671</v>
      </c>
      <c r="BI27" s="14">
        <v>6.7121343255043007</v>
      </c>
      <c r="BK27">
        <v>1</v>
      </c>
      <c r="BL27">
        <v>2</v>
      </c>
      <c r="BM27">
        <v>3</v>
      </c>
    </row>
    <row r="28" spans="1:65" x14ac:dyDescent="0.25">
      <c r="A28" s="14">
        <v>26</v>
      </c>
      <c r="B28">
        <v>2</v>
      </c>
      <c r="C28">
        <v>0</v>
      </c>
      <c r="D28">
        <v>0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2</v>
      </c>
      <c r="M28">
        <v>2</v>
      </c>
      <c r="N28">
        <v>2</v>
      </c>
      <c r="O28">
        <v>1</v>
      </c>
      <c r="P28" s="14">
        <v>2</v>
      </c>
      <c r="Q28" s="19">
        <f t="shared" si="0"/>
        <v>1.0666666666666667</v>
      </c>
      <c r="R28" s="15">
        <f t="shared" si="1"/>
        <v>1</v>
      </c>
      <c r="S28" s="15">
        <v>7915.6</v>
      </c>
      <c r="T28" s="15">
        <v>60</v>
      </c>
      <c r="U28" s="14">
        <v>14.616952530543013</v>
      </c>
      <c r="V28" s="23">
        <v>1</v>
      </c>
      <c r="W28" s="23">
        <v>0</v>
      </c>
      <c r="X28" s="23">
        <v>1</v>
      </c>
      <c r="Y28" s="23">
        <v>0</v>
      </c>
      <c r="Z28" s="23">
        <v>1</v>
      </c>
      <c r="AA28" s="23">
        <v>0</v>
      </c>
      <c r="AB28" s="23">
        <v>1</v>
      </c>
      <c r="AC28" s="23">
        <v>1</v>
      </c>
      <c r="AD28" s="23">
        <v>1</v>
      </c>
      <c r="AE28" s="23">
        <v>1</v>
      </c>
      <c r="AF28" s="23">
        <v>2</v>
      </c>
      <c r="AG28" s="23">
        <v>2</v>
      </c>
      <c r="AH28" s="23">
        <v>1</v>
      </c>
      <c r="AI28" s="23">
        <v>1</v>
      </c>
      <c r="AJ28" s="14">
        <v>2</v>
      </c>
      <c r="AK28" s="19">
        <f t="shared" si="2"/>
        <v>1</v>
      </c>
      <c r="AL28" s="15">
        <f t="shared" si="3"/>
        <v>1</v>
      </c>
      <c r="AM28" s="15">
        <v>10720.533333333333</v>
      </c>
      <c r="AN28" s="15">
        <v>73.333333333333329</v>
      </c>
      <c r="AO28" s="14">
        <v>11.499334295590717</v>
      </c>
      <c r="AP28">
        <v>1</v>
      </c>
      <c r="AQ28">
        <v>1</v>
      </c>
      <c r="AR28">
        <v>1</v>
      </c>
      <c r="AS28">
        <v>1</v>
      </c>
      <c r="AT28">
        <v>2</v>
      </c>
      <c r="AU28">
        <v>1</v>
      </c>
      <c r="AV28">
        <v>2</v>
      </c>
      <c r="AW28">
        <v>2</v>
      </c>
      <c r="AX28">
        <v>1</v>
      </c>
      <c r="AY28">
        <v>1</v>
      </c>
      <c r="AZ28">
        <v>2</v>
      </c>
      <c r="BA28">
        <v>2</v>
      </c>
      <c r="BB28">
        <v>1</v>
      </c>
      <c r="BC28" s="23">
        <v>0</v>
      </c>
      <c r="BD28" s="14">
        <v>1</v>
      </c>
      <c r="BE28" s="19">
        <f t="shared" si="4"/>
        <v>1.2666666666666666</v>
      </c>
      <c r="BF28" s="15">
        <f t="shared" si="5"/>
        <v>1</v>
      </c>
      <c r="BG28" s="15">
        <v>8433.4</v>
      </c>
      <c r="BH28" s="15">
        <v>73.333333333333329</v>
      </c>
      <c r="BI28" s="14">
        <v>12.800341899196306</v>
      </c>
      <c r="BK28">
        <v>1</v>
      </c>
      <c r="BL28">
        <v>2</v>
      </c>
      <c r="BM28">
        <v>3</v>
      </c>
    </row>
    <row r="29" spans="1:65" x14ac:dyDescent="0.25">
      <c r="A29" s="14">
        <v>27</v>
      </c>
      <c r="B29">
        <v>2</v>
      </c>
      <c r="C29">
        <v>1</v>
      </c>
      <c r="D29">
        <v>2</v>
      </c>
      <c r="E29">
        <v>1</v>
      </c>
      <c r="F29">
        <v>2</v>
      </c>
      <c r="G29">
        <v>1</v>
      </c>
      <c r="H29">
        <v>1</v>
      </c>
      <c r="I29">
        <v>1</v>
      </c>
      <c r="J29">
        <v>1</v>
      </c>
      <c r="K29">
        <v>0</v>
      </c>
      <c r="L29">
        <v>0</v>
      </c>
      <c r="M29">
        <v>1</v>
      </c>
      <c r="N29">
        <v>0</v>
      </c>
      <c r="O29">
        <v>1</v>
      </c>
      <c r="P29" s="14">
        <v>1</v>
      </c>
      <c r="Q29" s="19">
        <f t="shared" si="0"/>
        <v>1</v>
      </c>
      <c r="R29" s="15">
        <f t="shared" si="1"/>
        <v>1</v>
      </c>
      <c r="S29" s="15">
        <v>18378.733333333334</v>
      </c>
      <c r="T29" s="15">
        <v>93.333333333333329</v>
      </c>
      <c r="U29" s="14">
        <v>2.6691671967506418</v>
      </c>
      <c r="V29" s="23">
        <v>2</v>
      </c>
      <c r="W29" s="23">
        <v>1</v>
      </c>
      <c r="X29" s="23">
        <v>1</v>
      </c>
      <c r="Y29" s="23">
        <v>2</v>
      </c>
      <c r="Z29" s="23">
        <v>2</v>
      </c>
      <c r="AA29" s="23">
        <v>2</v>
      </c>
      <c r="AB29" s="23">
        <v>1</v>
      </c>
      <c r="AC29" s="23">
        <v>1</v>
      </c>
      <c r="AD29" s="23">
        <v>1</v>
      </c>
      <c r="AE29" s="23">
        <v>1</v>
      </c>
      <c r="AF29" s="23">
        <v>2</v>
      </c>
      <c r="AG29" s="23">
        <v>2</v>
      </c>
      <c r="AH29" s="23">
        <v>1</v>
      </c>
      <c r="AI29" s="23">
        <v>1</v>
      </c>
      <c r="AJ29" s="14">
        <v>1</v>
      </c>
      <c r="AK29" s="19">
        <f t="shared" si="2"/>
        <v>1.4</v>
      </c>
      <c r="AL29" s="15">
        <f t="shared" si="3"/>
        <v>1</v>
      </c>
      <c r="AM29" s="15">
        <v>16076.466666666667</v>
      </c>
      <c r="AN29" s="15">
        <v>93.333333333333329</v>
      </c>
      <c r="AO29" s="14">
        <v>4.0846021254857359</v>
      </c>
      <c r="AP29">
        <v>2</v>
      </c>
      <c r="AQ29">
        <v>1</v>
      </c>
      <c r="AR29">
        <v>2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2</v>
      </c>
      <c r="AZ29">
        <v>1</v>
      </c>
      <c r="BA29">
        <v>1</v>
      </c>
      <c r="BB29">
        <v>1</v>
      </c>
      <c r="BC29" s="23">
        <v>1</v>
      </c>
      <c r="BD29" s="14">
        <v>1</v>
      </c>
      <c r="BE29" s="19">
        <f t="shared" si="4"/>
        <v>1.2</v>
      </c>
      <c r="BF29" s="15">
        <f t="shared" si="5"/>
        <v>1</v>
      </c>
      <c r="BG29" s="15">
        <v>12376.6</v>
      </c>
      <c r="BH29" s="15">
        <v>100</v>
      </c>
      <c r="BI29" s="14">
        <v>1.3994111537933358</v>
      </c>
      <c r="BK29">
        <v>1</v>
      </c>
      <c r="BL29">
        <v>2</v>
      </c>
      <c r="BM29">
        <v>3</v>
      </c>
    </row>
    <row r="30" spans="1:65" x14ac:dyDescent="0.25">
      <c r="A30" s="14">
        <v>28</v>
      </c>
      <c r="B30">
        <v>0</v>
      </c>
      <c r="C30">
        <v>2</v>
      </c>
      <c r="D30">
        <v>1</v>
      </c>
      <c r="E30">
        <v>2</v>
      </c>
      <c r="F30">
        <v>2</v>
      </c>
      <c r="G30">
        <v>1</v>
      </c>
      <c r="H30">
        <v>1</v>
      </c>
      <c r="I30">
        <v>2</v>
      </c>
      <c r="J30">
        <v>2</v>
      </c>
      <c r="K30">
        <v>1</v>
      </c>
      <c r="L30">
        <v>1</v>
      </c>
      <c r="M30">
        <v>1</v>
      </c>
      <c r="N30">
        <v>1</v>
      </c>
      <c r="O30">
        <v>2</v>
      </c>
      <c r="P30" s="14">
        <v>1</v>
      </c>
      <c r="Q30" s="19">
        <f t="shared" si="0"/>
        <v>1.3333333333333333</v>
      </c>
      <c r="R30" s="15">
        <f t="shared" si="1"/>
        <v>1</v>
      </c>
      <c r="S30" s="15">
        <v>26884.333333333332</v>
      </c>
      <c r="T30" s="15">
        <v>86.666666666666671</v>
      </c>
      <c r="U30" s="14">
        <v>4.7687648137410514</v>
      </c>
      <c r="V30" s="23">
        <v>2</v>
      </c>
      <c r="W30" s="23">
        <v>1</v>
      </c>
      <c r="X30" s="23">
        <v>2</v>
      </c>
      <c r="Y30" s="23">
        <v>2</v>
      </c>
      <c r="Z30" s="23">
        <v>2</v>
      </c>
      <c r="AA30" s="23">
        <v>2</v>
      </c>
      <c r="AB30" s="23">
        <v>2</v>
      </c>
      <c r="AC30" s="23">
        <v>1</v>
      </c>
      <c r="AD30" s="23">
        <v>2</v>
      </c>
      <c r="AE30" s="23">
        <v>2</v>
      </c>
      <c r="AF30" s="23">
        <v>2</v>
      </c>
      <c r="AG30" s="23">
        <v>2</v>
      </c>
      <c r="AH30" s="23">
        <v>2</v>
      </c>
      <c r="AI30" s="23">
        <v>2</v>
      </c>
      <c r="AJ30" s="14">
        <v>1</v>
      </c>
      <c r="AK30" s="19">
        <f t="shared" si="2"/>
        <v>1.8</v>
      </c>
      <c r="AL30" s="15">
        <f t="shared" si="3"/>
        <v>2</v>
      </c>
      <c r="AM30" s="15">
        <v>31138.400000000001</v>
      </c>
      <c r="AN30" s="15">
        <v>86.666666666666671</v>
      </c>
      <c r="AO30" s="14">
        <v>5.6996139903863341</v>
      </c>
      <c r="AP30">
        <v>2</v>
      </c>
      <c r="AQ30">
        <v>1</v>
      </c>
      <c r="AR30">
        <v>2</v>
      </c>
      <c r="AS30">
        <v>2</v>
      </c>
      <c r="AT30">
        <v>2</v>
      </c>
      <c r="AU30">
        <v>1</v>
      </c>
      <c r="AV30">
        <v>2</v>
      </c>
      <c r="AW30">
        <v>2</v>
      </c>
      <c r="AX30">
        <v>2</v>
      </c>
      <c r="AY30">
        <v>2</v>
      </c>
      <c r="AZ30">
        <v>2</v>
      </c>
      <c r="BA30">
        <v>2</v>
      </c>
      <c r="BB30">
        <v>0</v>
      </c>
      <c r="BC30" s="23">
        <v>1</v>
      </c>
      <c r="BD30" s="14">
        <v>0</v>
      </c>
      <c r="BE30" s="19">
        <f t="shared" si="4"/>
        <v>1.5333333333333334</v>
      </c>
      <c r="BF30" s="15">
        <f t="shared" si="5"/>
        <v>2</v>
      </c>
      <c r="BG30" s="15">
        <v>23826.6</v>
      </c>
      <c r="BH30" s="15">
        <v>100</v>
      </c>
      <c r="BI30" s="14">
        <v>2.4381617188453673</v>
      </c>
      <c r="BK30">
        <v>1</v>
      </c>
      <c r="BL30">
        <v>2</v>
      </c>
      <c r="BM30">
        <v>3</v>
      </c>
    </row>
    <row r="31" spans="1:65" x14ac:dyDescent="0.25">
      <c r="A31" s="14">
        <v>29</v>
      </c>
      <c r="B31">
        <v>2</v>
      </c>
      <c r="C31">
        <v>1</v>
      </c>
      <c r="D31">
        <v>1</v>
      </c>
      <c r="E31">
        <v>0</v>
      </c>
      <c r="F31">
        <v>2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1</v>
      </c>
      <c r="O31">
        <v>1</v>
      </c>
      <c r="P31" s="14">
        <v>0</v>
      </c>
      <c r="Q31" s="19">
        <f t="shared" si="0"/>
        <v>0.6</v>
      </c>
      <c r="R31" s="15">
        <f t="shared" si="1"/>
        <v>0</v>
      </c>
      <c r="S31" s="15">
        <v>12906.533333333333</v>
      </c>
      <c r="T31" s="15">
        <v>86.666666666666671</v>
      </c>
      <c r="U31" s="14">
        <v>3.2923050085703505</v>
      </c>
      <c r="V31" s="23">
        <v>2</v>
      </c>
      <c r="W31" s="23">
        <v>1</v>
      </c>
      <c r="X31" s="23">
        <v>1</v>
      </c>
      <c r="Y31" s="23">
        <v>1</v>
      </c>
      <c r="Z31" s="23">
        <v>1</v>
      </c>
      <c r="AA31" s="23">
        <v>2</v>
      </c>
      <c r="AB31" s="23">
        <v>1</v>
      </c>
      <c r="AC31" s="23">
        <v>2</v>
      </c>
      <c r="AD31" s="23">
        <v>0</v>
      </c>
      <c r="AE31" s="23">
        <v>0</v>
      </c>
      <c r="AF31" s="23">
        <v>0</v>
      </c>
      <c r="AG31" s="23">
        <v>2</v>
      </c>
      <c r="AH31" s="23">
        <v>1</v>
      </c>
      <c r="AI31" s="23">
        <v>1</v>
      </c>
      <c r="AJ31" s="14">
        <v>2</v>
      </c>
      <c r="AK31" s="19">
        <f t="shared" si="2"/>
        <v>1.1333333333333333</v>
      </c>
      <c r="AL31" s="15">
        <f t="shared" si="3"/>
        <v>1</v>
      </c>
      <c r="AM31" s="15">
        <v>17927.466666666667</v>
      </c>
      <c r="AN31" s="15">
        <v>86.666666666666671</v>
      </c>
      <c r="AO31" s="14">
        <v>3.2841330250104321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</v>
      </c>
      <c r="AW31">
        <v>2</v>
      </c>
      <c r="AX31">
        <v>1</v>
      </c>
      <c r="AY31">
        <v>1</v>
      </c>
      <c r="AZ31">
        <v>2</v>
      </c>
      <c r="BA31">
        <v>2</v>
      </c>
      <c r="BB31">
        <v>1</v>
      </c>
      <c r="BC31" s="23">
        <v>0</v>
      </c>
      <c r="BD31" s="14">
        <v>2</v>
      </c>
      <c r="BE31" s="19">
        <f t="shared" si="4"/>
        <v>0.8666666666666667</v>
      </c>
      <c r="BF31" s="15">
        <f t="shared" si="5"/>
        <v>1</v>
      </c>
      <c r="BG31" s="15">
        <v>9658.7999999999993</v>
      </c>
      <c r="BH31" s="15">
        <v>93.333333333333329</v>
      </c>
      <c r="BI31" s="14">
        <v>3.4961733778317741</v>
      </c>
      <c r="BK31">
        <v>1</v>
      </c>
      <c r="BL31">
        <v>2</v>
      </c>
      <c r="BM31">
        <v>3</v>
      </c>
    </row>
    <row r="32" spans="1:65" x14ac:dyDescent="0.25">
      <c r="A32" s="14">
        <v>30</v>
      </c>
      <c r="B32">
        <v>1</v>
      </c>
      <c r="C32">
        <v>2</v>
      </c>
      <c r="D32">
        <v>1</v>
      </c>
      <c r="E32">
        <v>2</v>
      </c>
      <c r="F32">
        <v>0</v>
      </c>
      <c r="G32">
        <v>0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 s="14">
        <v>2</v>
      </c>
      <c r="Q32" s="20">
        <f t="shared" si="0"/>
        <v>1.6</v>
      </c>
      <c r="R32" s="21">
        <f t="shared" si="1"/>
        <v>2</v>
      </c>
      <c r="S32" s="21">
        <v>24699.466666666667</v>
      </c>
      <c r="T32" s="21">
        <v>73.333333333333329</v>
      </c>
      <c r="U32" s="22">
        <v>8.2846758882204714</v>
      </c>
      <c r="V32" s="23">
        <v>2</v>
      </c>
      <c r="W32" s="23">
        <v>2</v>
      </c>
      <c r="X32" s="23">
        <v>1</v>
      </c>
      <c r="Y32" s="23">
        <v>1</v>
      </c>
      <c r="Z32" s="23">
        <v>2</v>
      </c>
      <c r="AA32" s="23">
        <v>2</v>
      </c>
      <c r="AB32" s="23">
        <v>2</v>
      </c>
      <c r="AC32" s="23">
        <v>2</v>
      </c>
      <c r="AD32" s="23">
        <v>2</v>
      </c>
      <c r="AE32" s="23">
        <v>1</v>
      </c>
      <c r="AF32" s="23">
        <v>2</v>
      </c>
      <c r="AG32" s="23">
        <v>1</v>
      </c>
      <c r="AH32" s="23">
        <v>1</v>
      </c>
      <c r="AI32" s="23">
        <v>1</v>
      </c>
      <c r="AJ32" s="14">
        <v>1</v>
      </c>
      <c r="AK32" s="20">
        <f t="shared" si="2"/>
        <v>1.5333333333333334</v>
      </c>
      <c r="AL32" s="21">
        <f t="shared" si="3"/>
        <v>2</v>
      </c>
      <c r="AM32" s="21">
        <v>16501.466666666667</v>
      </c>
      <c r="AN32" s="21">
        <v>66.666666666666671</v>
      </c>
      <c r="AO32" s="22">
        <v>7.961425383885703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2</v>
      </c>
      <c r="AV32">
        <v>1</v>
      </c>
      <c r="AW32">
        <v>2</v>
      </c>
      <c r="AX32">
        <v>1</v>
      </c>
      <c r="AY32">
        <v>2</v>
      </c>
      <c r="AZ32">
        <v>2</v>
      </c>
      <c r="BA32">
        <v>1</v>
      </c>
      <c r="BB32">
        <v>1</v>
      </c>
      <c r="BC32" s="23">
        <v>1</v>
      </c>
      <c r="BD32" s="14">
        <v>0</v>
      </c>
      <c r="BE32" s="20">
        <f t="shared" si="4"/>
        <v>1.2</v>
      </c>
      <c r="BF32" s="21">
        <f t="shared" si="5"/>
        <v>1</v>
      </c>
      <c r="BG32" s="21">
        <v>15540.733333333334</v>
      </c>
      <c r="BH32" s="21">
        <v>40</v>
      </c>
      <c r="BI32" s="22">
        <v>13.982319366931922</v>
      </c>
      <c r="BK32">
        <v>1</v>
      </c>
      <c r="BL32">
        <v>2</v>
      </c>
      <c r="BM32">
        <v>3</v>
      </c>
    </row>
    <row r="34" spans="2:61" x14ac:dyDescent="0.25">
      <c r="M34">
        <f>COUNTIF(B3:P32,0)</f>
        <v>139</v>
      </c>
      <c r="N34">
        <f>COUNTIF(B3:P32,1)</f>
        <v>198</v>
      </c>
      <c r="O34">
        <f>COUNTIF(B3:P32,2)</f>
        <v>113</v>
      </c>
      <c r="AG34">
        <f>COUNTIF(V3:AJ32,0)</f>
        <v>133</v>
      </c>
      <c r="AH34">
        <f>COUNTIF(V3:AJ32,1)</f>
        <v>187</v>
      </c>
      <c r="AI34">
        <f>COUNTIF(V3:AJ32,2)</f>
        <v>130</v>
      </c>
      <c r="BA34">
        <f>COUNTIF(AP3:BD32,0)</f>
        <v>128</v>
      </c>
      <c r="BB34">
        <f>COUNTIF(AP3:BD32,1)</f>
        <v>214</v>
      </c>
      <c r="BC34">
        <f>COUNTIF(AP3:BD32,2)</f>
        <v>108</v>
      </c>
      <c r="BG34">
        <f>SUM(M34:BC34)</f>
        <v>1350</v>
      </c>
    </row>
    <row r="35" spans="2:61" x14ac:dyDescent="0.25">
      <c r="B35">
        <f>(B36*100)/$E$36</f>
        <v>29.62962962962963</v>
      </c>
      <c r="C35">
        <f t="shared" ref="C35:D35" si="6">(C36*100)/$E$36</f>
        <v>44.370370370370374</v>
      </c>
      <c r="D35">
        <f t="shared" si="6"/>
        <v>26</v>
      </c>
      <c r="BG35">
        <f>M34+AG34+BA34</f>
        <v>400</v>
      </c>
      <c r="BH35">
        <f t="shared" ref="BH35:BI35" si="7">N34+AH34+BB34</f>
        <v>599</v>
      </c>
      <c r="BI35">
        <f t="shared" si="7"/>
        <v>351</v>
      </c>
    </row>
    <row r="36" spans="2:61" x14ac:dyDescent="0.25">
      <c r="B36">
        <v>400</v>
      </c>
      <c r="C36">
        <v>599</v>
      </c>
      <c r="D36">
        <v>351</v>
      </c>
      <c r="E36">
        <v>1350</v>
      </c>
      <c r="BF36" t="s">
        <v>207</v>
      </c>
      <c r="BG36">
        <f>(BG35*100)/BG34</f>
        <v>29.62962962962963</v>
      </c>
      <c r="BH36">
        <f>(BH35*100)/BG34</f>
        <v>44.370370370370374</v>
      </c>
      <c r="BI36">
        <f>(BI35*100)/BG34</f>
        <v>26</v>
      </c>
    </row>
    <row r="37" spans="2:61" x14ac:dyDescent="0.25">
      <c r="D37" t="s">
        <v>187</v>
      </c>
      <c r="J37" t="s">
        <v>201</v>
      </c>
      <c r="P37" t="s">
        <v>204</v>
      </c>
    </row>
    <row r="38" spans="2:61" x14ac:dyDescent="0.25">
      <c r="C38" t="s">
        <v>188</v>
      </c>
      <c r="D38">
        <v>90</v>
      </c>
      <c r="I38" t="s">
        <v>188</v>
      </c>
      <c r="J38">
        <v>90</v>
      </c>
      <c r="O38" t="s">
        <v>188</v>
      </c>
      <c r="P38">
        <v>90</v>
      </c>
    </row>
    <row r="39" spans="2:61" x14ac:dyDescent="0.25">
      <c r="C39" t="s">
        <v>189</v>
      </c>
      <c r="D39">
        <v>0.69499999999999995</v>
      </c>
      <c r="I39" t="s">
        <v>189</v>
      </c>
      <c r="J39">
        <v>-0.31209999999999999</v>
      </c>
      <c r="O39" t="s">
        <v>189</v>
      </c>
      <c r="P39">
        <v>0.27560000000000001</v>
      </c>
    </row>
    <row r="40" spans="2:61" x14ac:dyDescent="0.25">
      <c r="C40" t="s">
        <v>190</v>
      </c>
      <c r="D40" t="s">
        <v>191</v>
      </c>
      <c r="I40" t="s">
        <v>190</v>
      </c>
      <c r="J40" t="s">
        <v>202</v>
      </c>
      <c r="O40" t="s">
        <v>190</v>
      </c>
      <c r="P40" t="s">
        <v>205</v>
      </c>
    </row>
    <row r="41" spans="2:61" x14ac:dyDescent="0.25">
      <c r="C41" t="s">
        <v>192</v>
      </c>
      <c r="D41" t="s">
        <v>193</v>
      </c>
      <c r="I41" t="s">
        <v>192</v>
      </c>
      <c r="J41" t="s">
        <v>203</v>
      </c>
      <c r="O41" t="s">
        <v>192</v>
      </c>
      <c r="P41" t="s">
        <v>206</v>
      </c>
    </row>
    <row r="42" spans="2:61" x14ac:dyDescent="0.25">
      <c r="C42" t="s">
        <v>194</v>
      </c>
      <c r="D42">
        <v>0.48299999999999998</v>
      </c>
      <c r="I42" t="s">
        <v>194</v>
      </c>
      <c r="J42">
        <v>9.74E-2</v>
      </c>
      <c r="O42" t="s">
        <v>194</v>
      </c>
      <c r="P42">
        <v>7.5999999999999998E-2</v>
      </c>
    </row>
    <row r="43" spans="2:61" x14ac:dyDescent="0.25">
      <c r="C43" t="s">
        <v>195</v>
      </c>
      <c r="D43">
        <v>9.0671999999999997</v>
      </c>
      <c r="I43" t="s">
        <v>195</v>
      </c>
      <c r="J43">
        <v>-3.0821999999999998</v>
      </c>
      <c r="O43" t="s">
        <v>195</v>
      </c>
      <c r="P43">
        <v>2.6896</v>
      </c>
    </row>
    <row r="44" spans="2:61" x14ac:dyDescent="0.25">
      <c r="C44" t="s">
        <v>196</v>
      </c>
      <c r="D44">
        <v>88</v>
      </c>
      <c r="I44" t="s">
        <v>196</v>
      </c>
      <c r="J44">
        <v>88</v>
      </c>
      <c r="O44" t="s">
        <v>196</v>
      </c>
      <c r="P44">
        <v>88</v>
      </c>
    </row>
    <row r="45" spans="2:61" x14ac:dyDescent="0.25">
      <c r="C45" t="s">
        <v>197</v>
      </c>
      <c r="D45" t="s">
        <v>198</v>
      </c>
      <c r="I45" t="s">
        <v>197</v>
      </c>
      <c r="J45">
        <v>2.7000000000000001E-3</v>
      </c>
      <c r="O45" t="s">
        <v>197</v>
      </c>
      <c r="P45">
        <v>8.5000000000000006E-3</v>
      </c>
    </row>
    <row r="46" spans="2:61" x14ac:dyDescent="0.25">
      <c r="C46" t="s">
        <v>199</v>
      </c>
      <c r="D46">
        <v>1</v>
      </c>
      <c r="I46" t="s">
        <v>199</v>
      </c>
      <c r="J46">
        <v>0.91420000000000001</v>
      </c>
      <c r="O46" t="s">
        <v>199</v>
      </c>
      <c r="P46">
        <v>0.83989999999999998</v>
      </c>
    </row>
    <row r="47" spans="2:61" x14ac:dyDescent="0.25">
      <c r="C47" t="s">
        <v>200</v>
      </c>
      <c r="D47">
        <v>1</v>
      </c>
      <c r="I47" t="s">
        <v>200</v>
      </c>
      <c r="J47">
        <v>0.75360000000000005</v>
      </c>
      <c r="O47" t="s">
        <v>200</v>
      </c>
      <c r="P47">
        <v>0.62280000000000002</v>
      </c>
    </row>
  </sheetData>
  <mergeCells count="4">
    <mergeCell ref="B1:P1"/>
    <mergeCell ref="V1:AJ1"/>
    <mergeCell ref="AP1:BD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Users</vt:lpstr>
      <vt:lpstr>Trials</vt:lpstr>
      <vt:lpstr>SUS</vt:lpstr>
      <vt:lpstr>SEQ</vt:lpstr>
      <vt:lpstr>Practice Data</vt:lpstr>
      <vt:lpstr>Task 1 Data</vt:lpstr>
      <vt:lpstr>Task 2 Data</vt:lpstr>
      <vt:lpstr>Task 3 Data</vt:lpstr>
      <vt:lpstr>Traj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2018-07-03T16:44:36Z</dcterms:modified>
</cp:coreProperties>
</file>