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97F6F01C-7D6F-4A36-9DEA-697E13B817F6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<sst xmlns="http://schemas.openxmlformats.org/spreadsheetml/2006/main" count="12778" uniqueCount="12098">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</sst>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654213.63</c:v>
                </c:pt>
                <c:pt idx="1">
                  <c:v>1145786.3700000001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1691</c:v>
                </c:pt>
                <c:pt idx="1">
                  <c:v>1509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R$ 654.213,63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52,84%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1114920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1324835</xdr:colOff>
      <xdr:row>0</xdr:row>
      <xdr:rowOff>1036602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884400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44963</xdr:colOff>
      <xdr:row>0</xdr:row>
      <xdr:rowOff>959804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1076444</xdr:colOff>
      <xdr:row>0</xdr:row>
      <xdr:rowOff>1058810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317442</xdr:colOff>
      <xdr:row>1</xdr:row>
      <xdr:rowOff>26695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R$ 654.213,63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52,84%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1691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36,35%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30526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67129626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68287035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175926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5231478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6504632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7777779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79050927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37968981481" createdVersion="3" refreshedVersion="8" minRefreshableVersion="3" recordCount="0" supportSubquery="1" supportAdvancedDrill="1" xr:uid="{3D1726A9-29D7-4AC5-8F72-8FF0BDFAE2C9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73198576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1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0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5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4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3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6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2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731985763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TBCR D]" c="MC-TBCR D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MC-SJO D]" c="MC-SJO D" nd="1"/>
              <i n="[CARTEIRA].[ÁREA].&amp;[MP]" c="MP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5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731985763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EXC MARCAS]" c="EXC MARCAS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1691</v>
      </c>
      <c r="L24" s="38">
        <v>0.5284375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1691</v>
      </c>
      <c r="K28" s="56">
        <f>IF($J$24-$J$28&lt;0,0,$J$24-$J$28)</f>
        <v>1509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654213.63</v>
      </c>
      <c r="K31" s="57">
        <f>J37-$K$37</f>
        <v>1145786.3700000001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654213.63</v>
      </c>
      <c r="L37" s="38">
        <v>0.36345201666666666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4" sqref="B4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46192.437836180557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98</v>
      </c>
      <c r="D9" s="36">
        <v>48</v>
      </c>
      <c r="E9" s="36">
        <v>8</v>
      </c>
      <c r="G9" s="34" t="s">
        <v>198</v>
      </c>
      <c r="H9" s="37">
        <v>23200</v>
      </c>
      <c r="I9" s="37"/>
      <c r="J9" s="38"/>
      <c r="K9" s="39"/>
    </row>
    <row r="10" spans="2:11" x14ac:dyDescent="0.35">
      <c r="B10" s="34" t="s">
        <v>9</v>
      </c>
      <c r="C10" s="36">
        <v>14</v>
      </c>
      <c r="D10" s="36">
        <v>3</v>
      </c>
      <c r="E10" s="36">
        <v>1</v>
      </c>
      <c r="G10" s="34" t="s">
        <v>191</v>
      </c>
      <c r="H10" s="37">
        <v>46000</v>
      </c>
      <c r="I10" s="37">
        <v>5052.3</v>
      </c>
      <c r="J10" s="38">
        <v>0.10983260869565217</v>
      </c>
      <c r="K10" s="39"/>
    </row>
    <row r="11" spans="2:11" x14ac:dyDescent="0.35">
      <c r="B11" s="34" t="s">
        <v>24</v>
      </c>
      <c r="C11" s="36">
        <v>217</v>
      </c>
      <c r="D11" s="36">
        <v>120</v>
      </c>
      <c r="E11" s="36">
        <v>41</v>
      </c>
      <c r="G11" s="34" t="s">
        <v>12</v>
      </c>
      <c r="H11" s="37">
        <v>302000</v>
      </c>
      <c r="I11" s="37">
        <v>247082.7</v>
      </c>
      <c r="J11" s="38">
        <v>0.81815463576158942</v>
      </c>
      <c r="K11" s="39">
        <v>1481</v>
      </c>
    </row>
    <row r="12" spans="2:11" x14ac:dyDescent="0.35">
      <c r="B12" s="34" t="s">
        <v>33</v>
      </c>
      <c r="C12" s="36">
        <v>44</v>
      </c>
      <c r="D12" s="36">
        <v>12</v>
      </c>
      <c r="E12" s="36">
        <v>3</v>
      </c>
      <c r="G12" s="34" t="s">
        <v>22</v>
      </c>
      <c r="H12" s="37">
        <v>5200</v>
      </c>
      <c r="I12" s="37">
        <v>1980.14</v>
      </c>
      <c r="J12" s="38">
        <v>0.38079615384615384</v>
      </c>
      <c r="K12" s="39">
        <v>28</v>
      </c>
    </row>
    <row r="13" spans="2:11" x14ac:dyDescent="0.35">
      <c r="B13" s="34" t="s">
        <v>36</v>
      </c>
      <c r="C13" s="36">
        <v>180</v>
      </c>
      <c r="D13" s="36">
        <v>83</v>
      </c>
      <c r="E13" s="36">
        <v>34</v>
      </c>
      <c r="G13" s="34" t="s">
        <v>51</v>
      </c>
      <c r="H13" s="37">
        <v>322000</v>
      </c>
      <c r="I13" s="37">
        <v>162972.32999999999</v>
      </c>
      <c r="J13" s="38">
        <v>0.50612524844720497</v>
      </c>
      <c r="K13" s="39">
        <v>411</v>
      </c>
    </row>
    <row r="14" spans="2:11" x14ac:dyDescent="0.35">
      <c r="B14" s="34" t="s">
        <v>45</v>
      </c>
      <c r="C14" s="36">
        <v>25</v>
      </c>
      <c r="D14" s="36">
        <v>17</v>
      </c>
      <c r="E14" s="36">
        <v>2</v>
      </c>
      <c r="G14" s="34" t="s">
        <v>61</v>
      </c>
      <c r="H14" s="37">
        <v>12400</v>
      </c>
      <c r="I14" s="37">
        <v>10174.85</v>
      </c>
      <c r="J14" s="38">
        <v>0.82055241935483869</v>
      </c>
      <c r="K14" s="39">
        <v>221</v>
      </c>
    </row>
    <row r="15" spans="2:11" x14ac:dyDescent="0.35">
      <c r="B15" s="34" t="s">
        <v>63</v>
      </c>
      <c r="C15" s="36">
        <v>217</v>
      </c>
      <c r="D15" s="36">
        <v>91</v>
      </c>
      <c r="E15" s="36">
        <v>47</v>
      </c>
    </row>
    <row r="16" spans="2:11" x14ac:dyDescent="0.35">
      <c r="B16" s="34" t="s">
        <v>75</v>
      </c>
      <c r="C16" s="36">
        <v>35</v>
      </c>
      <c r="D16" s="36">
        <v>13</v>
      </c>
      <c r="E16" s="36">
        <v>2</v>
      </c>
    </row>
    <row r="17" spans="2:15" x14ac:dyDescent="0.35">
      <c r="B17" s="34" t="s">
        <v>78</v>
      </c>
      <c r="C17" s="36">
        <v>145</v>
      </c>
      <c r="D17" s="36">
        <v>73</v>
      </c>
      <c r="E17" s="36">
        <v>16</v>
      </c>
    </row>
    <row r="18" spans="2:15" x14ac:dyDescent="0.35">
      <c r="B18" s="34" t="s">
        <v>87</v>
      </c>
      <c r="C18" s="36">
        <v>29</v>
      </c>
      <c r="D18" s="36">
        <v>12</v>
      </c>
      <c r="E18" s="36">
        <v>4</v>
      </c>
    </row>
    <row r="19" spans="2:15" x14ac:dyDescent="0.35">
      <c r="B19" s="34" t="s">
        <v>90</v>
      </c>
      <c r="C19" s="36">
        <v>24</v>
      </c>
      <c r="D19" s="36">
        <v>5</v>
      </c>
      <c r="E19" s="36">
        <v>2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10</v>
      </c>
      <c r="D26" s="36">
        <v>6</v>
      </c>
      <c r="E26" s="36">
        <v>3</v>
      </c>
      <c r="G26" s="35" t="s">
        <v>0</v>
      </c>
      <c r="H26" s="37">
        <v>23200</v>
      </c>
      <c r="I26" s="37"/>
      <c r="J26" s="38"/>
      <c r="K26" s="39"/>
    </row>
    <row r="27" spans="2:15" x14ac:dyDescent="0.35">
      <c r="B27" s="35" t="s">
        <v>1</v>
      </c>
      <c r="C27" s="36">
        <v>15</v>
      </c>
      <c r="D27" s="36">
        <v>6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11</v>
      </c>
      <c r="D28" s="36">
        <v>4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9</v>
      </c>
      <c r="D29" s="36">
        <v>4</v>
      </c>
      <c r="E29" s="36">
        <v>1</v>
      </c>
      <c r="G29" s="35" t="s">
        <v>157</v>
      </c>
      <c r="H29" s="37">
        <v>24800</v>
      </c>
      <c r="I29" s="37">
        <v>5052.3</v>
      </c>
      <c r="J29" s="38">
        <v>0.20372177419354839</v>
      </c>
      <c r="K29" s="39"/>
    </row>
    <row r="30" spans="2:15" x14ac:dyDescent="0.35">
      <c r="B30" s="35" t="s">
        <v>7</v>
      </c>
      <c r="C30" s="36">
        <v>3</v>
      </c>
      <c r="D30" s="36">
        <v>2</v>
      </c>
      <c r="E30" s="36">
        <v>1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13</v>
      </c>
      <c r="D31" s="36">
        <v>10</v>
      </c>
      <c r="E31" s="36">
        <v>1</v>
      </c>
      <c r="G31" s="35" t="s">
        <v>13</v>
      </c>
      <c r="H31" s="37">
        <v>146400</v>
      </c>
      <c r="I31" s="37">
        <v>69780.899999999994</v>
      </c>
      <c r="J31" s="38">
        <v>0.47664549180327864</v>
      </c>
      <c r="K31" s="39"/>
    </row>
    <row r="32" spans="2:15" x14ac:dyDescent="0.35">
      <c r="B32" s="35" t="s">
        <v>5</v>
      </c>
      <c r="C32" s="36">
        <v>27</v>
      </c>
      <c r="D32" s="36">
        <v>12</v>
      </c>
      <c r="E32" s="36">
        <v>1</v>
      </c>
      <c r="G32" s="35" t="s">
        <v>19</v>
      </c>
      <c r="H32" s="37">
        <v>6500</v>
      </c>
      <c r="I32" s="37">
        <v>8135.75</v>
      </c>
      <c r="J32" s="38">
        <v>1.2516538461538462</v>
      </c>
      <c r="K32" s="39">
        <v>70</v>
      </c>
    </row>
    <row r="33" spans="2:11" x14ac:dyDescent="0.35">
      <c r="B33" s="35" t="s">
        <v>3</v>
      </c>
      <c r="C33" s="36">
        <v>10</v>
      </c>
      <c r="D33" s="36">
        <v>4</v>
      </c>
      <c r="E33" s="36"/>
      <c r="G33" s="35" t="s">
        <v>21</v>
      </c>
      <c r="H33" s="37">
        <v>23600</v>
      </c>
      <c r="I33" s="37">
        <v>63260.34</v>
      </c>
      <c r="J33" s="38">
        <v>2.6805228813559321</v>
      </c>
      <c r="K33" s="39">
        <v>756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4639.57</v>
      </c>
      <c r="J34" s="38">
        <v>0.4376952830188679</v>
      </c>
      <c r="K34" s="39">
        <v>12</v>
      </c>
    </row>
    <row r="35" spans="2:11" x14ac:dyDescent="0.35">
      <c r="B35" s="35" t="s">
        <v>11</v>
      </c>
      <c r="C35" s="36">
        <v>12</v>
      </c>
      <c r="D35" s="36">
        <v>2</v>
      </c>
      <c r="E35" s="36">
        <v>1</v>
      </c>
      <c r="G35" s="35" t="s">
        <v>14</v>
      </c>
      <c r="H35" s="37">
        <v>12300</v>
      </c>
      <c r="I35" s="37">
        <v>14396.68</v>
      </c>
      <c r="J35" s="38">
        <v>1.1704617886178863</v>
      </c>
      <c r="K35" s="39">
        <v>98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3044.93</v>
      </c>
      <c r="J36" s="38">
        <v>0.17202994350282486</v>
      </c>
      <c r="K36" s="39">
        <v>25</v>
      </c>
    </row>
    <row r="37" spans="2:11" x14ac:dyDescent="0.35">
      <c r="B37" s="34" t="s">
        <v>24</v>
      </c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40</v>
      </c>
      <c r="D38" s="36">
        <v>29</v>
      </c>
      <c r="E38" s="36">
        <v>12</v>
      </c>
      <c r="G38" s="35" t="s">
        <v>18</v>
      </c>
      <c r="H38" s="37">
        <v>14600</v>
      </c>
      <c r="I38" s="37">
        <v>-29.96</v>
      </c>
      <c r="J38" s="38">
        <v>-2.0520547945205481E-3</v>
      </c>
      <c r="K38" s="39"/>
    </row>
    <row r="39" spans="2:11" x14ac:dyDescent="0.35">
      <c r="B39" s="35" t="s">
        <v>30</v>
      </c>
      <c r="C39" s="36">
        <v>16</v>
      </c>
      <c r="D39" s="36">
        <v>3</v>
      </c>
      <c r="E39" s="36">
        <v>3</v>
      </c>
      <c r="G39" s="35" t="s">
        <v>16</v>
      </c>
      <c r="H39" s="37">
        <v>35300</v>
      </c>
      <c r="I39" s="37">
        <v>48548.09</v>
      </c>
      <c r="J39" s="38">
        <v>1.3753</v>
      </c>
      <c r="K39" s="39">
        <v>210</v>
      </c>
    </row>
    <row r="40" spans="2:11" x14ac:dyDescent="0.35">
      <c r="B40" s="35" t="s">
        <v>32</v>
      </c>
      <c r="C40" s="36">
        <v>17</v>
      </c>
      <c r="D40" s="36">
        <v>13</v>
      </c>
      <c r="E40" s="36">
        <v>2</v>
      </c>
      <c r="G40" s="34" t="s">
        <v>22</v>
      </c>
      <c r="H40" s="37"/>
      <c r="I40" s="37"/>
      <c r="K40" s="32"/>
    </row>
    <row r="41" spans="2:11" x14ac:dyDescent="0.35">
      <c r="B41" s="35" t="s">
        <v>206</v>
      </c>
      <c r="C41" s="36">
        <v>24</v>
      </c>
      <c r="D41" s="36">
        <v>15</v>
      </c>
      <c r="E41" s="36">
        <v>6</v>
      </c>
      <c r="G41" s="35" t="s">
        <v>23</v>
      </c>
      <c r="H41" s="37">
        <v>5200</v>
      </c>
      <c r="I41" s="37">
        <v>1980.14</v>
      </c>
      <c r="J41" s="38">
        <v>0.38079615384615384</v>
      </c>
      <c r="K41" s="39">
        <v>28</v>
      </c>
    </row>
    <row r="42" spans="2:11" x14ac:dyDescent="0.35">
      <c r="B42" s="35" t="s">
        <v>205</v>
      </c>
      <c r="C42" s="36">
        <v>6</v>
      </c>
      <c r="D42" s="36">
        <v>2</v>
      </c>
      <c r="E42" s="36"/>
      <c r="G42" s="34" t="s">
        <v>51</v>
      </c>
      <c r="H42" s="37"/>
      <c r="I42" s="37"/>
      <c r="K42" s="32"/>
    </row>
    <row r="43" spans="2:11" x14ac:dyDescent="0.35">
      <c r="B43" s="35" t="s">
        <v>29</v>
      </c>
      <c r="C43" s="36">
        <v>7</v>
      </c>
      <c r="D43" s="36">
        <v>3</v>
      </c>
      <c r="E43" s="36"/>
      <c r="G43" s="35" t="s">
        <v>56</v>
      </c>
      <c r="H43" s="37">
        <v>44800</v>
      </c>
      <c r="I43" s="37">
        <v>27525.24</v>
      </c>
      <c r="J43" s="38">
        <v>0.61440267857142861</v>
      </c>
      <c r="K43" s="39">
        <v>0</v>
      </c>
    </row>
    <row r="44" spans="2:11" x14ac:dyDescent="0.35">
      <c r="B44" s="35" t="s">
        <v>26</v>
      </c>
      <c r="C44" s="36">
        <v>25</v>
      </c>
      <c r="D44" s="36">
        <v>9</v>
      </c>
      <c r="E44" s="36">
        <v>7</v>
      </c>
      <c r="G44" s="35" t="s">
        <v>53</v>
      </c>
      <c r="H44" s="37">
        <v>223800</v>
      </c>
      <c r="I44" s="37">
        <v>102647.83</v>
      </c>
      <c r="J44" s="38">
        <v>0.45865875781948168</v>
      </c>
      <c r="K44" s="39">
        <v>232</v>
      </c>
    </row>
    <row r="45" spans="2:11" x14ac:dyDescent="0.35">
      <c r="B45" s="35" t="s">
        <v>27</v>
      </c>
      <c r="C45" s="36">
        <v>21</v>
      </c>
      <c r="D45" s="36">
        <v>12</v>
      </c>
      <c r="E45" s="36">
        <v>1</v>
      </c>
      <c r="G45" s="35" t="s">
        <v>58</v>
      </c>
      <c r="H45" s="37">
        <v>7100</v>
      </c>
      <c r="I45" s="37">
        <v>4317.38</v>
      </c>
      <c r="J45" s="38">
        <v>0.60808169014084512</v>
      </c>
      <c r="K45" s="39">
        <v>42</v>
      </c>
    </row>
    <row r="46" spans="2:11" x14ac:dyDescent="0.35">
      <c r="B46" s="35" t="s">
        <v>31</v>
      </c>
      <c r="C46" s="36">
        <v>29</v>
      </c>
      <c r="D46" s="36">
        <v>14</v>
      </c>
      <c r="E46" s="36">
        <v>5</v>
      </c>
      <c r="G46" s="35" t="s">
        <v>59</v>
      </c>
      <c r="H46" s="37">
        <v>6500</v>
      </c>
      <c r="I46" s="37">
        <v>2612.86</v>
      </c>
      <c r="J46" s="38">
        <v>0.40197846153846156</v>
      </c>
      <c r="K46" s="39">
        <v>14</v>
      </c>
    </row>
    <row r="47" spans="2:11" x14ac:dyDescent="0.35">
      <c r="B47" s="35" t="s">
        <v>28</v>
      </c>
      <c r="C47" s="36">
        <v>32</v>
      </c>
      <c r="D47" s="36">
        <v>20</v>
      </c>
      <c r="E47" s="36">
        <v>5</v>
      </c>
      <c r="G47" s="35" t="s">
        <v>55</v>
      </c>
      <c r="H47" s="37">
        <v>26900</v>
      </c>
      <c r="I47" s="37">
        <v>16655.77</v>
      </c>
      <c r="J47" s="38">
        <v>0.61917360594795545</v>
      </c>
      <c r="K47" s="39">
        <v>80</v>
      </c>
    </row>
    <row r="48" spans="2:11" x14ac:dyDescent="0.35">
      <c r="B48" s="34" t="s">
        <v>33</v>
      </c>
      <c r="G48" s="35" t="s">
        <v>57</v>
      </c>
      <c r="H48" s="37">
        <v>2200</v>
      </c>
      <c r="I48" s="37">
        <v>1305.17</v>
      </c>
      <c r="J48" s="38">
        <v>0.5932590909090909</v>
      </c>
      <c r="K48" s="39">
        <v>9</v>
      </c>
    </row>
    <row r="49" spans="2:11" x14ac:dyDescent="0.35">
      <c r="B49" s="35" t="s">
        <v>34</v>
      </c>
      <c r="C49" s="36">
        <v>21</v>
      </c>
      <c r="D49" s="36">
        <v>1</v>
      </c>
      <c r="E49" s="36">
        <v>1</v>
      </c>
      <c r="G49" s="35" t="s">
        <v>60</v>
      </c>
      <c r="H49" s="37">
        <v>10700</v>
      </c>
      <c r="I49" s="37">
        <v>7908.08</v>
      </c>
      <c r="J49" s="38">
        <v>0.73907289719626168</v>
      </c>
      <c r="K49" s="39">
        <v>34</v>
      </c>
    </row>
    <row r="50" spans="2:11" x14ac:dyDescent="0.35">
      <c r="B50" s="35" t="s">
        <v>35</v>
      </c>
      <c r="C50" s="36">
        <v>23</v>
      </c>
      <c r="D50" s="36">
        <v>11</v>
      </c>
      <c r="E50" s="36">
        <v>2</v>
      </c>
      <c r="G50" s="34" t="s">
        <v>61</v>
      </c>
      <c r="H50" s="37"/>
      <c r="I50" s="37"/>
      <c r="K50" s="32"/>
    </row>
    <row r="51" spans="2:11" x14ac:dyDescent="0.35">
      <c r="B51" s="34" t="s">
        <v>36</v>
      </c>
      <c r="G51" s="35" t="s">
        <v>62</v>
      </c>
      <c r="H51" s="37">
        <v>12400</v>
      </c>
      <c r="I51" s="37">
        <v>10174.85</v>
      </c>
      <c r="J51" s="38">
        <v>0.82055241935483869</v>
      </c>
      <c r="K51" s="39">
        <v>221</v>
      </c>
    </row>
    <row r="52" spans="2:11" x14ac:dyDescent="0.35">
      <c r="B52" s="35" t="s">
        <v>43</v>
      </c>
      <c r="C52" s="36">
        <v>20</v>
      </c>
      <c r="D52" s="36">
        <v>11</v>
      </c>
      <c r="E52" s="36">
        <v>5</v>
      </c>
      <c r="H52"/>
      <c r="I52"/>
      <c r="J52"/>
    </row>
    <row r="53" spans="2:11" x14ac:dyDescent="0.35">
      <c r="B53" s="35" t="s">
        <v>39</v>
      </c>
      <c r="C53" s="36">
        <v>11</v>
      </c>
      <c r="D53" s="36">
        <v>2</v>
      </c>
      <c r="E53" s="36"/>
      <c r="H53"/>
      <c r="I53"/>
      <c r="J53"/>
    </row>
    <row r="54" spans="2:11" x14ac:dyDescent="0.35">
      <c r="B54" s="35" t="s">
        <v>40</v>
      </c>
      <c r="C54" s="36">
        <v>22</v>
      </c>
      <c r="D54" s="36">
        <v>12</v>
      </c>
      <c r="E54" s="36">
        <v>3</v>
      </c>
      <c r="H54"/>
      <c r="I54"/>
      <c r="J54"/>
    </row>
    <row r="55" spans="2:11" x14ac:dyDescent="0.35">
      <c r="B55" s="35" t="s">
        <v>41</v>
      </c>
      <c r="C55" s="36">
        <v>15</v>
      </c>
      <c r="D55" s="36">
        <v>9</v>
      </c>
      <c r="E55" s="36">
        <v>3</v>
      </c>
      <c r="H55"/>
      <c r="I55"/>
      <c r="J55"/>
    </row>
    <row r="56" spans="2:11" x14ac:dyDescent="0.35">
      <c r="B56" s="35" t="s">
        <v>44</v>
      </c>
      <c r="C56" s="36">
        <v>24</v>
      </c>
      <c r="D56" s="36">
        <v>11</v>
      </c>
      <c r="E56" s="36">
        <v>7</v>
      </c>
      <c r="H56"/>
      <c r="I56"/>
      <c r="J56"/>
    </row>
    <row r="57" spans="2:11" x14ac:dyDescent="0.35">
      <c r="B57" s="35" t="s">
        <v>208</v>
      </c>
      <c r="C57" s="36">
        <v>11</v>
      </c>
      <c r="D57" s="36">
        <v>6</v>
      </c>
      <c r="E57" s="36">
        <v>3</v>
      </c>
      <c r="H57"/>
      <c r="I57"/>
      <c r="J57"/>
    </row>
    <row r="58" spans="2:11" x14ac:dyDescent="0.35">
      <c r="B58" s="35" t="s">
        <v>210</v>
      </c>
      <c r="C58" s="36">
        <v>20</v>
      </c>
      <c r="D58" s="36">
        <v>3</v>
      </c>
      <c r="E58" s="36">
        <v>4</v>
      </c>
      <c r="H58"/>
      <c r="I58"/>
      <c r="J58"/>
    </row>
    <row r="59" spans="2:11" x14ac:dyDescent="0.35">
      <c r="B59" s="35" t="s">
        <v>209</v>
      </c>
      <c r="C59" s="36">
        <v>7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18</v>
      </c>
      <c r="D60" s="36">
        <v>7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13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19</v>
      </c>
      <c r="D62" s="36">
        <v>12</v>
      </c>
      <c r="E62" s="36">
        <v>5</v>
      </c>
      <c r="H62"/>
      <c r="I62"/>
      <c r="J62"/>
    </row>
    <row r="63" spans="2:11" x14ac:dyDescent="0.35">
      <c r="B63" s="34" t="s">
        <v>45</v>
      </c>
      <c r="H63"/>
      <c r="I63"/>
      <c r="J63"/>
    </row>
    <row r="64" spans="2:11" x14ac:dyDescent="0.35">
      <c r="B64" s="35" t="s">
        <v>218</v>
      </c>
      <c r="C64" s="36">
        <v>25</v>
      </c>
      <c r="D64" s="36">
        <v>17</v>
      </c>
      <c r="E64" s="36">
        <v>2</v>
      </c>
      <c r="H64"/>
      <c r="I64"/>
      <c r="J64"/>
    </row>
    <row r="65" spans="2:10" x14ac:dyDescent="0.35">
      <c r="B65" s="34" t="s">
        <v>63</v>
      </c>
      <c r="H65"/>
      <c r="I65"/>
      <c r="J65"/>
    </row>
    <row r="66" spans="2:10" x14ac:dyDescent="0.35">
      <c r="B66" s="35" t="s">
        <v>68</v>
      </c>
      <c r="C66" s="36">
        <v>23</v>
      </c>
      <c r="D66" s="36">
        <v>12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13</v>
      </c>
      <c r="D67" s="36">
        <v>6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17</v>
      </c>
      <c r="D68" s="36">
        <v>9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26</v>
      </c>
      <c r="D69" s="36">
        <v>4</v>
      </c>
      <c r="E69" s="36">
        <v>8</v>
      </c>
      <c r="H69"/>
      <c r="I69"/>
      <c r="J69"/>
    </row>
    <row r="70" spans="2:10" x14ac:dyDescent="0.35">
      <c r="B70" s="35" t="s">
        <v>69</v>
      </c>
      <c r="C70" s="36">
        <v>14</v>
      </c>
      <c r="D70" s="36">
        <v>8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19</v>
      </c>
      <c r="D71" s="36">
        <v>11</v>
      </c>
      <c r="E71" s="36">
        <v>2</v>
      </c>
      <c r="H71"/>
      <c r="I71"/>
      <c r="J71"/>
    </row>
    <row r="72" spans="2:10" x14ac:dyDescent="0.35">
      <c r="B72" s="35" t="s">
        <v>65</v>
      </c>
      <c r="C72" s="36">
        <v>29</v>
      </c>
      <c r="D72" s="36">
        <v>10</v>
      </c>
      <c r="E72" s="36">
        <v>1</v>
      </c>
      <c r="H72"/>
      <c r="I72"/>
      <c r="J72"/>
    </row>
    <row r="73" spans="2:10" x14ac:dyDescent="0.35">
      <c r="B73" s="35" t="s">
        <v>64</v>
      </c>
      <c r="C73" s="36">
        <v>15</v>
      </c>
      <c r="D73" s="36">
        <v>7</v>
      </c>
      <c r="E73" s="36">
        <v>2</v>
      </c>
    </row>
    <row r="74" spans="2:10" x14ac:dyDescent="0.35">
      <c r="B74" s="35" t="s">
        <v>70</v>
      </c>
      <c r="C74" s="36">
        <v>29</v>
      </c>
      <c r="D74" s="36">
        <v>12</v>
      </c>
      <c r="E74" s="36">
        <v>15</v>
      </c>
    </row>
    <row r="75" spans="2:10" x14ac:dyDescent="0.35">
      <c r="B75" s="35" t="s">
        <v>72</v>
      </c>
      <c r="C75" s="36">
        <v>20</v>
      </c>
      <c r="D75" s="36">
        <v>5</v>
      </c>
      <c r="E75" s="36">
        <v>5</v>
      </c>
    </row>
    <row r="76" spans="2:10" x14ac:dyDescent="0.35">
      <c r="B76" s="35" t="s">
        <v>71</v>
      </c>
      <c r="C76" s="36">
        <v>12</v>
      </c>
      <c r="D76" s="36">
        <v>7</v>
      </c>
      <c r="E76" s="36">
        <v>4</v>
      </c>
    </row>
    <row r="77" spans="2:10" x14ac:dyDescent="0.35">
      <c r="B77" s="34" t="s">
        <v>75</v>
      </c>
    </row>
    <row r="78" spans="2:10" x14ac:dyDescent="0.35">
      <c r="B78" s="35" t="s">
        <v>76</v>
      </c>
      <c r="C78" s="36">
        <v>23</v>
      </c>
      <c r="D78" s="36">
        <v>11</v>
      </c>
      <c r="E78" s="36">
        <v>1</v>
      </c>
    </row>
    <row r="79" spans="2:10" x14ac:dyDescent="0.35">
      <c r="B79" s="35" t="s">
        <v>77</v>
      </c>
      <c r="C79" s="36">
        <v>12</v>
      </c>
      <c r="D79" s="36">
        <v>2</v>
      </c>
      <c r="E79" s="36">
        <v>1</v>
      </c>
    </row>
    <row r="80" spans="2:10" x14ac:dyDescent="0.35">
      <c r="B80" s="34" t="s">
        <v>78</v>
      </c>
    </row>
    <row r="81" spans="2:5" x14ac:dyDescent="0.35">
      <c r="B81" s="35" t="s">
        <v>84</v>
      </c>
      <c r="C81" s="36">
        <v>19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10</v>
      </c>
      <c r="D82" s="36">
        <v>5</v>
      </c>
      <c r="E82" s="36"/>
    </row>
    <row r="83" spans="2:5" x14ac:dyDescent="0.35">
      <c r="B83" s="35" t="s">
        <v>82</v>
      </c>
      <c r="C83" s="36">
        <v>17</v>
      </c>
      <c r="D83" s="36">
        <v>10</v>
      </c>
      <c r="E83" s="36"/>
    </row>
    <row r="84" spans="2:5" x14ac:dyDescent="0.35">
      <c r="B84" s="35" t="s">
        <v>80</v>
      </c>
      <c r="C84" s="36">
        <v>34</v>
      </c>
      <c r="D84" s="36">
        <v>22</v>
      </c>
      <c r="E84" s="36">
        <v>2</v>
      </c>
    </row>
    <row r="85" spans="2:5" x14ac:dyDescent="0.35">
      <c r="B85" s="35" t="s">
        <v>83</v>
      </c>
      <c r="C85" s="36">
        <v>30</v>
      </c>
      <c r="D85" s="36">
        <v>5</v>
      </c>
      <c r="E85" s="36">
        <v>6</v>
      </c>
    </row>
    <row r="86" spans="2:5" x14ac:dyDescent="0.35">
      <c r="B86" s="35" t="s">
        <v>86</v>
      </c>
      <c r="C86" s="36">
        <v>23</v>
      </c>
      <c r="D86" s="36">
        <v>10</v>
      </c>
      <c r="E86" s="36"/>
    </row>
    <row r="87" spans="2:5" x14ac:dyDescent="0.35">
      <c r="B87" s="35" t="s">
        <v>85</v>
      </c>
      <c r="C87" s="36">
        <v>9</v>
      </c>
      <c r="D87" s="36">
        <v>6</v>
      </c>
      <c r="E87" s="36">
        <v>2</v>
      </c>
    </row>
    <row r="88" spans="2:5" x14ac:dyDescent="0.35">
      <c r="B88" s="35" t="s">
        <v>79</v>
      </c>
      <c r="C88" s="36">
        <v>3</v>
      </c>
      <c r="D88" s="36"/>
      <c r="E88" s="36">
        <v>1</v>
      </c>
    </row>
    <row r="89" spans="2:5" x14ac:dyDescent="0.35">
      <c r="B89" s="34" t="s">
        <v>87</v>
      </c>
    </row>
    <row r="90" spans="2:5" x14ac:dyDescent="0.35">
      <c r="B90" s="35" t="s">
        <v>89</v>
      </c>
      <c r="C90" s="36">
        <v>15</v>
      </c>
      <c r="D90" s="36">
        <v>8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4</v>
      </c>
      <c r="E91" s="36">
        <v>2</v>
      </c>
    </row>
    <row r="92" spans="2:5" x14ac:dyDescent="0.35">
      <c r="B92" s="34" t="s">
        <v>90</v>
      </c>
    </row>
    <row r="93" spans="2:5" x14ac:dyDescent="0.35">
      <c r="B93" s="35" t="s">
        <v>91</v>
      </c>
      <c r="C93" s="36">
        <v>8</v>
      </c>
      <c r="D93" s="36">
        <v>1</v>
      </c>
      <c r="E93" s="36">
        <v>1</v>
      </c>
    </row>
    <row r="94" spans="2:5" x14ac:dyDescent="0.35">
      <c r="B94" s="35" t="s">
        <v>92</v>
      </c>
      <c r="C94" s="36">
        <v>8</v>
      </c>
      <c r="D94" s="36">
        <v>1</v>
      </c>
      <c r="E94" s="36"/>
    </row>
    <row r="95" spans="2:5" x14ac:dyDescent="0.35">
      <c r="B95" s="35" t="s">
        <v>93</v>
      </c>
      <c r="C95" s="36">
        <v>8</v>
      </c>
      <c r="D95" s="36">
        <v>3</v>
      </c>
      <c r="E95" s="36">
        <v>1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2552</v>
      </c>
      <c r="D4" s="32">
        <f>SUBTOTAL(9,D5:D1048576)</f>
        <v>1058</v>
      </c>
      <c r="E4" s="32">
        <f>SUBTOTAL(9,E5:E1048576)</f>
        <v>392</v>
      </c>
      <c r="F4" s="32">
        <f>SUBTOTAL(9,F5:F1048576)</f>
        <v>9934.5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/>
      <c r="D24" s="36"/>
      <c r="E24" s="36"/>
      <c r="F24" s="39"/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/>
      <c r="D29" s="36"/>
      <c r="E29" s="36"/>
      <c r="F29" s="39"/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/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1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/>
      <c r="D175" s="36"/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/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4</v>
      </c>
    </row>
    <row r="237" spans="2:6" x14ac:dyDescent="0.35">
      <c r="B237" s="34" t="s">
        <v>509</v>
      </c>
      <c r="C237" s="36"/>
      <c r="D237" s="36"/>
      <c r="E237" s="36"/>
      <c r="F237" s="39"/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/>
      <c r="D291" s="36"/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/>
      <c r="D350" s="36"/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/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/>
      <c r="D366" s="36"/>
      <c r="E366" s="36"/>
      <c r="F366" s="39"/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/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-1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1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/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/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/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/>
      <c r="F747" s="39">
        <v>2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1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/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/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1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>
        <v>1</v>
      </c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/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/>
      <c r="D1105" s="36"/>
      <c r="E1105" s="36"/>
      <c r="F1105" s="39"/>
    </row>
    <row r="1106" spans="2:6" x14ac:dyDescent="0.35">
      <c r="B1106" s="34" t="s">
        <v>1378</v>
      </c>
      <c r="C1106" s="36"/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>
        <v>2</v>
      </c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/>
      <c r="D1113" s="36"/>
      <c r="E1113" s="36"/>
      <c r="F1113" s="39"/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/>
      <c r="D1145" s="36"/>
      <c r="E1145" s="36"/>
      <c r="F1145" s="39"/>
    </row>
    <row r="1146" spans="2:6" x14ac:dyDescent="0.35">
      <c r="B1146" s="34" t="s">
        <v>1418</v>
      </c>
      <c r="C1146" s="36"/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/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/>
      <c r="D1175" s="36"/>
      <c r="E1175" s="36"/>
      <c r="F1175" s="39"/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/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/>
      <c r="F1293" s="39"/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3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1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/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/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/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1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/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/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/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/>
      <c r="E1695" s="36">
        <v>1</v>
      </c>
      <c r="F1695" s="39">
        <v>1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/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/>
      <c r="D1729" s="36"/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/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12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/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6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/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1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/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/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2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/>
      <c r="D2122" s="36"/>
      <c r="E2122" s="36"/>
      <c r="F2122" s="39"/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/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/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/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/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/>
      <c r="E2252" s="36"/>
      <c r="F2252" s="39"/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/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/>
      <c r="F2263" s="39">
        <v>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/>
      <c r="D2265" s="36"/>
      <c r="E2265" s="36"/>
      <c r="F2265" s="39"/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/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/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/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/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/>
      <c r="D2404" s="36"/>
      <c r="E2404" s="36"/>
      <c r="F2404" s="39"/>
    </row>
    <row r="2405" spans="2:6" x14ac:dyDescent="0.35">
      <c r="B2405" s="34" t="s">
        <v>2677</v>
      </c>
      <c r="C2405" s="36"/>
      <c r="D2405" s="36"/>
      <c r="E2405" s="36"/>
      <c r="F2405" s="39"/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/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1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/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/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>
        <v>1</v>
      </c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/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/>
      <c r="D2537" s="36"/>
      <c r="E2537" s="36"/>
      <c r="F2537" s="39"/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/>
      <c r="D2546" s="36"/>
      <c r="E2546" s="36"/>
      <c r="F2546" s="39"/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/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5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/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>
        <v>1</v>
      </c>
      <c r="D2616" s="36">
        <v>1</v>
      </c>
      <c r="E2616" s="36"/>
      <c r="F2616" s="39">
        <v>1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/>
      <c r="E2647" s="36"/>
      <c r="F2647" s="39"/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/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3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2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/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>
        <v>1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/>
      <c r="F2772" s="39"/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/>
      <c r="D2872" s="36"/>
      <c r="E2872" s="36"/>
      <c r="F2872" s="39">
        <v>1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/>
      <c r="D2876" s="36"/>
      <c r="E2876" s="36"/>
      <c r="F2876" s="39"/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/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/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>
        <v>1</v>
      </c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/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/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/>
      <c r="D3000" s="36"/>
      <c r="E3000" s="36"/>
      <c r="F3000" s="39"/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/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/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/>
      <c r="D3063" s="36"/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/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/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>
        <v>1</v>
      </c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/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/>
      <c r="D3197" s="36"/>
      <c r="E3197" s="36"/>
      <c r="F3197" s="39"/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/>
      <c r="D3227" s="36"/>
      <c r="E3227" s="36"/>
      <c r="F3227" s="39"/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2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2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>
        <v>1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/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/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/>
      <c r="D3396" s="36"/>
      <c r="E3396" s="36"/>
      <c r="F3396" s="39"/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/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/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/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/>
      <c r="F3576" s="39">
        <v>2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/>
      <c r="D3584" s="36"/>
      <c r="E3584" s="36"/>
      <c r="F3584" s="39"/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/>
      <c r="D3592" s="36"/>
      <c r="E3592" s="36"/>
      <c r="F3592" s="39">
        <v>2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/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/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/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/>
      <c r="D3835" s="36"/>
      <c r="E3835" s="36"/>
      <c r="F3835" s="39"/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/>
      <c r="D3849" s="36"/>
      <c r="E3849" s="36"/>
      <c r="F3849" s="39">
        <v>1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/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2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/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0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>
        <v>1</v>
      </c>
      <c r="E4005" s="36"/>
      <c r="F4005" s="39">
        <v>1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/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6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/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4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/>
      <c r="D4331" s="36"/>
      <c r="E4331" s="36"/>
      <c r="F4331" s="39"/>
    </row>
    <row r="4332" spans="2:6" x14ac:dyDescent="0.35">
      <c r="B4332" s="34" t="s">
        <v>4604</v>
      </c>
      <c r="C4332" s="36"/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/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1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/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2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/>
      <c r="D4508" s="36"/>
      <c r="E4508" s="36"/>
      <c r="F4508" s="39"/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>
        <v>2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/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/>
      <c r="D4557" s="36"/>
      <c r="E4557" s="36"/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/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/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/>
      <c r="D4608" s="36"/>
      <c r="E4608" s="36"/>
      <c r="F4608" s="39"/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/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/>
      <c r="D4689" s="36"/>
      <c r="E4689" s="36"/>
      <c r="F4689" s="39"/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/>
      <c r="D4707" s="36"/>
      <c r="E4707" s="36"/>
      <c r="F4707" s="39">
        <v>2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3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>
        <v>2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/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/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>
        <v>1</v>
      </c>
      <c r="D4785" s="36">
        <v>1</v>
      </c>
      <c r="E4785" s="36"/>
      <c r="F4785" s="39">
        <v>1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/>
      <c r="D4787" s="36"/>
      <c r="E4787" s="36"/>
      <c r="F4787" s="39"/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/>
      <c r="D4828" s="36"/>
      <c r="E4828" s="36"/>
      <c r="F4828" s="39">
        <v>2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/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/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/>
      <c r="D4899" s="36"/>
      <c r="E4899" s="36"/>
      <c r="F4899" s="39"/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/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/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/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/>
      <c r="D5089" s="36"/>
      <c r="E5089" s="36"/>
      <c r="F5089" s="39"/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/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/>
      <c r="E5179" s="36"/>
      <c r="F5179" s="39"/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2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/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/>
      <c r="D5197" s="36"/>
      <c r="E5197" s="36"/>
      <c r="F5197" s="39">
        <v>2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8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/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/>
      <c r="E5301" s="36"/>
      <c r="F5301" s="39"/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/>
      <c r="D5326" s="36"/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/>
      <c r="D5344" s="36"/>
      <c r="E5344" s="36"/>
      <c r="F5344" s="39"/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/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/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1</v>
      </c>
    </row>
    <row r="5429" spans="2:6" x14ac:dyDescent="0.35">
      <c r="B5429" s="34" t="s">
        <v>5701</v>
      </c>
      <c r="C5429" s="36"/>
      <c r="D5429" s="36"/>
      <c r="E5429" s="36"/>
      <c r="F5429" s="39"/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/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/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/>
      <c r="D5674" s="36"/>
      <c r="E5674" s="36"/>
      <c r="F5674" s="39">
        <v>2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/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4</v>
      </c>
    </row>
    <row r="5680" spans="2:6" x14ac:dyDescent="0.35">
      <c r="B5680" s="34" t="s">
        <v>5952</v>
      </c>
      <c r="C5680" s="36">
        <v>1</v>
      </c>
      <c r="D5680" s="36">
        <v>1</v>
      </c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4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2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2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1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/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/>
    </row>
    <row r="5936" spans="2:6" x14ac:dyDescent="0.35">
      <c r="B5936" s="34" t="s">
        <v>6208</v>
      </c>
      <c r="C5936" s="36">
        <v>1</v>
      </c>
      <c r="D5936" s="36"/>
      <c r="E5936" s="36"/>
      <c r="F5936" s="39"/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/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1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2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/>
      <c r="D6133" s="36"/>
      <c r="E6133" s="36"/>
      <c r="F6133" s="39"/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/>
      <c r="D6171" s="36"/>
      <c r="E6171" s="36"/>
      <c r="F6171" s="39"/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/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12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/>
      <c r="F6183" s="39"/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3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>
        <v>1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/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2</v>
      </c>
    </row>
    <row r="6317" spans="2:6" x14ac:dyDescent="0.35">
      <c r="B6317" s="34" t="s">
        <v>6589</v>
      </c>
      <c r="C6317" s="36"/>
      <c r="D6317" s="36"/>
      <c r="E6317" s="36"/>
      <c r="F6317" s="39"/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/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1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3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>
        <v>1</v>
      </c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/>
      <c r="F6512" s="39"/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/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/>
      <c r="D6544" s="36"/>
      <c r="E6544" s="36"/>
      <c r="F6544" s="39"/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/>
      <c r="D6621" s="36"/>
      <c r="E6621" s="36"/>
      <c r="F6621" s="39"/>
    </row>
    <row r="6622" spans="2:6" x14ac:dyDescent="0.35">
      <c r="B6622" s="34" t="s">
        <v>6894</v>
      </c>
      <c r="C6622" s="36"/>
      <c r="D6622" s="36"/>
      <c r="E6622" s="36"/>
      <c r="F6622" s="39"/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/>
      <c r="D6625" s="36"/>
      <c r="E6625" s="36"/>
      <c r="F6625" s="39"/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/>
    </row>
    <row r="6634" spans="2:6" x14ac:dyDescent="0.35">
      <c r="B6634" s="34" t="s">
        <v>6906</v>
      </c>
      <c r="C6634" s="36"/>
      <c r="D6634" s="36"/>
      <c r="E6634" s="36"/>
      <c r="F6634" s="39"/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/>
      <c r="D6676" s="36"/>
      <c r="E6676" s="36"/>
      <c r="F6676" s="39"/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/>
      <c r="F6691" s="39"/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1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/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/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/>
      <c r="D6755" s="36"/>
      <c r="E6755" s="36"/>
      <c r="F6755" s="39"/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2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>
        <v>1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/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/>
      <c r="D6838" s="36"/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/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/>
      <c r="E6871" s="36"/>
      <c r="F6871" s="39"/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/>
      <c r="D6893" s="36"/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/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/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/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3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/>
      <c r="D7083" s="36"/>
      <c r="E7083" s="36"/>
      <c r="F7083" s="39"/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1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2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/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/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/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>
        <v>1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>
        <v>1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/>
      <c r="D7383" s="36"/>
      <c r="E7383" s="36"/>
      <c r="F7383" s="39"/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>
        <v>1</v>
      </c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/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/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/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6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/>
      <c r="E7605" s="36"/>
      <c r="F7605" s="39"/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/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/>
      <c r="E7632" s="36">
        <v>1</v>
      </c>
      <c r="F7632" s="39">
        <v>10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/>
      <c r="D7686" s="36"/>
      <c r="E7686" s="36"/>
      <c r="F7686" s="39"/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1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1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/>
      <c r="D7806" s="36"/>
      <c r="E7806" s="36"/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1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/>
      <c r="E7820" s="36"/>
      <c r="F7820" s="39"/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/>
      <c r="D7831" s="36"/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/>
      <c r="D7834" s="36"/>
      <c r="E7834" s="36"/>
      <c r="F7834" s="39"/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/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/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/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/>
      <c r="E8179" s="36"/>
      <c r="F8179" s="39"/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/>
      <c r="E8186" s="36"/>
      <c r="F8186" s="39"/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/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/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/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/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/>
    </row>
    <row r="8287" spans="2:6" x14ac:dyDescent="0.35">
      <c r="B8287" s="34" t="s">
        <v>8559</v>
      </c>
      <c r="C8287" s="36"/>
      <c r="D8287" s="36"/>
      <c r="E8287" s="36"/>
      <c r="F8287" s="39"/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2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/>
      <c r="D8365" s="36"/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2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/>
      <c r="D8433" s="36"/>
      <c r="E8433" s="36"/>
      <c r="F8433" s="39"/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/>
      <c r="D8438" s="36"/>
      <c r="E8438" s="36"/>
      <c r="F8438" s="39"/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/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/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/>
      <c r="D8630" s="36"/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4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4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/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/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/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/>
      <c r="D8936" s="36"/>
      <c r="E8936" s="36"/>
      <c r="F8936" s="39"/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>
        <v>2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/>
      <c r="D8981" s="36"/>
      <c r="E8981" s="36"/>
      <c r="F8981" s="39"/>
    </row>
    <row r="8982" spans="2:6" x14ac:dyDescent="0.35">
      <c r="B8982" s="34" t="s">
        <v>9254</v>
      </c>
      <c r="C8982" s="36"/>
      <c r="D8982" s="36"/>
      <c r="E8982" s="36"/>
      <c r="F8982" s="39"/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>
        <v>1</v>
      </c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>
        <v>1</v>
      </c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/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/>
      <c r="F9212" s="39"/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/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/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>
        <v>1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/>
      <c r="F9371" s="39">
        <v>3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/>
      <c r="D9461" s="36"/>
      <c r="E9461" s="36"/>
      <c r="F9461" s="39"/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1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/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/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/>
      <c r="D9600" s="36"/>
      <c r="E9600" s="36"/>
      <c r="F9600" s="39"/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/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/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1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/>
      <c r="D9722" s="36"/>
      <c r="E9722" s="36"/>
      <c r="F9722" s="39"/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1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/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/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/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/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/>
      <c r="F9884" s="39">
        <v>2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/>
      <c r="F9886" s="39">
        <v>2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/>
      <c r="D9896" s="36"/>
      <c r="E9896" s="36"/>
      <c r="F9896" s="39"/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2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/>
      <c r="F9916" s="39">
        <v>2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/>
      <c r="F9917" s="39">
        <v>2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/>
      <c r="F9918" s="39">
        <v>2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/>
      <c r="F9919" s="39">
        <v>2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/>
      <c r="F9920" s="39">
        <v>2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1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/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/>
      <c r="F9982" s="39">
        <v>2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/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/>
      <c r="E10011" s="36"/>
      <c r="F10011" s="39"/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/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2</v>
      </c>
    </row>
    <row r="10098" spans="2:6" x14ac:dyDescent="0.35">
      <c r="B10098" s="34" t="s">
        <v>10370</v>
      </c>
      <c r="C10098" s="36"/>
      <c r="D10098" s="36"/>
      <c r="E10098" s="36"/>
      <c r="F10098" s="39">
        <v>2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/>
      <c r="D10137" s="36"/>
      <c r="E10137" s="36"/>
      <c r="F10137" s="39"/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4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/>
      <c r="D10170" s="36"/>
      <c r="E10170" s="36"/>
      <c r="F10170" s="39"/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/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/>
      <c r="D10236" s="36"/>
      <c r="E10236" s="36"/>
      <c r="F10236" s="39"/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2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/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/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/>
      <c r="D10305" s="36"/>
      <c r="E10305" s="36"/>
      <c r="F10305" s="39"/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/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/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/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2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>
        <v>2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>
        <v>1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/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/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1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/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/>
      <c r="D10484" s="36"/>
      <c r="E10484" s="36"/>
      <c r="F10484" s="39"/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/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/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2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/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/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/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2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/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/>
      <c r="F10820" s="39">
        <v>2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/>
      <c r="D10829" s="36"/>
      <c r="E10829" s="36"/>
      <c r="F10829" s="39"/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/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/>
      <c r="E10887" s="36"/>
      <c r="F10887" s="39"/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/>
      <c r="D10928" s="36"/>
      <c r="E10928" s="36"/>
      <c r="F10928" s="39"/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/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2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/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24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/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/>
      <c r="D11022" s="36"/>
      <c r="E11022" s="36"/>
      <c r="F11022" s="39"/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/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/>
      <c r="D11073" s="36"/>
      <c r="E11073" s="36"/>
      <c r="F11073" s="39"/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/>
      <c r="E11153" s="36"/>
      <c r="F11153" s="39"/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/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/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3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/>
      <c r="D11206" s="36"/>
      <c r="E11206" s="36"/>
      <c r="F11206" s="39"/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2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/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>
        <v>1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/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/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2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1</v>
      </c>
    </row>
    <row r="11348" spans="2:6" x14ac:dyDescent="0.35">
      <c r="B11348" s="34" t="s">
        <v>11620</v>
      </c>
      <c r="C11348" s="36"/>
      <c r="D11348" s="36"/>
      <c r="E11348" s="36"/>
      <c r="F11348" s="39"/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20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>
        <v>2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/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/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/>
      <c r="D11386" s="36"/>
      <c r="E11386" s="36"/>
      <c r="F11386" s="39"/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/>
      <c r="D11396" s="36"/>
      <c r="E11396" s="36"/>
      <c r="F11396" s="39"/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/>
      <c r="D11413" s="36"/>
      <c r="E11413" s="36"/>
      <c r="F11413" s="39"/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9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/>
      <c r="E11499" s="36">
        <v>1</v>
      </c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/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/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/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/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/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/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/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/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0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/>
      <c r="D11790" s="36"/>
      <c r="E11790" s="36"/>
      <c r="F11790" s="39"/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13</v>
      </c>
      <c r="D11821" s="36">
        <v>3</v>
      </c>
      <c r="E11821" s="36">
        <v>3</v>
      </c>
      <c r="F11821" s="39">
        <v>40.25</v>
      </c>
    </row>
    <row r="11822" spans="2:6" x14ac:dyDescent="0.35">
      <c r="B11822" s="34" t="s">
        <v>12093</v>
      </c>
      <c r="C11822" s="36">
        <v>1276</v>
      </c>
      <c r="D11822" s="36">
        <v>529</v>
      </c>
      <c r="E11822" s="36">
        <v>196</v>
      </c>
      <c r="F11822" s="39">
        <v>4967.25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5D43D456-FDE2-41A0-8CC5-C2F4AA7D687B}">
  <ds:schemaRefs/>
</ds:datastoreItem>
</file>

<file path=customXml/itemProps2.xml><?xml version="1.0" encoding="utf-8"?>
<ds:datastoreItem xmlns:ds="http://schemas.openxmlformats.org/officeDocument/2006/customXml" ds:itemID="{FD8922B1-270C-4C73-AFDA-E897A1442C33}">
  <ds:schemaRefs/>
</ds:datastoreItem>
</file>

<file path=customXml/itemProps3.xml><?xml version="1.0" encoding="utf-8"?>
<ds:datastoreItem xmlns:ds="http://schemas.openxmlformats.org/officeDocument/2006/customXml" ds:itemID="{83E0C453-40DF-4E44-BD2A-E1BD020EE4FC}">
  <ds:schemaRefs/>
</ds:datastoreItem>
</file>

<file path=customXml/itemProps4.xml><?xml version="1.0" encoding="utf-8"?>
<ds:datastoreItem xmlns:ds="http://schemas.openxmlformats.org/officeDocument/2006/customXml" ds:itemID="{99BE94B9-9002-4B21-89AD-3091C18D45DB}">
  <ds:schemaRefs/>
</ds:datastoreItem>
</file>

<file path=customXml/itemProps5.xml><?xml version="1.0" encoding="utf-8"?>
<ds:datastoreItem xmlns:ds="http://schemas.openxmlformats.org/officeDocument/2006/customXml" ds:itemID="{958DFEDA-BF4F-4F08-8337-CCC8E38EFE55}">
  <ds:schemaRefs/>
</ds:datastoreItem>
</file>

<file path=customXml/itemProps6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2EB02E32-60D4-4A24-8ADF-6837AB17DA3F}">
  <ds:schemaRefs/>
</ds:datastoreItem>
</file>

<file path=customXml/itemProps9.xml><?xml version="1.0" encoding="utf-8"?>
<ds:datastoreItem xmlns:ds="http://schemas.openxmlformats.org/officeDocument/2006/customXml" ds:itemID="{149735F3-1E7A-415C-8135-65A8834AF41F}">
  <ds:schemaRefs/>
</ds:datastoreItem>
</file>

<file path=customXml/itemProps10.xml><?xml version="1.0" encoding="utf-8"?>
<ds:datastoreItem xmlns:ds="http://schemas.openxmlformats.org/officeDocument/2006/customXml" ds:itemID="{1D11CBF0-159D-4378-9FE8-1D4D895F03DA}">
  <ds:schemaRefs/>
</ds:datastoreItem>
</file>

<file path=customXml/itemProps11.xml><?xml version="1.0" encoding="utf-8"?>
<ds:datastoreItem xmlns:ds="http://schemas.openxmlformats.org/officeDocument/2006/customXml" ds:itemID="{8E54F004-4E4E-4367-AA1F-2EA25E17E395}">
  <ds:schemaRefs/>
</ds:datastoreItem>
</file>

<file path=customXml/itemProps12.xml><?xml version="1.0" encoding="utf-8"?>
<ds:datastoreItem xmlns:ds="http://schemas.openxmlformats.org/officeDocument/2006/customXml" ds:itemID="{A87BF925-9B7C-4EDD-8798-98A1F7966D74}">
  <ds:schemaRefs/>
</ds:datastoreItem>
</file>

<file path=customXml/itemProps13.xml><?xml version="1.0" encoding="utf-8"?>
<ds:datastoreItem xmlns:ds="http://schemas.openxmlformats.org/officeDocument/2006/customXml" ds:itemID="{5FABDFF5-6B23-4606-91AB-318FB6D88F67}">
  <ds:schemaRefs/>
</ds:datastoreItem>
</file>

<file path=customXml/itemProps14.xml><?xml version="1.0" encoding="utf-8"?>
<ds:datastoreItem xmlns:ds="http://schemas.openxmlformats.org/officeDocument/2006/customXml" ds:itemID="{70FA0906-E3B0-4DA2-9C2F-8F77A7904B01}">
  <ds:schemaRefs/>
</ds:datastoreItem>
</file>

<file path=customXml/itemProps15.xml><?xml version="1.0" encoding="utf-8"?>
<ds:datastoreItem xmlns:ds="http://schemas.openxmlformats.org/officeDocument/2006/customXml" ds:itemID="{6B3961A5-A871-4A90-BE10-46718CE0D799}">
  <ds:schemaRefs/>
</ds:datastoreItem>
</file>

<file path=customXml/itemProps16.xml><?xml version="1.0" encoding="utf-8"?>
<ds:datastoreItem xmlns:ds="http://schemas.openxmlformats.org/officeDocument/2006/customXml" ds:itemID="{3A265703-DEDB-4DE7-B80E-2BD5775DD2A1}">
  <ds:schemaRefs/>
</ds:datastoreItem>
</file>

<file path=customXml/itemProps17.xml><?xml version="1.0" encoding="utf-8"?>
<ds:datastoreItem xmlns:ds="http://schemas.openxmlformats.org/officeDocument/2006/customXml" ds:itemID="{F827D444-5CC6-4888-858C-50DFFAAC9628}">
  <ds:schemaRefs/>
</ds:datastoreItem>
</file>

<file path=customXml/itemProps18.xml><?xml version="1.0" encoding="utf-8"?>
<ds:datastoreItem xmlns:ds="http://schemas.openxmlformats.org/officeDocument/2006/customXml" ds:itemID="{450802E6-CFF9-4BBC-8CE9-6CDA92CA7B6D}">
  <ds:schemaRefs/>
</ds:datastoreItem>
</file>

<file path=customXml/itemProps19.xml><?xml version="1.0" encoding="utf-8"?>
<ds:datastoreItem xmlns:ds="http://schemas.openxmlformats.org/officeDocument/2006/customXml" ds:itemID="{D3A40C6D-8080-464D-BD63-F065840B43ED}">
  <ds:schemaRefs/>
</ds:datastoreItem>
</file>

<file path=customXml/itemProps20.xml><?xml version="1.0" encoding="utf-8"?>
<ds:datastoreItem xmlns:ds="http://schemas.openxmlformats.org/officeDocument/2006/customXml" ds:itemID="{343848D2-3CC4-4CA8-9559-02084BDF75A4}">
  <ds:schemaRefs/>
</ds:datastoreItem>
</file>

<file path=customXml/itemProps21.xml><?xml version="1.0" encoding="utf-8"?>
<ds:datastoreItem xmlns:ds="http://schemas.openxmlformats.org/officeDocument/2006/customXml" ds:itemID="{8B7B5291-F238-4358-9DBF-B8BE5806629E}">
  <ds:schemaRefs/>
</ds:datastoreItem>
</file>

<file path=customXml/itemProps22.xml><?xml version="1.0" encoding="utf-8"?>
<ds:datastoreItem xmlns:ds="http://schemas.openxmlformats.org/officeDocument/2006/customXml" ds:itemID="{8DEF54D5-7A15-481F-8CF3-67A8F811A9AF}">
  <ds:schemaRefs/>
</ds:datastoreItem>
</file>

<file path=customXml/itemProps23.xml><?xml version="1.0" encoding="utf-8"?>
<ds:datastoreItem xmlns:ds="http://schemas.openxmlformats.org/officeDocument/2006/customXml" ds:itemID="{37E3F0EA-4D37-4FEB-B45B-4775B4CC5F60}">
  <ds:schemaRefs/>
</ds:datastoreItem>
</file>

<file path=customXml/itemProps24.xml><?xml version="1.0" encoding="utf-8"?>
<ds:datastoreItem xmlns:ds="http://schemas.openxmlformats.org/officeDocument/2006/customXml" ds:itemID="{27ACDFDD-FBCE-4D88-AA7F-6DFD2BE2672E}">
  <ds:schemaRefs/>
</ds:datastoreItem>
</file>

<file path=customXml/itemProps25.xml><?xml version="1.0" encoding="utf-8"?>
<ds:datastoreItem xmlns:ds="http://schemas.openxmlformats.org/officeDocument/2006/customXml" ds:itemID="{D71B6643-DBEF-498A-9534-C1B8F12B62B8}">
  <ds:schemaRefs/>
</ds:datastoreItem>
</file>

<file path=customXml/itemProps26.xml><?xml version="1.0" encoding="utf-8"?>
<ds:datastoreItem xmlns:ds="http://schemas.openxmlformats.org/officeDocument/2006/customXml" ds:itemID="{399EF193-6637-4F81-8582-EF6DB94B3319}">
  <ds:schemaRefs/>
</ds:datastoreItem>
</file>

<file path=customXml/itemProps27.xml><?xml version="1.0" encoding="utf-8"?>
<ds:datastoreItem xmlns:ds="http://schemas.openxmlformats.org/officeDocument/2006/customXml" ds:itemID="{421B077F-5BD0-4285-9464-B8E7DA94F544}">
  <ds:schemaRefs/>
</ds:datastoreItem>
</file>

<file path=customXml/itemProps28.xml><?xml version="1.0" encoding="utf-8"?>
<ds:datastoreItem xmlns:ds="http://schemas.openxmlformats.org/officeDocument/2006/customXml" ds:itemID="{B72EC71E-3781-4A31-8884-827208C6B04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2026-06-19T13:34:05Z</dcterms:modified>
</cp:coreProperties>
</file>